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tel.sharepoint.com/sites/lnl-cpusortdevelopment/Shared Documents/ARRAY/lighterFluidFiles/"/>
    </mc:Choice>
  </mc:AlternateContent>
  <xr:revisionPtr revIDLastSave="397" documentId="8_{B88677B9-AD6A-48C3-80F2-B82F497301DE}" xr6:coauthVersionLast="47" xr6:coauthVersionMax="47" xr10:uidLastSave="{556AB629-78DF-44CD-AC23-CCF5E3162758}"/>
  <bookViews>
    <workbookView xWindow="-120" yWindow="-120" windowWidth="29040" windowHeight="17640" tabRatio="589" activeTab="2" xr2:uid="{00000000-000D-0000-FFFF-FFFF00000000}"/>
  </bookViews>
  <sheets>
    <sheet name="templateLookup" sheetId="5" r:id="rId1"/>
    <sheet name="binningRules" sheetId="4" r:id="rId2"/>
    <sheet name="arr_atom" sheetId="11" r:id="rId3"/>
    <sheet name="arr_ccf" sheetId="10" r:id="rId4"/>
    <sheet name="arr_core" sheetId="8" r:id="rId5"/>
    <sheet name="arr_gfx" sheetId="14" r:id="rId6"/>
    <sheet name="arr_soc" sheetId="13" r:id="rId7"/>
    <sheet name="arr_vpu" sheetId="9" r:id="rId8"/>
    <sheet name="arr_core_serial_begin" sheetId="12" state="hidden" r:id="rId9"/>
  </sheets>
  <definedNames>
    <definedName name="_xlnm._FilterDatabase" localSheetId="2" hidden="1">arr_atom!$A$1:$BB$136</definedName>
    <definedName name="_xlnm._FilterDatabase" localSheetId="3" hidden="1">arr_ccf!$A$1:$BA$136</definedName>
    <definedName name="_xlnm._FilterDatabase" localSheetId="4" hidden="1">arr_core!$A$1:$BF$133</definedName>
    <definedName name="_xlnm._FilterDatabase" localSheetId="8" hidden="1">arr_core_serial_begin!$A$1:$AQ$151</definedName>
    <definedName name="_xlnm._FilterDatabase" localSheetId="5" hidden="1">arr_gfx!$A$1:$AZ$339</definedName>
    <definedName name="_xlnm._FilterDatabase" localSheetId="6" hidden="1">arr_soc!$A$1:$AZ$338</definedName>
    <definedName name="_xlnm._FilterDatabase" localSheetId="7" hidden="1">arr_vpu!$A$1:$BA$181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171" i="13" l="1"/>
  <c r="AU189" i="14"/>
  <c r="AU188" i="14"/>
  <c r="AU187" i="14"/>
  <c r="AV71" i="10"/>
  <c r="AV70" i="10"/>
  <c r="AW94" i="11"/>
  <c r="BA59" i="8"/>
  <c r="D183" i="13"/>
  <c r="D171" i="13"/>
  <c r="D126" i="13"/>
  <c r="D95" i="13"/>
  <c r="D94" i="13"/>
  <c r="D92" i="13"/>
  <c r="D178" i="13"/>
  <c r="D179" i="13"/>
  <c r="M330" i="13"/>
  <c r="D330" i="13" s="1"/>
  <c r="M329" i="13"/>
  <c r="D329" i="13" s="1"/>
  <c r="M322" i="13"/>
  <c r="D322" i="13" s="1"/>
  <c r="M321" i="13"/>
  <c r="D321" i="13" s="1"/>
  <c r="M319" i="13"/>
  <c r="D319" i="13" s="1"/>
  <c r="M318" i="13"/>
  <c r="D318" i="13" s="1"/>
  <c r="M317" i="13"/>
  <c r="D317" i="13" s="1"/>
  <c r="M316" i="13"/>
  <c r="D316" i="13" s="1"/>
  <c r="M315" i="13"/>
  <c r="D315" i="13" s="1"/>
  <c r="M314" i="13"/>
  <c r="D314" i="13" s="1"/>
  <c r="M313" i="13"/>
  <c r="D313" i="13" s="1"/>
  <c r="M312" i="13"/>
  <c r="D312" i="13" s="1"/>
  <c r="M311" i="13"/>
  <c r="D311" i="13" s="1"/>
  <c r="M310" i="13"/>
  <c r="D310" i="13" s="1"/>
  <c r="M309" i="13"/>
  <c r="D309" i="13" s="1"/>
  <c r="M307" i="13"/>
  <c r="D307" i="13" s="1"/>
  <c r="M299" i="13"/>
  <c r="D299" i="13" s="1"/>
  <c r="M298" i="13"/>
  <c r="D298" i="13" s="1"/>
  <c r="M297" i="13"/>
  <c r="D297" i="13" s="1"/>
  <c r="M295" i="13"/>
  <c r="D295" i="13" s="1"/>
  <c r="M294" i="13"/>
  <c r="D294" i="13" s="1"/>
  <c r="M292" i="13"/>
  <c r="D292" i="13" s="1"/>
  <c r="M277" i="13"/>
  <c r="D277" i="13" s="1"/>
  <c r="M275" i="13"/>
  <c r="D275" i="13" s="1"/>
  <c r="M274" i="13"/>
  <c r="D274" i="13" s="1"/>
  <c r="M273" i="13"/>
  <c r="D273" i="13" s="1"/>
  <c r="M272" i="13"/>
  <c r="D272" i="13" s="1"/>
  <c r="M271" i="13"/>
  <c r="D271" i="13" s="1"/>
  <c r="M270" i="13"/>
  <c r="D270" i="13" s="1"/>
  <c r="M268" i="13"/>
  <c r="D268" i="13" s="1"/>
  <c r="M266" i="13"/>
  <c r="D266" i="13" s="1"/>
  <c r="M265" i="13"/>
  <c r="D265" i="13" s="1"/>
  <c r="M264" i="13"/>
  <c r="D264" i="13" s="1"/>
  <c r="M263" i="13"/>
  <c r="D263" i="13" s="1"/>
  <c r="M262" i="13"/>
  <c r="D262" i="13" s="1"/>
  <c r="M261" i="13"/>
  <c r="D261" i="13" s="1"/>
  <c r="M260" i="13"/>
  <c r="D260" i="13" s="1"/>
  <c r="M259" i="13"/>
  <c r="D259" i="13" s="1"/>
  <c r="M258" i="13"/>
  <c r="D258" i="13" s="1"/>
  <c r="M257" i="13"/>
  <c r="D257" i="13" s="1"/>
  <c r="M256" i="13"/>
  <c r="D256" i="13" s="1"/>
  <c r="M255" i="13"/>
  <c r="D255" i="13" s="1"/>
  <c r="M254" i="13"/>
  <c r="D254" i="13" s="1"/>
  <c r="M252" i="13"/>
  <c r="D252" i="13" s="1"/>
  <c r="M245" i="13"/>
  <c r="D245" i="13" s="1"/>
  <c r="M244" i="13"/>
  <c r="D244" i="13" s="1"/>
  <c r="M243" i="13"/>
  <c r="D243" i="13" s="1"/>
  <c r="M235" i="13"/>
  <c r="D235" i="13" s="1"/>
  <c r="M234" i="13"/>
  <c r="D234" i="13" s="1"/>
  <c r="M227" i="13"/>
  <c r="D227" i="13" s="1"/>
  <c r="M226" i="13"/>
  <c r="D226" i="13" s="1"/>
  <c r="M224" i="13"/>
  <c r="D224" i="13" s="1"/>
  <c r="M223" i="13"/>
  <c r="D223" i="13" s="1"/>
  <c r="M222" i="13"/>
  <c r="D222" i="13" s="1"/>
  <c r="M221" i="13"/>
  <c r="D221" i="13" s="1"/>
  <c r="M220" i="13"/>
  <c r="D220" i="13" s="1"/>
  <c r="M219" i="13"/>
  <c r="D219" i="13" s="1"/>
  <c r="M218" i="13"/>
  <c r="D218" i="13" s="1"/>
  <c r="M217" i="13"/>
  <c r="D217" i="13" s="1"/>
  <c r="M216" i="13"/>
  <c r="D216" i="13" s="1"/>
  <c r="M215" i="13"/>
  <c r="D215" i="13" s="1"/>
  <c r="M214" i="13"/>
  <c r="D214" i="13" s="1"/>
  <c r="M212" i="13"/>
  <c r="D212" i="13" s="1"/>
  <c r="M204" i="13"/>
  <c r="D204" i="13" s="1"/>
  <c r="M203" i="13"/>
  <c r="D203" i="13" s="1"/>
  <c r="M202" i="13"/>
  <c r="D202" i="13" s="1"/>
  <c r="M200" i="13"/>
  <c r="D200" i="13" s="1"/>
  <c r="M199" i="13"/>
  <c r="D199" i="13" s="1"/>
  <c r="M197" i="13"/>
  <c r="D197" i="13" s="1"/>
  <c r="M186" i="13"/>
  <c r="D186" i="13" s="1"/>
  <c r="M185" i="13"/>
  <c r="D185" i="13" s="1"/>
  <c r="M184" i="13"/>
  <c r="D184" i="13" s="1"/>
  <c r="M179" i="13"/>
  <c r="M175" i="13"/>
  <c r="D175" i="13" s="1"/>
  <c r="M174" i="13"/>
  <c r="D174" i="13" s="1"/>
  <c r="M172" i="13"/>
  <c r="D172" i="13" s="1"/>
  <c r="M167" i="13"/>
  <c r="D167" i="13" s="1"/>
  <c r="M166" i="13"/>
  <c r="D166" i="13" s="1"/>
  <c r="M151" i="13"/>
  <c r="D151" i="13" s="1"/>
  <c r="M150" i="13"/>
  <c r="D150" i="13" s="1"/>
  <c r="M149" i="13"/>
  <c r="D149" i="13" s="1"/>
  <c r="M148" i="13"/>
  <c r="D148" i="13" s="1"/>
  <c r="M147" i="13"/>
  <c r="D147" i="13" s="1"/>
  <c r="M146" i="13"/>
  <c r="D146" i="13" s="1"/>
  <c r="M144" i="13"/>
  <c r="D144" i="13" s="1"/>
  <c r="M142" i="13"/>
  <c r="D142" i="13" s="1"/>
  <c r="M141" i="13"/>
  <c r="D141" i="13" s="1"/>
  <c r="M140" i="13"/>
  <c r="D140" i="13" s="1"/>
  <c r="M139" i="13"/>
  <c r="D139" i="13" s="1"/>
  <c r="M138" i="13"/>
  <c r="D138" i="13" s="1"/>
  <c r="M137" i="13"/>
  <c r="D137" i="13" s="1"/>
  <c r="M136" i="13"/>
  <c r="D136" i="13" s="1"/>
  <c r="M135" i="13"/>
  <c r="D135" i="13" s="1"/>
  <c r="M134" i="13"/>
  <c r="D134" i="13" s="1"/>
  <c r="M133" i="13"/>
  <c r="D133" i="13" s="1"/>
  <c r="M132" i="13"/>
  <c r="D132" i="13" s="1"/>
  <c r="M131" i="13"/>
  <c r="D131" i="13" s="1"/>
  <c r="M130" i="13"/>
  <c r="D130" i="13" s="1"/>
  <c r="M128" i="13"/>
  <c r="D128" i="13" s="1"/>
  <c r="M127" i="13"/>
  <c r="D127" i="13" s="1"/>
  <c r="M122" i="13"/>
  <c r="D122" i="13" s="1"/>
  <c r="M121" i="13"/>
  <c r="D121" i="13" s="1"/>
  <c r="M120" i="13"/>
  <c r="D120" i="13" s="1"/>
  <c r="M119" i="13"/>
  <c r="D119" i="13" s="1"/>
  <c r="M118" i="13"/>
  <c r="D118" i="13" s="1"/>
  <c r="M117" i="13"/>
  <c r="D117" i="13" s="1"/>
  <c r="M116" i="13"/>
  <c r="D116" i="13" s="1"/>
  <c r="M115" i="13"/>
  <c r="D115" i="13" s="1"/>
  <c r="M114" i="13"/>
  <c r="D114" i="13" s="1"/>
  <c r="M113" i="13"/>
  <c r="D113" i="13" s="1"/>
  <c r="M112" i="13"/>
  <c r="D112" i="13" s="1"/>
  <c r="M111" i="13"/>
  <c r="D111" i="13" s="1"/>
  <c r="M110" i="13"/>
  <c r="D110" i="13" s="1"/>
  <c r="M109" i="13"/>
  <c r="D109" i="13" s="1"/>
  <c r="M108" i="13"/>
  <c r="D108" i="13" s="1"/>
  <c r="M107" i="13"/>
  <c r="D107" i="13" s="1"/>
  <c r="M106" i="13"/>
  <c r="D106" i="13" s="1"/>
  <c r="M105" i="13"/>
  <c r="D105" i="13" s="1"/>
  <c r="M104" i="13"/>
  <c r="D104" i="13" s="1"/>
  <c r="M103" i="13"/>
  <c r="D103" i="13" s="1"/>
  <c r="M102" i="13"/>
  <c r="D102" i="13" s="1"/>
  <c r="M101" i="13"/>
  <c r="D101" i="13" s="1"/>
  <c r="M100" i="13"/>
  <c r="D100" i="13" s="1"/>
  <c r="M99" i="13"/>
  <c r="D99" i="13" s="1"/>
  <c r="M98" i="13"/>
  <c r="D98" i="13" s="1"/>
  <c r="M88" i="13"/>
  <c r="D88" i="13" s="1"/>
  <c r="M87" i="13"/>
  <c r="D87" i="13" s="1"/>
  <c r="M86" i="13"/>
  <c r="D86" i="13" s="1"/>
  <c r="M85" i="13"/>
  <c r="D85" i="13" s="1"/>
  <c r="M84" i="13"/>
  <c r="D84" i="13" s="1"/>
  <c r="M83" i="13"/>
  <c r="D83" i="13" s="1"/>
  <c r="M82" i="13"/>
  <c r="D82" i="13" s="1"/>
  <c r="M81" i="13"/>
  <c r="D81" i="13" s="1"/>
  <c r="M80" i="13"/>
  <c r="D80" i="13" s="1"/>
  <c r="M79" i="13"/>
  <c r="D79" i="13" s="1"/>
  <c r="M78" i="13"/>
  <c r="D78" i="13" s="1"/>
  <c r="M77" i="13"/>
  <c r="D77" i="13" s="1"/>
  <c r="M76" i="13"/>
  <c r="D76" i="13" s="1"/>
  <c r="M75" i="13"/>
  <c r="D75" i="13" s="1"/>
  <c r="M74" i="13"/>
  <c r="D74" i="13" s="1"/>
  <c r="M71" i="13"/>
  <c r="D71" i="13" s="1"/>
  <c r="M70" i="13"/>
  <c r="D70" i="13" s="1"/>
  <c r="M69" i="13"/>
  <c r="D69" i="13" s="1"/>
  <c r="M66" i="13"/>
  <c r="D66" i="13" s="1"/>
  <c r="M65" i="13"/>
  <c r="D65" i="13" s="1"/>
  <c r="M64" i="13"/>
  <c r="D64" i="13" s="1"/>
  <c r="M63" i="13"/>
  <c r="D63" i="13" s="1"/>
  <c r="M62" i="13"/>
  <c r="D62" i="13" s="1"/>
  <c r="M61" i="13"/>
  <c r="D61" i="13" s="1"/>
  <c r="M60" i="13"/>
  <c r="D60" i="13" s="1"/>
  <c r="M59" i="13"/>
  <c r="D59" i="13" s="1"/>
  <c r="M58" i="13"/>
  <c r="D58" i="13" s="1"/>
  <c r="M57" i="13"/>
  <c r="D57" i="13" s="1"/>
  <c r="M56" i="13"/>
  <c r="D56" i="13" s="1"/>
  <c r="M55" i="13"/>
  <c r="D55" i="13" s="1"/>
  <c r="M54" i="13"/>
  <c r="D54" i="13" s="1"/>
  <c r="M53" i="13"/>
  <c r="D53" i="13" s="1"/>
  <c r="M52" i="13"/>
  <c r="D52" i="13" s="1"/>
  <c r="M51" i="13"/>
  <c r="D51" i="13" s="1"/>
  <c r="M50" i="13"/>
  <c r="D50" i="13" s="1"/>
  <c r="M49" i="13"/>
  <c r="D49" i="13" s="1"/>
  <c r="M48" i="13"/>
  <c r="D48" i="13" s="1"/>
  <c r="M47" i="13"/>
  <c r="D47" i="13" s="1"/>
  <c r="M46" i="13"/>
  <c r="D46" i="13" s="1"/>
  <c r="M45" i="13"/>
  <c r="D45" i="13" s="1"/>
  <c r="M44" i="13"/>
  <c r="D44" i="13" s="1"/>
  <c r="M43" i="13"/>
  <c r="D43" i="13" s="1"/>
  <c r="M40" i="13"/>
  <c r="D40" i="13" s="1"/>
  <c r="M39" i="13"/>
  <c r="D39" i="13" s="1"/>
  <c r="M38" i="13"/>
  <c r="D38" i="13" s="1"/>
  <c r="M37" i="13"/>
  <c r="D37" i="13" s="1"/>
  <c r="M36" i="13"/>
  <c r="D36" i="13" s="1"/>
  <c r="M35" i="13"/>
  <c r="D35" i="13" s="1"/>
  <c r="M34" i="13"/>
  <c r="D34" i="13" s="1"/>
  <c r="M33" i="13"/>
  <c r="D33" i="13" s="1"/>
  <c r="M32" i="13"/>
  <c r="D32" i="13" s="1"/>
  <c r="M31" i="13"/>
  <c r="D31" i="13" s="1"/>
  <c r="M30" i="13"/>
  <c r="D30" i="13" s="1"/>
  <c r="M29" i="13"/>
  <c r="D29" i="13" s="1"/>
  <c r="M28" i="13"/>
  <c r="D28" i="13" s="1"/>
  <c r="M27" i="13"/>
  <c r="D27" i="13" s="1"/>
  <c r="M26" i="13"/>
  <c r="D26" i="13" s="1"/>
  <c r="M23" i="13"/>
  <c r="D23" i="13" s="1"/>
  <c r="M22" i="13"/>
  <c r="D22" i="13" s="1"/>
  <c r="M21" i="13"/>
  <c r="D21" i="13" s="1"/>
  <c r="M20" i="13"/>
  <c r="D20" i="13" s="1"/>
  <c r="M19" i="13"/>
  <c r="D19" i="13" s="1"/>
  <c r="M18" i="13"/>
  <c r="D18" i="13" s="1"/>
  <c r="M17" i="13"/>
  <c r="D17" i="13" s="1"/>
  <c r="M16" i="13"/>
  <c r="D16" i="13" s="1"/>
  <c r="M15" i="13"/>
  <c r="D15" i="13" s="1"/>
  <c r="M14" i="13"/>
  <c r="D14" i="13" s="1"/>
  <c r="M13" i="13"/>
  <c r="D13" i="13" s="1"/>
  <c r="M12" i="13"/>
  <c r="D12" i="13" s="1"/>
  <c r="M11" i="13"/>
  <c r="D11" i="13" s="1"/>
  <c r="M10" i="13"/>
  <c r="D10" i="13" s="1"/>
  <c r="M9" i="13"/>
  <c r="D9" i="13" s="1"/>
  <c r="M8" i="13"/>
  <c r="D8" i="13" s="1"/>
  <c r="M7" i="13"/>
  <c r="D7" i="13" s="1"/>
  <c r="M6" i="13"/>
  <c r="D6" i="13" s="1"/>
  <c r="M93" i="13"/>
  <c r="D93" i="13" s="1"/>
  <c r="M334" i="13"/>
  <c r="D334" i="13" s="1"/>
  <c r="M333" i="13"/>
  <c r="D333" i="13" s="1"/>
  <c r="M331" i="13"/>
  <c r="D331" i="13" s="1"/>
  <c r="M328" i="13"/>
  <c r="D328" i="13" s="1"/>
  <c r="M326" i="13"/>
  <c r="D326" i="13" s="1"/>
  <c r="M325" i="13"/>
  <c r="D325" i="13" s="1"/>
  <c r="M323" i="13"/>
  <c r="D323" i="13" s="1"/>
  <c r="M305" i="13"/>
  <c r="D305" i="13" s="1"/>
  <c r="M304" i="13"/>
  <c r="D304" i="13" s="1"/>
  <c r="M302" i="13"/>
  <c r="D302" i="13" s="1"/>
  <c r="M301" i="13"/>
  <c r="D301" i="13" s="1"/>
  <c r="M300" i="13"/>
  <c r="D300" i="13" s="1"/>
  <c r="M289" i="13"/>
  <c r="D289" i="13" s="1"/>
  <c r="M288" i="13"/>
  <c r="D288" i="13" s="1"/>
  <c r="M287" i="13"/>
  <c r="D287" i="13" s="1"/>
  <c r="M286" i="13"/>
  <c r="D286" i="13" s="1"/>
  <c r="M285" i="13"/>
  <c r="D285" i="13" s="1"/>
  <c r="M284" i="13"/>
  <c r="D284" i="13" s="1"/>
  <c r="M282" i="13"/>
  <c r="D282" i="13" s="1"/>
  <c r="M281" i="13"/>
  <c r="D281" i="13" s="1"/>
  <c r="M280" i="13"/>
  <c r="D280" i="13" s="1"/>
  <c r="M278" i="13"/>
  <c r="D278" i="13" s="1"/>
  <c r="M249" i="13"/>
  <c r="D249" i="13" s="1"/>
  <c r="M248" i="13"/>
  <c r="D248" i="13" s="1"/>
  <c r="M247" i="13"/>
  <c r="D247" i="13" s="1"/>
  <c r="M246" i="13"/>
  <c r="D246" i="13" s="1"/>
  <c r="M239" i="13"/>
  <c r="D239" i="13" s="1"/>
  <c r="M238" i="13"/>
  <c r="D238" i="13" s="1"/>
  <c r="M236" i="13"/>
  <c r="D236" i="13" s="1"/>
  <c r="M233" i="13"/>
  <c r="D233" i="13" s="1"/>
  <c r="M231" i="13"/>
  <c r="D231" i="13" s="1"/>
  <c r="M230" i="13"/>
  <c r="D230" i="13" s="1"/>
  <c r="M228" i="13"/>
  <c r="D228" i="13" s="1"/>
  <c r="M210" i="13"/>
  <c r="D210" i="13" s="1"/>
  <c r="M209" i="13"/>
  <c r="D209" i="13" s="1"/>
  <c r="M207" i="13"/>
  <c r="D207" i="13" s="1"/>
  <c r="M206" i="13"/>
  <c r="D206" i="13" s="1"/>
  <c r="M205" i="13"/>
  <c r="D205" i="13" s="1"/>
  <c r="M193" i="13"/>
  <c r="D193" i="13" s="1"/>
  <c r="M192" i="13"/>
  <c r="D192" i="13" s="1"/>
  <c r="M191" i="13"/>
  <c r="D191" i="13" s="1"/>
  <c r="M190" i="13"/>
  <c r="D190" i="13" s="1"/>
  <c r="M189" i="13"/>
  <c r="D189" i="13" s="1"/>
  <c r="M188" i="13"/>
  <c r="D188" i="13" s="1"/>
  <c r="M187" i="13"/>
  <c r="D187" i="13" s="1"/>
  <c r="M164" i="13"/>
  <c r="D164" i="13" s="1"/>
  <c r="M163" i="13"/>
  <c r="D163" i="13" s="1"/>
  <c r="M162" i="13"/>
  <c r="D162" i="13" s="1"/>
  <c r="M161" i="13"/>
  <c r="D161" i="13" s="1"/>
  <c r="M160" i="13"/>
  <c r="D160" i="13" s="1"/>
  <c r="M159" i="13"/>
  <c r="D159" i="13" s="1"/>
  <c r="M157" i="13"/>
  <c r="D157" i="13" s="1"/>
  <c r="M156" i="13"/>
  <c r="D156" i="13" s="1"/>
  <c r="M155" i="13"/>
  <c r="D155" i="13" s="1"/>
  <c r="M153" i="13"/>
  <c r="D153" i="13" s="1"/>
  <c r="M336" i="14"/>
  <c r="M334" i="14"/>
  <c r="D334" i="14" s="1"/>
  <c r="M333" i="14"/>
  <c r="M332" i="14"/>
  <c r="D332" i="14" s="1"/>
  <c r="M331" i="14"/>
  <c r="D331" i="14" s="1"/>
  <c r="M330" i="14"/>
  <c r="M329" i="14"/>
  <c r="M328" i="14"/>
  <c r="M327" i="14"/>
  <c r="M326" i="14"/>
  <c r="M325" i="14"/>
  <c r="D325" i="14" s="1"/>
  <c r="M324" i="14"/>
  <c r="D324" i="14" s="1"/>
  <c r="M323" i="14"/>
  <c r="M321" i="14"/>
  <c r="D321" i="14" s="1"/>
  <c r="M320" i="14"/>
  <c r="D320" i="14" s="1"/>
  <c r="M296" i="14"/>
  <c r="D296" i="14" s="1"/>
  <c r="M295" i="14"/>
  <c r="D295" i="14" s="1"/>
  <c r="M294" i="14"/>
  <c r="D294" i="14" s="1"/>
  <c r="M293" i="14"/>
  <c r="D293" i="14" s="1"/>
  <c r="M292" i="14"/>
  <c r="D292" i="14" s="1"/>
  <c r="M291" i="14"/>
  <c r="D291" i="14" s="1"/>
  <c r="M290" i="14"/>
  <c r="D290" i="14" s="1"/>
  <c r="M289" i="14"/>
  <c r="M288" i="14"/>
  <c r="M287" i="14"/>
  <c r="M286" i="14"/>
  <c r="D286" i="14" s="1"/>
  <c r="M285" i="14"/>
  <c r="M284" i="14"/>
  <c r="D284" i="14" s="1"/>
  <c r="M283" i="14"/>
  <c r="D283" i="14" s="1"/>
  <c r="M282" i="14"/>
  <c r="D282" i="14" s="1"/>
  <c r="M252" i="14"/>
  <c r="D252" i="14" s="1"/>
  <c r="M246" i="14"/>
  <c r="D246" i="14" s="1"/>
  <c r="M244" i="14"/>
  <c r="D244" i="14" s="1"/>
  <c r="M243" i="14"/>
  <c r="D243" i="14" s="1"/>
  <c r="M242" i="14"/>
  <c r="D242" i="14" s="1"/>
  <c r="M241" i="14"/>
  <c r="D241" i="14" s="1"/>
  <c r="M240" i="14"/>
  <c r="D240" i="14" s="1"/>
  <c r="M239" i="14"/>
  <c r="M238" i="14"/>
  <c r="M237" i="14"/>
  <c r="M236" i="14"/>
  <c r="M235" i="14"/>
  <c r="D235" i="14" s="1"/>
  <c r="M234" i="14"/>
  <c r="M233" i="14"/>
  <c r="D233" i="14" s="1"/>
  <c r="M231" i="14"/>
  <c r="D231" i="14" s="1"/>
  <c r="M230" i="14"/>
  <c r="D230" i="14" s="1"/>
  <c r="M206" i="14"/>
  <c r="D206" i="14" s="1"/>
  <c r="M199" i="14"/>
  <c r="D199" i="14" s="1"/>
  <c r="M195" i="14"/>
  <c r="D195" i="14" s="1"/>
  <c r="M190" i="14"/>
  <c r="D190" i="14" s="1"/>
  <c r="M183" i="14"/>
  <c r="M177" i="14"/>
  <c r="M176" i="14"/>
  <c r="D176" i="14" s="1"/>
  <c r="M175" i="14"/>
  <c r="M174" i="14"/>
  <c r="M173" i="14"/>
  <c r="M172" i="14"/>
  <c r="M171" i="14"/>
  <c r="M170" i="14"/>
  <c r="M169" i="14"/>
  <c r="D169" i="14" s="1"/>
  <c r="M168" i="14"/>
  <c r="D168" i="14" s="1"/>
  <c r="M167" i="14"/>
  <c r="D167" i="14" s="1"/>
  <c r="M166" i="14"/>
  <c r="D166" i="14" s="1"/>
  <c r="M165" i="14"/>
  <c r="D165" i="14" s="1"/>
  <c r="M164" i="14"/>
  <c r="D164" i="14" s="1"/>
  <c r="M162" i="14"/>
  <c r="D162" i="14" s="1"/>
  <c r="M132" i="14"/>
  <c r="D132" i="14" s="1"/>
  <c r="M131" i="14"/>
  <c r="M130" i="14"/>
  <c r="M129" i="14"/>
  <c r="M128" i="14"/>
  <c r="M127" i="14"/>
  <c r="M123" i="14"/>
  <c r="M122" i="14"/>
  <c r="M121" i="14"/>
  <c r="M118" i="14"/>
  <c r="D118" i="14" s="1"/>
  <c r="M117" i="14"/>
  <c r="M116" i="14"/>
  <c r="M115" i="14"/>
  <c r="D115" i="14" s="1"/>
  <c r="M114" i="14"/>
  <c r="D114" i="14" s="1"/>
  <c r="M113" i="14"/>
  <c r="D113" i="14" s="1"/>
  <c r="M112" i="14"/>
  <c r="D112" i="14" s="1"/>
  <c r="M111" i="14"/>
  <c r="D111" i="14" s="1"/>
  <c r="M110" i="14"/>
  <c r="D110" i="14" s="1"/>
  <c r="M109" i="14"/>
  <c r="M108" i="14"/>
  <c r="M107" i="14"/>
  <c r="M106" i="14"/>
  <c r="M105" i="14"/>
  <c r="M104" i="14"/>
  <c r="M103" i="14"/>
  <c r="M102" i="14"/>
  <c r="D102" i="14" s="1"/>
  <c r="M101" i="14"/>
  <c r="M319" i="14"/>
  <c r="M318" i="14"/>
  <c r="D318" i="14" s="1"/>
  <c r="M317" i="14"/>
  <c r="D317" i="14" s="1"/>
  <c r="M316" i="14"/>
  <c r="D316" i="14" s="1"/>
  <c r="M279" i="14"/>
  <c r="D279" i="14" s="1"/>
  <c r="M278" i="14"/>
  <c r="D278" i="14" s="1"/>
  <c r="M277" i="14"/>
  <c r="M276" i="14"/>
  <c r="D276" i="14" s="1"/>
  <c r="M275" i="14"/>
  <c r="M274" i="14"/>
  <c r="M273" i="14"/>
  <c r="M272" i="14"/>
  <c r="M271" i="14"/>
  <c r="D271" i="14" s="1"/>
  <c r="M270" i="14"/>
  <c r="D270" i="14" s="1"/>
  <c r="M269" i="14"/>
  <c r="M251" i="14"/>
  <c r="D251" i="14" s="1"/>
  <c r="M250" i="14"/>
  <c r="M229" i="14"/>
  <c r="D229" i="14" s="1"/>
  <c r="M228" i="14"/>
  <c r="D228" i="14" s="1"/>
  <c r="M227" i="14"/>
  <c r="D227" i="14" s="1"/>
  <c r="M226" i="14"/>
  <c r="D226" i="14" s="1"/>
  <c r="M205" i="14"/>
  <c r="D205" i="14" s="1"/>
  <c r="M204" i="14"/>
  <c r="M194" i="14"/>
  <c r="D194" i="14" s="1"/>
  <c r="M193" i="14"/>
  <c r="D193" i="14" s="1"/>
  <c r="M189" i="14"/>
  <c r="M188" i="14"/>
  <c r="M182" i="14"/>
  <c r="M181" i="14"/>
  <c r="D181" i="14" s="1"/>
  <c r="M161" i="14"/>
  <c r="D161" i="14" s="1"/>
  <c r="M159" i="14"/>
  <c r="D159" i="14" s="1"/>
  <c r="M158" i="14"/>
  <c r="M157" i="14"/>
  <c r="M156" i="14"/>
  <c r="D156" i="14" s="1"/>
  <c r="M155" i="14"/>
  <c r="D155" i="14" s="1"/>
  <c r="M154" i="14"/>
  <c r="D154" i="14" s="1"/>
  <c r="M153" i="14"/>
  <c r="D153" i="14" s="1"/>
  <c r="M152" i="14"/>
  <c r="D152" i="14" s="1"/>
  <c r="M151" i="14"/>
  <c r="D151" i="14" s="1"/>
  <c r="M149" i="14"/>
  <c r="M98" i="14"/>
  <c r="M97" i="14"/>
  <c r="M96" i="14"/>
  <c r="D96" i="14" s="1"/>
  <c r="M95" i="14"/>
  <c r="M94" i="14"/>
  <c r="M93" i="14"/>
  <c r="M92" i="14"/>
  <c r="D92" i="14" s="1"/>
  <c r="M88" i="14"/>
  <c r="D88" i="14" s="1"/>
  <c r="M87" i="14"/>
  <c r="M86" i="14"/>
  <c r="D86" i="14" s="1"/>
  <c r="M83" i="14"/>
  <c r="D83" i="14" s="1"/>
  <c r="M82" i="14"/>
  <c r="D82" i="14" s="1"/>
  <c r="M81" i="14"/>
  <c r="D81" i="14" s="1"/>
  <c r="M80" i="14"/>
  <c r="M79" i="14"/>
  <c r="M78" i="14"/>
  <c r="M77" i="14"/>
  <c r="M76" i="14"/>
  <c r="M75" i="14"/>
  <c r="M74" i="14"/>
  <c r="M73" i="14"/>
  <c r="M72" i="14"/>
  <c r="M71" i="14"/>
  <c r="D71" i="14" s="1"/>
  <c r="M70" i="14"/>
  <c r="D70" i="14" s="1"/>
  <c r="M69" i="14"/>
  <c r="D69" i="14" s="1"/>
  <c r="M68" i="14"/>
  <c r="D68" i="14" s="1"/>
  <c r="M67" i="14"/>
  <c r="D67" i="14" s="1"/>
  <c r="M66" i="14"/>
  <c r="D66" i="14" s="1"/>
  <c r="M65" i="14"/>
  <c r="D65" i="14" s="1"/>
  <c r="M64" i="14"/>
  <c r="D64" i="14" s="1"/>
  <c r="M63" i="14"/>
  <c r="D63" i="14" s="1"/>
  <c r="M314" i="14"/>
  <c r="M313" i="14"/>
  <c r="M312" i="14"/>
  <c r="M311" i="14"/>
  <c r="D311" i="14" s="1"/>
  <c r="M310" i="14"/>
  <c r="M309" i="14"/>
  <c r="D309" i="14" s="1"/>
  <c r="M307" i="14"/>
  <c r="D307" i="14" s="1"/>
  <c r="M305" i="14"/>
  <c r="D305" i="14" s="1"/>
  <c r="M304" i="14"/>
  <c r="D304" i="14" s="1"/>
  <c r="M303" i="14"/>
  <c r="D303" i="14" s="1"/>
  <c r="M302" i="14"/>
  <c r="D302" i="14" s="1"/>
  <c r="M300" i="14"/>
  <c r="D300" i="14" s="1"/>
  <c r="M266" i="14"/>
  <c r="D266" i="14" s="1"/>
  <c r="M265" i="14"/>
  <c r="D265" i="14" s="1"/>
  <c r="M264" i="14"/>
  <c r="M263" i="14"/>
  <c r="D263" i="14" s="1"/>
  <c r="M262" i="14"/>
  <c r="D262" i="14" s="1"/>
  <c r="M261" i="14"/>
  <c r="D261" i="14" s="1"/>
  <c r="M260" i="14"/>
  <c r="D260" i="14" s="1"/>
  <c r="M259" i="14"/>
  <c r="D259" i="14" s="1"/>
  <c r="M258" i="14"/>
  <c r="D258" i="14" s="1"/>
  <c r="M257" i="14"/>
  <c r="D257" i="14" s="1"/>
  <c r="M256" i="14"/>
  <c r="D256" i="14" s="1"/>
  <c r="M249" i="14"/>
  <c r="D249" i="14" s="1"/>
  <c r="M224" i="14"/>
  <c r="M223" i="14"/>
  <c r="M222" i="14"/>
  <c r="D222" i="14" s="1"/>
  <c r="M221" i="14"/>
  <c r="M220" i="14"/>
  <c r="D220" i="14" s="1"/>
  <c r="M219" i="14"/>
  <c r="D219" i="14" s="1"/>
  <c r="M217" i="14"/>
  <c r="D217" i="14" s="1"/>
  <c r="M215" i="14"/>
  <c r="D215" i="14" s="1"/>
  <c r="M214" i="14"/>
  <c r="D214" i="14" s="1"/>
  <c r="M213" i="14"/>
  <c r="D213" i="14" s="1"/>
  <c r="M212" i="14"/>
  <c r="D212" i="14" s="1"/>
  <c r="M210" i="14"/>
  <c r="D210" i="14" s="1"/>
  <c r="M203" i="14"/>
  <c r="M198" i="14"/>
  <c r="M192" i="14"/>
  <c r="D192" i="14" s="1"/>
  <c r="M187" i="14"/>
  <c r="D187" i="14" s="1"/>
  <c r="M180" i="14"/>
  <c r="D180" i="14" s="1"/>
  <c r="M147" i="14"/>
  <c r="D147" i="14" s="1"/>
  <c r="M146" i="14"/>
  <c r="D146" i="14" s="1"/>
  <c r="M145" i="14"/>
  <c r="D145" i="14" s="1"/>
  <c r="M144" i="14"/>
  <c r="D144" i="14" s="1"/>
  <c r="M143" i="14"/>
  <c r="D143" i="14" s="1"/>
  <c r="M142" i="14"/>
  <c r="D142" i="14" s="1"/>
  <c r="M141" i="14"/>
  <c r="D141" i="14" s="1"/>
  <c r="M140" i="14"/>
  <c r="D140" i="14" s="1"/>
  <c r="M139" i="14"/>
  <c r="D139" i="14" s="1"/>
  <c r="M138" i="14"/>
  <c r="D138" i="14" s="1"/>
  <c r="M136" i="14"/>
  <c r="D136" i="14" s="1"/>
  <c r="M60" i="14"/>
  <c r="M59" i="14"/>
  <c r="M58" i="14"/>
  <c r="D58" i="14" s="1"/>
  <c r="M57" i="14"/>
  <c r="D57" i="14" s="1"/>
  <c r="M56" i="14"/>
  <c r="D56" i="14" s="1"/>
  <c r="M55" i="14"/>
  <c r="M54" i="14"/>
  <c r="D54" i="14" s="1"/>
  <c r="M53" i="14"/>
  <c r="D53" i="14" s="1"/>
  <c r="M52" i="14"/>
  <c r="D52" i="14" s="1"/>
  <c r="M51" i="14"/>
  <c r="D51" i="14" s="1"/>
  <c r="M50" i="14"/>
  <c r="M49" i="14"/>
  <c r="M45" i="14"/>
  <c r="M44" i="14"/>
  <c r="D44" i="14" s="1"/>
  <c r="M43" i="14"/>
  <c r="D43" i="14" s="1"/>
  <c r="M40" i="14"/>
  <c r="D40" i="14" s="1"/>
  <c r="M39" i="14"/>
  <c r="M38" i="14"/>
  <c r="M37" i="14"/>
  <c r="M36" i="14"/>
  <c r="D36" i="14" s="1"/>
  <c r="M35" i="14"/>
  <c r="M34" i="14"/>
  <c r="D34" i="14" s="1"/>
  <c r="M33" i="14"/>
  <c r="D33" i="14" s="1"/>
  <c r="M32" i="14"/>
  <c r="D32" i="14" s="1"/>
  <c r="M31" i="14"/>
  <c r="D31" i="14" s="1"/>
  <c r="M30" i="14"/>
  <c r="D30" i="14" s="1"/>
  <c r="M29" i="14"/>
  <c r="D29" i="14" s="1"/>
  <c r="M28" i="14"/>
  <c r="D28" i="14" s="1"/>
  <c r="M27" i="14"/>
  <c r="D27" i="14" s="1"/>
  <c r="M26" i="14"/>
  <c r="M25" i="14"/>
  <c r="D25" i="14" s="1"/>
  <c r="M24" i="14"/>
  <c r="D24" i="14" s="1"/>
  <c r="M23" i="14"/>
  <c r="M22" i="14"/>
  <c r="M21" i="14"/>
  <c r="D21" i="14" s="1"/>
  <c r="M20" i="14"/>
  <c r="D20" i="14" s="1"/>
  <c r="M19" i="14"/>
  <c r="D19" i="14" s="1"/>
  <c r="M18" i="14"/>
  <c r="D18" i="14" s="1"/>
  <c r="M17" i="14"/>
  <c r="D17" i="14" s="1"/>
  <c r="M16" i="14"/>
  <c r="D16" i="14" s="1"/>
  <c r="M15" i="14"/>
  <c r="D15" i="14" s="1"/>
  <c r="M14" i="14"/>
  <c r="D14" i="14" s="1"/>
  <c r="M13" i="14"/>
  <c r="D13" i="14" s="1"/>
  <c r="M12" i="14"/>
  <c r="D12" i="14" s="1"/>
  <c r="M11" i="14"/>
  <c r="M10" i="14"/>
  <c r="M9" i="14"/>
  <c r="D9" i="14" s="1"/>
  <c r="M8" i="14"/>
  <c r="D8" i="14" s="1"/>
  <c r="M7" i="14"/>
  <c r="M6" i="14"/>
  <c r="M5" i="14"/>
  <c r="D5" i="14" s="1"/>
  <c r="D178" i="9"/>
  <c r="D177" i="9"/>
  <c r="D176" i="9"/>
  <c r="D175" i="9"/>
  <c r="D174" i="9"/>
  <c r="D173" i="9"/>
  <c r="D172" i="9"/>
  <c r="D171" i="9"/>
  <c r="D170" i="9"/>
  <c r="D169" i="9"/>
  <c r="D168" i="9"/>
  <c r="D167" i="9"/>
  <c r="D166" i="9"/>
  <c r="D165" i="9"/>
  <c r="D164" i="9"/>
  <c r="D163" i="9"/>
  <c r="D162" i="9"/>
  <c r="D159" i="9"/>
  <c r="D156" i="9"/>
  <c r="D155" i="9"/>
  <c r="D154" i="9"/>
  <c r="D153" i="9"/>
  <c r="D152" i="9"/>
  <c r="D151" i="9"/>
  <c r="D150" i="9"/>
  <c r="D149" i="9"/>
  <c r="D148" i="9"/>
  <c r="D147" i="9"/>
  <c r="D146" i="9"/>
  <c r="D145" i="9"/>
  <c r="D144" i="9"/>
  <c r="D143" i="9"/>
  <c r="D142" i="9"/>
  <c r="D141" i="9"/>
  <c r="D140" i="9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17" i="9"/>
  <c r="D114" i="9"/>
  <c r="D112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5" i="9"/>
  <c r="D54" i="9"/>
  <c r="D53" i="9"/>
  <c r="D52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336" i="14"/>
  <c r="D333" i="14"/>
  <c r="D330" i="14"/>
  <c r="D329" i="14"/>
  <c r="D328" i="14"/>
  <c r="D327" i="14"/>
  <c r="D326" i="14"/>
  <c r="D323" i="14"/>
  <c r="D319" i="14"/>
  <c r="D314" i="14"/>
  <c r="D313" i="14"/>
  <c r="D312" i="14"/>
  <c r="D310" i="14"/>
  <c r="D289" i="14"/>
  <c r="D288" i="14"/>
  <c r="D287" i="14"/>
  <c r="D285" i="14"/>
  <c r="D277" i="14"/>
  <c r="D275" i="14"/>
  <c r="D274" i="14"/>
  <c r="D273" i="14"/>
  <c r="D272" i="14"/>
  <c r="D269" i="14"/>
  <c r="D264" i="14"/>
  <c r="D250" i="14"/>
  <c r="D239" i="14"/>
  <c r="D238" i="14"/>
  <c r="D237" i="14"/>
  <c r="D236" i="14"/>
  <c r="D234" i="14"/>
  <c r="D224" i="14"/>
  <c r="D223" i="14"/>
  <c r="D221" i="14"/>
  <c r="D204" i="14"/>
  <c r="D203" i="14"/>
  <c r="D198" i="14"/>
  <c r="D189" i="14"/>
  <c r="D188" i="14"/>
  <c r="D183" i="14"/>
  <c r="D182" i="14"/>
  <c r="D177" i="14"/>
  <c r="D175" i="14"/>
  <c r="D174" i="14"/>
  <c r="D173" i="14"/>
  <c r="D172" i="14"/>
  <c r="D171" i="14"/>
  <c r="D170" i="14"/>
  <c r="D158" i="14"/>
  <c r="D157" i="14"/>
  <c r="D149" i="14"/>
  <c r="D131" i="14"/>
  <c r="D130" i="14"/>
  <c r="D129" i="14"/>
  <c r="D128" i="14"/>
  <c r="D127" i="14"/>
  <c r="D124" i="14"/>
  <c r="D123" i="14"/>
  <c r="D122" i="14"/>
  <c r="D121" i="14"/>
  <c r="D117" i="14"/>
  <c r="D116" i="14"/>
  <c r="D109" i="14"/>
  <c r="D108" i="14"/>
  <c r="D107" i="14"/>
  <c r="D106" i="14"/>
  <c r="D105" i="14"/>
  <c r="D104" i="14"/>
  <c r="D103" i="14"/>
  <c r="D101" i="14"/>
  <c r="D98" i="14"/>
  <c r="D97" i="14"/>
  <c r="D95" i="14"/>
  <c r="D94" i="14"/>
  <c r="D93" i="14"/>
  <c r="D89" i="14"/>
  <c r="D87" i="14"/>
  <c r="D80" i="14"/>
  <c r="D79" i="14"/>
  <c r="D78" i="14"/>
  <c r="D77" i="14"/>
  <c r="D76" i="14"/>
  <c r="D75" i="14"/>
  <c r="D74" i="14"/>
  <c r="D73" i="14"/>
  <c r="D72" i="14"/>
  <c r="D60" i="14"/>
  <c r="D59" i="14"/>
  <c r="D55" i="14"/>
  <c r="D50" i="14"/>
  <c r="D49" i="14"/>
  <c r="D46" i="14"/>
  <c r="D45" i="14"/>
  <c r="D39" i="14"/>
  <c r="D38" i="14"/>
  <c r="D37" i="14"/>
  <c r="D35" i="14"/>
  <c r="D26" i="14"/>
  <c r="D23" i="14"/>
  <c r="D22" i="14"/>
  <c r="D11" i="14"/>
  <c r="D10" i="14"/>
  <c r="D7" i="14"/>
  <c r="D6" i="14"/>
  <c r="D130" i="8" l="1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2" i="8"/>
  <c r="D111" i="8"/>
  <c r="D110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AX93" i="8" s="1"/>
  <c r="D93" i="8"/>
  <c r="AX92" i="8" s="1"/>
  <c r="D92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67" i="8"/>
  <c r="D66" i="8"/>
  <c r="D63" i="8"/>
  <c r="AX62" i="8" s="1"/>
  <c r="D62" i="8"/>
  <c r="D60" i="8"/>
  <c r="D59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5" i="8"/>
  <c r="D34" i="8"/>
  <c r="D33" i="8"/>
  <c r="D32" i="8"/>
  <c r="D29" i="8"/>
  <c r="AW28" i="8" s="1"/>
  <c r="D28" i="8"/>
  <c r="D27" i="8"/>
  <c r="D26" i="8"/>
  <c r="D25" i="8"/>
  <c r="D22" i="8"/>
  <c r="D21" i="8"/>
  <c r="D20" i="8"/>
  <c r="D19" i="8"/>
  <c r="D18" i="8"/>
  <c r="D17" i="8"/>
  <c r="D16" i="8"/>
  <c r="D15" i="8"/>
  <c r="D14" i="8"/>
  <c r="D13" i="8"/>
  <c r="D12" i="8"/>
  <c r="D11" i="8"/>
  <c r="D8" i="8"/>
  <c r="D7" i="8"/>
  <c r="D6" i="8"/>
  <c r="AX66" i="8"/>
  <c r="D5" i="8"/>
  <c r="D133" i="10"/>
  <c r="D132" i="10"/>
  <c r="D131" i="10"/>
  <c r="D130" i="10"/>
  <c r="D129" i="10"/>
  <c r="D128" i="10"/>
  <c r="D127" i="10"/>
  <c r="D126" i="10"/>
  <c r="D123" i="10"/>
  <c r="D122" i="10"/>
  <c r="D121" i="10"/>
  <c r="D120" i="10"/>
  <c r="D119" i="10"/>
  <c r="D118" i="10"/>
  <c r="D117" i="10"/>
  <c r="D116" i="10"/>
  <c r="D115" i="10"/>
  <c r="D114" i="10"/>
  <c r="D113" i="10"/>
  <c r="D112" i="10"/>
  <c r="D111" i="10"/>
  <c r="D110" i="10"/>
  <c r="D109" i="10"/>
  <c r="D108" i="10"/>
  <c r="D105" i="10"/>
  <c r="D104" i="10"/>
  <c r="D103" i="10"/>
  <c r="D102" i="10"/>
  <c r="D101" i="10"/>
  <c r="D98" i="10"/>
  <c r="D97" i="10"/>
  <c r="D96" i="10"/>
  <c r="D95" i="10"/>
  <c r="D94" i="10"/>
  <c r="D93" i="10"/>
  <c r="D92" i="10"/>
  <c r="D91" i="10"/>
  <c r="D87" i="10"/>
  <c r="D86" i="10"/>
  <c r="D85" i="10"/>
  <c r="D81" i="10"/>
  <c r="AS80" i="10" s="1"/>
  <c r="D80" i="10"/>
  <c r="AS79" i="10" s="1"/>
  <c r="D79" i="10"/>
  <c r="D76" i="10"/>
  <c r="AS75" i="10" s="1"/>
  <c r="D75" i="10"/>
  <c r="AT74" i="10" s="1"/>
  <c r="D74" i="10"/>
  <c r="D72" i="10"/>
  <c r="D71" i="10"/>
  <c r="D70" i="10"/>
  <c r="D67" i="10"/>
  <c r="D66" i="10"/>
  <c r="D65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5" i="10"/>
  <c r="D44" i="10"/>
  <c r="D43" i="10"/>
  <c r="D42" i="10"/>
  <c r="D41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8" i="10"/>
  <c r="D7" i="10"/>
  <c r="D6" i="10"/>
  <c r="D5" i="10"/>
  <c r="D133" i="11"/>
  <c r="D132" i="11"/>
  <c r="D131" i="11"/>
  <c r="D130" i="11"/>
  <c r="D129" i="11"/>
  <c r="D126" i="11"/>
  <c r="D125" i="11"/>
  <c r="D124" i="11"/>
  <c r="D123" i="11"/>
  <c r="D120" i="11"/>
  <c r="D119" i="11"/>
  <c r="D118" i="11"/>
  <c r="D115" i="11"/>
  <c r="D114" i="11"/>
  <c r="D113" i="11"/>
  <c r="D112" i="11"/>
  <c r="D111" i="11"/>
  <c r="D107" i="11"/>
  <c r="D106" i="11"/>
  <c r="D102" i="11"/>
  <c r="AT101" i="11" s="1"/>
  <c r="D101" i="11"/>
  <c r="D98" i="11"/>
  <c r="AT97" i="11" s="1"/>
  <c r="D97" i="11"/>
  <c r="D95" i="11"/>
  <c r="D94" i="11"/>
  <c r="D91" i="11"/>
  <c r="D90" i="11"/>
  <c r="D86" i="11"/>
  <c r="D85" i="11"/>
  <c r="D82" i="11"/>
  <c r="D81" i="11"/>
  <c r="D80" i="11"/>
  <c r="D79" i="11"/>
  <c r="D78" i="11"/>
  <c r="D77" i="11"/>
  <c r="D76" i="11"/>
  <c r="D75" i="11"/>
  <c r="D74" i="11"/>
  <c r="D71" i="11"/>
  <c r="D70" i="11"/>
  <c r="D69" i="11"/>
  <c r="D68" i="11"/>
  <c r="D67" i="11"/>
  <c r="D66" i="11"/>
  <c r="D65" i="11"/>
  <c r="D64" i="11"/>
  <c r="D63" i="11"/>
  <c r="D60" i="11"/>
  <c r="D59" i="11"/>
  <c r="D58" i="11"/>
  <c r="D57" i="11"/>
  <c r="D56" i="11"/>
  <c r="D55" i="11"/>
  <c r="D54" i="11"/>
  <c r="D53" i="11"/>
  <c r="D52" i="11"/>
  <c r="D49" i="11"/>
  <c r="D48" i="11"/>
  <c r="D47" i="11"/>
  <c r="D46" i="11"/>
  <c r="D45" i="11"/>
  <c r="D44" i="11"/>
  <c r="D43" i="11"/>
  <c r="D42" i="11"/>
  <c r="D41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AO199" i="14"/>
  <c r="AR198" i="14"/>
  <c r="C199" i="14"/>
  <c r="C198" i="14"/>
  <c r="AO179" i="13"/>
  <c r="AR178" i="13"/>
  <c r="C179" i="13"/>
  <c r="C178" i="13"/>
  <c r="AP117" i="9"/>
  <c r="C117" i="9"/>
  <c r="AP116" i="9"/>
  <c r="C180" i="13"/>
  <c r="AO177" i="13"/>
  <c r="C177" i="13"/>
  <c r="C200" i="14"/>
  <c r="AO197" i="14"/>
  <c r="C197" i="14"/>
  <c r="AU67" i="8"/>
  <c r="C67" i="8"/>
  <c r="C66" i="8"/>
  <c r="AU65" i="8"/>
  <c r="AP81" i="10"/>
  <c r="R81" i="10"/>
  <c r="C81" i="10"/>
  <c r="R80" i="10"/>
  <c r="C80" i="10"/>
  <c r="R79" i="10"/>
  <c r="C79" i="10"/>
  <c r="C82" i="10"/>
  <c r="AP78" i="10"/>
  <c r="C78" i="10"/>
  <c r="AQ102" i="11"/>
  <c r="C102" i="11"/>
  <c r="C101" i="11"/>
  <c r="C103" i="11"/>
  <c r="AQ100" i="11"/>
  <c r="C100" i="11"/>
  <c r="AU60" i="8"/>
  <c r="C176" i="13"/>
  <c r="C191" i="14"/>
  <c r="AO191" i="14"/>
  <c r="C192" i="14"/>
  <c r="C193" i="14"/>
  <c r="AT192" i="14"/>
  <c r="C194" i="14"/>
  <c r="AQ193" i="14"/>
  <c r="C195" i="14"/>
  <c r="AR194" i="14"/>
  <c r="AO195" i="14"/>
  <c r="C196" i="14"/>
  <c r="AO172" i="13"/>
  <c r="AP113" i="9"/>
  <c r="C114" i="9"/>
  <c r="AP114" i="9"/>
  <c r="AS174" i="13"/>
  <c r="C175" i="13"/>
  <c r="C174" i="13"/>
  <c r="AO173" i="13"/>
  <c r="C173" i="13"/>
  <c r="C99" i="11"/>
  <c r="AQ98" i="11"/>
  <c r="C98" i="11"/>
  <c r="C97" i="11"/>
  <c r="AQ96" i="11"/>
  <c r="C96" i="11"/>
  <c r="C77" i="10"/>
  <c r="C76" i="10"/>
  <c r="C75" i="10"/>
  <c r="C74" i="10"/>
  <c r="AP73" i="10"/>
  <c r="C73" i="10"/>
  <c r="AU61" i="8"/>
  <c r="AU63" i="8"/>
  <c r="C63" i="8"/>
  <c r="C62" i="8"/>
  <c r="AO165" i="13"/>
  <c r="C57" i="8"/>
  <c r="C183" i="13"/>
  <c r="C185" i="13"/>
  <c r="C126" i="13"/>
  <c r="C71" i="8"/>
  <c r="C72" i="8"/>
  <c r="C39" i="8"/>
  <c r="AR181" i="14"/>
  <c r="C182" i="14"/>
  <c r="C184" i="14"/>
  <c r="AR182" i="14"/>
  <c r="C183" i="14"/>
  <c r="AS180" i="14"/>
  <c r="C181" i="14"/>
  <c r="C180" i="14"/>
  <c r="AO179" i="14"/>
  <c r="C179" i="14"/>
  <c r="AR166" i="13"/>
  <c r="C168" i="13"/>
  <c r="C167" i="13"/>
  <c r="C166" i="13"/>
  <c r="C165" i="13"/>
  <c r="AS107" i="9"/>
  <c r="C108" i="9"/>
  <c r="AS106" i="9"/>
  <c r="C107" i="9"/>
  <c r="AU105" i="9"/>
  <c r="C106" i="9"/>
  <c r="AT104" i="9"/>
  <c r="C105" i="9"/>
  <c r="AS103" i="9"/>
  <c r="C104" i="9"/>
  <c r="AS102" i="9"/>
  <c r="C103" i="9"/>
  <c r="AU101" i="9"/>
  <c r="C102" i="9"/>
  <c r="AT100" i="9"/>
  <c r="C101" i="9"/>
  <c r="AS99" i="9"/>
  <c r="C100" i="9"/>
  <c r="AU98" i="9"/>
  <c r="C99" i="9"/>
  <c r="AU97" i="9"/>
  <c r="C98" i="9"/>
  <c r="AT96" i="9"/>
  <c r="C97" i="9"/>
  <c r="AS95" i="9"/>
  <c r="C96" i="9"/>
  <c r="AT94" i="9"/>
  <c r="C95" i="9"/>
  <c r="AR93" i="9"/>
  <c r="C94" i="9"/>
  <c r="C93" i="9"/>
  <c r="AP92" i="9"/>
  <c r="AT176" i="9"/>
  <c r="C177" i="9"/>
  <c r="AR140" i="9"/>
  <c r="C141" i="9"/>
  <c r="C94" i="8"/>
  <c r="C93" i="8"/>
  <c r="C92" i="8"/>
  <c r="AQ228" i="13"/>
  <c r="AU29" i="8"/>
  <c r="AX28" i="8" l="1"/>
  <c r="AY28" i="8"/>
  <c r="AR79" i="10"/>
  <c r="AP79" i="10" s="1"/>
  <c r="AR80" i="10"/>
  <c r="AP80" i="10" s="1"/>
  <c r="AW66" i="8"/>
  <c r="AQ178" i="13"/>
  <c r="AO178" i="13" s="1"/>
  <c r="AQ198" i="14"/>
  <c r="AO198" i="14" s="1"/>
  <c r="AZ62" i="8"/>
  <c r="AS101" i="11"/>
  <c r="AQ101" i="11" s="1"/>
  <c r="AV97" i="11"/>
  <c r="AS97" i="11"/>
  <c r="AW62" i="8"/>
  <c r="AY62" i="8"/>
  <c r="AS193" i="14"/>
  <c r="AQ166" i="13"/>
  <c r="AT166" i="13"/>
  <c r="AS166" i="13"/>
  <c r="AR174" i="13"/>
  <c r="AQ174" i="13"/>
  <c r="AT174" i="13"/>
  <c r="AQ194" i="14"/>
  <c r="AT194" i="14"/>
  <c r="AS194" i="14"/>
  <c r="AT193" i="14"/>
  <c r="AS192" i="14"/>
  <c r="AR193" i="14"/>
  <c r="AQ192" i="14"/>
  <c r="AR192" i="14"/>
  <c r="AR180" i="14"/>
  <c r="AQ181" i="14"/>
  <c r="AQ180" i="14"/>
  <c r="AT182" i="14"/>
  <c r="AT181" i="14"/>
  <c r="AQ182" i="14"/>
  <c r="AT180" i="14"/>
  <c r="AS182" i="14"/>
  <c r="AS181" i="14"/>
  <c r="AR75" i="10"/>
  <c r="AU75" i="10"/>
  <c r="AR95" i="9"/>
  <c r="AR107" i="9"/>
  <c r="AT105" i="9"/>
  <c r="AR103" i="9"/>
  <c r="AT101" i="9"/>
  <c r="AR99" i="9"/>
  <c r="AT97" i="9"/>
  <c r="AS94" i="9"/>
  <c r="AS104" i="9"/>
  <c r="AU102" i="9"/>
  <c r="AS100" i="9"/>
  <c r="AS96" i="9"/>
  <c r="AR106" i="9"/>
  <c r="AR102" i="9"/>
  <c r="AR98" i="9"/>
  <c r="AR94" i="9"/>
  <c r="AU107" i="9"/>
  <c r="AT106" i="9"/>
  <c r="AS105" i="9"/>
  <c r="AU103" i="9"/>
  <c r="AT102" i="9"/>
  <c r="AS101" i="9"/>
  <c r="AU99" i="9"/>
  <c r="AT98" i="9"/>
  <c r="AS97" i="9"/>
  <c r="AU95" i="9"/>
  <c r="AU106" i="9"/>
  <c r="AR105" i="9"/>
  <c r="AR101" i="9"/>
  <c r="AR97" i="9"/>
  <c r="AU94" i="9"/>
  <c r="AT107" i="9"/>
  <c r="AU104" i="9"/>
  <c r="AT103" i="9"/>
  <c r="AU100" i="9"/>
  <c r="AT99" i="9"/>
  <c r="AS98" i="9"/>
  <c r="AU96" i="9"/>
  <c r="AT95" i="9"/>
  <c r="AR104" i="9"/>
  <c r="AR100" i="9"/>
  <c r="AR96" i="9"/>
  <c r="AU97" i="11"/>
  <c r="AT75" i="10"/>
  <c r="AP76" i="10"/>
  <c r="AR74" i="10"/>
  <c r="AS74" i="10"/>
  <c r="AU74" i="10"/>
  <c r="AW71" i="8"/>
  <c r="AW93" i="8"/>
  <c r="AU93" i="8" s="1"/>
  <c r="AS176" i="9"/>
  <c r="AR176" i="9"/>
  <c r="AU176" i="9"/>
  <c r="AW92" i="8"/>
  <c r="AU92" i="8" s="1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AW73" i="8"/>
  <c r="AX74" i="8"/>
  <c r="AX75" i="8"/>
  <c r="AX76" i="8"/>
  <c r="AX77" i="8"/>
  <c r="AX78" i="8"/>
  <c r="AX79" i="8"/>
  <c r="AW80" i="8"/>
  <c r="AX81" i="8"/>
  <c r="AX82" i="8"/>
  <c r="AX84" i="8"/>
  <c r="AX85" i="8"/>
  <c r="AX86" i="8"/>
  <c r="C48" i="8"/>
  <c r="AW47" i="8"/>
  <c r="C49" i="8"/>
  <c r="AW48" i="8"/>
  <c r="C50" i="8"/>
  <c r="AX49" i="8"/>
  <c r="C51" i="8"/>
  <c r="AW50" i="8"/>
  <c r="C52" i="8"/>
  <c r="AX51" i="8"/>
  <c r="C53" i="8"/>
  <c r="AX52" i="8"/>
  <c r="C54" i="8"/>
  <c r="AX53" i="8"/>
  <c r="C55" i="8"/>
  <c r="AX54" i="8"/>
  <c r="C44" i="8"/>
  <c r="AW43" i="8"/>
  <c r="C45" i="8"/>
  <c r="AX44" i="8"/>
  <c r="C46" i="8"/>
  <c r="AX45" i="8"/>
  <c r="C47" i="8"/>
  <c r="AW46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AY118" i="8"/>
  <c r="AY119" i="8"/>
  <c r="AX120" i="8"/>
  <c r="AX121" i="8"/>
  <c r="AW122" i="8"/>
  <c r="AW123" i="8"/>
  <c r="AW124" i="8"/>
  <c r="AW125" i="8"/>
  <c r="AW126" i="8"/>
  <c r="AW127" i="8"/>
  <c r="AZ128" i="8"/>
  <c r="AY129" i="8"/>
  <c r="C101" i="8"/>
  <c r="AW100" i="8"/>
  <c r="C102" i="8"/>
  <c r="AW101" i="8"/>
  <c r="C103" i="8"/>
  <c r="AW102" i="8"/>
  <c r="C104" i="8"/>
  <c r="AW103" i="8"/>
  <c r="C105" i="8"/>
  <c r="AX104" i="8"/>
  <c r="C106" i="8"/>
  <c r="AW105" i="8"/>
  <c r="C107" i="8"/>
  <c r="AX106" i="8"/>
  <c r="AU107" i="8"/>
  <c r="C98" i="8"/>
  <c r="AW97" i="8"/>
  <c r="C99" i="8"/>
  <c r="AW98" i="8"/>
  <c r="C100" i="8"/>
  <c r="AW99" i="8"/>
  <c r="AU109" i="8"/>
  <c r="C110" i="8"/>
  <c r="C111" i="8"/>
  <c r="AX110" i="8"/>
  <c r="C112" i="8"/>
  <c r="AW111" i="8"/>
  <c r="AU112" i="8"/>
  <c r="AU114" i="8"/>
  <c r="C115" i="8"/>
  <c r="C116" i="8"/>
  <c r="AW115" i="8"/>
  <c r="C117" i="8"/>
  <c r="AZ116" i="8"/>
  <c r="C118" i="8"/>
  <c r="AZ117" i="8"/>
  <c r="AW91" i="8"/>
  <c r="AT307" i="14"/>
  <c r="AS307" i="14"/>
  <c r="AR307" i="14"/>
  <c r="AQ307" i="14"/>
  <c r="AT302" i="13"/>
  <c r="AS302" i="13"/>
  <c r="AR302" i="13"/>
  <c r="AQ302" i="13"/>
  <c r="AT331" i="13"/>
  <c r="AS331" i="13"/>
  <c r="AR331" i="13"/>
  <c r="AQ331" i="13"/>
  <c r="AT323" i="13"/>
  <c r="AS323" i="13"/>
  <c r="AR323" i="13"/>
  <c r="AQ323" i="13"/>
  <c r="AT307" i="13"/>
  <c r="AS307" i="13"/>
  <c r="AR307" i="13"/>
  <c r="AQ307" i="13"/>
  <c r="AT292" i="13"/>
  <c r="AS292" i="13"/>
  <c r="AR292" i="13"/>
  <c r="AQ292" i="13"/>
  <c r="AT321" i="14"/>
  <c r="AS321" i="14"/>
  <c r="AR321" i="14"/>
  <c r="AQ321" i="14"/>
  <c r="AT300" i="14"/>
  <c r="AS300" i="14"/>
  <c r="AR300" i="14"/>
  <c r="AQ300" i="14"/>
  <c r="C337" i="14"/>
  <c r="AO336" i="14"/>
  <c r="AR322" i="14"/>
  <c r="C336" i="14"/>
  <c r="C335" i="14"/>
  <c r="AO334" i="14"/>
  <c r="AT333" i="14"/>
  <c r="C334" i="14"/>
  <c r="AQ332" i="14"/>
  <c r="C333" i="14"/>
  <c r="AT331" i="14"/>
  <c r="C332" i="14"/>
  <c r="AT330" i="14"/>
  <c r="C331" i="14"/>
  <c r="AR329" i="14"/>
  <c r="C330" i="14"/>
  <c r="AQ328" i="14"/>
  <c r="C329" i="14"/>
  <c r="AT327" i="14"/>
  <c r="C328" i="14"/>
  <c r="AT326" i="14"/>
  <c r="C327" i="14"/>
  <c r="AT325" i="14"/>
  <c r="C326" i="14"/>
  <c r="AQ324" i="14"/>
  <c r="C325" i="14"/>
  <c r="AT323" i="14"/>
  <c r="C324" i="14"/>
  <c r="C323" i="14"/>
  <c r="C322" i="14"/>
  <c r="AT320" i="14"/>
  <c r="C321" i="14"/>
  <c r="AQ319" i="14"/>
  <c r="C320" i="14"/>
  <c r="AT318" i="14"/>
  <c r="C319" i="14"/>
  <c r="AT317" i="14"/>
  <c r="C318" i="14"/>
  <c r="AT316" i="14"/>
  <c r="C317" i="14"/>
  <c r="C316" i="14"/>
  <c r="C315" i="14"/>
  <c r="AO314" i="14"/>
  <c r="AQ313" i="14"/>
  <c r="C314" i="14"/>
  <c r="AT312" i="14"/>
  <c r="C313" i="14"/>
  <c r="AT311" i="14"/>
  <c r="C312" i="14"/>
  <c r="AT310" i="14"/>
  <c r="C311" i="14"/>
  <c r="AQ309" i="14"/>
  <c r="C310" i="14"/>
  <c r="C309" i="14"/>
  <c r="C308" i="14"/>
  <c r="AQ301" i="14"/>
  <c r="C307" i="14"/>
  <c r="C306" i="14"/>
  <c r="AO305" i="14"/>
  <c r="AS304" i="14"/>
  <c r="C305" i="14"/>
  <c r="AT303" i="14"/>
  <c r="C304" i="14"/>
  <c r="AQ302" i="14"/>
  <c r="C303" i="14"/>
  <c r="C302" i="14"/>
  <c r="C301" i="14"/>
  <c r="C300" i="14"/>
  <c r="AO299" i="14"/>
  <c r="C299" i="14"/>
  <c r="C336" i="13"/>
  <c r="C335" i="13"/>
  <c r="AO334" i="13"/>
  <c r="AS333" i="13"/>
  <c r="C334" i="13"/>
  <c r="C333" i="13"/>
  <c r="AO332" i="13"/>
  <c r="C332" i="13"/>
  <c r="AT330" i="13"/>
  <c r="C331" i="13"/>
  <c r="AT329" i="13"/>
  <c r="C330" i="13"/>
  <c r="AS328" i="13"/>
  <c r="C329" i="13"/>
  <c r="AQ324" i="13"/>
  <c r="C328" i="13"/>
  <c r="C327" i="13"/>
  <c r="AO326" i="13"/>
  <c r="AS325" i="13"/>
  <c r="C326" i="13"/>
  <c r="C325" i="13"/>
  <c r="C324" i="13"/>
  <c r="AT322" i="13"/>
  <c r="C323" i="13"/>
  <c r="AS321" i="13"/>
  <c r="C322" i="13"/>
  <c r="AQ308" i="13"/>
  <c r="C321" i="13"/>
  <c r="C320" i="13"/>
  <c r="AO319" i="13"/>
  <c r="AS318" i="13"/>
  <c r="C319" i="13"/>
  <c r="AQ317" i="13"/>
  <c r="C318" i="13"/>
  <c r="AT316" i="13"/>
  <c r="C317" i="13"/>
  <c r="AT315" i="13"/>
  <c r="C316" i="13"/>
  <c r="AS314" i="13"/>
  <c r="C315" i="13"/>
  <c r="AT313" i="13"/>
  <c r="C314" i="13"/>
  <c r="AT312" i="13"/>
  <c r="C313" i="13"/>
  <c r="AS311" i="13"/>
  <c r="C312" i="13"/>
  <c r="AS310" i="13"/>
  <c r="C311" i="13"/>
  <c r="AT309" i="13"/>
  <c r="C310" i="13"/>
  <c r="C309" i="13"/>
  <c r="C308" i="13"/>
  <c r="AR303" i="13"/>
  <c r="C307" i="13"/>
  <c r="C306" i="13"/>
  <c r="AO305" i="13"/>
  <c r="AT304" i="13"/>
  <c r="C305" i="13"/>
  <c r="C304" i="13"/>
  <c r="C303" i="13"/>
  <c r="AS301" i="13"/>
  <c r="C302" i="13"/>
  <c r="AR300" i="13"/>
  <c r="C301" i="13"/>
  <c r="AT299" i="13"/>
  <c r="C300" i="13"/>
  <c r="AQ298" i="13"/>
  <c r="C299" i="13"/>
  <c r="AS297" i="13"/>
  <c r="C298" i="13"/>
  <c r="AR293" i="13"/>
  <c r="C297" i="13"/>
  <c r="C296" i="13"/>
  <c r="AO295" i="13"/>
  <c r="AT294" i="13"/>
  <c r="C295" i="13"/>
  <c r="C294" i="13"/>
  <c r="C293" i="13"/>
  <c r="C292" i="13"/>
  <c r="C291" i="13"/>
  <c r="C134" i="11"/>
  <c r="AQ133" i="11"/>
  <c r="AU132" i="11"/>
  <c r="C133" i="11"/>
  <c r="AU131" i="11"/>
  <c r="C132" i="11"/>
  <c r="AU130" i="11"/>
  <c r="C131" i="11"/>
  <c r="AU129" i="11"/>
  <c r="C130" i="11"/>
  <c r="C129" i="11"/>
  <c r="AQ128" i="11"/>
  <c r="C128" i="11"/>
  <c r="C134" i="10"/>
  <c r="AP133" i="10"/>
  <c r="R133" i="10"/>
  <c r="AT132" i="10"/>
  <c r="C133" i="10"/>
  <c r="R132" i="10"/>
  <c r="AU131" i="10"/>
  <c r="C132" i="10"/>
  <c r="R131" i="10"/>
  <c r="AT130" i="10"/>
  <c r="C131" i="10"/>
  <c r="R130" i="10"/>
  <c r="AS129" i="10"/>
  <c r="C130" i="10"/>
  <c r="R129" i="10"/>
  <c r="AT128" i="10"/>
  <c r="C129" i="10"/>
  <c r="R128" i="10"/>
  <c r="AU127" i="10"/>
  <c r="C128" i="10"/>
  <c r="R127" i="10"/>
  <c r="AR126" i="10"/>
  <c r="C127" i="10"/>
  <c r="R126" i="10"/>
  <c r="C126" i="10"/>
  <c r="AP125" i="10"/>
  <c r="C125" i="10"/>
  <c r="AP178" i="9"/>
  <c r="C178" i="9"/>
  <c r="C176" i="9"/>
  <c r="C175" i="9"/>
  <c r="C174" i="9"/>
  <c r="C173" i="9"/>
  <c r="C172" i="9"/>
  <c r="AR163" i="9"/>
  <c r="C171" i="9"/>
  <c r="C170" i="9"/>
  <c r="C169" i="9"/>
  <c r="C168" i="9"/>
  <c r="C167" i="9"/>
  <c r="C166" i="9"/>
  <c r="C165" i="9"/>
  <c r="AR162" i="9"/>
  <c r="C164" i="9"/>
  <c r="C163" i="9"/>
  <c r="C162" i="9"/>
  <c r="AP161" i="9"/>
  <c r="AP97" i="9" l="1"/>
  <c r="AQ97" i="11"/>
  <c r="AO166" i="13"/>
  <c r="AO194" i="14"/>
  <c r="AX83" i="8"/>
  <c r="AU66" i="8"/>
  <c r="AO192" i="14"/>
  <c r="AO180" i="14"/>
  <c r="AU62" i="8"/>
  <c r="AP102" i="9"/>
  <c r="AP96" i="9"/>
  <c r="AP74" i="10"/>
  <c r="AP75" i="10"/>
  <c r="AO193" i="14"/>
  <c r="AP103" i="9"/>
  <c r="AP94" i="9"/>
  <c r="AO174" i="13"/>
  <c r="AO175" i="13"/>
  <c r="AV129" i="11"/>
  <c r="AV130" i="11"/>
  <c r="AV131" i="11"/>
  <c r="AV132" i="11"/>
  <c r="AS129" i="11"/>
  <c r="AS130" i="11"/>
  <c r="AS131" i="11"/>
  <c r="AS132" i="11"/>
  <c r="AT129" i="11"/>
  <c r="AT130" i="11"/>
  <c r="AT131" i="11"/>
  <c r="AT132" i="11"/>
  <c r="AX72" i="8"/>
  <c r="AW72" i="8"/>
  <c r="AO182" i="14"/>
  <c r="AO181" i="14"/>
  <c r="AO183" i="14"/>
  <c r="AO331" i="13"/>
  <c r="AT333" i="13"/>
  <c r="AQ303" i="13"/>
  <c r="AO303" i="13" s="1"/>
  <c r="AO167" i="13"/>
  <c r="AP105" i="9"/>
  <c r="AP95" i="9"/>
  <c r="AP107" i="9"/>
  <c r="AP104" i="9"/>
  <c r="AP98" i="9"/>
  <c r="AP100" i="9"/>
  <c r="AP106" i="9"/>
  <c r="AP99" i="9"/>
  <c r="AP108" i="9"/>
  <c r="AP93" i="9"/>
  <c r="AP101" i="9"/>
  <c r="AR167" i="9"/>
  <c r="AU167" i="9"/>
  <c r="AS167" i="9"/>
  <c r="AT167" i="9"/>
  <c r="AS175" i="9"/>
  <c r="AR175" i="9"/>
  <c r="AU175" i="9"/>
  <c r="AT175" i="9"/>
  <c r="AU177" i="9"/>
  <c r="AS177" i="9"/>
  <c r="AT177" i="9"/>
  <c r="AR177" i="9"/>
  <c r="AT169" i="9"/>
  <c r="AU169" i="9"/>
  <c r="AR169" i="9"/>
  <c r="AS169" i="9"/>
  <c r="AS170" i="9"/>
  <c r="AT170" i="9"/>
  <c r="AU170" i="9"/>
  <c r="AR170" i="9"/>
  <c r="AT162" i="9"/>
  <c r="AU162" i="9"/>
  <c r="AS162" i="9"/>
  <c r="AT171" i="9"/>
  <c r="AR171" i="9"/>
  <c r="AU171" i="9"/>
  <c r="AS171" i="9"/>
  <c r="AU168" i="9"/>
  <c r="AT168" i="9"/>
  <c r="AR168" i="9"/>
  <c r="AS168" i="9"/>
  <c r="AR172" i="9"/>
  <c r="AT172" i="9"/>
  <c r="AS172" i="9"/>
  <c r="AU172" i="9"/>
  <c r="AS164" i="9"/>
  <c r="AT164" i="9"/>
  <c r="AU164" i="9"/>
  <c r="AR164" i="9"/>
  <c r="AU165" i="9"/>
  <c r="AR165" i="9"/>
  <c r="AS165" i="9"/>
  <c r="AT165" i="9"/>
  <c r="AR173" i="9"/>
  <c r="AT173" i="9"/>
  <c r="AU173" i="9"/>
  <c r="AS173" i="9"/>
  <c r="AR166" i="9"/>
  <c r="AS166" i="9"/>
  <c r="AT166" i="9"/>
  <c r="AU166" i="9"/>
  <c r="AU174" i="9"/>
  <c r="AR174" i="9"/>
  <c r="AT174" i="9"/>
  <c r="AS174" i="9"/>
  <c r="AX50" i="8"/>
  <c r="AU50" i="8" s="1"/>
  <c r="AX48" i="8"/>
  <c r="AU48" i="8" s="1"/>
  <c r="AX47" i="8"/>
  <c r="AX43" i="8"/>
  <c r="AW49" i="8"/>
  <c r="AU49" i="8" s="1"/>
  <c r="AW44" i="8"/>
  <c r="AU44" i="8" s="1"/>
  <c r="AW104" i="8"/>
  <c r="AU104" i="8" s="1"/>
  <c r="AR297" i="13"/>
  <c r="AQ299" i="13"/>
  <c r="AS315" i="13"/>
  <c r="AQ293" i="13"/>
  <c r="AQ328" i="13"/>
  <c r="AR329" i="13"/>
  <c r="AQ308" i="14"/>
  <c r="AR308" i="14"/>
  <c r="AX46" i="8"/>
  <c r="AW45" i="8"/>
  <c r="AU45" i="8" s="1"/>
  <c r="AW76" i="8"/>
  <c r="AU76" i="8" s="1"/>
  <c r="AX105" i="8"/>
  <c r="AU105" i="8" s="1"/>
  <c r="AX80" i="8"/>
  <c r="AU80" i="8" s="1"/>
  <c r="AW117" i="8"/>
  <c r="AW75" i="8"/>
  <c r="AW74" i="8"/>
  <c r="AX103" i="8"/>
  <c r="AU103" i="8" s="1"/>
  <c r="AX73" i="8"/>
  <c r="AU73" i="8" s="1"/>
  <c r="AX102" i="8"/>
  <c r="AU102" i="8" s="1"/>
  <c r="AW106" i="8"/>
  <c r="AU106" i="8" s="1"/>
  <c r="AX101" i="8"/>
  <c r="AU101" i="8" s="1"/>
  <c r="AX100" i="8"/>
  <c r="AU100" i="8" s="1"/>
  <c r="AW86" i="8"/>
  <c r="AX99" i="8"/>
  <c r="AU99" i="8" s="1"/>
  <c r="AW54" i="8"/>
  <c r="AU54" i="8" s="1"/>
  <c r="AW85" i="8"/>
  <c r="AU85" i="8" s="1"/>
  <c r="AX98" i="8"/>
  <c r="AU98" i="8" s="1"/>
  <c r="AW53" i="8"/>
  <c r="AU53" i="8" s="1"/>
  <c r="AW84" i="8"/>
  <c r="AU84" i="8" s="1"/>
  <c r="AX97" i="8"/>
  <c r="AW52" i="8"/>
  <c r="AU52" i="8" s="1"/>
  <c r="AW83" i="8"/>
  <c r="AW51" i="8"/>
  <c r="AW82" i="8"/>
  <c r="AU82" i="8" s="1"/>
  <c r="AW81" i="8"/>
  <c r="AU81" i="8" s="1"/>
  <c r="AW79" i="8"/>
  <c r="AW78" i="8"/>
  <c r="AU78" i="8" s="1"/>
  <c r="AW77" i="8"/>
  <c r="AU77" i="8" s="1"/>
  <c r="AX129" i="8"/>
  <c r="AX126" i="8"/>
  <c r="AX119" i="8"/>
  <c r="AZ124" i="8"/>
  <c r="AY117" i="8"/>
  <c r="AZ129" i="8"/>
  <c r="AY127" i="8"/>
  <c r="AZ127" i="8"/>
  <c r="AY126" i="8"/>
  <c r="AZ126" i="8"/>
  <c r="AW129" i="8"/>
  <c r="AW121" i="8"/>
  <c r="AX128" i="8"/>
  <c r="AZ125" i="8"/>
  <c r="AX127" i="8"/>
  <c r="AX125" i="8"/>
  <c r="AX116" i="8"/>
  <c r="AY128" i="8"/>
  <c r="AW128" i="8"/>
  <c r="AY125" i="8"/>
  <c r="AW118" i="8"/>
  <c r="AW120" i="8"/>
  <c r="AX118" i="8"/>
  <c r="AY116" i="8"/>
  <c r="AW119" i="8"/>
  <c r="AX117" i="8"/>
  <c r="AW116" i="8"/>
  <c r="AZ122" i="8"/>
  <c r="AY123" i="8"/>
  <c r="AZ121" i="8"/>
  <c r="AZ123" i="8"/>
  <c r="AY124" i="8"/>
  <c r="AX124" i="8"/>
  <c r="AY122" i="8"/>
  <c r="AZ120" i="8"/>
  <c r="AX123" i="8"/>
  <c r="AY121" i="8"/>
  <c r="AZ119" i="8"/>
  <c r="AX122" i="8"/>
  <c r="AY120" i="8"/>
  <c r="AZ118" i="8"/>
  <c r="AU130" i="8"/>
  <c r="AZ115" i="8"/>
  <c r="AX115" i="8"/>
  <c r="AY115" i="8"/>
  <c r="AW110" i="8"/>
  <c r="AU110" i="8" s="1"/>
  <c r="AX111" i="8"/>
  <c r="AU111" i="8" s="1"/>
  <c r="AX91" i="8"/>
  <c r="AT300" i="13"/>
  <c r="AR317" i="13"/>
  <c r="AS317" i="13"/>
  <c r="AQ304" i="13"/>
  <c r="AT317" i="13"/>
  <c r="AS304" i="13"/>
  <c r="AQ325" i="13"/>
  <c r="AS300" i="13"/>
  <c r="AQ309" i="13"/>
  <c r="AT325" i="13"/>
  <c r="AR309" i="13"/>
  <c r="AQ297" i="13"/>
  <c r="AS309" i="13"/>
  <c r="AQ329" i="13"/>
  <c r="AR298" i="13"/>
  <c r="AT314" i="13"/>
  <c r="AS329" i="13"/>
  <c r="AS298" i="13"/>
  <c r="AQ315" i="13"/>
  <c r="AQ333" i="13"/>
  <c r="AT298" i="13"/>
  <c r="AR304" i="13"/>
  <c r="AR311" i="13"/>
  <c r="AR315" i="13"/>
  <c r="AR321" i="13"/>
  <c r="AR328" i="13"/>
  <c r="AT318" i="13"/>
  <c r="AR299" i="13"/>
  <c r="AT311" i="13"/>
  <c r="AT321" i="13"/>
  <c r="AT328" i="13"/>
  <c r="AQ321" i="13"/>
  <c r="AS299" i="13"/>
  <c r="AQ312" i="13"/>
  <c r="AQ316" i="13"/>
  <c r="AQ322" i="13"/>
  <c r="AQ311" i="13"/>
  <c r="AR312" i="13"/>
  <c r="AR316" i="13"/>
  <c r="AR322" i="13"/>
  <c r="AT310" i="13"/>
  <c r="AQ294" i="13"/>
  <c r="AQ300" i="13"/>
  <c r="AS312" i="13"/>
  <c r="AS316" i="13"/>
  <c r="AS322" i="13"/>
  <c r="AR294" i="13"/>
  <c r="AS294" i="13"/>
  <c r="AQ313" i="13"/>
  <c r="AQ330" i="13"/>
  <c r="AR313" i="13"/>
  <c r="AR330" i="13"/>
  <c r="AQ301" i="13"/>
  <c r="AS313" i="13"/>
  <c r="AS330" i="13"/>
  <c r="AT297" i="13"/>
  <c r="AT301" i="13"/>
  <c r="AR310" i="13"/>
  <c r="AR314" i="13"/>
  <c r="AR318" i="13"/>
  <c r="AR325" i="13"/>
  <c r="AR333" i="13"/>
  <c r="AR301" i="13"/>
  <c r="AQ310" i="13"/>
  <c r="AQ314" i="13"/>
  <c r="AQ318" i="13"/>
  <c r="AQ310" i="14"/>
  <c r="AR310" i="14"/>
  <c r="AS310" i="14"/>
  <c r="AR302" i="14"/>
  <c r="AQ316" i="14"/>
  <c r="AR318" i="14"/>
  <c r="AT319" i="14"/>
  <c r="AQ329" i="14"/>
  <c r="AS329" i="14"/>
  <c r="AT329" i="14"/>
  <c r="AU132" i="10"/>
  <c r="AU126" i="10"/>
  <c r="AU128" i="10"/>
  <c r="AR129" i="10"/>
  <c r="AU130" i="10"/>
  <c r="AR131" i="10"/>
  <c r="AS131" i="10"/>
  <c r="AT129" i="10"/>
  <c r="AU129" i="10"/>
  <c r="AR130" i="10"/>
  <c r="AS130" i="10"/>
  <c r="AT126" i="10"/>
  <c r="AS127" i="10"/>
  <c r="AT127" i="10"/>
  <c r="AT131" i="10"/>
  <c r="AR128" i="10"/>
  <c r="AR132" i="10"/>
  <c r="AR127" i="10"/>
  <c r="AS128" i="10"/>
  <c r="AS132" i="10"/>
  <c r="AR316" i="14"/>
  <c r="AS302" i="14"/>
  <c r="AR320" i="14"/>
  <c r="AR333" i="14"/>
  <c r="AT302" i="14"/>
  <c r="AS320" i="14"/>
  <c r="AS333" i="14"/>
  <c r="AQ320" i="14"/>
  <c r="AQ333" i="14"/>
  <c r="AT304" i="14"/>
  <c r="AT309" i="14"/>
  <c r="AQ325" i="14"/>
  <c r="AR312" i="14"/>
  <c r="AR325" i="14"/>
  <c r="AR313" i="14"/>
  <c r="AS325" i="14"/>
  <c r="AS313" i="14"/>
  <c r="AR327" i="14"/>
  <c r="AT313" i="14"/>
  <c r="AT328" i="14"/>
  <c r="AR309" i="14"/>
  <c r="AR319" i="14"/>
  <c r="AR324" i="14"/>
  <c r="AR328" i="14"/>
  <c r="AR332" i="14"/>
  <c r="AS309" i="14"/>
  <c r="AS319" i="14"/>
  <c r="AS324" i="14"/>
  <c r="AS328" i="14"/>
  <c r="AS332" i="14"/>
  <c r="AT324" i="14"/>
  <c r="AT332" i="14"/>
  <c r="AQ303" i="14"/>
  <c r="AS316" i="14"/>
  <c r="AR303" i="14"/>
  <c r="AS303" i="14"/>
  <c r="AQ311" i="14"/>
  <c r="AQ317" i="14"/>
  <c r="AQ326" i="14"/>
  <c r="AQ330" i="14"/>
  <c r="AR311" i="14"/>
  <c r="AR317" i="14"/>
  <c r="AR326" i="14"/>
  <c r="AR330" i="14"/>
  <c r="AQ304" i="14"/>
  <c r="AS311" i="14"/>
  <c r="AS317" i="14"/>
  <c r="AS326" i="14"/>
  <c r="AS330" i="14"/>
  <c r="AR304" i="14"/>
  <c r="AQ312" i="14"/>
  <c r="AQ318" i="14"/>
  <c r="AQ323" i="14"/>
  <c r="AQ327" i="14"/>
  <c r="AQ331" i="14"/>
  <c r="AS312" i="14"/>
  <c r="AS318" i="14"/>
  <c r="AS323" i="14"/>
  <c r="AS327" i="14"/>
  <c r="AS331" i="14"/>
  <c r="AR323" i="14"/>
  <c r="AR331" i="14"/>
  <c r="AO292" i="13"/>
  <c r="AQ322" i="14"/>
  <c r="AO322" i="14" s="1"/>
  <c r="AO321" i="14"/>
  <c r="AO307" i="14"/>
  <c r="AO300" i="14"/>
  <c r="AR301" i="14"/>
  <c r="AO301" i="14" s="1"/>
  <c r="AO291" i="13"/>
  <c r="AO323" i="13"/>
  <c r="AR324" i="13"/>
  <c r="AO324" i="13" s="1"/>
  <c r="AO307" i="13"/>
  <c r="AR308" i="13"/>
  <c r="AO308" i="13" s="1"/>
  <c r="AO302" i="13"/>
  <c r="AS126" i="10"/>
  <c r="R41" i="10"/>
  <c r="C41" i="10"/>
  <c r="C25" i="8"/>
  <c r="C121" i="14"/>
  <c r="C86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85" i="14"/>
  <c r="C186" i="14"/>
  <c r="C187" i="14"/>
  <c r="C188" i="14"/>
  <c r="C189" i="14"/>
  <c r="C190" i="14"/>
  <c r="C201" i="14"/>
  <c r="C202" i="14"/>
  <c r="C203" i="14"/>
  <c r="C204" i="14"/>
  <c r="C205" i="14"/>
  <c r="C206" i="14"/>
  <c r="C207" i="14"/>
  <c r="C208" i="14"/>
  <c r="C209" i="14"/>
  <c r="C210" i="14"/>
  <c r="C211" i="14"/>
  <c r="C212" i="14"/>
  <c r="C213" i="14"/>
  <c r="C214" i="14"/>
  <c r="C215" i="14"/>
  <c r="C216" i="14"/>
  <c r="C217" i="14"/>
  <c r="C218" i="14"/>
  <c r="C219" i="14"/>
  <c r="C220" i="14"/>
  <c r="C221" i="14"/>
  <c r="C222" i="14"/>
  <c r="C223" i="14"/>
  <c r="C224" i="14"/>
  <c r="C225" i="14"/>
  <c r="C226" i="14"/>
  <c r="C227" i="14"/>
  <c r="C228" i="14"/>
  <c r="C229" i="14"/>
  <c r="C230" i="14"/>
  <c r="C231" i="14"/>
  <c r="C232" i="14"/>
  <c r="C233" i="14"/>
  <c r="C234" i="14"/>
  <c r="C235" i="14"/>
  <c r="C236" i="14"/>
  <c r="C237" i="14"/>
  <c r="C238" i="14"/>
  <c r="C239" i="14"/>
  <c r="C240" i="14"/>
  <c r="C241" i="14"/>
  <c r="C242" i="14"/>
  <c r="C243" i="14"/>
  <c r="C244" i="14"/>
  <c r="C245" i="14"/>
  <c r="C246" i="14"/>
  <c r="C247" i="14"/>
  <c r="C248" i="14"/>
  <c r="C249" i="14"/>
  <c r="C250" i="14"/>
  <c r="C251" i="14"/>
  <c r="C252" i="14"/>
  <c r="C253" i="14"/>
  <c r="C254" i="14"/>
  <c r="C255" i="14"/>
  <c r="C256" i="14"/>
  <c r="C257" i="14"/>
  <c r="C258" i="14"/>
  <c r="C259" i="14"/>
  <c r="C260" i="14"/>
  <c r="C261" i="14"/>
  <c r="C262" i="14"/>
  <c r="C263" i="14"/>
  <c r="C264" i="14"/>
  <c r="C265" i="14"/>
  <c r="C266" i="14"/>
  <c r="C267" i="14"/>
  <c r="C268" i="14"/>
  <c r="C269" i="14"/>
  <c r="C270" i="14"/>
  <c r="C271" i="14"/>
  <c r="C272" i="14"/>
  <c r="C273" i="14"/>
  <c r="C274" i="14"/>
  <c r="C275" i="14"/>
  <c r="C276" i="14"/>
  <c r="C277" i="14"/>
  <c r="C278" i="14"/>
  <c r="C279" i="14"/>
  <c r="C280" i="14"/>
  <c r="C281" i="14"/>
  <c r="C282" i="14"/>
  <c r="C283" i="14"/>
  <c r="C284" i="14"/>
  <c r="C285" i="14"/>
  <c r="C286" i="14"/>
  <c r="C287" i="14"/>
  <c r="C288" i="14"/>
  <c r="C289" i="14"/>
  <c r="C290" i="14"/>
  <c r="C291" i="14"/>
  <c r="C292" i="14"/>
  <c r="C293" i="14"/>
  <c r="C294" i="14"/>
  <c r="C295" i="14"/>
  <c r="C296" i="14"/>
  <c r="C297" i="14"/>
  <c r="C298" i="14"/>
  <c r="C338" i="14"/>
  <c r="C339" i="14"/>
  <c r="C2" i="14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27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9" i="13"/>
  <c r="C170" i="13"/>
  <c r="C171" i="13"/>
  <c r="C172" i="13"/>
  <c r="C181" i="13"/>
  <c r="C182" i="13"/>
  <c r="C186" i="13"/>
  <c r="C184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337" i="13"/>
  <c r="C338" i="13"/>
  <c r="C2" i="13"/>
  <c r="C52" i="9"/>
  <c r="AV80" i="14"/>
  <c r="AQ77" i="14"/>
  <c r="AU73" i="14"/>
  <c r="AU71" i="14"/>
  <c r="AR66" i="14"/>
  <c r="AS64" i="14"/>
  <c r="AU114" i="14"/>
  <c r="AU111" i="14"/>
  <c r="AU109" i="14"/>
  <c r="AS105" i="14"/>
  <c r="AV103" i="14"/>
  <c r="AQ7" i="14"/>
  <c r="AQ37" i="14"/>
  <c r="AU33" i="14"/>
  <c r="AU31" i="14"/>
  <c r="AR26" i="14"/>
  <c r="AS24" i="14"/>
  <c r="AS22" i="14"/>
  <c r="AU18" i="14"/>
  <c r="AS16" i="14"/>
  <c r="AQ13" i="14"/>
  <c r="AU9" i="14"/>
  <c r="AO122" i="13"/>
  <c r="AU98" i="13"/>
  <c r="AZ99" i="13"/>
  <c r="AQ100" i="13"/>
  <c r="AW101" i="13"/>
  <c r="AY102" i="13"/>
  <c r="AS103" i="13"/>
  <c r="AY104" i="13"/>
  <c r="AY105" i="13"/>
  <c r="AU106" i="13"/>
  <c r="AZ107" i="13"/>
  <c r="AQ108" i="13"/>
  <c r="AW109" i="13"/>
  <c r="AV110" i="13"/>
  <c r="AY111" i="13"/>
  <c r="AR112" i="13"/>
  <c r="AY113" i="13"/>
  <c r="AQ114" i="13"/>
  <c r="AZ115" i="13"/>
  <c r="AV116" i="13"/>
  <c r="AZ117" i="13"/>
  <c r="AR118" i="13"/>
  <c r="AX119" i="13"/>
  <c r="AZ120" i="13"/>
  <c r="AR68" i="13"/>
  <c r="AQ68" i="13"/>
  <c r="AR42" i="13"/>
  <c r="AQ42" i="13"/>
  <c r="AQ62" i="13"/>
  <c r="AQ60" i="13"/>
  <c r="AZ59" i="13"/>
  <c r="AU58" i="13"/>
  <c r="AU56" i="13"/>
  <c r="AR25" i="13"/>
  <c r="AQ25" i="13"/>
  <c r="AR5" i="13"/>
  <c r="AQ5" i="13"/>
  <c r="AO88" i="13"/>
  <c r="AW87" i="13"/>
  <c r="AT86" i="13"/>
  <c r="AR83" i="13"/>
  <c r="AW84" i="13"/>
  <c r="AS83" i="13"/>
  <c r="AR80" i="13"/>
  <c r="AW81" i="13"/>
  <c r="AS80" i="13"/>
  <c r="AR77" i="13"/>
  <c r="AW78" i="13"/>
  <c r="AS77" i="13"/>
  <c r="AR74" i="13"/>
  <c r="AW75" i="13"/>
  <c r="AS74" i="13"/>
  <c r="AO71" i="13"/>
  <c r="AZ70" i="13"/>
  <c r="AZ69" i="13"/>
  <c r="AO66" i="13"/>
  <c r="AY65" i="13"/>
  <c r="AV63" i="13"/>
  <c r="AQ56" i="13"/>
  <c r="AZ55" i="13"/>
  <c r="AU54" i="13"/>
  <c r="AZ53" i="13"/>
  <c r="AS51" i="13"/>
  <c r="AY50" i="13"/>
  <c r="AS49" i="13"/>
  <c r="AS47" i="13"/>
  <c r="AY47" i="13"/>
  <c r="AZ46" i="13"/>
  <c r="AZ44" i="13"/>
  <c r="AV39" i="13"/>
  <c r="AR35" i="13"/>
  <c r="AV36" i="13"/>
  <c r="AS35" i="13"/>
  <c r="AV33" i="13"/>
  <c r="AV30" i="13"/>
  <c r="AV27" i="13"/>
  <c r="AZ22" i="13"/>
  <c r="AZ21" i="13"/>
  <c r="AV20" i="13"/>
  <c r="AZ19" i="13"/>
  <c r="AZ18" i="13"/>
  <c r="AV17" i="13"/>
  <c r="AZ16" i="13"/>
  <c r="AZ15" i="13"/>
  <c r="AV14" i="13"/>
  <c r="AZ13" i="13"/>
  <c r="AZ12" i="13"/>
  <c r="AV11" i="13"/>
  <c r="AZ10" i="13"/>
  <c r="AZ9" i="13"/>
  <c r="AV8" i="13"/>
  <c r="AZ6" i="13"/>
  <c r="AP49" i="9"/>
  <c r="BA48" i="9"/>
  <c r="C49" i="9"/>
  <c r="BA47" i="9"/>
  <c r="C48" i="9"/>
  <c r="AW46" i="9"/>
  <c r="C47" i="9"/>
  <c r="BA45" i="9"/>
  <c r="C46" i="9"/>
  <c r="BA44" i="9"/>
  <c r="C45" i="9"/>
  <c r="AS41" i="9"/>
  <c r="C44" i="9"/>
  <c r="BA42" i="9"/>
  <c r="C43" i="9"/>
  <c r="AU41" i="9"/>
  <c r="C42" i="9"/>
  <c r="AU39" i="9"/>
  <c r="C41" i="9"/>
  <c r="AR39" i="9"/>
  <c r="C40" i="9"/>
  <c r="BA38" i="9"/>
  <c r="C39" i="9"/>
  <c r="AU37" i="9"/>
  <c r="C38" i="9"/>
  <c r="BA36" i="9"/>
  <c r="C37" i="9"/>
  <c r="AY35" i="9"/>
  <c r="C36" i="9"/>
  <c r="AS32" i="9"/>
  <c r="C35" i="9"/>
  <c r="AY33" i="9"/>
  <c r="C34" i="9"/>
  <c r="AR32" i="9"/>
  <c r="C33" i="9"/>
  <c r="AS30" i="9"/>
  <c r="C32" i="9"/>
  <c r="AR30" i="9"/>
  <c r="C31" i="9"/>
  <c r="AZ29" i="9"/>
  <c r="C30" i="9"/>
  <c r="AS28" i="9"/>
  <c r="C29" i="9"/>
  <c r="BA27" i="9"/>
  <c r="C28" i="9"/>
  <c r="AW26" i="9"/>
  <c r="C27" i="9"/>
  <c r="AV24" i="9"/>
  <c r="C26" i="9"/>
  <c r="AW24" i="9"/>
  <c r="C25" i="9"/>
  <c r="BA23" i="9"/>
  <c r="C24" i="9"/>
  <c r="AW22" i="9"/>
  <c r="C23" i="9"/>
  <c r="BA21" i="9"/>
  <c r="C22" i="9"/>
  <c r="BA20" i="9"/>
  <c r="C21" i="9"/>
  <c r="AS17" i="9"/>
  <c r="C20" i="9"/>
  <c r="BA18" i="9"/>
  <c r="C19" i="9"/>
  <c r="AU17" i="9"/>
  <c r="C18" i="9"/>
  <c r="AU15" i="9"/>
  <c r="C17" i="9"/>
  <c r="AR15" i="9"/>
  <c r="C16" i="9"/>
  <c r="BA14" i="9"/>
  <c r="C15" i="9"/>
  <c r="AU13" i="9"/>
  <c r="C14" i="9"/>
  <c r="BA12" i="9"/>
  <c r="C13" i="9"/>
  <c r="AY11" i="9"/>
  <c r="C12" i="9"/>
  <c r="AS8" i="9"/>
  <c r="C11" i="9"/>
  <c r="AY9" i="9"/>
  <c r="C10" i="9"/>
  <c r="AR8" i="9"/>
  <c r="C9" i="9"/>
  <c r="AW7" i="9"/>
  <c r="C8" i="9"/>
  <c r="C5" i="9"/>
  <c r="AZ6" i="9"/>
  <c r="C7" i="9"/>
  <c r="AV5" i="9"/>
  <c r="C6" i="9"/>
  <c r="AP45" i="10"/>
  <c r="R45" i="10"/>
  <c r="AS44" i="10"/>
  <c r="R61" i="10"/>
  <c r="AT60" i="10"/>
  <c r="C61" i="10"/>
  <c r="R60" i="10"/>
  <c r="AU59" i="10"/>
  <c r="C60" i="10"/>
  <c r="R59" i="10"/>
  <c r="AX58" i="10"/>
  <c r="C59" i="10"/>
  <c r="R58" i="10"/>
  <c r="AR57" i="10"/>
  <c r="C58" i="10"/>
  <c r="R57" i="10"/>
  <c r="AS56" i="10"/>
  <c r="C57" i="10"/>
  <c r="R56" i="10"/>
  <c r="AV55" i="10"/>
  <c r="C56" i="10"/>
  <c r="R55" i="10"/>
  <c r="AS54" i="10"/>
  <c r="C55" i="10"/>
  <c r="R54" i="10"/>
  <c r="AZ53" i="10"/>
  <c r="C54" i="10"/>
  <c r="AU83" i="8" l="1"/>
  <c r="AQ129" i="11"/>
  <c r="AP177" i="9"/>
  <c r="AQ130" i="11"/>
  <c r="AQ131" i="11"/>
  <c r="AQ132" i="11"/>
  <c r="AU72" i="8"/>
  <c r="AO333" i="14"/>
  <c r="AO320" i="14"/>
  <c r="AO325" i="13"/>
  <c r="AO333" i="13"/>
  <c r="AO304" i="13"/>
  <c r="AO317" i="13"/>
  <c r="AS32" i="13"/>
  <c r="AR32" i="13"/>
  <c r="AQ64" i="13"/>
  <c r="AR64" i="13"/>
  <c r="AO301" i="13"/>
  <c r="AS38" i="13"/>
  <c r="AR38" i="13"/>
  <c r="AS43" i="13"/>
  <c r="AR43" i="13"/>
  <c r="AO329" i="13"/>
  <c r="AZ61" i="13"/>
  <c r="AR61" i="13"/>
  <c r="AY52" i="13"/>
  <c r="AR52" i="13"/>
  <c r="AO300" i="13"/>
  <c r="AO309" i="13"/>
  <c r="AS26" i="13"/>
  <c r="AR26" i="13"/>
  <c r="AS29" i="13"/>
  <c r="AR29" i="13"/>
  <c r="AO310" i="14"/>
  <c r="AU119" i="8"/>
  <c r="AP166" i="9"/>
  <c r="AO311" i="13"/>
  <c r="AO318" i="13"/>
  <c r="AO321" i="13"/>
  <c r="AO297" i="13"/>
  <c r="AO315" i="13"/>
  <c r="AO309" i="14"/>
  <c r="AU122" i="8"/>
  <c r="AU126" i="8"/>
  <c r="AP132" i="10"/>
  <c r="AP128" i="10"/>
  <c r="AP131" i="10"/>
  <c r="AP130" i="10"/>
  <c r="AU74" i="8"/>
  <c r="AU127" i="8"/>
  <c r="AU129" i="8"/>
  <c r="AU86" i="8"/>
  <c r="AU123" i="8"/>
  <c r="AU125" i="8"/>
  <c r="AU121" i="8"/>
  <c r="AU128" i="8"/>
  <c r="AU124" i="8"/>
  <c r="AU118" i="8"/>
  <c r="AU46" i="8"/>
  <c r="AU120" i="8"/>
  <c r="AU115" i="8"/>
  <c r="AU117" i="8"/>
  <c r="AU116" i="8"/>
  <c r="AP170" i="9"/>
  <c r="AP174" i="9"/>
  <c r="AP164" i="9"/>
  <c r="AP162" i="9"/>
  <c r="AP172" i="9"/>
  <c r="AP168" i="9"/>
  <c r="AP169" i="9"/>
  <c r="AP171" i="9"/>
  <c r="AO328" i="13"/>
  <c r="AO322" i="13"/>
  <c r="AO298" i="13"/>
  <c r="AO313" i="13"/>
  <c r="AO316" i="13"/>
  <c r="AO330" i="13"/>
  <c r="AO312" i="13"/>
  <c r="AO314" i="13"/>
  <c r="AO299" i="13"/>
  <c r="AO310" i="13"/>
  <c r="AO294" i="13"/>
  <c r="AO329" i="14"/>
  <c r="AO319" i="14"/>
  <c r="AO330" i="14"/>
  <c r="AO327" i="14"/>
  <c r="AO311" i="14"/>
  <c r="AO312" i="14"/>
  <c r="AO316" i="14"/>
  <c r="AO302" i="14"/>
  <c r="AO325" i="14"/>
  <c r="AO331" i="14"/>
  <c r="AO317" i="14"/>
  <c r="AO313" i="14"/>
  <c r="AO323" i="14"/>
  <c r="AO304" i="14"/>
  <c r="AP129" i="10"/>
  <c r="AP127" i="10"/>
  <c r="AP126" i="10"/>
  <c r="AO328" i="14"/>
  <c r="AO324" i="14"/>
  <c r="AO326" i="14"/>
  <c r="AO332" i="14"/>
  <c r="AO318" i="14"/>
  <c r="AO303" i="14"/>
  <c r="AP175" i="9"/>
  <c r="AP167" i="9"/>
  <c r="AP173" i="9"/>
  <c r="AP163" i="9"/>
  <c r="AP165" i="9"/>
  <c r="AP176" i="9"/>
  <c r="AO308" i="14"/>
  <c r="AU103" i="13"/>
  <c r="AO293" i="13"/>
  <c r="AR44" i="10"/>
  <c r="AR59" i="10"/>
  <c r="AR54" i="10"/>
  <c r="AY54" i="10"/>
  <c r="AT54" i="10"/>
  <c r="AV65" i="14"/>
  <c r="AR68" i="14"/>
  <c r="AR70" i="14"/>
  <c r="AQ71" i="14"/>
  <c r="AR71" i="14"/>
  <c r="AS71" i="14"/>
  <c r="AT71" i="14"/>
  <c r="AV71" i="14"/>
  <c r="AR73" i="14"/>
  <c r="AR75" i="14"/>
  <c r="AR77" i="14"/>
  <c r="AT77" i="14"/>
  <c r="AR79" i="14"/>
  <c r="AT64" i="14"/>
  <c r="AS80" i="14"/>
  <c r="AU65" i="14"/>
  <c r="AT80" i="14"/>
  <c r="AU80" i="14"/>
  <c r="AU67" i="14"/>
  <c r="AR109" i="13"/>
  <c r="AZ111" i="13"/>
  <c r="AT112" i="13"/>
  <c r="AR115" i="13"/>
  <c r="AT118" i="13"/>
  <c r="AS119" i="13"/>
  <c r="AU119" i="13"/>
  <c r="AV99" i="13"/>
  <c r="AZ119" i="13"/>
  <c r="AX99" i="13"/>
  <c r="AY120" i="13"/>
  <c r="AS100" i="13"/>
  <c r="AR101" i="13"/>
  <c r="AT101" i="13"/>
  <c r="AY101" i="13"/>
  <c r="AX102" i="13"/>
  <c r="AZ102" i="13"/>
  <c r="AT104" i="13"/>
  <c r="AQ116" i="13"/>
  <c r="AV104" i="13"/>
  <c r="AS116" i="13"/>
  <c r="AQ105" i="13"/>
  <c r="AX116" i="13"/>
  <c r="AZ105" i="13"/>
  <c r="AW117" i="13"/>
  <c r="AR106" i="13"/>
  <c r="AY117" i="13"/>
  <c r="AW106" i="13"/>
  <c r="AV107" i="13"/>
  <c r="AX107" i="13"/>
  <c r="AS108" i="13"/>
  <c r="AT109" i="13"/>
  <c r="AY109" i="13"/>
  <c r="AX111" i="13"/>
  <c r="AW114" i="13"/>
  <c r="AV98" i="13"/>
  <c r="AR100" i="13"/>
  <c r="AX101" i="13"/>
  <c r="AT103" i="13"/>
  <c r="AZ104" i="13"/>
  <c r="AV106" i="13"/>
  <c r="AR108" i="13"/>
  <c r="AX109" i="13"/>
  <c r="AS112" i="13"/>
  <c r="AQ115" i="13"/>
  <c r="AW116" i="13"/>
  <c r="AS118" i="13"/>
  <c r="AY119" i="13"/>
  <c r="AW98" i="13"/>
  <c r="AX98" i="13"/>
  <c r="AT100" i="13"/>
  <c r="AZ101" i="13"/>
  <c r="AV103" i="13"/>
  <c r="AR105" i="13"/>
  <c r="AX106" i="13"/>
  <c r="AT108" i="13"/>
  <c r="AZ109" i="13"/>
  <c r="AU112" i="13"/>
  <c r="AS115" i="13"/>
  <c r="AY116" i="13"/>
  <c r="AU118" i="13"/>
  <c r="AQ120" i="13"/>
  <c r="AY98" i="13"/>
  <c r="AU100" i="13"/>
  <c r="AQ102" i="13"/>
  <c r="AW103" i="13"/>
  <c r="AS105" i="13"/>
  <c r="AY106" i="13"/>
  <c r="AU108" i="13"/>
  <c r="AQ111" i="13"/>
  <c r="AV112" i="13"/>
  <c r="AT115" i="13"/>
  <c r="AZ116" i="13"/>
  <c r="AV118" i="13"/>
  <c r="AR120" i="13"/>
  <c r="AZ98" i="13"/>
  <c r="AV100" i="13"/>
  <c r="AR102" i="13"/>
  <c r="AX103" i="13"/>
  <c r="AT105" i="13"/>
  <c r="AZ106" i="13"/>
  <c r="AV108" i="13"/>
  <c r="AR111" i="13"/>
  <c r="AW112" i="13"/>
  <c r="AU115" i="13"/>
  <c r="AQ117" i="13"/>
  <c r="AW118" i="13"/>
  <c r="AS120" i="13"/>
  <c r="AQ99" i="13"/>
  <c r="AW100" i="13"/>
  <c r="AS102" i="13"/>
  <c r="AY103" i="13"/>
  <c r="AU105" i="13"/>
  <c r="AQ107" i="13"/>
  <c r="AW108" i="13"/>
  <c r="AS111" i="13"/>
  <c r="AX112" i="13"/>
  <c r="AV115" i="13"/>
  <c r="AR117" i="13"/>
  <c r="AX118" i="13"/>
  <c r="AT120" i="13"/>
  <c r="AR98" i="13"/>
  <c r="AR99" i="13"/>
  <c r="AX100" i="13"/>
  <c r="AT102" i="13"/>
  <c r="AZ103" i="13"/>
  <c r="AV105" i="13"/>
  <c r="AR107" i="13"/>
  <c r="AX108" i="13"/>
  <c r="AT111" i="13"/>
  <c r="AY112" i="13"/>
  <c r="AW115" i="13"/>
  <c r="AS117" i="13"/>
  <c r="AY118" i="13"/>
  <c r="AU120" i="13"/>
  <c r="AS99" i="13"/>
  <c r="AY100" i="13"/>
  <c r="AU102" i="13"/>
  <c r="AQ104" i="13"/>
  <c r="AW105" i="13"/>
  <c r="AS107" i="13"/>
  <c r="AY108" i="13"/>
  <c r="AU111" i="13"/>
  <c r="AZ112" i="13"/>
  <c r="AX115" i="13"/>
  <c r="AT117" i="13"/>
  <c r="AZ118" i="13"/>
  <c r="AV120" i="13"/>
  <c r="AT99" i="13"/>
  <c r="AZ100" i="13"/>
  <c r="AV102" i="13"/>
  <c r="AR104" i="13"/>
  <c r="AX105" i="13"/>
  <c r="AT107" i="13"/>
  <c r="AZ108" i="13"/>
  <c r="AV111" i="13"/>
  <c r="AR114" i="13"/>
  <c r="AY115" i="13"/>
  <c r="AU117" i="13"/>
  <c r="AQ119" i="13"/>
  <c r="AW120" i="13"/>
  <c r="AU99" i="13"/>
  <c r="AQ101" i="13"/>
  <c r="AW102" i="13"/>
  <c r="AS104" i="13"/>
  <c r="AU107" i="13"/>
  <c r="AQ109" i="13"/>
  <c r="AW111" i="13"/>
  <c r="AS114" i="13"/>
  <c r="AV117" i="13"/>
  <c r="AR119" i="13"/>
  <c r="AX120" i="13"/>
  <c r="AT114" i="13"/>
  <c r="AQ98" i="13"/>
  <c r="AW99" i="13"/>
  <c r="AS101" i="13"/>
  <c r="AU104" i="13"/>
  <c r="AQ106" i="13"/>
  <c r="AW107" i="13"/>
  <c r="AS109" i="13"/>
  <c r="AU114" i="13"/>
  <c r="AR116" i="13"/>
  <c r="AX117" i="13"/>
  <c r="AT119" i="13"/>
  <c r="AS98" i="13"/>
  <c r="AY99" i="13"/>
  <c r="AU101" i="13"/>
  <c r="AQ103" i="13"/>
  <c r="AW104" i="13"/>
  <c r="AS106" i="13"/>
  <c r="AY107" i="13"/>
  <c r="AU109" i="13"/>
  <c r="AX114" i="13"/>
  <c r="AT116" i="13"/>
  <c r="AV119" i="13"/>
  <c r="AT98" i="13"/>
  <c r="AV101" i="13"/>
  <c r="AR103" i="13"/>
  <c r="AX104" i="13"/>
  <c r="AT106" i="13"/>
  <c r="AV109" i="13"/>
  <c r="AQ112" i="13"/>
  <c r="AY114" i="13"/>
  <c r="AU116" i="13"/>
  <c r="AQ118" i="13"/>
  <c r="AW119" i="13"/>
  <c r="AZ114" i="13"/>
  <c r="AX5" i="9"/>
  <c r="AV13" i="9"/>
  <c r="AV17" i="9"/>
  <c r="AU24" i="9"/>
  <c r="AU28" i="9"/>
  <c r="AV28" i="9"/>
  <c r="AY41" i="9"/>
  <c r="AS13" i="9"/>
  <c r="BA35" i="9"/>
  <c r="AR36" i="9"/>
  <c r="AW13" i="9"/>
  <c r="AS36" i="9"/>
  <c r="AX17" i="9"/>
  <c r="AR43" i="9"/>
  <c r="AY17" i="9"/>
  <c r="AS43" i="9"/>
  <c r="AR21" i="9"/>
  <c r="AS21" i="9"/>
  <c r="AT21" i="9"/>
  <c r="AU21" i="9"/>
  <c r="AY24" i="9"/>
  <c r="AZ9" i="9"/>
  <c r="AW28" i="9"/>
  <c r="AZ11" i="9"/>
  <c r="AW33" i="9"/>
  <c r="AU64" i="14"/>
  <c r="AQ68" i="14"/>
  <c r="AS77" i="14"/>
  <c r="AS79" i="14"/>
  <c r="AR72" i="14"/>
  <c r="AT79" i="14"/>
  <c r="AS68" i="14"/>
  <c r="AS70" i="14"/>
  <c r="AU77" i="14"/>
  <c r="AU79" i="14"/>
  <c r="AR63" i="14"/>
  <c r="AT68" i="14"/>
  <c r="AT70" i="14"/>
  <c r="AV77" i="14"/>
  <c r="AU68" i="14"/>
  <c r="AU70" i="14"/>
  <c r="AQ74" i="14"/>
  <c r="AV68" i="14"/>
  <c r="AR74" i="14"/>
  <c r="AR76" i="14"/>
  <c r="AR78" i="14"/>
  <c r="AQ65" i="14"/>
  <c r="AS74" i="14"/>
  <c r="AS76" i="14"/>
  <c r="AR65" i="14"/>
  <c r="AR67" i="14"/>
  <c r="AR69" i="14"/>
  <c r="AT74" i="14"/>
  <c r="AT76" i="14"/>
  <c r="AS65" i="14"/>
  <c r="AS67" i="14"/>
  <c r="AU74" i="14"/>
  <c r="AU76" i="14"/>
  <c r="AQ80" i="14"/>
  <c r="AT65" i="14"/>
  <c r="AT67" i="14"/>
  <c r="AV74" i="14"/>
  <c r="AR80" i="14"/>
  <c r="AR64" i="14"/>
  <c r="AT73" i="14"/>
  <c r="AS73" i="14"/>
  <c r="AR115" i="14"/>
  <c r="AS111" i="14"/>
  <c r="AT105" i="14"/>
  <c r="AU105" i="14"/>
  <c r="AQ106" i="14"/>
  <c r="AR113" i="14"/>
  <c r="AQ115" i="14"/>
  <c r="AR105" i="14"/>
  <c r="AS115" i="14"/>
  <c r="AU103" i="14"/>
  <c r="AR104" i="14"/>
  <c r="AR114" i="14"/>
  <c r="AT114" i="14"/>
  <c r="AR106" i="14"/>
  <c r="AR108" i="14"/>
  <c r="AR110" i="14"/>
  <c r="AT115" i="14"/>
  <c r="AV109" i="14"/>
  <c r="AR101" i="14"/>
  <c r="AR102" i="14"/>
  <c r="AS106" i="14"/>
  <c r="AS108" i="14"/>
  <c r="AU115" i="14"/>
  <c r="AS102" i="14"/>
  <c r="AT106" i="14"/>
  <c r="AT108" i="14"/>
  <c r="AV115" i="14"/>
  <c r="AT102" i="14"/>
  <c r="AU106" i="14"/>
  <c r="AU108" i="14"/>
  <c r="AQ112" i="14"/>
  <c r="AU102" i="14"/>
  <c r="AV106" i="14"/>
  <c r="AR112" i="14"/>
  <c r="AQ103" i="14"/>
  <c r="AS112" i="14"/>
  <c r="AS114" i="14"/>
  <c r="AR103" i="14"/>
  <c r="AR107" i="14"/>
  <c r="AT112" i="14"/>
  <c r="AS103" i="14"/>
  <c r="AU112" i="14"/>
  <c r="AT103" i="14"/>
  <c r="AV112" i="14"/>
  <c r="AQ109" i="14"/>
  <c r="AR109" i="14"/>
  <c r="AR111" i="14"/>
  <c r="AS109" i="14"/>
  <c r="AT109" i="14"/>
  <c r="AT111" i="14"/>
  <c r="AV10" i="14"/>
  <c r="AS18" i="14"/>
  <c r="AU34" i="14"/>
  <c r="AS10" i="14"/>
  <c r="AT10" i="14"/>
  <c r="AU10" i="14"/>
  <c r="AT24" i="14"/>
  <c r="AR37" i="14"/>
  <c r="AS13" i="14"/>
  <c r="AU13" i="14"/>
  <c r="AV13" i="14"/>
  <c r="AR15" i="14"/>
  <c r="AQ16" i="14"/>
  <c r="AR17" i="14"/>
  <c r="AR18" i="14"/>
  <c r="AU19" i="14"/>
  <c r="AS27" i="14"/>
  <c r="AT9" i="14"/>
  <c r="AT34" i="14"/>
  <c r="AS12" i="14"/>
  <c r="AR29" i="14"/>
  <c r="AU37" i="14"/>
  <c r="AT12" i="14"/>
  <c r="AS30" i="14"/>
  <c r="AU12" i="14"/>
  <c r="AU30" i="14"/>
  <c r="AS37" i="14"/>
  <c r="AR13" i="14"/>
  <c r="AQ31" i="14"/>
  <c r="AT31" i="14"/>
  <c r="AT13" i="14"/>
  <c r="AV31" i="14"/>
  <c r="AT33" i="14"/>
  <c r="AQ34" i="14"/>
  <c r="AS34" i="14"/>
  <c r="AV34" i="14"/>
  <c r="AS36" i="14"/>
  <c r="AU36" i="14"/>
  <c r="AR7" i="14"/>
  <c r="AT22" i="14"/>
  <c r="AT7" i="14"/>
  <c r="AR8" i="14"/>
  <c r="AT15" i="14"/>
  <c r="AV22" i="14"/>
  <c r="AR28" i="14"/>
  <c r="AR30" i="14"/>
  <c r="AR32" i="14"/>
  <c r="AT37" i="14"/>
  <c r="AS7" i="14"/>
  <c r="AS15" i="14"/>
  <c r="AU24" i="14"/>
  <c r="AQ28" i="14"/>
  <c r="AV7" i="14"/>
  <c r="AU15" i="14"/>
  <c r="AQ19" i="14"/>
  <c r="AS28" i="14"/>
  <c r="AU7" i="14"/>
  <c r="AR19" i="14"/>
  <c r="AR21" i="14"/>
  <c r="AR23" i="14"/>
  <c r="AT28" i="14"/>
  <c r="AT30" i="14"/>
  <c r="AV37" i="14"/>
  <c r="AU22" i="14"/>
  <c r="AQ10" i="14"/>
  <c r="AS19" i="14"/>
  <c r="AS21" i="14"/>
  <c r="AU28" i="14"/>
  <c r="AR10" i="14"/>
  <c r="AR12" i="14"/>
  <c r="AR14" i="14"/>
  <c r="AT19" i="14"/>
  <c r="AT21" i="14"/>
  <c r="AV28" i="14"/>
  <c r="AR34" i="14"/>
  <c r="AR36" i="14"/>
  <c r="AU21" i="14"/>
  <c r="AQ25" i="14"/>
  <c r="AV19" i="14"/>
  <c r="AR25" i="14"/>
  <c r="AR27" i="14"/>
  <c r="AT36" i="14"/>
  <c r="AS25" i="14"/>
  <c r="AR16" i="14"/>
  <c r="AR20" i="14"/>
  <c r="AT25" i="14"/>
  <c r="AT27" i="14"/>
  <c r="AU25" i="14"/>
  <c r="AU27" i="14"/>
  <c r="AR5" i="14"/>
  <c r="AS6" i="14"/>
  <c r="AR9" i="14"/>
  <c r="AR11" i="14"/>
  <c r="AT16" i="14"/>
  <c r="AT18" i="14"/>
  <c r="AV25" i="14"/>
  <c r="AR31" i="14"/>
  <c r="AR33" i="14"/>
  <c r="AR35" i="14"/>
  <c r="AT6" i="14"/>
  <c r="AS9" i="14"/>
  <c r="AU16" i="14"/>
  <c r="AQ22" i="14"/>
  <c r="AS31" i="14"/>
  <c r="AS33" i="14"/>
  <c r="AR6" i="14"/>
  <c r="AU6" i="14"/>
  <c r="AV16" i="14"/>
  <c r="AR22" i="14"/>
  <c r="AR24" i="14"/>
  <c r="AZ113" i="13"/>
  <c r="AQ113" i="13"/>
  <c r="AR113" i="13"/>
  <c r="AS113" i="13"/>
  <c r="AU113" i="13"/>
  <c r="AT113" i="13"/>
  <c r="AV113" i="13"/>
  <c r="AX113" i="13"/>
  <c r="AW113" i="13"/>
  <c r="AW110" i="13"/>
  <c r="AX110" i="13"/>
  <c r="AY110" i="13"/>
  <c r="AZ110" i="13"/>
  <c r="AQ110" i="13"/>
  <c r="AR110" i="13"/>
  <c r="AS110" i="13"/>
  <c r="AT110" i="13"/>
  <c r="AU110" i="13"/>
  <c r="AV114" i="13"/>
  <c r="AX49" i="13"/>
  <c r="AW56" i="13"/>
  <c r="AY56" i="13"/>
  <c r="AZ47" i="13"/>
  <c r="AQ49" i="13"/>
  <c r="AW49" i="13"/>
  <c r="AY49" i="13"/>
  <c r="AZ56" i="13"/>
  <c r="AQ57" i="13"/>
  <c r="AY61" i="13"/>
  <c r="AQ47" i="13"/>
  <c r="AW47" i="13"/>
  <c r="AW50" i="13"/>
  <c r="AS58" i="13"/>
  <c r="AT62" i="13"/>
  <c r="AS62" i="13"/>
  <c r="AQ46" i="13"/>
  <c r="AS53" i="13"/>
  <c r="AV58" i="13"/>
  <c r="AU62" i="13"/>
  <c r="AR46" i="13"/>
  <c r="AT53" i="13"/>
  <c r="AW58" i="13"/>
  <c r="AV62" i="13"/>
  <c r="AR62" i="13"/>
  <c r="AS46" i="13"/>
  <c r="AU53" i="13"/>
  <c r="AX58" i="13"/>
  <c r="AW62" i="13"/>
  <c r="AT46" i="13"/>
  <c r="AS54" i="13"/>
  <c r="AY58" i="13"/>
  <c r="AU63" i="13"/>
  <c r="AX46" i="13"/>
  <c r="AQ55" i="13"/>
  <c r="AZ58" i="13"/>
  <c r="AV64" i="13"/>
  <c r="AS55" i="13"/>
  <c r="AQ59" i="13"/>
  <c r="AW64" i="13"/>
  <c r="AV47" i="13"/>
  <c r="AT55" i="13"/>
  <c r="AV59" i="13"/>
  <c r="AX64" i="13"/>
  <c r="AU55" i="13"/>
  <c r="AY59" i="13"/>
  <c r="AZ65" i="13"/>
  <c r="AX47" i="13"/>
  <c r="AV55" i="13"/>
  <c r="AU60" i="13"/>
  <c r="AV56" i="13"/>
  <c r="AV60" i="13"/>
  <c r="AQ61" i="13"/>
  <c r="AX56" i="13"/>
  <c r="AT47" i="13"/>
  <c r="AT49" i="13"/>
  <c r="AZ50" i="13"/>
  <c r="AZ52" i="13"/>
  <c r="AV54" i="13"/>
  <c r="AR60" i="13"/>
  <c r="AS64" i="13"/>
  <c r="AT51" i="13"/>
  <c r="AU47" i="13"/>
  <c r="AU49" i="13"/>
  <c r="AQ51" i="13"/>
  <c r="AQ53" i="13"/>
  <c r="AS60" i="13"/>
  <c r="AT64" i="13"/>
  <c r="AV49" i="13"/>
  <c r="AR51" i="13"/>
  <c r="AR53" i="13"/>
  <c r="AR55" i="13"/>
  <c r="AT60" i="13"/>
  <c r="AU64" i="13"/>
  <c r="AZ49" i="13"/>
  <c r="AV51" i="13"/>
  <c r="AV53" i="13"/>
  <c r="AR57" i="13"/>
  <c r="AR59" i="13"/>
  <c r="AX62" i="13"/>
  <c r="AY64" i="13"/>
  <c r="AU51" i="13"/>
  <c r="AU46" i="13"/>
  <c r="AQ48" i="13"/>
  <c r="AQ50" i="13"/>
  <c r="AQ52" i="13"/>
  <c r="AW53" i="13"/>
  <c r="AW55" i="13"/>
  <c r="AS57" i="13"/>
  <c r="AS59" i="13"/>
  <c r="AS61" i="13"/>
  <c r="AY62" i="13"/>
  <c r="AZ64" i="13"/>
  <c r="AV46" i="13"/>
  <c r="AR48" i="13"/>
  <c r="AR50" i="13"/>
  <c r="AX53" i="13"/>
  <c r="AX55" i="13"/>
  <c r="AT57" i="13"/>
  <c r="AT59" i="13"/>
  <c r="AT61" i="13"/>
  <c r="AZ62" i="13"/>
  <c r="AQ65" i="13"/>
  <c r="AW46" i="13"/>
  <c r="AS48" i="13"/>
  <c r="AS50" i="13"/>
  <c r="AS52" i="13"/>
  <c r="AY53" i="13"/>
  <c r="AY55" i="13"/>
  <c r="AU57" i="13"/>
  <c r="AU59" i="13"/>
  <c r="AU61" i="13"/>
  <c r="AQ63" i="13"/>
  <c r="AV65" i="13"/>
  <c r="AT48" i="13"/>
  <c r="AT50" i="13"/>
  <c r="AT52" i="13"/>
  <c r="AV57" i="13"/>
  <c r="AV61" i="13"/>
  <c r="AR63" i="13"/>
  <c r="AW65" i="13"/>
  <c r="AY46" i="13"/>
  <c r="AU48" i="13"/>
  <c r="AU50" i="13"/>
  <c r="AU52" i="13"/>
  <c r="AQ54" i="13"/>
  <c r="AQ58" i="13"/>
  <c r="AW59" i="13"/>
  <c r="AW61" i="13"/>
  <c r="AS63" i="13"/>
  <c r="AX65" i="13"/>
  <c r="AV48" i="13"/>
  <c r="AV50" i="13"/>
  <c r="AV52" i="13"/>
  <c r="AR54" i="13"/>
  <c r="AR56" i="13"/>
  <c r="AR58" i="13"/>
  <c r="AX59" i="13"/>
  <c r="AX61" i="13"/>
  <c r="AT63" i="13"/>
  <c r="AW52" i="13"/>
  <c r="AR47" i="13"/>
  <c r="AR49" i="13"/>
  <c r="AX50" i="13"/>
  <c r="AX52" i="13"/>
  <c r="AT54" i="13"/>
  <c r="AT56" i="13"/>
  <c r="AT58" i="13"/>
  <c r="AS56" i="13"/>
  <c r="AQ69" i="13"/>
  <c r="AW80" i="13"/>
  <c r="AX81" i="13"/>
  <c r="AS69" i="13"/>
  <c r="AT74" i="13"/>
  <c r="AT69" i="13"/>
  <c r="AU74" i="13"/>
  <c r="AU69" i="13"/>
  <c r="AV74" i="13"/>
  <c r="AV69" i="13"/>
  <c r="AW86" i="13"/>
  <c r="AX75" i="13"/>
  <c r="AV80" i="13"/>
  <c r="AQ77" i="13"/>
  <c r="AQ86" i="13"/>
  <c r="AT77" i="13"/>
  <c r="AU86" i="13"/>
  <c r="AV77" i="13"/>
  <c r="AV86" i="13"/>
  <c r="AS81" i="13"/>
  <c r="AU77" i="13"/>
  <c r="AX86" i="13"/>
  <c r="AY86" i="13"/>
  <c r="AW77" i="13"/>
  <c r="AQ83" i="13"/>
  <c r="AZ86" i="13"/>
  <c r="AT83" i="13"/>
  <c r="AQ74" i="13"/>
  <c r="AS78" i="13"/>
  <c r="AU83" i="13"/>
  <c r="AX87" i="13"/>
  <c r="AX78" i="13"/>
  <c r="AV83" i="13"/>
  <c r="AY87" i="13"/>
  <c r="AW83" i="13"/>
  <c r="AZ87" i="13"/>
  <c r="AW74" i="13"/>
  <c r="AQ80" i="13"/>
  <c r="AS84" i="13"/>
  <c r="AT80" i="13"/>
  <c r="AX84" i="13"/>
  <c r="AS75" i="13"/>
  <c r="AU80" i="13"/>
  <c r="AY75" i="13"/>
  <c r="AY78" i="13"/>
  <c r="AY81" i="13"/>
  <c r="AY84" i="13"/>
  <c r="AZ75" i="13"/>
  <c r="AZ78" i="13"/>
  <c r="AZ81" i="13"/>
  <c r="AZ84" i="13"/>
  <c r="AQ44" i="13"/>
  <c r="AX74" i="13"/>
  <c r="AX77" i="13"/>
  <c r="AX80" i="13"/>
  <c r="AX83" i="13"/>
  <c r="AY44" i="13"/>
  <c r="AY74" i="13"/>
  <c r="AQ76" i="13"/>
  <c r="AY77" i="13"/>
  <c r="AQ79" i="13"/>
  <c r="AY80" i="13"/>
  <c r="AQ82" i="13"/>
  <c r="AY83" i="13"/>
  <c r="AQ85" i="13"/>
  <c r="AZ74" i="13"/>
  <c r="AR76" i="13"/>
  <c r="AZ77" i="13"/>
  <c r="AR79" i="13"/>
  <c r="AZ80" i="13"/>
  <c r="AR82" i="13"/>
  <c r="AZ83" i="13"/>
  <c r="AR85" i="13"/>
  <c r="AS76" i="13"/>
  <c r="AS79" i="13"/>
  <c r="AS82" i="13"/>
  <c r="AS85" i="13"/>
  <c r="AT76" i="13"/>
  <c r="AT79" i="13"/>
  <c r="AT82" i="13"/>
  <c r="AT85" i="13"/>
  <c r="AQ87" i="13"/>
  <c r="AQ75" i="13"/>
  <c r="AU76" i="13"/>
  <c r="AQ78" i="13"/>
  <c r="AU79" i="13"/>
  <c r="AQ81" i="13"/>
  <c r="AU82" i="13"/>
  <c r="AQ84" i="13"/>
  <c r="AU85" i="13"/>
  <c r="AV87" i="13"/>
  <c r="AR75" i="13"/>
  <c r="AV76" i="13"/>
  <c r="AR78" i="13"/>
  <c r="AV79" i="13"/>
  <c r="AR81" i="13"/>
  <c r="AV82" i="13"/>
  <c r="AR84" i="13"/>
  <c r="AV85" i="13"/>
  <c r="AT75" i="13"/>
  <c r="AT78" i="13"/>
  <c r="AT81" i="13"/>
  <c r="AT84" i="13"/>
  <c r="AU75" i="13"/>
  <c r="AU78" i="13"/>
  <c r="AU81" i="13"/>
  <c r="AU84" i="13"/>
  <c r="AV75" i="13"/>
  <c r="AV78" i="13"/>
  <c r="AV81" i="13"/>
  <c r="AV84" i="13"/>
  <c r="AS86" i="13"/>
  <c r="AW69" i="13"/>
  <c r="AX69" i="13"/>
  <c r="AY69" i="13"/>
  <c r="AT43" i="13"/>
  <c r="AU43" i="13"/>
  <c r="AQ70" i="13"/>
  <c r="AV70" i="13"/>
  <c r="AS44" i="13"/>
  <c r="AW70" i="13"/>
  <c r="AV44" i="13"/>
  <c r="AX70" i="13"/>
  <c r="AW44" i="13"/>
  <c r="AY70" i="13"/>
  <c r="AX44" i="13"/>
  <c r="AV43" i="13"/>
  <c r="AW43" i="13"/>
  <c r="AX43" i="13"/>
  <c r="AY43" i="13"/>
  <c r="AQ45" i="13"/>
  <c r="AZ43" i="13"/>
  <c r="AR45" i="13"/>
  <c r="AS45" i="13"/>
  <c r="AT45" i="13"/>
  <c r="AU45" i="13"/>
  <c r="AR44" i="13"/>
  <c r="AV45" i="13"/>
  <c r="AT44" i="13"/>
  <c r="AQ43" i="13"/>
  <c r="AU44" i="13"/>
  <c r="AW33" i="13"/>
  <c r="AS36" i="13"/>
  <c r="AQ38" i="13"/>
  <c r="AY27" i="13"/>
  <c r="AZ39" i="13"/>
  <c r="AW36" i="13"/>
  <c r="AS30" i="13"/>
  <c r="AY39" i="13"/>
  <c r="AX33" i="13"/>
  <c r="AT10" i="13"/>
  <c r="AZ33" i="13"/>
  <c r="AU10" i="13"/>
  <c r="AW30" i="13"/>
  <c r="AX30" i="13"/>
  <c r="AX36" i="13"/>
  <c r="AY30" i="13"/>
  <c r="AY36" i="13"/>
  <c r="AZ30" i="13"/>
  <c r="AZ36" i="13"/>
  <c r="AS27" i="13"/>
  <c r="AW27" i="13"/>
  <c r="AS33" i="13"/>
  <c r="AT38" i="13"/>
  <c r="AX27" i="13"/>
  <c r="AZ27" i="13"/>
  <c r="AY33" i="13"/>
  <c r="AW39" i="13"/>
  <c r="AS28" i="13"/>
  <c r="AX39" i="13"/>
  <c r="AU26" i="13"/>
  <c r="AU29" i="13"/>
  <c r="AU32" i="13"/>
  <c r="AU35" i="13"/>
  <c r="AU38" i="13"/>
  <c r="AV26" i="13"/>
  <c r="AV29" i="13"/>
  <c r="AV32" i="13"/>
  <c r="AV35" i="13"/>
  <c r="AV38" i="13"/>
  <c r="AT29" i="13"/>
  <c r="AW26" i="13"/>
  <c r="AW29" i="13"/>
  <c r="AW32" i="13"/>
  <c r="AW35" i="13"/>
  <c r="AW38" i="13"/>
  <c r="AT35" i="13"/>
  <c r="AX26" i="13"/>
  <c r="AX29" i="13"/>
  <c r="AX32" i="13"/>
  <c r="AX35" i="13"/>
  <c r="AX38" i="13"/>
  <c r="AT26" i="13"/>
  <c r="AT32" i="13"/>
  <c r="AQ10" i="13"/>
  <c r="AY26" i="13"/>
  <c r="AQ28" i="13"/>
  <c r="AY29" i="13"/>
  <c r="AQ31" i="13"/>
  <c r="AY32" i="13"/>
  <c r="AQ34" i="13"/>
  <c r="AY35" i="13"/>
  <c r="AQ37" i="13"/>
  <c r="AY38" i="13"/>
  <c r="AR10" i="13"/>
  <c r="AZ26" i="13"/>
  <c r="AR28" i="13"/>
  <c r="AZ29" i="13"/>
  <c r="AR31" i="13"/>
  <c r="AZ32" i="13"/>
  <c r="AR34" i="13"/>
  <c r="AZ35" i="13"/>
  <c r="AR37" i="13"/>
  <c r="AZ38" i="13"/>
  <c r="AS31" i="13"/>
  <c r="AS34" i="13"/>
  <c r="AS37" i="13"/>
  <c r="AT31" i="13"/>
  <c r="AT28" i="13"/>
  <c r="AT34" i="13"/>
  <c r="AT37" i="13"/>
  <c r="AQ27" i="13"/>
  <c r="AU28" i="13"/>
  <c r="AQ30" i="13"/>
  <c r="AU31" i="13"/>
  <c r="AQ33" i="13"/>
  <c r="AU34" i="13"/>
  <c r="AQ36" i="13"/>
  <c r="AU37" i="13"/>
  <c r="AQ39" i="13"/>
  <c r="AR27" i="13"/>
  <c r="AV28" i="13"/>
  <c r="AR30" i="13"/>
  <c r="AV31" i="13"/>
  <c r="AR33" i="13"/>
  <c r="AV34" i="13"/>
  <c r="AR36" i="13"/>
  <c r="AV37" i="13"/>
  <c r="AT27" i="13"/>
  <c r="AT30" i="13"/>
  <c r="AT33" i="13"/>
  <c r="AT36" i="13"/>
  <c r="AQ29" i="13"/>
  <c r="AQ26" i="13"/>
  <c r="AU27" i="13"/>
  <c r="AU30" i="13"/>
  <c r="AQ32" i="13"/>
  <c r="AU33" i="13"/>
  <c r="AQ35" i="13"/>
  <c r="AU36" i="13"/>
  <c r="AS10" i="13"/>
  <c r="AQ9" i="13"/>
  <c r="AX10" i="13"/>
  <c r="AW10" i="13"/>
  <c r="AR9" i="13"/>
  <c r="AX13" i="13"/>
  <c r="AS9" i="13"/>
  <c r="AY10" i="13"/>
  <c r="AV10" i="13"/>
  <c r="AT9" i="13"/>
  <c r="AS14" i="13"/>
  <c r="AU9" i="13"/>
  <c r="AQ11" i="13"/>
  <c r="AV9" i="13"/>
  <c r="AR11" i="13"/>
  <c r="AW9" i="13"/>
  <c r="AS11" i="13"/>
  <c r="AS16" i="13"/>
  <c r="AX9" i="13"/>
  <c r="AT11" i="13"/>
  <c r="AX16" i="13"/>
  <c r="AY9" i="13"/>
  <c r="AU11" i="13"/>
  <c r="AV16" i="13"/>
  <c r="AW16" i="13"/>
  <c r="AX22" i="13"/>
  <c r="AO23" i="13"/>
  <c r="AS19" i="13"/>
  <c r="AV19" i="13"/>
  <c r="AW19" i="13"/>
  <c r="AQ22" i="13"/>
  <c r="AS17" i="13"/>
  <c r="AS13" i="13"/>
  <c r="AR18" i="13"/>
  <c r="AV13" i="13"/>
  <c r="AV22" i="13"/>
  <c r="AQ13" i="13"/>
  <c r="AW13" i="13"/>
  <c r="AQ19" i="13"/>
  <c r="AW22" i="13"/>
  <c r="AX19" i="13"/>
  <c r="AQ16" i="13"/>
  <c r="AS20" i="13"/>
  <c r="AT13" i="13"/>
  <c r="AT16" i="13"/>
  <c r="AT19" i="13"/>
  <c r="AQ12" i="13"/>
  <c r="AU13" i="13"/>
  <c r="AQ15" i="13"/>
  <c r="AU16" i="13"/>
  <c r="AQ18" i="13"/>
  <c r="AU19" i="13"/>
  <c r="AQ21" i="13"/>
  <c r="AS15" i="13"/>
  <c r="AR12" i="13"/>
  <c r="AS12" i="13"/>
  <c r="AT12" i="13"/>
  <c r="AT15" i="13"/>
  <c r="AT18" i="13"/>
  <c r="AT21" i="13"/>
  <c r="AS21" i="13"/>
  <c r="AU12" i="13"/>
  <c r="AY13" i="13"/>
  <c r="AU15" i="13"/>
  <c r="AY16" i="13"/>
  <c r="AU18" i="13"/>
  <c r="AY19" i="13"/>
  <c r="AU21" i="13"/>
  <c r="AY22" i="13"/>
  <c r="AR15" i="13"/>
  <c r="AV12" i="13"/>
  <c r="AV15" i="13"/>
  <c r="AV18" i="13"/>
  <c r="AV21" i="13"/>
  <c r="AS18" i="13"/>
  <c r="AW12" i="13"/>
  <c r="AW15" i="13"/>
  <c r="AW18" i="13"/>
  <c r="AW21" i="13"/>
  <c r="AX12" i="13"/>
  <c r="AX15" i="13"/>
  <c r="AX18" i="13"/>
  <c r="AX21" i="13"/>
  <c r="AY12" i="13"/>
  <c r="AQ14" i="13"/>
  <c r="AY15" i="13"/>
  <c r="AQ17" i="13"/>
  <c r="AY18" i="13"/>
  <c r="AQ20" i="13"/>
  <c r="AY21" i="13"/>
  <c r="AR14" i="13"/>
  <c r="AR17" i="13"/>
  <c r="AR20" i="13"/>
  <c r="AT14" i="13"/>
  <c r="AT17" i="13"/>
  <c r="AT20" i="13"/>
  <c r="AU17" i="13"/>
  <c r="AU14" i="13"/>
  <c r="AU20" i="13"/>
  <c r="AR13" i="13"/>
  <c r="AR16" i="13"/>
  <c r="AR19" i="13"/>
  <c r="AU7" i="13"/>
  <c r="AR8" i="13"/>
  <c r="AT7" i="13"/>
  <c r="AR6" i="13"/>
  <c r="AS7" i="13"/>
  <c r="AR7" i="13"/>
  <c r="AQ8" i="13"/>
  <c r="AU8" i="13"/>
  <c r="AS8" i="13"/>
  <c r="AT8" i="13"/>
  <c r="AQ6" i="13"/>
  <c r="AS6" i="13"/>
  <c r="AU6" i="13"/>
  <c r="AV6" i="13"/>
  <c r="BA11" i="9"/>
  <c r="BA29" i="9"/>
  <c r="AR14" i="9"/>
  <c r="AZ35" i="9"/>
  <c r="AW5" i="9"/>
  <c r="AY20" i="9"/>
  <c r="AX41" i="9"/>
  <c r="AY44" i="9"/>
  <c r="AT6" i="13"/>
  <c r="AW6" i="13"/>
  <c r="AX6" i="13"/>
  <c r="AY6" i="13"/>
  <c r="AT8" i="9"/>
  <c r="AS15" i="9"/>
  <c r="AU22" i="9"/>
  <c r="AU30" i="9"/>
  <c r="AV37" i="9"/>
  <c r="AR45" i="9"/>
  <c r="AS5" i="9"/>
  <c r="AS37" i="9"/>
  <c r="AU8" i="9"/>
  <c r="AV15" i="9"/>
  <c r="AR23" i="9"/>
  <c r="AV30" i="9"/>
  <c r="AW37" i="9"/>
  <c r="AS45" i="9"/>
  <c r="AT30" i="9"/>
  <c r="AV8" i="9"/>
  <c r="AW15" i="9"/>
  <c r="AS23" i="9"/>
  <c r="AW30" i="9"/>
  <c r="AR38" i="9"/>
  <c r="AT45" i="9"/>
  <c r="AS14" i="9"/>
  <c r="AW8" i="9"/>
  <c r="AX15" i="9"/>
  <c r="AT23" i="9"/>
  <c r="AW31" i="9"/>
  <c r="AS38" i="9"/>
  <c r="AU45" i="9"/>
  <c r="AW9" i="9"/>
  <c r="AY15" i="9"/>
  <c r="AU23" i="9"/>
  <c r="AT32" i="9"/>
  <c r="AS39" i="9"/>
  <c r="AU46" i="9"/>
  <c r="AU32" i="9"/>
  <c r="AR47" i="9"/>
  <c r="AV39" i="9"/>
  <c r="AT5" i="9"/>
  <c r="BA9" i="9"/>
  <c r="AW17" i="9"/>
  <c r="AX24" i="9"/>
  <c r="AV32" i="9"/>
  <c r="AW39" i="9"/>
  <c r="AT47" i="9"/>
  <c r="AW32" i="9"/>
  <c r="AX39" i="9"/>
  <c r="AU47" i="9"/>
  <c r="AZ24" i="9"/>
  <c r="AY39" i="9"/>
  <c r="AV47" i="9"/>
  <c r="AY5" i="9"/>
  <c r="AR12" i="9"/>
  <c r="AR19" i="9"/>
  <c r="BA24" i="9"/>
  <c r="AZ33" i="9"/>
  <c r="AV41" i="9"/>
  <c r="AZ48" i="9"/>
  <c r="AZ5" i="9"/>
  <c r="AS12" i="9"/>
  <c r="AS19" i="9"/>
  <c r="AT28" i="9"/>
  <c r="BA33" i="9"/>
  <c r="AW41" i="9"/>
  <c r="BA26" i="9"/>
  <c r="BA5" i="9"/>
  <c r="AX8" i="9"/>
  <c r="AT10" i="9"/>
  <c r="AT12" i="9"/>
  <c r="AT14" i="9"/>
  <c r="AZ15" i="9"/>
  <c r="AZ17" i="9"/>
  <c r="AV19" i="9"/>
  <c r="AV21" i="9"/>
  <c r="AV23" i="9"/>
  <c r="AR25" i="9"/>
  <c r="AR27" i="9"/>
  <c r="AR29" i="9"/>
  <c r="AX30" i="9"/>
  <c r="AX32" i="9"/>
  <c r="AT34" i="9"/>
  <c r="AT36" i="9"/>
  <c r="AT38" i="9"/>
  <c r="AZ39" i="9"/>
  <c r="AZ41" i="9"/>
  <c r="AV43" i="9"/>
  <c r="AV45" i="9"/>
  <c r="AW47" i="9"/>
  <c r="AY26" i="9"/>
  <c r="AR6" i="9"/>
  <c r="AY8" i="9"/>
  <c r="AU10" i="9"/>
  <c r="AU12" i="9"/>
  <c r="AU14" i="9"/>
  <c r="BA15" i="9"/>
  <c r="BA17" i="9"/>
  <c r="AW19" i="9"/>
  <c r="AW21" i="9"/>
  <c r="AW23" i="9"/>
  <c r="AS25" i="9"/>
  <c r="AS27" i="9"/>
  <c r="AS29" i="9"/>
  <c r="AY30" i="9"/>
  <c r="AY32" i="9"/>
  <c r="AU34" i="9"/>
  <c r="AU36" i="9"/>
  <c r="AU38" i="9"/>
  <c r="BA39" i="9"/>
  <c r="BA41" i="9"/>
  <c r="AW43" i="9"/>
  <c r="AW45" i="9"/>
  <c r="AX47" i="9"/>
  <c r="AR10" i="9"/>
  <c r="AT19" i="9"/>
  <c r="AU43" i="9"/>
  <c r="AX6" i="9"/>
  <c r="AZ8" i="9"/>
  <c r="AV10" i="9"/>
  <c r="AV12" i="9"/>
  <c r="AV14" i="9"/>
  <c r="AR16" i="9"/>
  <c r="AR18" i="9"/>
  <c r="AR20" i="9"/>
  <c r="AX21" i="9"/>
  <c r="AX23" i="9"/>
  <c r="AT25" i="9"/>
  <c r="AT27" i="9"/>
  <c r="AT29" i="9"/>
  <c r="AZ30" i="9"/>
  <c r="AZ32" i="9"/>
  <c r="AV34" i="9"/>
  <c r="AV36" i="9"/>
  <c r="AV38" i="9"/>
  <c r="AR40" i="9"/>
  <c r="AR42" i="9"/>
  <c r="AR44" i="9"/>
  <c r="AX45" i="9"/>
  <c r="AY47" i="9"/>
  <c r="AT43" i="9"/>
  <c r="AS10" i="9"/>
  <c r="AU19" i="9"/>
  <c r="AY6" i="9"/>
  <c r="BA8" i="9"/>
  <c r="AW10" i="9"/>
  <c r="AW12" i="9"/>
  <c r="AW14" i="9"/>
  <c r="AS16" i="9"/>
  <c r="AS18" i="9"/>
  <c r="AS20" i="9"/>
  <c r="AY21" i="9"/>
  <c r="AY23" i="9"/>
  <c r="AU25" i="9"/>
  <c r="AU27" i="9"/>
  <c r="AU29" i="9"/>
  <c r="BA30" i="9"/>
  <c r="BA32" i="9"/>
  <c r="AW34" i="9"/>
  <c r="AW36" i="9"/>
  <c r="AW38" i="9"/>
  <c r="AS40" i="9"/>
  <c r="AS42" i="9"/>
  <c r="AS44" i="9"/>
  <c r="AY45" i="9"/>
  <c r="AZ47" i="9"/>
  <c r="BA6" i="9"/>
  <c r="AR9" i="9"/>
  <c r="AR11" i="9"/>
  <c r="AX12" i="9"/>
  <c r="AX14" i="9"/>
  <c r="AT16" i="9"/>
  <c r="AT18" i="9"/>
  <c r="AT20" i="9"/>
  <c r="AZ21" i="9"/>
  <c r="AZ23" i="9"/>
  <c r="AV25" i="9"/>
  <c r="AV27" i="9"/>
  <c r="AV29" i="9"/>
  <c r="AR31" i="9"/>
  <c r="AR33" i="9"/>
  <c r="AR35" i="9"/>
  <c r="AX36" i="9"/>
  <c r="AX38" i="9"/>
  <c r="AT40" i="9"/>
  <c r="AT42" i="9"/>
  <c r="AT44" i="9"/>
  <c r="AZ45" i="9"/>
  <c r="AS9" i="9"/>
  <c r="AS11" i="9"/>
  <c r="AY12" i="9"/>
  <c r="AY14" i="9"/>
  <c r="AU16" i="9"/>
  <c r="AU18" i="9"/>
  <c r="AU20" i="9"/>
  <c r="AW25" i="9"/>
  <c r="AW27" i="9"/>
  <c r="AW29" i="9"/>
  <c r="AS31" i="9"/>
  <c r="AS33" i="9"/>
  <c r="AS35" i="9"/>
  <c r="AY36" i="9"/>
  <c r="AY38" i="9"/>
  <c r="AU40" i="9"/>
  <c r="AU42" i="9"/>
  <c r="AU44" i="9"/>
  <c r="AR48" i="9"/>
  <c r="AZ26" i="9"/>
  <c r="AT9" i="9"/>
  <c r="AT11" i="9"/>
  <c r="AZ12" i="9"/>
  <c r="AZ14" i="9"/>
  <c r="AV16" i="9"/>
  <c r="AV18" i="9"/>
  <c r="AV20" i="9"/>
  <c r="AR22" i="9"/>
  <c r="AR24" i="9"/>
  <c r="AR26" i="9"/>
  <c r="AX27" i="9"/>
  <c r="AX29" i="9"/>
  <c r="AT31" i="9"/>
  <c r="AT33" i="9"/>
  <c r="AT35" i="9"/>
  <c r="AZ36" i="9"/>
  <c r="AZ38" i="9"/>
  <c r="AV40" i="9"/>
  <c r="AV42" i="9"/>
  <c r="AV44" i="9"/>
  <c r="AR46" i="9"/>
  <c r="AW48" i="9"/>
  <c r="AS34" i="9"/>
  <c r="AU9" i="9"/>
  <c r="AU11" i="9"/>
  <c r="AW16" i="9"/>
  <c r="AW18" i="9"/>
  <c r="AW20" i="9"/>
  <c r="AS22" i="9"/>
  <c r="AS24" i="9"/>
  <c r="AS26" i="9"/>
  <c r="AY27" i="9"/>
  <c r="AY29" i="9"/>
  <c r="AU31" i="9"/>
  <c r="AU33" i="9"/>
  <c r="AU35" i="9"/>
  <c r="AW40" i="9"/>
  <c r="AW42" i="9"/>
  <c r="AW44" i="9"/>
  <c r="AS46" i="9"/>
  <c r="AX48" i="9"/>
  <c r="AR5" i="9"/>
  <c r="AV9" i="9"/>
  <c r="AV11" i="9"/>
  <c r="AR13" i="9"/>
  <c r="AR17" i="9"/>
  <c r="AX18" i="9"/>
  <c r="AX20" i="9"/>
  <c r="AT22" i="9"/>
  <c r="AT24" i="9"/>
  <c r="AT26" i="9"/>
  <c r="AZ27" i="9"/>
  <c r="AV31" i="9"/>
  <c r="AV33" i="9"/>
  <c r="AV35" i="9"/>
  <c r="AR37" i="9"/>
  <c r="AR41" i="9"/>
  <c r="AX42" i="9"/>
  <c r="AX44" i="9"/>
  <c r="AT46" i="9"/>
  <c r="AY48" i="9"/>
  <c r="AW11" i="9"/>
  <c r="AY18" i="9"/>
  <c r="AU26" i="9"/>
  <c r="AW35" i="9"/>
  <c r="AY42" i="9"/>
  <c r="AR34" i="9"/>
  <c r="AU5" i="9"/>
  <c r="AX9" i="9"/>
  <c r="AX11" i="9"/>
  <c r="AT13" i="9"/>
  <c r="AT15" i="9"/>
  <c r="AT17" i="9"/>
  <c r="AZ18" i="9"/>
  <c r="AZ20" i="9"/>
  <c r="AV22" i="9"/>
  <c r="AV26" i="9"/>
  <c r="AR28" i="9"/>
  <c r="AX33" i="9"/>
  <c r="AX35" i="9"/>
  <c r="AT37" i="9"/>
  <c r="AT39" i="9"/>
  <c r="AT41" i="9"/>
  <c r="AZ42" i="9"/>
  <c r="AZ44" i="9"/>
  <c r="AV46" i="9"/>
  <c r="AX26" i="9"/>
  <c r="AS7" i="9"/>
  <c r="AV7" i="9"/>
  <c r="AU7" i="9"/>
  <c r="AU6" i="9"/>
  <c r="AV6" i="9"/>
  <c r="AR7" i="9"/>
  <c r="AT7" i="9"/>
  <c r="AW6" i="9"/>
  <c r="AS6" i="9"/>
  <c r="AT6" i="9"/>
  <c r="AW59" i="10"/>
  <c r="AV59" i="10"/>
  <c r="AS59" i="10"/>
  <c r="AX54" i="10"/>
  <c r="AV54" i="10"/>
  <c r="AU54" i="10"/>
  <c r="AY53" i="10"/>
  <c r="AS53" i="10"/>
  <c r="AV60" i="10"/>
  <c r="AZ57" i="10"/>
  <c r="AX60" i="10"/>
  <c r="AS60" i="10"/>
  <c r="AX57" i="10"/>
  <c r="BA56" i="10"/>
  <c r="AZ60" i="10"/>
  <c r="AT56" i="10"/>
  <c r="AR56" i="10"/>
  <c r="AT59" i="10"/>
  <c r="AR53" i="10"/>
  <c r="AR60" i="10"/>
  <c r="AV58" i="10"/>
  <c r="AZ56" i="10"/>
  <c r="AT55" i="10"/>
  <c r="AX53" i="10"/>
  <c r="AW58" i="10"/>
  <c r="BA59" i="10"/>
  <c r="AU58" i="10"/>
  <c r="AY56" i="10"/>
  <c r="AS55" i="10"/>
  <c r="AW53" i="10"/>
  <c r="AU55" i="10"/>
  <c r="AZ59" i="10"/>
  <c r="AT58" i="10"/>
  <c r="AX56" i="10"/>
  <c r="AR55" i="10"/>
  <c r="AV53" i="10"/>
  <c r="AY59" i="10"/>
  <c r="AS58" i="10"/>
  <c r="AW56" i="10"/>
  <c r="BA54" i="10"/>
  <c r="AU53" i="10"/>
  <c r="AX59" i="10"/>
  <c r="AR58" i="10"/>
  <c r="AV56" i="10"/>
  <c r="AZ54" i="10"/>
  <c r="AT53" i="10"/>
  <c r="BA57" i="10"/>
  <c r="AU56" i="10"/>
  <c r="BA60" i="10"/>
  <c r="AY57" i="10"/>
  <c r="AW54" i="10"/>
  <c r="AY60" i="10"/>
  <c r="AW57" i="10"/>
  <c r="BA55" i="10"/>
  <c r="AV57" i="10"/>
  <c r="AZ55" i="10"/>
  <c r="AW60" i="10"/>
  <c r="BA58" i="10"/>
  <c r="AU57" i="10"/>
  <c r="AY55" i="10"/>
  <c r="AU60" i="10"/>
  <c r="AY58" i="10"/>
  <c r="AS57" i="10"/>
  <c r="AW55" i="10"/>
  <c r="BA53" i="10"/>
  <c r="AZ58" i="10"/>
  <c r="AT57" i="10"/>
  <c r="AX55" i="10"/>
  <c r="AO103" i="13" l="1"/>
  <c r="AO99" i="13"/>
  <c r="AO106" i="13"/>
  <c r="AO100" i="13"/>
  <c r="AO119" i="13"/>
  <c r="AO116" i="13"/>
  <c r="AO110" i="13"/>
  <c r="AO117" i="13"/>
  <c r="AO105" i="13"/>
  <c r="AO120" i="13"/>
  <c r="AO118" i="13"/>
  <c r="AO104" i="13"/>
  <c r="AO112" i="13"/>
  <c r="AO111" i="13"/>
  <c r="AO108" i="13"/>
  <c r="AO114" i="13"/>
  <c r="AO109" i="13"/>
  <c r="AO107" i="13"/>
  <c r="AO101" i="13"/>
  <c r="AO102" i="13"/>
  <c r="AO115" i="13"/>
  <c r="AP39" i="9"/>
  <c r="AP33" i="9"/>
  <c r="AP48" i="9"/>
  <c r="AP16" i="9"/>
  <c r="AP15" i="9"/>
  <c r="AO113" i="13"/>
  <c r="AO63" i="13"/>
  <c r="AO62" i="13"/>
  <c r="AO61" i="13"/>
  <c r="AO58" i="13"/>
  <c r="AO59" i="13"/>
  <c r="AO60" i="13"/>
  <c r="AO69" i="13"/>
  <c r="AO74" i="13"/>
  <c r="AO83" i="13"/>
  <c r="AO80" i="13"/>
  <c r="AO86" i="13"/>
  <c r="AO77" i="13"/>
  <c r="AO50" i="13"/>
  <c r="AO81" i="13"/>
  <c r="AO78" i="13"/>
  <c r="AO56" i="13"/>
  <c r="AO75" i="13"/>
  <c r="AO85" i="13"/>
  <c r="AO82" i="13"/>
  <c r="AO53" i="13"/>
  <c r="AO87" i="13"/>
  <c r="AO79" i="13"/>
  <c r="AO54" i="13"/>
  <c r="AO76" i="13"/>
  <c r="AO46" i="13"/>
  <c r="AO84" i="13"/>
  <c r="AO47" i="13"/>
  <c r="AO64" i="13"/>
  <c r="AO65" i="13"/>
  <c r="AO70" i="13"/>
  <c r="AO44" i="13"/>
  <c r="AO49" i="13"/>
  <c r="AO51" i="13"/>
  <c r="AO43" i="13"/>
  <c r="AO48" i="13"/>
  <c r="AO45" i="13"/>
  <c r="AO55" i="13"/>
  <c r="AO52" i="13"/>
  <c r="AO57" i="13"/>
  <c r="AO38" i="13"/>
  <c r="AO26" i="13"/>
  <c r="AO39" i="13"/>
  <c r="AO37" i="13"/>
  <c r="AO28" i="13"/>
  <c r="AO30" i="13"/>
  <c r="AO35" i="13"/>
  <c r="AO27" i="13"/>
  <c r="AO32" i="13"/>
  <c r="AO40" i="13"/>
  <c r="AO29" i="13"/>
  <c r="AO34" i="13"/>
  <c r="AO36" i="13"/>
  <c r="AO31" i="13"/>
  <c r="AO33" i="13"/>
  <c r="AO22" i="13"/>
  <c r="AO17" i="13"/>
  <c r="AO19" i="13"/>
  <c r="AO16" i="13"/>
  <c r="AO13" i="13"/>
  <c r="AO21" i="13"/>
  <c r="AO14" i="13"/>
  <c r="AO18" i="13"/>
  <c r="AO15" i="13"/>
  <c r="AO12" i="13"/>
  <c r="AO20" i="13"/>
  <c r="AO11" i="13"/>
  <c r="AO10" i="13"/>
  <c r="AO9" i="13"/>
  <c r="AP25" i="9"/>
  <c r="AP38" i="9"/>
  <c r="AP28" i="9"/>
  <c r="AP35" i="9"/>
  <c r="AP34" i="9"/>
  <c r="AP36" i="9"/>
  <c r="AP10" i="9"/>
  <c r="AP31" i="9"/>
  <c r="AP27" i="9"/>
  <c r="AP29" i="9"/>
  <c r="AP37" i="9"/>
  <c r="AP46" i="9"/>
  <c r="AP47" i="9"/>
  <c r="AP32" i="9"/>
  <c r="AP26" i="9"/>
  <c r="AP45" i="9"/>
  <c r="AP30" i="9"/>
  <c r="AP42" i="9"/>
  <c r="AP41" i="9"/>
  <c r="AP43" i="9"/>
  <c r="AP44" i="9"/>
  <c r="AP40" i="9"/>
  <c r="AP22" i="9"/>
  <c r="AP21" i="9"/>
  <c r="AP24" i="9"/>
  <c r="AP23" i="9"/>
  <c r="AP20" i="9"/>
  <c r="AP19" i="9"/>
  <c r="AP18" i="9"/>
  <c r="AP13" i="9"/>
  <c r="AP14" i="9"/>
  <c r="AP17" i="9"/>
  <c r="AP12" i="9"/>
  <c r="AP11" i="9"/>
  <c r="AP9" i="9"/>
  <c r="AP8" i="9"/>
  <c r="AP60" i="10"/>
  <c r="AP55" i="10"/>
  <c r="AP56" i="10"/>
  <c r="AP57" i="10"/>
  <c r="AP61" i="10"/>
  <c r="AP58" i="10"/>
  <c r="AP59" i="10"/>
  <c r="AO289" i="13" l="1"/>
  <c r="AR288" i="13"/>
  <c r="AR287" i="13"/>
  <c r="AR286" i="13"/>
  <c r="AR285" i="13"/>
  <c r="AQ284" i="13"/>
  <c r="AQ279" i="13"/>
  <c r="AO282" i="13"/>
  <c r="AR281" i="13"/>
  <c r="AQ280" i="13"/>
  <c r="AQ277" i="13"/>
  <c r="AR269" i="13"/>
  <c r="AO275" i="13"/>
  <c r="AR274" i="13"/>
  <c r="AR273" i="13"/>
  <c r="AR272" i="13"/>
  <c r="AR271" i="13"/>
  <c r="AR270" i="13"/>
  <c r="AR252" i="13"/>
  <c r="AO266" i="13"/>
  <c r="AQ265" i="13"/>
  <c r="AR264" i="13"/>
  <c r="AQ263" i="13"/>
  <c r="AR262" i="13"/>
  <c r="AQ261" i="13"/>
  <c r="AR260" i="13"/>
  <c r="AR259" i="13"/>
  <c r="AR258" i="13"/>
  <c r="AR257" i="13"/>
  <c r="AR256" i="13"/>
  <c r="AQ255" i="13"/>
  <c r="AR254" i="13"/>
  <c r="AO251" i="13"/>
  <c r="AO249" i="13"/>
  <c r="AR248" i="13"/>
  <c r="AQ247" i="13"/>
  <c r="AR246" i="13"/>
  <c r="AR245" i="13"/>
  <c r="AQ244" i="13"/>
  <c r="AR243" i="13"/>
  <c r="AR242" i="13"/>
  <c r="AQ242" i="13"/>
  <c r="AO239" i="13"/>
  <c r="AR238" i="13"/>
  <c r="AO237" i="13"/>
  <c r="AQ236" i="13"/>
  <c r="AO236" i="13" s="1"/>
  <c r="AR235" i="13"/>
  <c r="AR234" i="13"/>
  <c r="AR233" i="13"/>
  <c r="AO231" i="13"/>
  <c r="AR230" i="13"/>
  <c r="AR227" i="13"/>
  <c r="AQ226" i="13"/>
  <c r="AO224" i="13"/>
  <c r="AQ223" i="13"/>
  <c r="AR222" i="13"/>
  <c r="AQ221" i="13"/>
  <c r="AR220" i="13"/>
  <c r="AR219" i="13"/>
  <c r="AR218" i="13"/>
  <c r="AQ217" i="13"/>
  <c r="AR216" i="13"/>
  <c r="AQ215" i="13"/>
  <c r="AR214" i="13"/>
  <c r="AR208" i="13"/>
  <c r="AO210" i="13"/>
  <c r="AR209" i="13"/>
  <c r="AQ207" i="13"/>
  <c r="AR206" i="13"/>
  <c r="AR205" i="13"/>
  <c r="AR204" i="13"/>
  <c r="AR203" i="13"/>
  <c r="AR202" i="13"/>
  <c r="AO200" i="13"/>
  <c r="AR199" i="13"/>
  <c r="AR196" i="13"/>
  <c r="AQ196" i="13"/>
  <c r="AO193" i="13"/>
  <c r="AT171" i="13"/>
  <c r="AO164" i="13"/>
  <c r="AR163" i="13"/>
  <c r="AQ162" i="13"/>
  <c r="AR161" i="13"/>
  <c r="AQ160" i="13"/>
  <c r="AR159" i="13"/>
  <c r="AR153" i="13"/>
  <c r="AO157" i="13"/>
  <c r="AR156" i="13"/>
  <c r="AR155" i="13"/>
  <c r="AQ126" i="13"/>
  <c r="AO151" i="13"/>
  <c r="AR150" i="13"/>
  <c r="AQ149" i="13"/>
  <c r="AQ148" i="13"/>
  <c r="AQ147" i="13"/>
  <c r="AR146" i="13"/>
  <c r="AR129" i="13"/>
  <c r="AO142" i="13"/>
  <c r="AQ141" i="13"/>
  <c r="AR140" i="13"/>
  <c r="AR139" i="13"/>
  <c r="AR138" i="13"/>
  <c r="AQ137" i="13"/>
  <c r="AR136" i="13"/>
  <c r="AR135" i="13"/>
  <c r="AQ134" i="13"/>
  <c r="AQ133" i="13"/>
  <c r="AR132" i="13"/>
  <c r="AR131" i="13"/>
  <c r="AR130" i="13"/>
  <c r="AO97" i="13"/>
  <c r="AO95" i="13"/>
  <c r="AS94" i="13"/>
  <c r="AR91" i="13"/>
  <c r="AQ91" i="13"/>
  <c r="AR4" i="13"/>
  <c r="AQ4" i="13"/>
  <c r="AO296" i="14"/>
  <c r="AR295" i="14"/>
  <c r="AR294" i="14"/>
  <c r="AR293" i="14"/>
  <c r="AQ292" i="14"/>
  <c r="AQ291" i="14"/>
  <c r="AR290" i="14"/>
  <c r="AR289" i="14"/>
  <c r="AR288" i="14"/>
  <c r="AQ287" i="14"/>
  <c r="AR286" i="14"/>
  <c r="AQ285" i="14"/>
  <c r="AQ284" i="14"/>
  <c r="AR283" i="14"/>
  <c r="AQ282" i="14"/>
  <c r="AO282" i="14" s="1"/>
  <c r="AO281" i="14"/>
  <c r="AO279" i="14"/>
  <c r="AR278" i="14"/>
  <c r="AR277" i="14"/>
  <c r="AR276" i="14"/>
  <c r="AR275" i="14"/>
  <c r="AR274" i="14"/>
  <c r="AR273" i="14"/>
  <c r="AR272" i="14"/>
  <c r="AQ271" i="14"/>
  <c r="AR270" i="14"/>
  <c r="AQ269" i="14"/>
  <c r="AR268" i="14"/>
  <c r="AQ268" i="14"/>
  <c r="AO266" i="14"/>
  <c r="AR265" i="14"/>
  <c r="AR264" i="14"/>
  <c r="AR263" i="14"/>
  <c r="AR262" i="14"/>
  <c r="AR261" i="14"/>
  <c r="AR260" i="14"/>
  <c r="AR259" i="14"/>
  <c r="AR258" i="14"/>
  <c r="AR257" i="14"/>
  <c r="AQ256" i="14"/>
  <c r="AO256" i="14" s="1"/>
  <c r="AR255" i="14"/>
  <c r="AQ255" i="14"/>
  <c r="AO254" i="14"/>
  <c r="AO252" i="14"/>
  <c r="AR251" i="14"/>
  <c r="AR250" i="14"/>
  <c r="AR249" i="14"/>
  <c r="AR248" i="14"/>
  <c r="AQ248" i="14"/>
  <c r="AO246" i="14"/>
  <c r="AO244" i="14"/>
  <c r="AQ243" i="14"/>
  <c r="AR242" i="14"/>
  <c r="AQ241" i="14"/>
  <c r="AQ240" i="14"/>
  <c r="AR239" i="14"/>
  <c r="AR238" i="14"/>
  <c r="AR237" i="14"/>
  <c r="AR236" i="14"/>
  <c r="AQ235" i="14"/>
  <c r="AR234" i="14"/>
  <c r="AQ233" i="14"/>
  <c r="AQ230" i="14"/>
  <c r="AQ229" i="14"/>
  <c r="AR228" i="14"/>
  <c r="AR227" i="14"/>
  <c r="AR226" i="14"/>
  <c r="AO224" i="14"/>
  <c r="AR223" i="14"/>
  <c r="AR222" i="14"/>
  <c r="AR221" i="14"/>
  <c r="AR220" i="14"/>
  <c r="AQ219" i="14"/>
  <c r="AO215" i="14"/>
  <c r="AQ214" i="14"/>
  <c r="AQ213" i="14"/>
  <c r="AR212" i="14"/>
  <c r="AR209" i="14"/>
  <c r="AQ209" i="14"/>
  <c r="AO206" i="14"/>
  <c r="AQ205" i="14"/>
  <c r="AR204" i="14"/>
  <c r="AR203" i="14"/>
  <c r="AO190" i="14"/>
  <c r="AO177" i="14"/>
  <c r="AR176" i="14"/>
  <c r="AR175" i="14"/>
  <c r="AR174" i="14"/>
  <c r="AR173" i="14"/>
  <c r="AR172" i="14"/>
  <c r="AQ171" i="14"/>
  <c r="AR170" i="14"/>
  <c r="AR169" i="14"/>
  <c r="AR168" i="14"/>
  <c r="AQ167" i="14"/>
  <c r="AR166" i="14"/>
  <c r="AR165" i="14"/>
  <c r="AR164" i="14"/>
  <c r="AO163" i="14"/>
  <c r="AO162" i="14"/>
  <c r="AR161" i="14"/>
  <c r="AR150" i="14"/>
  <c r="AO159" i="14"/>
  <c r="AR158" i="14"/>
  <c r="AR157" i="14"/>
  <c r="AR156" i="14"/>
  <c r="AR155" i="14"/>
  <c r="AR154" i="14"/>
  <c r="AQ153" i="14"/>
  <c r="AQ152" i="14"/>
  <c r="AR151" i="14"/>
  <c r="AO147" i="14"/>
  <c r="AQ146" i="14"/>
  <c r="AR145" i="14"/>
  <c r="AQ144" i="14"/>
  <c r="AR143" i="14"/>
  <c r="AR142" i="14"/>
  <c r="AR141" i="14"/>
  <c r="AR140" i="14"/>
  <c r="AR139" i="14"/>
  <c r="AQ138" i="14"/>
  <c r="AO132" i="14"/>
  <c r="AO126" i="14"/>
  <c r="AO124" i="14"/>
  <c r="AR123" i="14"/>
  <c r="AR120" i="14"/>
  <c r="AQ120" i="14"/>
  <c r="AO118" i="14"/>
  <c r="AR100" i="14"/>
  <c r="AQ100" i="14"/>
  <c r="AO98" i="14"/>
  <c r="AR91" i="14"/>
  <c r="AQ91" i="14"/>
  <c r="AO89" i="14"/>
  <c r="AS88" i="14"/>
  <c r="AR85" i="14"/>
  <c r="AQ85" i="14"/>
  <c r="AO83" i="14"/>
  <c r="AR62" i="14"/>
  <c r="AQ62" i="14"/>
  <c r="AO60" i="14"/>
  <c r="AW59" i="14"/>
  <c r="AQ58" i="14"/>
  <c r="AX57" i="14"/>
  <c r="AY56" i="14"/>
  <c r="AR55" i="14"/>
  <c r="AX54" i="14"/>
  <c r="AY53" i="14"/>
  <c r="AW52" i="14"/>
  <c r="AV51" i="14"/>
  <c r="AT50" i="14"/>
  <c r="AQ49" i="14"/>
  <c r="AR48" i="14"/>
  <c r="AQ48" i="14"/>
  <c r="AO46" i="14"/>
  <c r="AS45" i="14"/>
  <c r="AR44" i="14"/>
  <c r="AR42" i="14"/>
  <c r="AQ42" i="14"/>
  <c r="AO40" i="14"/>
  <c r="AR4" i="14"/>
  <c r="AQ4" i="14"/>
  <c r="AR187" i="14" l="1"/>
  <c r="AS187" i="14"/>
  <c r="AQ187" i="14"/>
  <c r="AT187" i="14"/>
  <c r="AR188" i="14"/>
  <c r="AT188" i="14"/>
  <c r="AS188" i="14"/>
  <c r="AQ188" i="14"/>
  <c r="AR189" i="14"/>
  <c r="AS189" i="14"/>
  <c r="AT189" i="14"/>
  <c r="AQ189" i="14"/>
  <c r="AQ189" i="13"/>
  <c r="AR189" i="13"/>
  <c r="AR186" i="13"/>
  <c r="AQ186" i="13"/>
  <c r="AR190" i="13"/>
  <c r="AQ190" i="13"/>
  <c r="AS171" i="13"/>
  <c r="AR171" i="13"/>
  <c r="AQ171" i="13"/>
  <c r="AQ187" i="13"/>
  <c r="AR187" i="13"/>
  <c r="AQ191" i="13"/>
  <c r="AR191" i="13"/>
  <c r="AQ188" i="13"/>
  <c r="AR188" i="13"/>
  <c r="AQ192" i="13"/>
  <c r="AR192" i="13"/>
  <c r="AR183" i="13"/>
  <c r="AQ183" i="13"/>
  <c r="AR185" i="13"/>
  <c r="AQ185" i="13"/>
  <c r="AQ145" i="13"/>
  <c r="AR126" i="13"/>
  <c r="AO126" i="13" s="1"/>
  <c r="AQ93" i="13"/>
  <c r="AR93" i="13"/>
  <c r="AQ229" i="13"/>
  <c r="AR228" i="13"/>
  <c r="AO228" i="13" s="1"/>
  <c r="AQ213" i="13"/>
  <c r="AR212" i="13"/>
  <c r="AQ212" i="13"/>
  <c r="AQ198" i="13"/>
  <c r="AQ197" i="13"/>
  <c r="AR197" i="13"/>
  <c r="AR232" i="14"/>
  <c r="AQ231" i="14"/>
  <c r="AR231" i="14"/>
  <c r="AR217" i="14"/>
  <c r="AQ217" i="14"/>
  <c r="AR211" i="14"/>
  <c r="AQ210" i="14"/>
  <c r="AR210" i="14"/>
  <c r="AS121" i="14"/>
  <c r="AR121" i="14"/>
  <c r="AQ121" i="14"/>
  <c r="AS86" i="14"/>
  <c r="AR86" i="14"/>
  <c r="AQ86" i="14"/>
  <c r="AS43" i="14"/>
  <c r="AR43" i="14"/>
  <c r="AQ43" i="14"/>
  <c r="AS92" i="13"/>
  <c r="AR92" i="13"/>
  <c r="AQ92" i="13"/>
  <c r="AT121" i="13"/>
  <c r="AS121" i="13"/>
  <c r="AR121" i="13"/>
  <c r="AZ121" i="13"/>
  <c r="AY121" i="13"/>
  <c r="AX121" i="13"/>
  <c r="AW121" i="13"/>
  <c r="AV121" i="13"/>
  <c r="AU121" i="13"/>
  <c r="AQ121" i="13"/>
  <c r="AY78" i="14"/>
  <c r="AX78" i="14"/>
  <c r="AZ78" i="14"/>
  <c r="AW78" i="14"/>
  <c r="AV78" i="14"/>
  <c r="AU78" i="14"/>
  <c r="AT78" i="14"/>
  <c r="AS78" i="14"/>
  <c r="AQ78" i="14"/>
  <c r="AQ79" i="14"/>
  <c r="AZ79" i="14"/>
  <c r="AY79" i="14"/>
  <c r="AX79" i="14"/>
  <c r="AW79" i="14"/>
  <c r="AV79" i="14"/>
  <c r="AZ63" i="14"/>
  <c r="AY63" i="14"/>
  <c r="AX63" i="14"/>
  <c r="AW63" i="14"/>
  <c r="AV63" i="14"/>
  <c r="AU63" i="14"/>
  <c r="AT63" i="14"/>
  <c r="AS63" i="14"/>
  <c r="AQ63" i="14"/>
  <c r="AQ64" i="14"/>
  <c r="AZ64" i="14"/>
  <c r="AY64" i="14"/>
  <c r="AX64" i="14"/>
  <c r="AW64" i="14"/>
  <c r="AV64" i="14"/>
  <c r="AU75" i="14"/>
  <c r="AT75" i="14"/>
  <c r="AS75" i="14"/>
  <c r="AQ75" i="14"/>
  <c r="AZ75" i="14"/>
  <c r="AY75" i="14"/>
  <c r="AX75" i="14"/>
  <c r="AW75" i="14"/>
  <c r="AV75" i="14"/>
  <c r="AS66" i="14"/>
  <c r="AQ66" i="14"/>
  <c r="AZ66" i="14"/>
  <c r="AY66" i="14"/>
  <c r="AX66" i="14"/>
  <c r="AW66" i="14"/>
  <c r="AV66" i="14"/>
  <c r="AU66" i="14"/>
  <c r="AT66" i="14"/>
  <c r="AY67" i="14"/>
  <c r="AW67" i="14"/>
  <c r="AX67" i="14"/>
  <c r="AV67" i="14"/>
  <c r="AQ67" i="14"/>
  <c r="AZ67" i="14"/>
  <c r="AY76" i="14"/>
  <c r="AZ76" i="14"/>
  <c r="AW76" i="14"/>
  <c r="AV76" i="14"/>
  <c r="AQ76" i="14"/>
  <c r="AX76" i="14"/>
  <c r="AY69" i="14"/>
  <c r="AW69" i="14"/>
  <c r="AX69" i="14"/>
  <c r="AU69" i="14"/>
  <c r="AT69" i="14"/>
  <c r="AS69" i="14"/>
  <c r="AQ69" i="14"/>
  <c r="AZ69" i="14"/>
  <c r="AV69" i="14"/>
  <c r="AR136" i="14"/>
  <c r="AQ137" i="14"/>
  <c r="AR137" i="14"/>
  <c r="AZ72" i="14"/>
  <c r="AY72" i="14"/>
  <c r="AX72" i="14"/>
  <c r="AW72" i="14"/>
  <c r="AV72" i="14"/>
  <c r="AU72" i="14"/>
  <c r="AT72" i="14"/>
  <c r="AS72" i="14"/>
  <c r="AQ72" i="14"/>
  <c r="AQ81" i="14"/>
  <c r="AZ81" i="14"/>
  <c r="AY81" i="14"/>
  <c r="AX81" i="14"/>
  <c r="AW81" i="14"/>
  <c r="AV81" i="14"/>
  <c r="AU81" i="14"/>
  <c r="AT81" i="14"/>
  <c r="AS81" i="14"/>
  <c r="AZ82" i="14"/>
  <c r="AY82" i="14"/>
  <c r="AX82" i="14"/>
  <c r="AW82" i="14"/>
  <c r="AV82" i="14"/>
  <c r="AQ82" i="14"/>
  <c r="AZ70" i="14"/>
  <c r="AY70" i="14"/>
  <c r="AX70" i="14"/>
  <c r="AW70" i="14"/>
  <c r="AV70" i="14"/>
  <c r="AQ70" i="14"/>
  <c r="AQ73" i="14"/>
  <c r="AZ73" i="14"/>
  <c r="AY73" i="14"/>
  <c r="AX73" i="14"/>
  <c r="AW73" i="14"/>
  <c r="AV73" i="14"/>
  <c r="AV117" i="14"/>
  <c r="AQ117" i="14"/>
  <c r="AW117" i="14"/>
  <c r="AX117" i="14"/>
  <c r="AZ117" i="14"/>
  <c r="AY117" i="14"/>
  <c r="AZ114" i="14"/>
  <c r="AY114" i="14"/>
  <c r="AX114" i="14"/>
  <c r="AW114" i="14"/>
  <c r="AV114" i="14"/>
  <c r="AQ114" i="14"/>
  <c r="AZ101" i="14"/>
  <c r="AY101" i="14"/>
  <c r="AX101" i="14"/>
  <c r="AW101" i="14"/>
  <c r="AV101" i="14"/>
  <c r="AU101" i="14"/>
  <c r="AT101" i="14"/>
  <c r="AS101" i="14"/>
  <c r="AQ101" i="14"/>
  <c r="AW102" i="14"/>
  <c r="AV102" i="14"/>
  <c r="AQ102" i="14"/>
  <c r="AY102" i="14"/>
  <c r="AX102" i="14"/>
  <c r="AZ102" i="14"/>
  <c r="AS104" i="14"/>
  <c r="AQ104" i="14"/>
  <c r="AT104" i="14"/>
  <c r="AZ104" i="14"/>
  <c r="AU104" i="14"/>
  <c r="AY104" i="14"/>
  <c r="AX104" i="14"/>
  <c r="AW104" i="14"/>
  <c r="AV104" i="14"/>
  <c r="AY105" i="14"/>
  <c r="AX105" i="14"/>
  <c r="AW105" i="14"/>
  <c r="AV105" i="14"/>
  <c r="AQ105" i="14"/>
  <c r="AZ105" i="14"/>
  <c r="AZ110" i="14"/>
  <c r="AY110" i="14"/>
  <c r="AX110" i="14"/>
  <c r="AW110" i="14"/>
  <c r="AQ110" i="14"/>
  <c r="AV110" i="14"/>
  <c r="AU110" i="14"/>
  <c r="AT110" i="14"/>
  <c r="AS110" i="14"/>
  <c r="AY107" i="14"/>
  <c r="AW107" i="14"/>
  <c r="AX107" i="14"/>
  <c r="AV107" i="14"/>
  <c r="AU107" i="14"/>
  <c r="AT107" i="14"/>
  <c r="AS107" i="14"/>
  <c r="AQ107" i="14"/>
  <c r="AZ107" i="14"/>
  <c r="AQ111" i="14"/>
  <c r="AW111" i="14"/>
  <c r="AV111" i="14"/>
  <c r="AZ111" i="14"/>
  <c r="AY111" i="14"/>
  <c r="AX111" i="14"/>
  <c r="AZ108" i="14"/>
  <c r="AY108" i="14"/>
  <c r="AX108" i="14"/>
  <c r="AW108" i="14"/>
  <c r="AV108" i="14"/>
  <c r="AQ108" i="14"/>
  <c r="AU113" i="14"/>
  <c r="AT113" i="14"/>
  <c r="AS113" i="14"/>
  <c r="AQ113" i="14"/>
  <c r="AV113" i="14"/>
  <c r="AZ113" i="14"/>
  <c r="AY113" i="14"/>
  <c r="AW113" i="14"/>
  <c r="AX113" i="14"/>
  <c r="AZ116" i="14"/>
  <c r="AY116" i="14"/>
  <c r="AX116" i="14"/>
  <c r="AW116" i="14"/>
  <c r="AV116" i="14"/>
  <c r="AU116" i="14"/>
  <c r="AT116" i="14"/>
  <c r="AS116" i="14"/>
  <c r="AQ116" i="14"/>
  <c r="AY27" i="14"/>
  <c r="AX27" i="14"/>
  <c r="AW27" i="14"/>
  <c r="AV27" i="14"/>
  <c r="AQ27" i="14"/>
  <c r="AZ27" i="14"/>
  <c r="AW12" i="14"/>
  <c r="AZ12" i="14"/>
  <c r="AY12" i="14"/>
  <c r="AX12" i="14"/>
  <c r="AV12" i="14"/>
  <c r="AQ12" i="14"/>
  <c r="AQ24" i="14"/>
  <c r="AZ24" i="14"/>
  <c r="AY24" i="14"/>
  <c r="AX24" i="14"/>
  <c r="AW24" i="14"/>
  <c r="AV24" i="14"/>
  <c r="AU5" i="14"/>
  <c r="AT5" i="14"/>
  <c r="AS5" i="14"/>
  <c r="AQ5" i="14"/>
  <c r="AZ5" i="14"/>
  <c r="AW5" i="14"/>
  <c r="AV5" i="14"/>
  <c r="AY5" i="14"/>
  <c r="AX5" i="14"/>
  <c r="AY29" i="14"/>
  <c r="AX29" i="14"/>
  <c r="AW29" i="14"/>
  <c r="AV29" i="14"/>
  <c r="AU29" i="14"/>
  <c r="AT29" i="14"/>
  <c r="AS29" i="14"/>
  <c r="AQ29" i="14"/>
  <c r="AZ29" i="14"/>
  <c r="AZ6" i="14"/>
  <c r="AY6" i="14"/>
  <c r="AX6" i="14"/>
  <c r="AW6" i="14"/>
  <c r="AV6" i="14"/>
  <c r="AQ6" i="14"/>
  <c r="AZ30" i="14"/>
  <c r="AY30" i="14"/>
  <c r="AX30" i="14"/>
  <c r="AW30" i="14"/>
  <c r="AV30" i="14"/>
  <c r="AQ30" i="14"/>
  <c r="AU35" i="14"/>
  <c r="AT35" i="14"/>
  <c r="AQ35" i="14"/>
  <c r="AS35" i="14"/>
  <c r="AV35" i="14"/>
  <c r="AZ35" i="14"/>
  <c r="AW35" i="14"/>
  <c r="AY35" i="14"/>
  <c r="AX35" i="14"/>
  <c r="AZ8" i="14"/>
  <c r="AY8" i="14"/>
  <c r="AX8" i="14"/>
  <c r="AW8" i="14"/>
  <c r="AV8" i="14"/>
  <c r="AQ8" i="14"/>
  <c r="AU8" i="14"/>
  <c r="AT8" i="14"/>
  <c r="AS8" i="14"/>
  <c r="AZ32" i="14"/>
  <c r="AY32" i="14"/>
  <c r="AX32" i="14"/>
  <c r="AW32" i="14"/>
  <c r="AV32" i="14"/>
  <c r="AQ32" i="14"/>
  <c r="AU32" i="14"/>
  <c r="AT32" i="14"/>
  <c r="AS32" i="14"/>
  <c r="AQ9" i="14"/>
  <c r="AV9" i="14"/>
  <c r="AZ9" i="14"/>
  <c r="AY9" i="14"/>
  <c r="AX9" i="14"/>
  <c r="AW9" i="14"/>
  <c r="AQ33" i="14"/>
  <c r="AW33" i="14"/>
  <c r="AZ33" i="14"/>
  <c r="AY33" i="14"/>
  <c r="AV33" i="14"/>
  <c r="AX33" i="14"/>
  <c r="AZ14" i="14"/>
  <c r="AY14" i="14"/>
  <c r="AX14" i="14"/>
  <c r="AW14" i="14"/>
  <c r="AV14" i="14"/>
  <c r="AU14" i="14"/>
  <c r="AT14" i="14"/>
  <c r="AS14" i="14"/>
  <c r="AQ14" i="14"/>
  <c r="AZ38" i="14"/>
  <c r="AY38" i="14"/>
  <c r="AX38" i="14"/>
  <c r="AW38" i="14"/>
  <c r="AV38" i="14"/>
  <c r="AU38" i="14"/>
  <c r="AT38" i="14"/>
  <c r="AS38" i="14"/>
  <c r="AQ38" i="14"/>
  <c r="AQ15" i="14"/>
  <c r="AZ15" i="14"/>
  <c r="AY15" i="14"/>
  <c r="AX15" i="14"/>
  <c r="AW15" i="14"/>
  <c r="AV15" i="14"/>
  <c r="AV39" i="14"/>
  <c r="AQ39" i="14"/>
  <c r="AW39" i="14"/>
  <c r="AZ39" i="14"/>
  <c r="AY39" i="14"/>
  <c r="AX39" i="14"/>
  <c r="AW18" i="14"/>
  <c r="AV18" i="14"/>
  <c r="AQ18" i="14"/>
  <c r="AX18" i="14"/>
  <c r="AZ18" i="14"/>
  <c r="AY18" i="14"/>
  <c r="AU11" i="14"/>
  <c r="AQ11" i="14"/>
  <c r="AT11" i="14"/>
  <c r="AS11" i="14"/>
  <c r="AZ11" i="14"/>
  <c r="AW11" i="14"/>
  <c r="AV11" i="14"/>
  <c r="AY11" i="14"/>
  <c r="AX11" i="14"/>
  <c r="AW36" i="14"/>
  <c r="AZ36" i="14"/>
  <c r="AY36" i="14"/>
  <c r="AX36" i="14"/>
  <c r="AV36" i="14"/>
  <c r="AQ36" i="14"/>
  <c r="AW20" i="14"/>
  <c r="AV20" i="14"/>
  <c r="AU20" i="14"/>
  <c r="AT20" i="14"/>
  <c r="AS20" i="14"/>
  <c r="AQ20" i="14"/>
  <c r="AX20" i="14"/>
  <c r="AY20" i="14"/>
  <c r="AZ20" i="14"/>
  <c r="AY21" i="14"/>
  <c r="AZ21" i="14"/>
  <c r="AX21" i="14"/>
  <c r="AW21" i="14"/>
  <c r="AV21" i="14"/>
  <c r="AQ21" i="14"/>
  <c r="AQ17" i="14"/>
  <c r="AZ17" i="14"/>
  <c r="AY17" i="14"/>
  <c r="AX17" i="14"/>
  <c r="AS17" i="14"/>
  <c r="AW17" i="14"/>
  <c r="AV17" i="14"/>
  <c r="AU17" i="14"/>
  <c r="AT17" i="14"/>
  <c r="AZ23" i="14"/>
  <c r="AY23" i="14"/>
  <c r="AX23" i="14"/>
  <c r="AW23" i="14"/>
  <c r="AV23" i="14"/>
  <c r="AU23" i="14"/>
  <c r="AT23" i="14"/>
  <c r="AS23" i="14"/>
  <c r="AQ23" i="14"/>
  <c r="AS26" i="14"/>
  <c r="AQ26" i="14"/>
  <c r="AZ26" i="14"/>
  <c r="AU26" i="14"/>
  <c r="AY26" i="14"/>
  <c r="AX26" i="14"/>
  <c r="AW26" i="14"/>
  <c r="AT26" i="14"/>
  <c r="AV26" i="14"/>
  <c r="AX130" i="14"/>
  <c r="AW130" i="14"/>
  <c r="AV130" i="14"/>
  <c r="AU130" i="14"/>
  <c r="AT130" i="14"/>
  <c r="AY130" i="14"/>
  <c r="AS130" i="14"/>
  <c r="AZ130" i="14"/>
  <c r="AR130" i="14"/>
  <c r="AQ130" i="14"/>
  <c r="AY127" i="14"/>
  <c r="AV127" i="14"/>
  <c r="AU127" i="14"/>
  <c r="AT127" i="14"/>
  <c r="AS127" i="14"/>
  <c r="AR127" i="14"/>
  <c r="AX127" i="14"/>
  <c r="AW127" i="14"/>
  <c r="AQ127" i="14"/>
  <c r="AZ127" i="14"/>
  <c r="AR129" i="14"/>
  <c r="AQ129" i="14"/>
  <c r="AV129" i="14"/>
  <c r="AU129" i="14"/>
  <c r="AX129" i="14"/>
  <c r="AW129" i="14"/>
  <c r="AT129" i="14"/>
  <c r="AZ129" i="14"/>
  <c r="AY129" i="14"/>
  <c r="AS129" i="14"/>
  <c r="AZ131" i="14"/>
  <c r="AY131" i="14"/>
  <c r="AX131" i="14"/>
  <c r="AT131" i="14"/>
  <c r="AR131" i="14"/>
  <c r="AQ131" i="14"/>
  <c r="AW131" i="14"/>
  <c r="AV131" i="14"/>
  <c r="AS131" i="14"/>
  <c r="AU131" i="14"/>
  <c r="AZ128" i="14"/>
  <c r="AY128" i="14"/>
  <c r="AX128" i="14"/>
  <c r="AW128" i="14"/>
  <c r="AV128" i="14"/>
  <c r="AR128" i="14"/>
  <c r="AQ128" i="14"/>
  <c r="AU128" i="14"/>
  <c r="AT128" i="14"/>
  <c r="AS128" i="14"/>
  <c r="AZ7" i="13"/>
  <c r="AQ7" i="13"/>
  <c r="AY7" i="13"/>
  <c r="AX7" i="13"/>
  <c r="AV7" i="13"/>
  <c r="AW7" i="13"/>
  <c r="AZ92" i="14"/>
  <c r="AY92" i="14"/>
  <c r="AX92" i="14"/>
  <c r="AW92" i="14"/>
  <c r="AV92" i="14"/>
  <c r="AU92" i="14"/>
  <c r="AT92" i="14"/>
  <c r="AS92" i="14"/>
  <c r="AR92" i="14"/>
  <c r="AQ92" i="14"/>
  <c r="AX93" i="14"/>
  <c r="AW93" i="14"/>
  <c r="AV93" i="14"/>
  <c r="AT93" i="14"/>
  <c r="AU93" i="14"/>
  <c r="AS93" i="14"/>
  <c r="AR93" i="14"/>
  <c r="AQ93" i="14"/>
  <c r="AY93" i="14"/>
  <c r="AZ93" i="14"/>
  <c r="AZ94" i="14"/>
  <c r="AY94" i="14"/>
  <c r="AX94" i="14"/>
  <c r="AW94" i="14"/>
  <c r="AV94" i="14"/>
  <c r="AU94" i="14"/>
  <c r="AR94" i="14"/>
  <c r="AT94" i="14"/>
  <c r="AS94" i="14"/>
  <c r="AQ94" i="14"/>
  <c r="AZ97" i="14"/>
  <c r="AY97" i="14"/>
  <c r="AX97" i="14"/>
  <c r="AW97" i="14"/>
  <c r="AV97" i="14"/>
  <c r="AU97" i="14"/>
  <c r="AT97" i="14"/>
  <c r="AS97" i="14"/>
  <c r="AR97" i="14"/>
  <c r="AQ97" i="14"/>
  <c r="AR96" i="14"/>
  <c r="AQ96" i="14"/>
  <c r="AS96" i="14"/>
  <c r="AZ96" i="14"/>
  <c r="AY96" i="14"/>
  <c r="AX96" i="14"/>
  <c r="AV96" i="14"/>
  <c r="AW96" i="14"/>
  <c r="AU96" i="14"/>
  <c r="AT96" i="14"/>
  <c r="AT95" i="14"/>
  <c r="AS95" i="14"/>
  <c r="AR95" i="14"/>
  <c r="AQ95" i="14"/>
  <c r="AZ95" i="14"/>
  <c r="AY95" i="14"/>
  <c r="AX95" i="14"/>
  <c r="AU95" i="14"/>
  <c r="AW95" i="14"/>
  <c r="AV95" i="14"/>
  <c r="AR152" i="14"/>
  <c r="AO152" i="14" s="1"/>
  <c r="AZ49" i="14"/>
  <c r="AZ50" i="14"/>
  <c r="AQ52" i="14"/>
  <c r="AZ51" i="14"/>
  <c r="AZ52" i="14"/>
  <c r="AZ53" i="14"/>
  <c r="AZ54" i="14"/>
  <c r="AZ55" i="14"/>
  <c r="AZ56" i="14"/>
  <c r="AY57" i="14"/>
  <c r="AZ57" i="14"/>
  <c r="AZ58" i="14"/>
  <c r="AZ59" i="14"/>
  <c r="AQ50" i="14"/>
  <c r="AR284" i="14"/>
  <c r="AO284" i="14" s="1"/>
  <c r="AO85" i="14"/>
  <c r="AQ169" i="14"/>
  <c r="AO169" i="14" s="1"/>
  <c r="AR205" i="14"/>
  <c r="AO205" i="14" s="1"/>
  <c r="AT57" i="14"/>
  <c r="AR219" i="14"/>
  <c r="AO219" i="14" s="1"/>
  <c r="AR144" i="14"/>
  <c r="AO144" i="14" s="1"/>
  <c r="AO268" i="14"/>
  <c r="AO209" i="14"/>
  <c r="AO120" i="14"/>
  <c r="AQ243" i="13"/>
  <c r="AO243" i="13" s="1"/>
  <c r="AQ235" i="13"/>
  <c r="AO235" i="13" s="1"/>
  <c r="AR253" i="13"/>
  <c r="AQ163" i="13"/>
  <c r="AO163" i="13" s="1"/>
  <c r="AR265" i="13"/>
  <c r="AO265" i="13" s="1"/>
  <c r="AO127" i="13"/>
  <c r="AO242" i="13"/>
  <c r="AR217" i="13"/>
  <c r="AO217" i="13" s="1"/>
  <c r="AR247" i="13"/>
  <c r="AO247" i="13" s="1"/>
  <c r="AO91" i="13"/>
  <c r="AQ216" i="13"/>
  <c r="AO216" i="13" s="1"/>
  <c r="AQ245" i="13"/>
  <c r="AO245" i="13" s="1"/>
  <c r="AR137" i="13"/>
  <c r="AO137" i="13" s="1"/>
  <c r="AR198" i="13"/>
  <c r="AQ209" i="13"/>
  <c r="AO209" i="13" s="1"/>
  <c r="AQ153" i="13"/>
  <c r="AO153" i="13" s="1"/>
  <c r="AQ154" i="13"/>
  <c r="AR154" i="13"/>
  <c r="AQ202" i="13"/>
  <c r="AO202" i="13" s="1"/>
  <c r="AQ227" i="13"/>
  <c r="AO227" i="13" s="1"/>
  <c r="AQ132" i="13"/>
  <c r="AO132" i="13" s="1"/>
  <c r="AR133" i="13"/>
  <c r="AO133" i="13" s="1"/>
  <c r="AR148" i="13"/>
  <c r="AO148" i="13" s="1"/>
  <c r="AQ206" i="13"/>
  <c r="AO206" i="13" s="1"/>
  <c r="AO196" i="13"/>
  <c r="AQ257" i="13"/>
  <c r="AO257" i="13" s="1"/>
  <c r="AQ144" i="13"/>
  <c r="AQ256" i="13"/>
  <c r="AO256" i="13" s="1"/>
  <c r="AQ94" i="13"/>
  <c r="AR144" i="13"/>
  <c r="AR94" i="13"/>
  <c r="AR145" i="13"/>
  <c r="AO145" i="13" s="1"/>
  <c r="AQ270" i="13"/>
  <c r="AO270" i="13" s="1"/>
  <c r="AR284" i="13"/>
  <c r="AO284" i="13" s="1"/>
  <c r="AQ155" i="13"/>
  <c r="AO155" i="13" s="1"/>
  <c r="AQ136" i="13"/>
  <c r="AO136" i="13" s="1"/>
  <c r="AR147" i="13"/>
  <c r="AO147" i="13" s="1"/>
  <c r="AQ259" i="13"/>
  <c r="AO259" i="13" s="1"/>
  <c r="AQ271" i="13"/>
  <c r="AO271" i="13" s="1"/>
  <c r="AR226" i="13"/>
  <c r="AO226" i="13" s="1"/>
  <c r="AQ286" i="13"/>
  <c r="AO286" i="13" s="1"/>
  <c r="AR261" i="13"/>
  <c r="AO261" i="13" s="1"/>
  <c r="AQ288" i="13"/>
  <c r="AO288" i="13" s="1"/>
  <c r="AQ140" i="13"/>
  <c r="AO140" i="13" s="1"/>
  <c r="AQ253" i="13"/>
  <c r="AQ278" i="13"/>
  <c r="AR141" i="13"/>
  <c r="AO141" i="13" s="1"/>
  <c r="AR149" i="13"/>
  <c r="AO149" i="13" s="1"/>
  <c r="AQ219" i="13"/>
  <c r="AO219" i="13" s="1"/>
  <c r="AR229" i="13"/>
  <c r="AR263" i="13"/>
  <c r="AO263" i="13" s="1"/>
  <c r="AQ272" i="13"/>
  <c r="AO272" i="13" s="1"/>
  <c r="AR279" i="13"/>
  <c r="AO279" i="13" s="1"/>
  <c r="AQ135" i="13"/>
  <c r="AO135" i="13" s="1"/>
  <c r="AQ238" i="13"/>
  <c r="AO238" i="13" s="1"/>
  <c r="AQ246" i="13"/>
  <c r="AO246" i="13" s="1"/>
  <c r="AR255" i="13"/>
  <c r="AO255" i="13" s="1"/>
  <c r="AQ230" i="13"/>
  <c r="AO230" i="13" s="1"/>
  <c r="AQ264" i="13"/>
  <c r="AO264" i="13" s="1"/>
  <c r="AR160" i="13"/>
  <c r="AO160" i="13" s="1"/>
  <c r="AR221" i="13"/>
  <c r="AO221" i="13" s="1"/>
  <c r="AQ129" i="13"/>
  <c r="AO129" i="13" s="1"/>
  <c r="AQ233" i="13"/>
  <c r="AO233" i="13" s="1"/>
  <c r="AR277" i="13"/>
  <c r="AO277" i="13" s="1"/>
  <c r="AR213" i="13"/>
  <c r="AR162" i="13"/>
  <c r="AO162" i="13" s="1"/>
  <c r="AO184" i="13"/>
  <c r="AQ205" i="13"/>
  <c r="AO205" i="13" s="1"/>
  <c r="AR223" i="13"/>
  <c r="AO223" i="13" s="1"/>
  <c r="AQ285" i="13"/>
  <c r="AO285" i="13" s="1"/>
  <c r="AR215" i="13"/>
  <c r="AO215" i="13" s="1"/>
  <c r="AQ252" i="13"/>
  <c r="AO252" i="13" s="1"/>
  <c r="AR278" i="13"/>
  <c r="AR244" i="13"/>
  <c r="AO244" i="13" s="1"/>
  <c r="AR134" i="13"/>
  <c r="AO134" i="13" s="1"/>
  <c r="AR280" i="13"/>
  <c r="AO280" i="13" s="1"/>
  <c r="AV57" i="14"/>
  <c r="AR271" i="14"/>
  <c r="AO271" i="14" s="1"/>
  <c r="AT52" i="14"/>
  <c r="AW58" i="14"/>
  <c r="AU52" i="14"/>
  <c r="AY58" i="14"/>
  <c r="AQ263" i="14"/>
  <c r="AO263" i="14" s="1"/>
  <c r="AV52" i="14"/>
  <c r="AR149" i="14"/>
  <c r="AR235" i="14"/>
  <c r="AO235" i="14" s="1"/>
  <c r="AX52" i="14"/>
  <c r="AS59" i="14"/>
  <c r="AQ150" i="14"/>
  <c r="AO150" i="14" s="1"/>
  <c r="AQ223" i="14"/>
  <c r="AO223" i="14" s="1"/>
  <c r="AY52" i="14"/>
  <c r="AX59" i="14"/>
  <c r="AQ136" i="14"/>
  <c r="AQ278" i="14"/>
  <c r="AO278" i="14" s="1"/>
  <c r="AR167" i="14"/>
  <c r="AO167" i="14" s="1"/>
  <c r="AQ55" i="14"/>
  <c r="AW55" i="14"/>
  <c r="AR269" i="14"/>
  <c r="AO269" i="14" s="1"/>
  <c r="AR229" i="14"/>
  <c r="AO229" i="14" s="1"/>
  <c r="AS58" i="14"/>
  <c r="AR213" i="14"/>
  <c r="AO213" i="14" s="1"/>
  <c r="AO48" i="14"/>
  <c r="AT54" i="14"/>
  <c r="AT58" i="14"/>
  <c r="AQ139" i="14"/>
  <c r="AO139" i="14" s="1"/>
  <c r="AY54" i="14"/>
  <c r="AR171" i="14"/>
  <c r="AO171" i="14" s="1"/>
  <c r="AR214" i="14"/>
  <c r="AO214" i="14" s="1"/>
  <c r="AR240" i="14"/>
  <c r="AO240" i="14" s="1"/>
  <c r="AR287" i="14"/>
  <c r="AO287" i="14" s="1"/>
  <c r="AO42" i="14"/>
  <c r="AQ141" i="14"/>
  <c r="AO141" i="14" s="1"/>
  <c r="AO255" i="14"/>
  <c r="AQ142" i="14"/>
  <c r="AO142" i="14" s="1"/>
  <c r="AQ164" i="14"/>
  <c r="AO164" i="14" s="1"/>
  <c r="AR243" i="14"/>
  <c r="AO243" i="14" s="1"/>
  <c r="AQ56" i="14"/>
  <c r="AR153" i="14"/>
  <c r="AO153" i="14" s="1"/>
  <c r="AQ257" i="14"/>
  <c r="AO257" i="14" s="1"/>
  <c r="AR56" i="14"/>
  <c r="AR52" i="14"/>
  <c r="AT56" i="14"/>
  <c r="AQ154" i="14"/>
  <c r="AO154" i="14" s="1"/>
  <c r="AQ166" i="14"/>
  <c r="AO166" i="14" s="1"/>
  <c r="AQ270" i="14"/>
  <c r="AO270" i="14" s="1"/>
  <c r="AQ293" i="14"/>
  <c r="AO293" i="14" s="1"/>
  <c r="AU56" i="14"/>
  <c r="AS123" i="14"/>
  <c r="AR138" i="14"/>
  <c r="AO138" i="14" s="1"/>
  <c r="AR285" i="14"/>
  <c r="AO285" i="14" s="1"/>
  <c r="AR50" i="14"/>
  <c r="AV56" i="14"/>
  <c r="AU58" i="14"/>
  <c r="AQ222" i="14"/>
  <c r="AO222" i="14" s="1"/>
  <c r="AO248" i="14"/>
  <c r="AQ289" i="14"/>
  <c r="AO289" i="14" s="1"/>
  <c r="AW56" i="14"/>
  <c r="AV58" i="14"/>
  <c r="AQ172" i="14"/>
  <c r="AO172" i="14" s="1"/>
  <c r="AQ232" i="14"/>
  <c r="AQ283" i="14"/>
  <c r="AO283" i="14" s="1"/>
  <c r="AQ51" i="14"/>
  <c r="AT51" i="14"/>
  <c r="AW54" i="14"/>
  <c r="AQ57" i="14"/>
  <c r="AX58" i="14"/>
  <c r="AR146" i="14"/>
  <c r="AO146" i="14" s="1"/>
  <c r="AQ259" i="14"/>
  <c r="AO259" i="14" s="1"/>
  <c r="AQ274" i="14"/>
  <c r="AO274" i="14" s="1"/>
  <c r="AU51" i="14"/>
  <c r="AR57" i="14"/>
  <c r="AQ174" i="14"/>
  <c r="AO174" i="14" s="1"/>
  <c r="AR233" i="14"/>
  <c r="AO233" i="14" s="1"/>
  <c r="AR241" i="14"/>
  <c r="AO241" i="14" s="1"/>
  <c r="AR291" i="14"/>
  <c r="AO291" i="14" s="1"/>
  <c r="AW51" i="14"/>
  <c r="AS57" i="14"/>
  <c r="AQ251" i="14"/>
  <c r="AO251" i="14" s="1"/>
  <c r="AQ175" i="14"/>
  <c r="AO175" i="14" s="1"/>
  <c r="AQ234" i="14"/>
  <c r="AO234" i="14" s="1"/>
  <c r="AQ242" i="14"/>
  <c r="AO242" i="14" s="1"/>
  <c r="AQ260" i="14"/>
  <c r="AO260" i="14" s="1"/>
  <c r="AR292" i="14"/>
  <c r="AO292" i="14" s="1"/>
  <c r="AQ45" i="14"/>
  <c r="AS55" i="14"/>
  <c r="AU57" i="14"/>
  <c r="AV59" i="14"/>
  <c r="AQ149" i="14"/>
  <c r="AS52" i="14"/>
  <c r="AY55" i="14"/>
  <c r="AW57" i="14"/>
  <c r="AY59" i="14"/>
  <c r="AQ123" i="14"/>
  <c r="AQ261" i="14"/>
  <c r="AO261" i="14" s="1"/>
  <c r="AO91" i="14"/>
  <c r="AQ286" i="14"/>
  <c r="AO286" i="14" s="1"/>
  <c r="AQ151" i="14"/>
  <c r="AO151" i="14" s="1"/>
  <c r="AQ262" i="14"/>
  <c r="AO262" i="14" s="1"/>
  <c r="AS56" i="14"/>
  <c r="AR58" i="14"/>
  <c r="AQ220" i="14"/>
  <c r="AO220" i="14" s="1"/>
  <c r="AR230" i="14"/>
  <c r="AO230" i="14" s="1"/>
  <c r="AQ288" i="14"/>
  <c r="AO288" i="14" s="1"/>
  <c r="AQ122" i="14"/>
  <c r="AR122" i="14"/>
  <c r="AQ87" i="14"/>
  <c r="AR87" i="14"/>
  <c r="AQ268" i="13"/>
  <c r="AQ287" i="13"/>
  <c r="AO287" i="13" s="1"/>
  <c r="AR268" i="13"/>
  <c r="AQ128" i="13"/>
  <c r="AQ131" i="13"/>
  <c r="AO131" i="13" s="1"/>
  <c r="AQ139" i="13"/>
  <c r="AO139" i="13" s="1"/>
  <c r="AQ204" i="13"/>
  <c r="AO204" i="13" s="1"/>
  <c r="AQ274" i="13"/>
  <c r="AO274" i="13" s="1"/>
  <c r="AR128" i="13"/>
  <c r="AQ146" i="13"/>
  <c r="AO146" i="13" s="1"/>
  <c r="AQ161" i="13"/>
  <c r="AO161" i="13" s="1"/>
  <c r="AQ214" i="13"/>
  <c r="AO214" i="13" s="1"/>
  <c r="AQ222" i="13"/>
  <c r="AO222" i="13" s="1"/>
  <c r="AQ254" i="13"/>
  <c r="AO254" i="13" s="1"/>
  <c r="AQ262" i="13"/>
  <c r="AO262" i="13" s="1"/>
  <c r="AQ281" i="13"/>
  <c r="AO281" i="13" s="1"/>
  <c r="AQ269" i="13"/>
  <c r="AO269" i="13" s="1"/>
  <c r="AR207" i="13"/>
  <c r="AO207" i="13" s="1"/>
  <c r="AQ159" i="13"/>
  <c r="AO159" i="13" s="1"/>
  <c r="AQ220" i="13"/>
  <c r="AO220" i="13" s="1"/>
  <c r="AQ260" i="13"/>
  <c r="AO260" i="13" s="1"/>
  <c r="AQ208" i="13"/>
  <c r="AO208" i="13" s="1"/>
  <c r="AQ150" i="13"/>
  <c r="AO150" i="13" s="1"/>
  <c r="AQ199" i="13"/>
  <c r="AO199" i="13" s="1"/>
  <c r="AQ218" i="13"/>
  <c r="AO218" i="13" s="1"/>
  <c r="AQ234" i="13"/>
  <c r="AO234" i="13" s="1"/>
  <c r="AQ258" i="13"/>
  <c r="AO258" i="13" s="1"/>
  <c r="AQ130" i="13"/>
  <c r="AO130" i="13" s="1"/>
  <c r="AQ138" i="13"/>
  <c r="AO138" i="13" s="1"/>
  <c r="AQ156" i="13"/>
  <c r="AO156" i="13" s="1"/>
  <c r="AQ203" i="13"/>
  <c r="AO203" i="13" s="1"/>
  <c r="AQ248" i="13"/>
  <c r="AO248" i="13" s="1"/>
  <c r="AQ273" i="13"/>
  <c r="AO273" i="13" s="1"/>
  <c r="AR45" i="14"/>
  <c r="AR49" i="14"/>
  <c r="AU50" i="14"/>
  <c r="AX51" i="14"/>
  <c r="AQ54" i="14"/>
  <c r="AT55" i="14"/>
  <c r="AQ157" i="14"/>
  <c r="AO157" i="14" s="1"/>
  <c r="AQ203" i="14"/>
  <c r="AO203" i="14" s="1"/>
  <c r="AQ211" i="14"/>
  <c r="AQ227" i="14"/>
  <c r="AO227" i="14" s="1"/>
  <c r="AQ238" i="14"/>
  <c r="AO238" i="14" s="1"/>
  <c r="AQ275" i="14"/>
  <c r="AO275" i="14" s="1"/>
  <c r="AQ290" i="14"/>
  <c r="AO290" i="14" s="1"/>
  <c r="AS49" i="14"/>
  <c r="AV50" i="14"/>
  <c r="AY51" i="14"/>
  <c r="AR54" i="14"/>
  <c r="AU55" i="14"/>
  <c r="AX56" i="14"/>
  <c r="AQ59" i="14"/>
  <c r="AQ145" i="14"/>
  <c r="AO145" i="14" s="1"/>
  <c r="AQ161" i="14"/>
  <c r="AO161" i="14" s="1"/>
  <c r="AQ170" i="14"/>
  <c r="AO170" i="14" s="1"/>
  <c r="AQ218" i="14"/>
  <c r="AQ249" i="14"/>
  <c r="AO249" i="14" s="1"/>
  <c r="AQ264" i="14"/>
  <c r="AO264" i="14" s="1"/>
  <c r="AQ272" i="14"/>
  <c r="AO272" i="14" s="1"/>
  <c r="AT49" i="14"/>
  <c r="AW50" i="14"/>
  <c r="AS54" i="14"/>
  <c r="AV55" i="14"/>
  <c r="AR59" i="14"/>
  <c r="AQ88" i="14"/>
  <c r="AR218" i="14"/>
  <c r="AU49" i="14"/>
  <c r="AX50" i="14"/>
  <c r="AQ53" i="14"/>
  <c r="AR88" i="14"/>
  <c r="AQ140" i="14"/>
  <c r="AO140" i="14" s="1"/>
  <c r="AQ165" i="14"/>
  <c r="AO165" i="14" s="1"/>
  <c r="AQ173" i="14"/>
  <c r="AO173" i="14" s="1"/>
  <c r="AQ221" i="14"/>
  <c r="AO221" i="14" s="1"/>
  <c r="AQ258" i="14"/>
  <c r="AO258" i="14" s="1"/>
  <c r="AV49" i="14"/>
  <c r="AY50" i="14"/>
  <c r="AR53" i="14"/>
  <c r="AU54" i="14"/>
  <c r="AX55" i="14"/>
  <c r="AT59" i="14"/>
  <c r="AQ155" i="14"/>
  <c r="AO155" i="14" s="1"/>
  <c r="AQ236" i="14"/>
  <c r="AO236" i="14" s="1"/>
  <c r="AQ294" i="14"/>
  <c r="AO294" i="14" s="1"/>
  <c r="AW49" i="14"/>
  <c r="AS53" i="14"/>
  <c r="AV54" i="14"/>
  <c r="AU59" i="14"/>
  <c r="AQ143" i="14"/>
  <c r="AO143" i="14" s="1"/>
  <c r="AQ168" i="14"/>
  <c r="AO168" i="14" s="1"/>
  <c r="AQ176" i="14"/>
  <c r="AO176" i="14" s="1"/>
  <c r="AQ276" i="14"/>
  <c r="AO276" i="14" s="1"/>
  <c r="AT53" i="14"/>
  <c r="AQ158" i="14"/>
  <c r="AO158" i="14" s="1"/>
  <c r="AQ204" i="14"/>
  <c r="AO204" i="14" s="1"/>
  <c r="AQ212" i="14"/>
  <c r="AO212" i="14" s="1"/>
  <c r="AQ228" i="14"/>
  <c r="AO228" i="14" s="1"/>
  <c r="AQ239" i="14"/>
  <c r="AO239" i="14" s="1"/>
  <c r="AQ250" i="14"/>
  <c r="AO250" i="14" s="1"/>
  <c r="AQ265" i="14"/>
  <c r="AO265" i="14" s="1"/>
  <c r="AQ273" i="14"/>
  <c r="AO273" i="14" s="1"/>
  <c r="AX49" i="14"/>
  <c r="AY49" i="14"/>
  <c r="AU53" i="14"/>
  <c r="AV53" i="14"/>
  <c r="AQ44" i="14"/>
  <c r="AQ295" i="14"/>
  <c r="AO295" i="14" s="1"/>
  <c r="AW53" i="14"/>
  <c r="AR51" i="14"/>
  <c r="AX53" i="14"/>
  <c r="AQ156" i="14"/>
  <c r="AO156" i="14" s="1"/>
  <c r="AQ226" i="14"/>
  <c r="AO226" i="14" s="1"/>
  <c r="AQ237" i="14"/>
  <c r="AO237" i="14" s="1"/>
  <c r="AQ277" i="14"/>
  <c r="AO277" i="14" s="1"/>
  <c r="AS51" i="14"/>
  <c r="AS50" i="14"/>
  <c r="AO192" i="13" l="1"/>
  <c r="AO186" i="13"/>
  <c r="AO189" i="13"/>
  <c r="AO190" i="13"/>
  <c r="AO187" i="13"/>
  <c r="AO229" i="13"/>
  <c r="AO188" i="13"/>
  <c r="AO191" i="13"/>
  <c r="AO198" i="13"/>
  <c r="AO183" i="13"/>
  <c r="AO185" i="13"/>
  <c r="AO197" i="13"/>
  <c r="AO213" i="13"/>
  <c r="AO231" i="14"/>
  <c r="AO210" i="14"/>
  <c r="AO217" i="14"/>
  <c r="AO211" i="14"/>
  <c r="AO212" i="13"/>
  <c r="AO232" i="14"/>
  <c r="AO92" i="13"/>
  <c r="AO136" i="14"/>
  <c r="AO43" i="14"/>
  <c r="AO86" i="14"/>
  <c r="AO121" i="14"/>
  <c r="AO121" i="13"/>
  <c r="AO78" i="14"/>
  <c r="AO75" i="14"/>
  <c r="AO81" i="14"/>
  <c r="AO69" i="14"/>
  <c r="AO72" i="14"/>
  <c r="AO66" i="14"/>
  <c r="AO63" i="14"/>
  <c r="AO116" i="14"/>
  <c r="AO113" i="14"/>
  <c r="AO110" i="14"/>
  <c r="AO107" i="14"/>
  <c r="AO104" i="14"/>
  <c r="AO35" i="14"/>
  <c r="AO32" i="14"/>
  <c r="AO20" i="14"/>
  <c r="AO14" i="14"/>
  <c r="AO26" i="14"/>
  <c r="AO11" i="14"/>
  <c r="AO101" i="14"/>
  <c r="AO5" i="14"/>
  <c r="AO23" i="14"/>
  <c r="AO8" i="14"/>
  <c r="AO38" i="14"/>
  <c r="AO29" i="14"/>
  <c r="AO17" i="14"/>
  <c r="AO7" i="13"/>
  <c r="AO149" i="14"/>
  <c r="AO45" i="14"/>
  <c r="AO253" i="13"/>
  <c r="AO93" i="13"/>
  <c r="AO97" i="14"/>
  <c r="AO80" i="14"/>
  <c r="AO188" i="14"/>
  <c r="AO171" i="13"/>
  <c r="AO144" i="13"/>
  <c r="AO154" i="13"/>
  <c r="AO268" i="13"/>
  <c r="AO94" i="13"/>
  <c r="AO8" i="13"/>
  <c r="AO278" i="13"/>
  <c r="AO6" i="13"/>
  <c r="AO98" i="13"/>
  <c r="AO93" i="14"/>
  <c r="AO34" i="14"/>
  <c r="AO94" i="14"/>
  <c r="AO64" i="14"/>
  <c r="AO37" i="14"/>
  <c r="AO123" i="14"/>
  <c r="AO65" i="14"/>
  <c r="AO6" i="14"/>
  <c r="AO82" i="14"/>
  <c r="AO36" i="14"/>
  <c r="AO58" i="14"/>
  <c r="AO67" i="14"/>
  <c r="AO68" i="14"/>
  <c r="AO111" i="14"/>
  <c r="AO108" i="14"/>
  <c r="AO16" i="14"/>
  <c r="AO33" i="14"/>
  <c r="AO130" i="14"/>
  <c r="AO52" i="14"/>
  <c r="AO56" i="14"/>
  <c r="AO50" i="14"/>
  <c r="AO127" i="14"/>
  <c r="AO102" i="14"/>
  <c r="AO77" i="14"/>
  <c r="AO31" i="14"/>
  <c r="AO103" i="14"/>
  <c r="AO129" i="14"/>
  <c r="AO109" i="14"/>
  <c r="AO88" i="14"/>
  <c r="AO21" i="14"/>
  <c r="AO74" i="14"/>
  <c r="AO114" i="14"/>
  <c r="AO27" i="14"/>
  <c r="AO73" i="14"/>
  <c r="AO79" i="14"/>
  <c r="AO105" i="14"/>
  <c r="AO39" i="14"/>
  <c r="AO112" i="14"/>
  <c r="AO49" i="14"/>
  <c r="AO30" i="14"/>
  <c r="AO15" i="14"/>
  <c r="AO71" i="14"/>
  <c r="AO55" i="14"/>
  <c r="AO218" i="14"/>
  <c r="AO25" i="14"/>
  <c r="AO9" i="14"/>
  <c r="AO19" i="14"/>
  <c r="AO10" i="14"/>
  <c r="AO7" i="14"/>
  <c r="AO87" i="14"/>
  <c r="AO22" i="14"/>
  <c r="AO57" i="14"/>
  <c r="AO131" i="14"/>
  <c r="AO92" i="14"/>
  <c r="AO122" i="14"/>
  <c r="AO128" i="13"/>
  <c r="AO115" i="14"/>
  <c r="AO28" i="14"/>
  <c r="AO12" i="14"/>
  <c r="AO24" i="14"/>
  <c r="AO117" i="14"/>
  <c r="AO95" i="14"/>
  <c r="AO128" i="14"/>
  <c r="AO54" i="14"/>
  <c r="AO44" i="14"/>
  <c r="AO53" i="14"/>
  <c r="AO13" i="14"/>
  <c r="AO70" i="14"/>
  <c r="AO59" i="14"/>
  <c r="AO18" i="14"/>
  <c r="AO106" i="14"/>
  <c r="AO51" i="14"/>
  <c r="AO96" i="14"/>
  <c r="AO189" i="14"/>
  <c r="AO187" i="14"/>
  <c r="AO137" i="14"/>
  <c r="AO76" i="14"/>
  <c r="AP123" i="10" l="1"/>
  <c r="R123" i="10"/>
  <c r="AS122" i="10"/>
  <c r="C123" i="10"/>
  <c r="R122" i="10"/>
  <c r="AS121" i="10"/>
  <c r="C122" i="10"/>
  <c r="R121" i="10"/>
  <c r="AS120" i="10"/>
  <c r="C121" i="10"/>
  <c r="R120" i="10"/>
  <c r="AS119" i="10"/>
  <c r="C120" i="10"/>
  <c r="R119" i="10"/>
  <c r="AR118" i="10"/>
  <c r="C119" i="10"/>
  <c r="R118" i="10"/>
  <c r="AS117" i="10"/>
  <c r="C118" i="10"/>
  <c r="R117" i="10"/>
  <c r="AS116" i="10"/>
  <c r="C117" i="10"/>
  <c r="R116" i="10"/>
  <c r="AS115" i="10"/>
  <c r="C116" i="10"/>
  <c r="R115" i="10"/>
  <c r="AS114" i="10"/>
  <c r="C115" i="10"/>
  <c r="R114" i="10"/>
  <c r="AS113" i="10"/>
  <c r="C114" i="10"/>
  <c r="R113" i="10"/>
  <c r="AS112" i="10"/>
  <c r="C113" i="10"/>
  <c r="R112" i="10"/>
  <c r="AS111" i="10"/>
  <c r="C112" i="10"/>
  <c r="R111" i="10"/>
  <c r="AS110" i="10"/>
  <c r="C111" i="10"/>
  <c r="R110" i="10"/>
  <c r="AS109" i="10"/>
  <c r="C110" i="10"/>
  <c r="R109" i="10"/>
  <c r="AS108" i="10"/>
  <c r="C109" i="10"/>
  <c r="R108" i="10"/>
  <c r="C108" i="10"/>
  <c r="R103" i="10"/>
  <c r="AR102" i="10"/>
  <c r="C103" i="10"/>
  <c r="R102" i="10"/>
  <c r="AS101" i="10"/>
  <c r="C102" i="10"/>
  <c r="AP98" i="10"/>
  <c r="R98" i="10"/>
  <c r="AS97" i="10"/>
  <c r="C98" i="10"/>
  <c r="AU70" i="10"/>
  <c r="C71" i="10"/>
  <c r="R96" i="10"/>
  <c r="AR95" i="10"/>
  <c r="C96" i="10"/>
  <c r="C59" i="8"/>
  <c r="C6" i="8"/>
  <c r="C7" i="8"/>
  <c r="C8" i="8"/>
  <c r="C5" i="8"/>
  <c r="AW13" i="8"/>
  <c r="BF15" i="8"/>
  <c r="AZ15" i="8"/>
  <c r="BF17" i="8"/>
  <c r="AW18" i="8"/>
  <c r="AZ19" i="8"/>
  <c r="BF21" i="8"/>
  <c r="C151" i="12"/>
  <c r="AF148" i="12"/>
  <c r="D148" i="12"/>
  <c r="AI147" i="12" s="1"/>
  <c r="C148" i="12"/>
  <c r="D147" i="12"/>
  <c r="C147" i="12"/>
  <c r="AF146" i="12"/>
  <c r="AF144" i="12"/>
  <c r="D144" i="12"/>
  <c r="AI143" i="12" s="1"/>
  <c r="C144" i="12"/>
  <c r="D143" i="12"/>
  <c r="AI142" i="12" s="1"/>
  <c r="C143" i="12"/>
  <c r="D142" i="12"/>
  <c r="C142" i="12"/>
  <c r="AI141" i="12"/>
  <c r="AH141" i="12"/>
  <c r="AF141" i="12" s="1"/>
  <c r="D141" i="12"/>
  <c r="AH140" i="12" s="1"/>
  <c r="AF140" i="12" s="1"/>
  <c r="C141" i="12"/>
  <c r="AI140" i="12"/>
  <c r="D140" i="12"/>
  <c r="C140" i="12"/>
  <c r="AI139" i="12"/>
  <c r="AH139" i="12"/>
  <c r="AF139" i="12"/>
  <c r="C137" i="12"/>
  <c r="AF136" i="12"/>
  <c r="D136" i="12"/>
  <c r="AI135" i="12" s="1"/>
  <c r="C136" i="12"/>
  <c r="D135" i="12"/>
  <c r="AI134" i="12" s="1"/>
  <c r="C135" i="12"/>
  <c r="D134" i="12"/>
  <c r="AI133" i="12" s="1"/>
  <c r="C134" i="12"/>
  <c r="D133" i="12"/>
  <c r="C133" i="12"/>
  <c r="AI132" i="12"/>
  <c r="AH132" i="12"/>
  <c r="AF132" i="12" s="1"/>
  <c r="D132" i="12"/>
  <c r="C132" i="12"/>
  <c r="C131" i="12"/>
  <c r="C130" i="12"/>
  <c r="AF129" i="12"/>
  <c r="D129" i="12"/>
  <c r="AL128" i="12" s="1"/>
  <c r="C129" i="12"/>
  <c r="D128" i="12"/>
  <c r="C128" i="12"/>
  <c r="C127" i="12"/>
  <c r="C126" i="12"/>
  <c r="AF125" i="12"/>
  <c r="D125" i="12"/>
  <c r="AI124" i="12" s="1"/>
  <c r="C125" i="12"/>
  <c r="AH124" i="12"/>
  <c r="D124" i="12"/>
  <c r="AI123" i="12" s="1"/>
  <c r="C124" i="12"/>
  <c r="AH123" i="12"/>
  <c r="AF123" i="12" s="1"/>
  <c r="D123" i="12"/>
  <c r="AI122" i="12" s="1"/>
  <c r="C123" i="12"/>
  <c r="D122" i="12"/>
  <c r="AI121" i="12" s="1"/>
  <c r="C122" i="12"/>
  <c r="D121" i="12"/>
  <c r="C121" i="12"/>
  <c r="C120" i="12"/>
  <c r="C119" i="12"/>
  <c r="C118" i="12"/>
  <c r="AF117" i="12"/>
  <c r="D117" i="12"/>
  <c r="AK115" i="12" s="1"/>
  <c r="C117" i="12"/>
  <c r="AF116" i="12"/>
  <c r="D116" i="12"/>
  <c r="AH115" i="12" s="1"/>
  <c r="C116" i="12"/>
  <c r="AP115" i="12"/>
  <c r="AO115" i="12"/>
  <c r="AN115" i="12"/>
  <c r="AM115" i="12"/>
  <c r="AL115" i="12"/>
  <c r="D115" i="12"/>
  <c r="C115" i="12"/>
  <c r="AP114" i="12"/>
  <c r="AO114" i="12"/>
  <c r="AN114" i="12"/>
  <c r="AM114" i="12"/>
  <c r="AL114" i="12"/>
  <c r="AK114" i="12"/>
  <c r="AJ114" i="12"/>
  <c r="AI114" i="12"/>
  <c r="AH114" i="12"/>
  <c r="AF114" i="12" s="1"/>
  <c r="D114" i="12"/>
  <c r="AP113" i="12" s="1"/>
  <c r="AF113" i="12" s="1"/>
  <c r="C114" i="12"/>
  <c r="AO113" i="12"/>
  <c r="AN113" i="12"/>
  <c r="AM113" i="12"/>
  <c r="AL113" i="12"/>
  <c r="AK113" i="12"/>
  <c r="AJ113" i="12"/>
  <c r="AI113" i="12"/>
  <c r="AH113" i="12"/>
  <c r="D113" i="12"/>
  <c r="AO112" i="12" s="1"/>
  <c r="C113" i="12"/>
  <c r="AP112" i="12"/>
  <c r="AK112" i="12"/>
  <c r="AJ112" i="12"/>
  <c r="AI112" i="12"/>
  <c r="D112" i="12"/>
  <c r="AH111" i="12" s="1"/>
  <c r="C112" i="12"/>
  <c r="AP111" i="12"/>
  <c r="AO111" i="12"/>
  <c r="AN111" i="12"/>
  <c r="AM111" i="12"/>
  <c r="AL111" i="12"/>
  <c r="D111" i="12"/>
  <c r="C111" i="12"/>
  <c r="AP110" i="12"/>
  <c r="AO110" i="12"/>
  <c r="AN110" i="12"/>
  <c r="AM110" i="12"/>
  <c r="AL110" i="12"/>
  <c r="AK110" i="12"/>
  <c r="AJ110" i="12"/>
  <c r="AI110" i="12"/>
  <c r="AH110" i="12"/>
  <c r="AF110" i="12" s="1"/>
  <c r="D110" i="12"/>
  <c r="AP109" i="12" s="1"/>
  <c r="AF109" i="12" s="1"/>
  <c r="C110" i="12"/>
  <c r="AO109" i="12"/>
  <c r="AN109" i="12"/>
  <c r="AM109" i="12"/>
  <c r="AL109" i="12"/>
  <c r="AK109" i="12"/>
  <c r="AJ109" i="12"/>
  <c r="AI109" i="12"/>
  <c r="AH109" i="12"/>
  <c r="D109" i="12"/>
  <c r="AO108" i="12" s="1"/>
  <c r="C109" i="12"/>
  <c r="AP108" i="12"/>
  <c r="AK108" i="12"/>
  <c r="AJ108" i="12"/>
  <c r="AI108" i="12"/>
  <c r="D108" i="12"/>
  <c r="AH107" i="12" s="1"/>
  <c r="C108" i="12"/>
  <c r="AP107" i="12"/>
  <c r="AO107" i="12"/>
  <c r="AN107" i="12"/>
  <c r="AM107" i="12"/>
  <c r="AL107" i="12"/>
  <c r="D107" i="12"/>
  <c r="C107" i="12"/>
  <c r="AP106" i="12"/>
  <c r="AO106" i="12"/>
  <c r="AN106" i="12"/>
  <c r="AM106" i="12"/>
  <c r="AL106" i="12"/>
  <c r="AK106" i="12"/>
  <c r="AJ106" i="12"/>
  <c r="AI106" i="12"/>
  <c r="AH106" i="12"/>
  <c r="AF106" i="12" s="1"/>
  <c r="D106" i="12"/>
  <c r="AP105" i="12" s="1"/>
  <c r="AF105" i="12" s="1"/>
  <c r="C106" i="12"/>
  <c r="AO105" i="12"/>
  <c r="AN105" i="12"/>
  <c r="AM105" i="12"/>
  <c r="AL105" i="12"/>
  <c r="AK105" i="12"/>
  <c r="AJ105" i="12"/>
  <c r="AI105" i="12"/>
  <c r="AH105" i="12"/>
  <c r="D105" i="12"/>
  <c r="AO104" i="12" s="1"/>
  <c r="C105" i="12"/>
  <c r="AP104" i="12"/>
  <c r="AK104" i="12"/>
  <c r="AJ104" i="12"/>
  <c r="AI104" i="12"/>
  <c r="D104" i="12"/>
  <c r="AH103" i="12" s="1"/>
  <c r="C104" i="12"/>
  <c r="AP103" i="12"/>
  <c r="AO103" i="12"/>
  <c r="AN103" i="12"/>
  <c r="AM103" i="12"/>
  <c r="AL103" i="12"/>
  <c r="D103" i="12"/>
  <c r="AO102" i="12" s="1"/>
  <c r="C103" i="12"/>
  <c r="AP102" i="12"/>
  <c r="AN102" i="12"/>
  <c r="AM102" i="12"/>
  <c r="AL102" i="12"/>
  <c r="AK102" i="12"/>
  <c r="AJ102" i="12"/>
  <c r="AI102" i="12"/>
  <c r="AH102" i="12"/>
  <c r="AF102" i="12" s="1"/>
  <c r="D102" i="12"/>
  <c r="AP101" i="12" s="1"/>
  <c r="C102" i="12"/>
  <c r="AN101" i="12"/>
  <c r="AM101" i="12"/>
  <c r="AL101" i="12"/>
  <c r="AJ101" i="12"/>
  <c r="AI101" i="12"/>
  <c r="AH101" i="12"/>
  <c r="D101" i="12"/>
  <c r="AO100" i="12" s="1"/>
  <c r="C101" i="12"/>
  <c r="AP100" i="12"/>
  <c r="AJ100" i="12"/>
  <c r="AI100" i="12"/>
  <c r="D100" i="12"/>
  <c r="AH99" i="12" s="1"/>
  <c r="C100" i="12"/>
  <c r="AP99" i="12"/>
  <c r="AO99" i="12"/>
  <c r="AN99" i="12"/>
  <c r="AM99" i="12"/>
  <c r="AL99" i="12"/>
  <c r="D99" i="12"/>
  <c r="AO98" i="12" s="1"/>
  <c r="C99" i="12"/>
  <c r="AP98" i="12"/>
  <c r="AM98" i="12"/>
  <c r="AL98" i="12"/>
  <c r="AK98" i="12"/>
  <c r="AJ98" i="12"/>
  <c r="AI98" i="12"/>
  <c r="AH98" i="12"/>
  <c r="D98" i="12"/>
  <c r="AP97" i="12" s="1"/>
  <c r="C98" i="12"/>
  <c r="AN97" i="12"/>
  <c r="AM97" i="12"/>
  <c r="AL97" i="12"/>
  <c r="AI97" i="12"/>
  <c r="AH97" i="12"/>
  <c r="D97" i="12"/>
  <c r="C97" i="12"/>
  <c r="AF96" i="12"/>
  <c r="C96" i="12"/>
  <c r="C95" i="12"/>
  <c r="AF94" i="12"/>
  <c r="D94" i="12"/>
  <c r="C94" i="12"/>
  <c r="AJ93" i="12"/>
  <c r="AI93" i="12"/>
  <c r="AH93" i="12"/>
  <c r="AF93" i="12" s="1"/>
  <c r="D93" i="12"/>
  <c r="C93" i="12"/>
  <c r="AJ92" i="12"/>
  <c r="AI92" i="12"/>
  <c r="AF92" i="12" s="1"/>
  <c r="AH92" i="12"/>
  <c r="D92" i="12"/>
  <c r="AJ91" i="12" s="1"/>
  <c r="C92" i="12"/>
  <c r="D91" i="12"/>
  <c r="AI90" i="12" s="1"/>
  <c r="C91" i="12"/>
  <c r="AJ90" i="12"/>
  <c r="D90" i="12"/>
  <c r="AJ89" i="12" s="1"/>
  <c r="C90" i="12"/>
  <c r="AI89" i="12"/>
  <c r="AH89" i="12"/>
  <c r="AF89" i="12" s="1"/>
  <c r="D89" i="12"/>
  <c r="AJ88" i="12" s="1"/>
  <c r="C89" i="12"/>
  <c r="AH88" i="12"/>
  <c r="D88" i="12"/>
  <c r="AJ87" i="12" s="1"/>
  <c r="AF87" i="12" s="1"/>
  <c r="C88" i="12"/>
  <c r="AI87" i="12"/>
  <c r="AH87" i="12"/>
  <c r="D87" i="12"/>
  <c r="AI86" i="12" s="1"/>
  <c r="C87" i="12"/>
  <c r="AJ86" i="12"/>
  <c r="D86" i="12"/>
  <c r="C86" i="12"/>
  <c r="AJ85" i="12"/>
  <c r="AI85" i="12"/>
  <c r="AH85" i="12"/>
  <c r="AF85" i="12" s="1"/>
  <c r="D85" i="12"/>
  <c r="C85" i="12"/>
  <c r="AJ84" i="12"/>
  <c r="AI84" i="12"/>
  <c r="AF84" i="12" s="1"/>
  <c r="AH84" i="12"/>
  <c r="D84" i="12"/>
  <c r="AJ83" i="12" s="1"/>
  <c r="C84" i="12"/>
  <c r="D83" i="12"/>
  <c r="AI82" i="12" s="1"/>
  <c r="C83" i="12"/>
  <c r="AJ82" i="12"/>
  <c r="D82" i="12"/>
  <c r="AJ81" i="12" s="1"/>
  <c r="C82" i="12"/>
  <c r="AI81" i="12"/>
  <c r="AH81" i="12"/>
  <c r="D81" i="12"/>
  <c r="AJ80" i="12" s="1"/>
  <c r="C81" i="12"/>
  <c r="AH80" i="12"/>
  <c r="D80" i="12"/>
  <c r="AJ79" i="12" s="1"/>
  <c r="AF79" i="12" s="1"/>
  <c r="C80" i="12"/>
  <c r="AI79" i="12"/>
  <c r="AH79" i="12"/>
  <c r="D79" i="12"/>
  <c r="AI78" i="12" s="1"/>
  <c r="C79" i="12"/>
  <c r="AJ78" i="12"/>
  <c r="D78" i="12"/>
  <c r="C78" i="12"/>
  <c r="AJ77" i="12"/>
  <c r="AI77" i="12"/>
  <c r="AH77" i="12"/>
  <c r="AF77" i="12" s="1"/>
  <c r="D77" i="12"/>
  <c r="C77" i="12"/>
  <c r="AJ76" i="12"/>
  <c r="AI76" i="12"/>
  <c r="AF76" i="12" s="1"/>
  <c r="AH76" i="12"/>
  <c r="D76" i="12"/>
  <c r="AJ75" i="12" s="1"/>
  <c r="C76" i="12"/>
  <c r="D75" i="12"/>
  <c r="AI74" i="12" s="1"/>
  <c r="C75" i="12"/>
  <c r="AJ74" i="12"/>
  <c r="D74" i="12"/>
  <c r="AJ73" i="12" s="1"/>
  <c r="C74" i="12"/>
  <c r="AI73" i="12"/>
  <c r="AH73" i="12"/>
  <c r="D73" i="12"/>
  <c r="C73" i="12"/>
  <c r="AI72" i="12"/>
  <c r="AH72" i="12"/>
  <c r="AF72" i="12"/>
  <c r="C72" i="12"/>
  <c r="C71" i="12"/>
  <c r="AF70" i="12"/>
  <c r="D70" i="12"/>
  <c r="AH69" i="12" s="1"/>
  <c r="AF69" i="12" s="1"/>
  <c r="C70" i="12"/>
  <c r="AQ69" i="12"/>
  <c r="AP69" i="12"/>
  <c r="AO69" i="12"/>
  <c r="AN69" i="12"/>
  <c r="AM69" i="12"/>
  <c r="D69" i="12"/>
  <c r="AQ68" i="12" s="1"/>
  <c r="C69" i="12"/>
  <c r="AP68" i="12"/>
  <c r="AO68" i="12"/>
  <c r="AN68" i="12"/>
  <c r="D68" i="12"/>
  <c r="AJ67" i="12" s="1"/>
  <c r="C68" i="12"/>
  <c r="AL67" i="12"/>
  <c r="AK67" i="12"/>
  <c r="D67" i="12"/>
  <c r="C67" i="12"/>
  <c r="AQ66" i="12"/>
  <c r="AP66" i="12"/>
  <c r="AO66" i="12"/>
  <c r="AN66" i="12"/>
  <c r="AM66" i="12"/>
  <c r="AK66" i="12"/>
  <c r="AI66" i="12"/>
  <c r="AH66" i="12"/>
  <c r="D66" i="12"/>
  <c r="AQ65" i="12" s="1"/>
  <c r="C66" i="12"/>
  <c r="AO65" i="12"/>
  <c r="AN65" i="12"/>
  <c r="AM65" i="12"/>
  <c r="AH65" i="12"/>
  <c r="D65" i="12"/>
  <c r="AM64" i="12" s="1"/>
  <c r="C65" i="12"/>
  <c r="D64" i="12"/>
  <c r="AH63" i="12" s="1"/>
  <c r="C64" i="12"/>
  <c r="AP63" i="12"/>
  <c r="AO63" i="12"/>
  <c r="AN63" i="12"/>
  <c r="AM63" i="12"/>
  <c r="AL63" i="12"/>
  <c r="AK63" i="12"/>
  <c r="D63" i="12"/>
  <c r="C63" i="12"/>
  <c r="AQ62" i="12"/>
  <c r="AP62" i="12"/>
  <c r="AO62" i="12"/>
  <c r="AN62" i="12"/>
  <c r="AM62" i="12"/>
  <c r="AK62" i="12"/>
  <c r="AI62" i="12"/>
  <c r="AH62" i="12"/>
  <c r="D62" i="12"/>
  <c r="AJ59" i="12" s="1"/>
  <c r="C62" i="12"/>
  <c r="AK61" i="12"/>
  <c r="AJ61" i="12"/>
  <c r="AI61" i="12"/>
  <c r="D61" i="12"/>
  <c r="AM60" i="12" s="1"/>
  <c r="C61" i="12"/>
  <c r="AQ60" i="12"/>
  <c r="AO60" i="12"/>
  <c r="AN60" i="12"/>
  <c r="AL60" i="12"/>
  <c r="AK60" i="12"/>
  <c r="D60" i="12"/>
  <c r="AH59" i="12" s="1"/>
  <c r="C60" i="12"/>
  <c r="AP59" i="12"/>
  <c r="AO59" i="12"/>
  <c r="AN59" i="12"/>
  <c r="AM59" i="12"/>
  <c r="AL59" i="12"/>
  <c r="AK59" i="12"/>
  <c r="AI59" i="12"/>
  <c r="D59" i="12"/>
  <c r="AJ56" i="12" s="1"/>
  <c r="C59" i="12"/>
  <c r="AM58" i="12"/>
  <c r="AL58" i="12"/>
  <c r="AK58" i="12"/>
  <c r="AJ58" i="12"/>
  <c r="AI58" i="12"/>
  <c r="AH58" i="12"/>
  <c r="AF58" i="12"/>
  <c r="D58" i="12"/>
  <c r="AP57" i="12" s="1"/>
  <c r="C58" i="12"/>
  <c r="AQ57" i="12"/>
  <c r="AL57" i="12"/>
  <c r="AK57" i="12"/>
  <c r="AJ57" i="12"/>
  <c r="AI57" i="12"/>
  <c r="D57" i="12"/>
  <c r="AM56" i="12" s="1"/>
  <c r="C57" i="12"/>
  <c r="AQ56" i="12"/>
  <c r="AO56" i="12"/>
  <c r="AN56" i="12"/>
  <c r="AL56" i="12"/>
  <c r="AK56" i="12"/>
  <c r="AI56" i="12"/>
  <c r="D56" i="12"/>
  <c r="AL53" i="12" s="1"/>
  <c r="C56" i="12"/>
  <c r="AL55" i="12"/>
  <c r="AK55" i="12"/>
  <c r="AJ55" i="12"/>
  <c r="AI55" i="12"/>
  <c r="AH55" i="12"/>
  <c r="D55" i="12"/>
  <c r="AP54" i="12" s="1"/>
  <c r="C55" i="12"/>
  <c r="AQ54" i="12"/>
  <c r="AO54" i="12"/>
  <c r="AN54" i="12"/>
  <c r="AM54" i="12"/>
  <c r="AL54" i="12"/>
  <c r="AI54" i="12"/>
  <c r="AH54" i="12"/>
  <c r="D54" i="12"/>
  <c r="AP53" i="12" s="1"/>
  <c r="C54" i="12"/>
  <c r="AQ53" i="12"/>
  <c r="AK53" i="12"/>
  <c r="AJ53" i="12"/>
  <c r="AI53" i="12"/>
  <c r="D53" i="12"/>
  <c r="AI52" i="12" s="1"/>
  <c r="C53" i="12"/>
  <c r="AM52" i="12"/>
  <c r="AK52" i="12"/>
  <c r="AJ52" i="12"/>
  <c r="D52" i="12"/>
  <c r="C52" i="12"/>
  <c r="AQ51" i="12"/>
  <c r="AP51" i="12"/>
  <c r="AO51" i="12"/>
  <c r="AN51" i="12"/>
  <c r="AM51" i="12"/>
  <c r="AK51" i="12"/>
  <c r="AJ51" i="12"/>
  <c r="AH51" i="12"/>
  <c r="D51" i="12"/>
  <c r="AP50" i="12" s="1"/>
  <c r="C51" i="12"/>
  <c r="AQ50" i="12"/>
  <c r="AO50" i="12"/>
  <c r="AN50" i="12"/>
  <c r="AM50" i="12"/>
  <c r="AH50" i="12"/>
  <c r="D50" i="12"/>
  <c r="AL49" i="12" s="1"/>
  <c r="C50" i="12"/>
  <c r="AM49" i="12"/>
  <c r="D49" i="12"/>
  <c r="AH48" i="12" s="1"/>
  <c r="C49" i="12"/>
  <c r="AO48" i="12"/>
  <c r="AN48" i="12"/>
  <c r="AM48" i="12"/>
  <c r="AL48" i="12"/>
  <c r="AK48" i="12"/>
  <c r="AJ48" i="12"/>
  <c r="D48" i="12"/>
  <c r="C48" i="12"/>
  <c r="AQ47" i="12"/>
  <c r="AP47" i="12"/>
  <c r="AO47" i="12"/>
  <c r="AN47" i="12"/>
  <c r="AM47" i="12"/>
  <c r="AL47" i="12"/>
  <c r="AK47" i="12"/>
  <c r="AJ47" i="12"/>
  <c r="AI47" i="12"/>
  <c r="AH47" i="12"/>
  <c r="AF47" i="12"/>
  <c r="D47" i="12"/>
  <c r="AL46" i="12" s="1"/>
  <c r="C47" i="12"/>
  <c r="AM46" i="12"/>
  <c r="AK46" i="12"/>
  <c r="AJ46" i="12"/>
  <c r="AI46" i="12"/>
  <c r="AH46" i="12"/>
  <c r="D46" i="12"/>
  <c r="AH45" i="12" s="1"/>
  <c r="C46" i="12"/>
  <c r="AQ45" i="12"/>
  <c r="AP45" i="12"/>
  <c r="AO45" i="12"/>
  <c r="AN45" i="12"/>
  <c r="AM45" i="12"/>
  <c r="AL45" i="12"/>
  <c r="AK45" i="12"/>
  <c r="AJ45" i="12"/>
  <c r="D45" i="12"/>
  <c r="AH44" i="12" s="1"/>
  <c r="C45" i="12"/>
  <c r="AO44" i="12"/>
  <c r="AN44" i="12"/>
  <c r="AM44" i="12"/>
  <c r="AL44" i="12"/>
  <c r="AK44" i="12"/>
  <c r="AJ44" i="12"/>
  <c r="AI44" i="12"/>
  <c r="D44" i="12"/>
  <c r="C44" i="12"/>
  <c r="AM43" i="12"/>
  <c r="AL43" i="12"/>
  <c r="AK43" i="12"/>
  <c r="AJ43" i="12"/>
  <c r="AI43" i="12"/>
  <c r="AH43" i="12"/>
  <c r="AF43" i="12"/>
  <c r="D43" i="12"/>
  <c r="AO42" i="12" s="1"/>
  <c r="C43" i="12"/>
  <c r="AP42" i="12"/>
  <c r="AL42" i="12"/>
  <c r="AK42" i="12"/>
  <c r="AJ42" i="12"/>
  <c r="AI42" i="12"/>
  <c r="D42" i="12"/>
  <c r="AH41" i="12" s="1"/>
  <c r="AF41" i="12" s="1"/>
  <c r="C42" i="12"/>
  <c r="AQ41" i="12"/>
  <c r="AP41" i="12"/>
  <c r="AO41" i="12"/>
  <c r="AN41" i="12"/>
  <c r="AM41" i="12"/>
  <c r="AL41" i="12"/>
  <c r="AK41" i="12"/>
  <c r="AJ41" i="12"/>
  <c r="AI41" i="12"/>
  <c r="D41" i="12"/>
  <c r="AL38" i="12" s="1"/>
  <c r="C41" i="12"/>
  <c r="AK40" i="12"/>
  <c r="AJ40" i="12"/>
  <c r="AI40" i="12"/>
  <c r="AH40" i="12"/>
  <c r="D40" i="12"/>
  <c r="AQ39" i="12" s="1"/>
  <c r="C40" i="12"/>
  <c r="AL39" i="12"/>
  <c r="D39" i="12"/>
  <c r="AO38" i="12" s="1"/>
  <c r="C39" i="12"/>
  <c r="AP38" i="12"/>
  <c r="AJ38" i="12"/>
  <c r="AI38" i="12"/>
  <c r="D38" i="12"/>
  <c r="AH37" i="12" s="1"/>
  <c r="AF37" i="12" s="1"/>
  <c r="C38" i="12"/>
  <c r="AM37" i="12"/>
  <c r="AL37" i="12"/>
  <c r="AK37" i="12"/>
  <c r="AJ37" i="12"/>
  <c r="AI37" i="12"/>
  <c r="D37" i="12"/>
  <c r="AQ36" i="12" s="1"/>
  <c r="C37" i="12"/>
  <c r="AP36" i="12"/>
  <c r="AO36" i="12"/>
  <c r="AN36" i="12"/>
  <c r="AL36" i="12"/>
  <c r="AK36" i="12"/>
  <c r="AJ36" i="12"/>
  <c r="AI36" i="12"/>
  <c r="AH36" i="12"/>
  <c r="D36" i="12"/>
  <c r="AQ35" i="12" s="1"/>
  <c r="C36" i="12"/>
  <c r="AL35" i="12"/>
  <c r="AK35" i="12"/>
  <c r="AI35" i="12"/>
  <c r="D35" i="12"/>
  <c r="AK34" i="12" s="1"/>
  <c r="C35" i="12"/>
  <c r="AL34" i="12"/>
  <c r="D34" i="12"/>
  <c r="AH33" i="12" s="1"/>
  <c r="C34" i="12"/>
  <c r="AN33" i="12"/>
  <c r="AM33" i="12"/>
  <c r="AI33" i="12"/>
  <c r="D33" i="12"/>
  <c r="AQ32" i="12" s="1"/>
  <c r="C33" i="12"/>
  <c r="AP32" i="12"/>
  <c r="AO32" i="12"/>
  <c r="AN32" i="12"/>
  <c r="AH32" i="12"/>
  <c r="D32" i="12"/>
  <c r="AK30" i="12" s="1"/>
  <c r="C32" i="12"/>
  <c r="D31" i="12"/>
  <c r="AH30" i="12" s="1"/>
  <c r="C31" i="12"/>
  <c r="AQ30" i="12"/>
  <c r="AP30" i="12"/>
  <c r="AO30" i="12"/>
  <c r="AN30" i="12"/>
  <c r="AM30" i="12"/>
  <c r="D30" i="12"/>
  <c r="AH29" i="12" s="1"/>
  <c r="C30" i="12"/>
  <c r="AN29" i="12"/>
  <c r="AM29" i="12"/>
  <c r="D29" i="12"/>
  <c r="AK26" i="12" s="1"/>
  <c r="C29" i="12"/>
  <c r="AL28" i="12"/>
  <c r="AK28" i="12"/>
  <c r="AJ28" i="12"/>
  <c r="D28" i="12"/>
  <c r="AN27" i="12" s="1"/>
  <c r="C28" i="12"/>
  <c r="AP27" i="12"/>
  <c r="AO27" i="12"/>
  <c r="AL27" i="12"/>
  <c r="AI27" i="12"/>
  <c r="D27" i="12"/>
  <c r="AH26" i="12" s="1"/>
  <c r="C27" i="12"/>
  <c r="AQ26" i="12"/>
  <c r="AP26" i="12"/>
  <c r="AO26" i="12"/>
  <c r="AN26" i="12"/>
  <c r="AM26" i="12"/>
  <c r="AL26" i="12"/>
  <c r="AI26" i="12"/>
  <c r="D26" i="12"/>
  <c r="AL23" i="12" s="1"/>
  <c r="C26" i="12"/>
  <c r="AJ25" i="12"/>
  <c r="AI25" i="12"/>
  <c r="AH25" i="12"/>
  <c r="D25" i="12"/>
  <c r="AQ24" i="12" s="1"/>
  <c r="C25" i="12"/>
  <c r="AL24" i="12"/>
  <c r="D24" i="12"/>
  <c r="AN23" i="12" s="1"/>
  <c r="C24" i="12"/>
  <c r="AP23" i="12"/>
  <c r="AO23" i="12"/>
  <c r="AI23" i="12"/>
  <c r="D23" i="12"/>
  <c r="AK21" i="12" s="1"/>
  <c r="C23" i="12"/>
  <c r="AM22" i="12"/>
  <c r="AL22" i="12"/>
  <c r="AK22" i="12"/>
  <c r="AJ22" i="12"/>
  <c r="AI22" i="12"/>
  <c r="AH22" i="12"/>
  <c r="AF22" i="12" s="1"/>
  <c r="D22" i="12"/>
  <c r="AQ21" i="12" s="1"/>
  <c r="C22" i="12"/>
  <c r="AO21" i="12"/>
  <c r="AN21" i="12"/>
  <c r="AM21" i="12"/>
  <c r="AL21" i="12"/>
  <c r="AJ21" i="12"/>
  <c r="AI21" i="12"/>
  <c r="AH21" i="12"/>
  <c r="D21" i="12"/>
  <c r="AQ20" i="12" s="1"/>
  <c r="C21" i="12"/>
  <c r="AL20" i="12"/>
  <c r="AK20" i="12"/>
  <c r="AJ20" i="12"/>
  <c r="AI20" i="12"/>
  <c r="D20" i="12"/>
  <c r="AJ19" i="12" s="1"/>
  <c r="C20" i="12"/>
  <c r="AL19" i="12"/>
  <c r="AK19" i="12"/>
  <c r="D19" i="12"/>
  <c r="C19" i="12"/>
  <c r="AQ18" i="12"/>
  <c r="AP18" i="12"/>
  <c r="AO18" i="12"/>
  <c r="AN18" i="12"/>
  <c r="AM18" i="12"/>
  <c r="AK18" i="12"/>
  <c r="AI18" i="12"/>
  <c r="AH18" i="12"/>
  <c r="D18" i="12"/>
  <c r="AQ17" i="12" s="1"/>
  <c r="C18" i="12"/>
  <c r="AO17" i="12"/>
  <c r="AN17" i="12"/>
  <c r="AM17" i="12"/>
  <c r="AH17" i="12"/>
  <c r="D17" i="12"/>
  <c r="AM16" i="12" s="1"/>
  <c r="C17" i="12"/>
  <c r="D16" i="12"/>
  <c r="AH15" i="12" s="1"/>
  <c r="C16" i="12"/>
  <c r="AP15" i="12"/>
  <c r="AO15" i="12"/>
  <c r="AN15" i="12"/>
  <c r="AM15" i="12"/>
  <c r="AK15" i="12"/>
  <c r="D15" i="12"/>
  <c r="C15" i="12"/>
  <c r="AQ14" i="12"/>
  <c r="AP14" i="12"/>
  <c r="AO14" i="12"/>
  <c r="AN14" i="12"/>
  <c r="AM14" i="12"/>
  <c r="AH14" i="12"/>
  <c r="D14" i="12"/>
  <c r="AJ11" i="12" s="1"/>
  <c r="C14" i="12"/>
  <c r="AK13" i="12"/>
  <c r="AJ13" i="12"/>
  <c r="AI13" i="12"/>
  <c r="AH13" i="12"/>
  <c r="D13" i="12"/>
  <c r="AM12" i="12" s="1"/>
  <c r="C13" i="12"/>
  <c r="AQ12" i="12"/>
  <c r="AO12" i="12"/>
  <c r="AN12" i="12"/>
  <c r="AL12" i="12"/>
  <c r="AK12" i="12"/>
  <c r="D12" i="12"/>
  <c r="AH11" i="12" s="1"/>
  <c r="C12" i="12"/>
  <c r="AP11" i="12"/>
  <c r="AO11" i="12"/>
  <c r="AN11" i="12"/>
  <c r="AM11" i="12"/>
  <c r="AL11" i="12"/>
  <c r="AK11" i="12"/>
  <c r="AI11" i="12"/>
  <c r="D11" i="12"/>
  <c r="C11" i="12"/>
  <c r="AI10" i="12"/>
  <c r="AH10" i="12"/>
  <c r="AF10" i="12" s="1"/>
  <c r="C10" i="12"/>
  <c r="C9" i="12"/>
  <c r="AF8" i="12"/>
  <c r="D8" i="12"/>
  <c r="AO7" i="12" s="1"/>
  <c r="C8" i="12"/>
  <c r="AQ7" i="12"/>
  <c r="AP7" i="12"/>
  <c r="D7" i="12"/>
  <c r="AL6" i="12" s="1"/>
  <c r="C7" i="12"/>
  <c r="AQ6" i="12"/>
  <c r="AP6" i="12"/>
  <c r="AO6" i="12"/>
  <c r="AN6" i="12"/>
  <c r="AM6" i="12"/>
  <c r="AJ6" i="12"/>
  <c r="D6" i="12"/>
  <c r="AI5" i="12" s="1"/>
  <c r="C6" i="12"/>
  <c r="AO5" i="12"/>
  <c r="AN5" i="12"/>
  <c r="AM5" i="12"/>
  <c r="AL5" i="12"/>
  <c r="AK5" i="12"/>
  <c r="AJ5" i="12"/>
  <c r="D5" i="12"/>
  <c r="C5" i="12"/>
  <c r="AI4" i="12"/>
  <c r="AH4" i="12"/>
  <c r="AF4" i="12" s="1"/>
  <c r="C4" i="12"/>
  <c r="C3" i="12"/>
  <c r="C2" i="12"/>
  <c r="AW5" i="8"/>
  <c r="BB6" i="8"/>
  <c r="BF7" i="8"/>
  <c r="C4" i="8"/>
  <c r="C22" i="8"/>
  <c r="C21" i="8"/>
  <c r="C20" i="8"/>
  <c r="C19" i="8"/>
  <c r="C18" i="8"/>
  <c r="C17" i="8"/>
  <c r="C16" i="8"/>
  <c r="C15" i="8"/>
  <c r="C14" i="8"/>
  <c r="AU8" i="8"/>
  <c r="C12" i="8"/>
  <c r="AX4" i="8"/>
  <c r="AW4" i="8"/>
  <c r="C9" i="8"/>
  <c r="AP8" i="10"/>
  <c r="R8" i="10"/>
  <c r="AY7" i="10"/>
  <c r="C8" i="10"/>
  <c r="R7" i="10"/>
  <c r="BA6" i="10"/>
  <c r="C7" i="10"/>
  <c r="C6" i="10"/>
  <c r="AS4" i="10"/>
  <c r="AR4" i="10"/>
  <c r="C9" i="10"/>
  <c r="C10" i="10"/>
  <c r="AR10" i="10"/>
  <c r="AS10" i="10"/>
  <c r="R6" i="10"/>
  <c r="AR5" i="10"/>
  <c r="R5" i="10"/>
  <c r="C5" i="10"/>
  <c r="C4" i="10"/>
  <c r="C106" i="10"/>
  <c r="R104" i="10"/>
  <c r="AS103" i="10"/>
  <c r="C104" i="10"/>
  <c r="R105" i="10"/>
  <c r="AS104" i="10"/>
  <c r="C105" i="10"/>
  <c r="R101" i="10"/>
  <c r="C101" i="10"/>
  <c r="AP100" i="10"/>
  <c r="C100" i="10"/>
  <c r="AQ126" i="11"/>
  <c r="AT125" i="11"/>
  <c r="C126" i="11"/>
  <c r="AS124" i="11"/>
  <c r="C125" i="11"/>
  <c r="C116" i="11"/>
  <c r="AQ115" i="11"/>
  <c r="AT114" i="11"/>
  <c r="C115" i="11"/>
  <c r="AT113" i="11"/>
  <c r="C114" i="11"/>
  <c r="AT112" i="11"/>
  <c r="C113" i="11"/>
  <c r="AT111" i="11"/>
  <c r="C112" i="11"/>
  <c r="C111" i="11"/>
  <c r="AT110" i="11"/>
  <c r="AS110" i="11"/>
  <c r="C110" i="11"/>
  <c r="R92" i="10"/>
  <c r="R93" i="10"/>
  <c r="R94" i="10"/>
  <c r="R95" i="10"/>
  <c r="R97" i="10"/>
  <c r="R91" i="10"/>
  <c r="R67" i="10"/>
  <c r="R66" i="10"/>
  <c r="R65" i="10"/>
  <c r="R49" i="10"/>
  <c r="R50" i="10"/>
  <c r="R51" i="10"/>
  <c r="R52" i="10"/>
  <c r="R53" i="10"/>
  <c r="R48" i="10"/>
  <c r="R42" i="10"/>
  <c r="R44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R11" i="10"/>
  <c r="C3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2" i="10"/>
  <c r="C43" i="10"/>
  <c r="C44" i="10"/>
  <c r="C46" i="10"/>
  <c r="C47" i="10"/>
  <c r="C48" i="10"/>
  <c r="C49" i="10"/>
  <c r="C50" i="10"/>
  <c r="C51" i="10"/>
  <c r="C52" i="10"/>
  <c r="C53" i="10"/>
  <c r="C62" i="10"/>
  <c r="C63" i="10"/>
  <c r="C64" i="10"/>
  <c r="C65" i="10"/>
  <c r="C67" i="10"/>
  <c r="C66" i="10"/>
  <c r="C68" i="10"/>
  <c r="C69" i="10"/>
  <c r="C70" i="10"/>
  <c r="C72" i="10"/>
  <c r="C83" i="10"/>
  <c r="C84" i="10"/>
  <c r="C85" i="10"/>
  <c r="C87" i="10"/>
  <c r="C86" i="10"/>
  <c r="C88" i="10"/>
  <c r="C89" i="10"/>
  <c r="C90" i="10"/>
  <c r="C91" i="10"/>
  <c r="C92" i="10"/>
  <c r="C93" i="10"/>
  <c r="C94" i="10"/>
  <c r="C95" i="10"/>
  <c r="C97" i="10"/>
  <c r="C99" i="10"/>
  <c r="C107" i="10"/>
  <c r="C124" i="10"/>
  <c r="C135" i="10"/>
  <c r="C136" i="10"/>
  <c r="C2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104" i="11"/>
  <c r="C105" i="11"/>
  <c r="C106" i="11"/>
  <c r="C107" i="11"/>
  <c r="C108" i="11"/>
  <c r="C109" i="11"/>
  <c r="C117" i="11"/>
  <c r="C118" i="11"/>
  <c r="C119" i="11"/>
  <c r="C120" i="11"/>
  <c r="C121" i="11"/>
  <c r="C122" i="11"/>
  <c r="C123" i="11"/>
  <c r="C124" i="11"/>
  <c r="C127" i="11"/>
  <c r="C135" i="11"/>
  <c r="C136" i="11"/>
  <c r="C2" i="11"/>
  <c r="C3" i="11"/>
  <c r="AS4" i="11"/>
  <c r="AT4" i="11"/>
  <c r="AU4" i="11"/>
  <c r="AS5" i="11"/>
  <c r="AT6" i="11"/>
  <c r="AV7" i="11"/>
  <c r="AX8" i="11"/>
  <c r="AT9" i="11"/>
  <c r="AW10" i="11"/>
  <c r="AS9" i="11"/>
  <c r="AT12" i="11"/>
  <c r="AV13" i="11"/>
  <c r="AS13" i="11"/>
  <c r="AT15" i="11"/>
  <c r="AT16" i="11"/>
  <c r="AT17" i="11"/>
  <c r="AT18" i="11"/>
  <c r="AQ18" i="11" s="1"/>
  <c r="AQ19" i="11"/>
  <c r="AS21" i="11"/>
  <c r="AT21" i="11"/>
  <c r="AU21" i="11"/>
  <c r="AT22" i="11"/>
  <c r="AS23" i="11"/>
  <c r="AT24" i="11"/>
  <c r="AW25" i="11"/>
  <c r="AS25" i="11"/>
  <c r="AT27" i="11"/>
  <c r="AV28" i="11"/>
  <c r="AU29" i="11"/>
  <c r="AT30" i="11"/>
  <c r="AV31" i="11"/>
  <c r="AS31" i="11"/>
  <c r="AU33" i="11"/>
  <c r="AT34" i="11"/>
  <c r="AS35" i="11"/>
  <c r="AT36" i="11"/>
  <c r="AQ36" i="11" s="1"/>
  <c r="AQ37" i="11"/>
  <c r="AS40" i="11"/>
  <c r="AT40" i="11"/>
  <c r="AU40" i="11"/>
  <c r="AS41" i="11"/>
  <c r="AT42" i="11"/>
  <c r="AV43" i="11"/>
  <c r="AS43" i="11"/>
  <c r="AT45" i="11"/>
  <c r="AU46" i="11"/>
  <c r="AS46" i="11"/>
  <c r="AT48" i="11"/>
  <c r="AQ48" i="11" s="1"/>
  <c r="AQ49" i="11"/>
  <c r="AS51" i="11"/>
  <c r="AT51" i="11"/>
  <c r="AU51" i="11"/>
  <c r="AS52" i="11"/>
  <c r="AT53" i="11"/>
  <c r="AV54" i="11"/>
  <c r="AU55" i="11"/>
  <c r="AT56" i="11"/>
  <c r="AU57" i="11"/>
  <c r="AU53" i="11"/>
  <c r="AT59" i="11"/>
  <c r="AQ59" i="11" s="1"/>
  <c r="AQ60" i="11"/>
  <c r="AS62" i="11"/>
  <c r="AT62" i="11"/>
  <c r="AU62" i="11"/>
  <c r="AS63" i="11"/>
  <c r="AT64" i="11"/>
  <c r="AV65" i="11"/>
  <c r="AS65" i="11"/>
  <c r="AT67" i="11"/>
  <c r="AT68" i="11"/>
  <c r="AT70" i="11"/>
  <c r="AQ70" i="11" s="1"/>
  <c r="AQ71" i="11"/>
  <c r="AS73" i="11"/>
  <c r="AT73" i="11"/>
  <c r="AU73" i="11"/>
  <c r="AS74" i="11"/>
  <c r="AT75" i="11"/>
  <c r="AV76" i="11"/>
  <c r="AS76" i="11"/>
  <c r="AU78" i="11"/>
  <c r="AT79" i="11"/>
  <c r="AT81" i="11"/>
  <c r="AQ81" i="11" s="1"/>
  <c r="AQ82" i="11"/>
  <c r="AQ84" i="11"/>
  <c r="AU85" i="11"/>
  <c r="AQ86" i="11"/>
  <c r="AT90" i="11"/>
  <c r="AQ91" i="11"/>
  <c r="AQ95" i="11"/>
  <c r="AT106" i="11"/>
  <c r="AQ107" i="11"/>
  <c r="AS117" i="11"/>
  <c r="AT117" i="11"/>
  <c r="AT118" i="11"/>
  <c r="AS119" i="11"/>
  <c r="AQ122" i="11"/>
  <c r="AS123" i="11"/>
  <c r="AY11" i="10"/>
  <c r="AR12" i="10"/>
  <c r="AR13" i="10"/>
  <c r="AU14" i="10"/>
  <c r="AX15" i="10"/>
  <c r="AT16" i="10"/>
  <c r="AZ17" i="10"/>
  <c r="AT17" i="10"/>
  <c r="AR19" i="10"/>
  <c r="AU20" i="10"/>
  <c r="AY23" i="10"/>
  <c r="AS24" i="10"/>
  <c r="AY25" i="10"/>
  <c r="AV25" i="10"/>
  <c r="AZ27" i="10"/>
  <c r="AR28" i="10"/>
  <c r="AX29" i="10"/>
  <c r="AS29" i="10"/>
  <c r="AR31" i="10"/>
  <c r="AT32" i="10"/>
  <c r="AW33" i="10"/>
  <c r="AU33" i="10"/>
  <c r="AY37" i="10"/>
  <c r="AP38" i="10"/>
  <c r="AR40" i="10"/>
  <c r="AS40" i="10"/>
  <c r="AR42" i="10"/>
  <c r="AS43" i="10"/>
  <c r="AP44" i="10"/>
  <c r="AP47" i="10"/>
  <c r="AR48" i="10"/>
  <c r="AS66" i="10"/>
  <c r="AS65" i="10"/>
  <c r="AP72" i="10"/>
  <c r="AS86" i="10"/>
  <c r="AS85" i="10"/>
  <c r="AP90" i="10"/>
  <c r="AR91" i="10"/>
  <c r="AS92" i="10"/>
  <c r="AR96" i="10"/>
  <c r="AP107" i="10"/>
  <c r="AT71" i="10" l="1"/>
  <c r="AU71" i="10"/>
  <c r="AS94" i="11"/>
  <c r="AU94" i="11"/>
  <c r="AV94" i="11"/>
  <c r="AT94" i="11"/>
  <c r="AS94" i="10"/>
  <c r="AR94" i="10"/>
  <c r="AS93" i="10"/>
  <c r="AS91" i="10"/>
  <c r="AP91" i="10" s="1"/>
  <c r="BC11" i="8"/>
  <c r="AX11" i="8"/>
  <c r="BA14" i="8"/>
  <c r="AX14" i="8"/>
  <c r="BC20" i="8"/>
  <c r="AX20" i="8"/>
  <c r="AT41" i="10"/>
  <c r="AS41" i="10"/>
  <c r="AR41" i="10"/>
  <c r="AR49" i="10"/>
  <c r="AS49" i="10"/>
  <c r="AT49" i="10"/>
  <c r="AU49" i="10"/>
  <c r="AV49" i="10"/>
  <c r="AW49" i="10"/>
  <c r="AX49" i="10"/>
  <c r="AY49" i="10"/>
  <c r="AZ49" i="10"/>
  <c r="BA49" i="10"/>
  <c r="AX50" i="10"/>
  <c r="AZ50" i="10"/>
  <c r="AY50" i="10"/>
  <c r="BA50" i="10"/>
  <c r="AR50" i="10"/>
  <c r="AS50" i="10"/>
  <c r="AT50" i="10"/>
  <c r="AU50" i="10"/>
  <c r="AV50" i="10"/>
  <c r="AW50" i="10"/>
  <c r="AT51" i="10"/>
  <c r="AR51" i="10"/>
  <c r="AS51" i="10"/>
  <c r="AU51" i="10"/>
  <c r="AV51" i="10"/>
  <c r="AW51" i="10"/>
  <c r="AX51" i="10"/>
  <c r="AY51" i="10"/>
  <c r="AZ51" i="10"/>
  <c r="BA51" i="10"/>
  <c r="AT52" i="10"/>
  <c r="AV52" i="10"/>
  <c r="AU52" i="10"/>
  <c r="AW52" i="10"/>
  <c r="AX52" i="10"/>
  <c r="AY52" i="10"/>
  <c r="BA52" i="10"/>
  <c r="AS52" i="10"/>
  <c r="AR52" i="10"/>
  <c r="AZ52" i="10"/>
  <c r="AW22" i="10"/>
  <c r="AT21" i="10"/>
  <c r="AV22" i="10"/>
  <c r="AU22" i="10"/>
  <c r="AT22" i="10"/>
  <c r="AS22" i="10"/>
  <c r="AR22" i="10"/>
  <c r="AU21" i="10"/>
  <c r="AS21" i="10"/>
  <c r="AV21" i="10"/>
  <c r="BA21" i="10"/>
  <c r="AZ21" i="10"/>
  <c r="AY21" i="10"/>
  <c r="AX21" i="10"/>
  <c r="AW21" i="10"/>
  <c r="AR21" i="10"/>
  <c r="AW36" i="10"/>
  <c r="AV36" i="10"/>
  <c r="AU36" i="10"/>
  <c r="AT36" i="10"/>
  <c r="AS36" i="10"/>
  <c r="AU35" i="10"/>
  <c r="AS35" i="10"/>
  <c r="AR36" i="10"/>
  <c r="AV35" i="10"/>
  <c r="AT35" i="10"/>
  <c r="AR35" i="10"/>
  <c r="BA35" i="10"/>
  <c r="AZ35" i="10"/>
  <c r="AY35" i="10"/>
  <c r="AX35" i="10"/>
  <c r="AW35" i="10"/>
  <c r="BA15" i="8"/>
  <c r="AW16" i="8"/>
  <c r="AZ17" i="8"/>
  <c r="AY13" i="8"/>
  <c r="AZ13" i="8"/>
  <c r="BB14" i="8"/>
  <c r="BC14" i="8"/>
  <c r="AY17" i="8"/>
  <c r="BD20" i="8"/>
  <c r="BE20" i="8"/>
  <c r="AS64" i="11"/>
  <c r="AV64" i="11"/>
  <c r="AS80" i="11"/>
  <c r="AV75" i="11"/>
  <c r="AX18" i="8"/>
  <c r="BA13" i="8"/>
  <c r="BD14" i="8"/>
  <c r="AX16" i="8"/>
  <c r="BA17" i="8"/>
  <c r="AZ18" i="8"/>
  <c r="AW20" i="8"/>
  <c r="BF20" i="8"/>
  <c r="AY18" i="8"/>
  <c r="AX12" i="8"/>
  <c r="BB13" i="8"/>
  <c r="BE14" i="8"/>
  <c r="AY16" i="8"/>
  <c r="BB17" i="8"/>
  <c r="BA18" i="8"/>
  <c r="AY20" i="8"/>
  <c r="AW21" i="8"/>
  <c r="AY12" i="8"/>
  <c r="AW14" i="8"/>
  <c r="BF14" i="8"/>
  <c r="AZ16" i="8"/>
  <c r="BC17" i="8"/>
  <c r="AW19" i="8"/>
  <c r="AZ20" i="8"/>
  <c r="AZ12" i="8"/>
  <c r="AY14" i="8"/>
  <c r="AX15" i="8"/>
  <c r="BA16" i="8"/>
  <c r="BD17" i="8"/>
  <c r="AX19" i="8"/>
  <c r="BA20" i="8"/>
  <c r="BA12" i="8"/>
  <c r="AZ14" i="8"/>
  <c r="AY15" i="8"/>
  <c r="BB16" i="8"/>
  <c r="BE17" i="8"/>
  <c r="AY19" i="8"/>
  <c r="BB20" i="8"/>
  <c r="AX17" i="8"/>
  <c r="BA19" i="8"/>
  <c r="BB19" i="8"/>
  <c r="AX13" i="8"/>
  <c r="AW17" i="8"/>
  <c r="BB21" i="8"/>
  <c r="BD21" i="8"/>
  <c r="BE18" i="8"/>
  <c r="BC21" i="8"/>
  <c r="BE21" i="8"/>
  <c r="BB18" i="8"/>
  <c r="BC18" i="8"/>
  <c r="BD18" i="8"/>
  <c r="BF18" i="8"/>
  <c r="BB15" i="8"/>
  <c r="BC15" i="8"/>
  <c r="AW15" i="8"/>
  <c r="BD15" i="8"/>
  <c r="BE15" i="8"/>
  <c r="AT124" i="11"/>
  <c r="AQ124" i="11" s="1"/>
  <c r="AS114" i="11"/>
  <c r="AQ114" i="11" s="1"/>
  <c r="BA25" i="10"/>
  <c r="BA27" i="10"/>
  <c r="BA29" i="10"/>
  <c r="BA31" i="10"/>
  <c r="BA33" i="10"/>
  <c r="AZ11" i="10"/>
  <c r="BA37" i="10"/>
  <c r="BA11" i="10"/>
  <c r="AZ48" i="10"/>
  <c r="BA13" i="10"/>
  <c r="BA48" i="10"/>
  <c r="BA15" i="10"/>
  <c r="BA17" i="10"/>
  <c r="BA19" i="10"/>
  <c r="BA23" i="10"/>
  <c r="AR115" i="10"/>
  <c r="AP115" i="10" s="1"/>
  <c r="AR121" i="10"/>
  <c r="AP121" i="10" s="1"/>
  <c r="AR117" i="10"/>
  <c r="AP117" i="10" s="1"/>
  <c r="AS118" i="10"/>
  <c r="AP118" i="10" s="1"/>
  <c r="AR116" i="10"/>
  <c r="AP116" i="10" s="1"/>
  <c r="AR119" i="10"/>
  <c r="AP119" i="10" s="1"/>
  <c r="AR122" i="10"/>
  <c r="AP122" i="10" s="1"/>
  <c r="AR120" i="10"/>
  <c r="AP120" i="10" s="1"/>
  <c r="AR110" i="10"/>
  <c r="AP110" i="10" s="1"/>
  <c r="AR111" i="10"/>
  <c r="AP111" i="10" s="1"/>
  <c r="AS102" i="10"/>
  <c r="AP102" i="10" s="1"/>
  <c r="AR104" i="10"/>
  <c r="AP104" i="10" s="1"/>
  <c r="AR109" i="10"/>
  <c r="AP109" i="10" s="1"/>
  <c r="AR113" i="10"/>
  <c r="AP113" i="10" s="1"/>
  <c r="AR108" i="10"/>
  <c r="AP108" i="10" s="1"/>
  <c r="AR101" i="10"/>
  <c r="AP101" i="10" s="1"/>
  <c r="AR114" i="10"/>
  <c r="AP114" i="10" s="1"/>
  <c r="AR103" i="10"/>
  <c r="AP103" i="10" s="1"/>
  <c r="AR112" i="10"/>
  <c r="AP112" i="10" s="1"/>
  <c r="AR97" i="10"/>
  <c r="AP97" i="10" s="1"/>
  <c r="AR65" i="10"/>
  <c r="AP65" i="10" s="1"/>
  <c r="AR66" i="10"/>
  <c r="AP66" i="10" s="1"/>
  <c r="AR85" i="10"/>
  <c r="AP85" i="10" s="1"/>
  <c r="AR86" i="10"/>
  <c r="AP86" i="10" s="1"/>
  <c r="AS70" i="10"/>
  <c r="AT70" i="10"/>
  <c r="AS95" i="10"/>
  <c r="AP95" i="10" s="1"/>
  <c r="AR70" i="10"/>
  <c r="AR71" i="10"/>
  <c r="AS71" i="10"/>
  <c r="AS96" i="10"/>
  <c r="AP96" i="10" s="1"/>
  <c r="AZ7" i="10"/>
  <c r="AU5" i="10"/>
  <c r="AV5" i="10"/>
  <c r="AW5" i="10"/>
  <c r="AX5" i="10"/>
  <c r="AY5" i="10"/>
  <c r="AZ5" i="10"/>
  <c r="BA5" i="10"/>
  <c r="AS6" i="10"/>
  <c r="AV6" i="10"/>
  <c r="BA7" i="10"/>
  <c r="AR7" i="10"/>
  <c r="AS7" i="10"/>
  <c r="AT7" i="10"/>
  <c r="AU7" i="10"/>
  <c r="AV7" i="10"/>
  <c r="AW7" i="10"/>
  <c r="AR6" i="10"/>
  <c r="AX7" i="10"/>
  <c r="AT6" i="10"/>
  <c r="AU6" i="10"/>
  <c r="AR92" i="10"/>
  <c r="AP92" i="10" s="1"/>
  <c r="AW6" i="10"/>
  <c r="AR93" i="10"/>
  <c r="AX6" i="10"/>
  <c r="AS5" i="10"/>
  <c r="AY6" i="10"/>
  <c r="AT5" i="10"/>
  <c r="AZ6" i="10"/>
  <c r="AY11" i="8"/>
  <c r="AZ11" i="8"/>
  <c r="BA11" i="8"/>
  <c r="AF18" i="12"/>
  <c r="AF99" i="12"/>
  <c r="AF98" i="12"/>
  <c r="AF33" i="12"/>
  <c r="AF46" i="12"/>
  <c r="AF81" i="12"/>
  <c r="AF66" i="12"/>
  <c r="AF124" i="12"/>
  <c r="AF15" i="12"/>
  <c r="AF73" i="12"/>
  <c r="AL30" i="12"/>
  <c r="AJ29" i="12"/>
  <c r="AJ33" i="12"/>
  <c r="AM34" i="12"/>
  <c r="AQ38" i="12"/>
  <c r="AQ42" i="12"/>
  <c r="AH121" i="12"/>
  <c r="AF121" i="12" s="1"/>
  <c r="AH134" i="12"/>
  <c r="AF134" i="12" s="1"/>
  <c r="AH143" i="12"/>
  <c r="AF143" i="12" s="1"/>
  <c r="AP12" i="12"/>
  <c r="AJ14" i="12"/>
  <c r="AJ18" i="12"/>
  <c r="AM19" i="12"/>
  <c r="AQ23" i="12"/>
  <c r="AQ27" i="12"/>
  <c r="AK29" i="12"/>
  <c r="AK33" i="12"/>
  <c r="AI51" i="12"/>
  <c r="AF51" i="12" s="1"/>
  <c r="AL52" i="12"/>
  <c r="AP56" i="12"/>
  <c r="AP60" i="12"/>
  <c r="AJ62" i="12"/>
  <c r="AJ66" i="12"/>
  <c r="AM67" i="12"/>
  <c r="AI29" i="12"/>
  <c r="AF29" i="12" s="1"/>
  <c r="AL33" i="12"/>
  <c r="AL14" i="12"/>
  <c r="AI50" i="12"/>
  <c r="AJ65" i="12"/>
  <c r="AP5" i="12"/>
  <c r="AQ11" i="12"/>
  <c r="AF11" i="12" s="1"/>
  <c r="AQ15" i="12"/>
  <c r="AK17" i="12"/>
  <c r="AH20" i="12"/>
  <c r="AF20" i="12" s="1"/>
  <c r="AH24" i="12"/>
  <c r="AK25" i="12"/>
  <c r="AH28" i="12"/>
  <c r="AO29" i="12"/>
  <c r="AL32" i="12"/>
  <c r="AO33" i="12"/>
  <c r="AI39" i="12"/>
  <c r="AL40" i="12"/>
  <c r="AP44" i="12"/>
  <c r="AF44" i="12" s="1"/>
  <c r="AP48" i="12"/>
  <c r="AJ50" i="12"/>
  <c r="AJ54" i="12"/>
  <c r="AM55" i="12"/>
  <c r="AF55" i="12" s="1"/>
  <c r="AQ59" i="12"/>
  <c r="AF59" i="12" s="1"/>
  <c r="AQ63" i="12"/>
  <c r="AF63" i="12" s="1"/>
  <c r="AK65" i="12"/>
  <c r="AH68" i="12"/>
  <c r="AH74" i="12"/>
  <c r="AF74" i="12" s="1"/>
  <c r="AH82" i="12"/>
  <c r="AF82" i="12" s="1"/>
  <c r="AH90" i="12"/>
  <c r="AF90" i="12" s="1"/>
  <c r="AJ97" i="12"/>
  <c r="AN98" i="12"/>
  <c r="AH122" i="12"/>
  <c r="AF122" i="12" s="1"/>
  <c r="AH135" i="12"/>
  <c r="AF135" i="12" s="1"/>
  <c r="AI17" i="12"/>
  <c r="AF17" i="12" s="1"/>
  <c r="AK32" i="12"/>
  <c r="AH39" i="12"/>
  <c r="AQ5" i="12"/>
  <c r="AL17" i="12"/>
  <c r="AI24" i="12"/>
  <c r="AL25" i="12"/>
  <c r="AF25" i="12" s="1"/>
  <c r="AI28" i="12"/>
  <c r="AP29" i="12"/>
  <c r="AM32" i="12"/>
  <c r="AP33" i="12"/>
  <c r="AJ35" i="12"/>
  <c r="AM36" i="12"/>
  <c r="AF36" i="12" s="1"/>
  <c r="AJ39" i="12"/>
  <c r="AM40" i="12"/>
  <c r="AQ44" i="12"/>
  <c r="AQ48" i="12"/>
  <c r="AK50" i="12"/>
  <c r="AH53" i="12"/>
  <c r="AK54" i="12"/>
  <c r="AH57" i="12"/>
  <c r="AH61" i="12"/>
  <c r="AL65" i="12"/>
  <c r="AM68" i="12"/>
  <c r="AK97" i="12"/>
  <c r="AK101" i="12"/>
  <c r="AL15" i="12"/>
  <c r="AK14" i="12"/>
  <c r="AL66" i="12"/>
  <c r="AH7" i="12"/>
  <c r="AF7" i="12" s="1"/>
  <c r="AJ24" i="12"/>
  <c r="AM25" i="12"/>
  <c r="AQ29" i="12"/>
  <c r="AQ33" i="12"/>
  <c r="AH38" i="12"/>
  <c r="AK39" i="12"/>
  <c r="AH42" i="12"/>
  <c r="AL50" i="12"/>
  <c r="AH100" i="12"/>
  <c r="AH104" i="12"/>
  <c r="AF104" i="12" s="1"/>
  <c r="AH108" i="12"/>
  <c r="AH112" i="12"/>
  <c r="AL18" i="12"/>
  <c r="AI7" i="12"/>
  <c r="AH23" i="12"/>
  <c r="AK24" i="12"/>
  <c r="AH27" i="12"/>
  <c r="AH31" i="12"/>
  <c r="AI32" i="12"/>
  <c r="AJ32" i="12"/>
  <c r="AI65" i="12"/>
  <c r="AF65" i="12" s="1"/>
  <c r="AH12" i="12"/>
  <c r="AF12" i="12" s="1"/>
  <c r="AH16" i="12"/>
  <c r="AF16" i="12" s="1"/>
  <c r="AI31" i="12"/>
  <c r="AM35" i="12"/>
  <c r="AM39" i="12"/>
  <c r="AH56" i="12"/>
  <c r="AF56" i="12" s="1"/>
  <c r="AH60" i="12"/>
  <c r="AH64" i="12"/>
  <c r="AH128" i="12"/>
  <c r="AH147" i="12"/>
  <c r="AF147" i="12" s="1"/>
  <c r="AI14" i="12"/>
  <c r="AF14" i="12" s="1"/>
  <c r="AJ7" i="12"/>
  <c r="AH6" i="12"/>
  <c r="AF6" i="12" s="1"/>
  <c r="AK7" i="12"/>
  <c r="AI12" i="12"/>
  <c r="AL13" i="12"/>
  <c r="AF13" i="12" s="1"/>
  <c r="AI16" i="12"/>
  <c r="AP17" i="12"/>
  <c r="AM20" i="12"/>
  <c r="AP21" i="12"/>
  <c r="AF21" i="12" s="1"/>
  <c r="AJ23" i="12"/>
  <c r="AM24" i="12"/>
  <c r="AJ27" i="12"/>
  <c r="AM28" i="12"/>
  <c r="AJ31" i="12"/>
  <c r="AN35" i="12"/>
  <c r="AK38" i="12"/>
  <c r="AN39" i="12"/>
  <c r="AH49" i="12"/>
  <c r="AI60" i="12"/>
  <c r="AL61" i="12"/>
  <c r="AI64" i="12"/>
  <c r="AP65" i="12"/>
  <c r="AI80" i="12"/>
  <c r="AF80" i="12" s="1"/>
  <c r="AI88" i="12"/>
  <c r="AF88" i="12" s="1"/>
  <c r="AO97" i="12"/>
  <c r="AK100" i="12"/>
  <c r="AO101" i="12"/>
  <c r="AI128" i="12"/>
  <c r="AI6" i="12"/>
  <c r="AL7" i="12"/>
  <c r="AJ12" i="12"/>
  <c r="AM13" i="12"/>
  <c r="AJ16" i="12"/>
  <c r="AN20" i="12"/>
  <c r="AK23" i="12"/>
  <c r="AN24" i="12"/>
  <c r="AK27" i="12"/>
  <c r="AK31" i="12"/>
  <c r="AH34" i="12"/>
  <c r="AF34" i="12" s="1"/>
  <c r="AO35" i="12"/>
  <c r="AO39" i="12"/>
  <c r="AI45" i="12"/>
  <c r="AF45" i="12" s="1"/>
  <c r="AI49" i="12"/>
  <c r="AM53" i="12"/>
  <c r="AM57" i="12"/>
  <c r="AJ60" i="12"/>
  <c r="AM61" i="12"/>
  <c r="AJ64" i="12"/>
  <c r="AH75" i="12"/>
  <c r="AF75" i="12" s="1"/>
  <c r="AH83" i="12"/>
  <c r="AF83" i="12" s="1"/>
  <c r="AH91" i="12"/>
  <c r="AL100" i="12"/>
  <c r="AL104" i="12"/>
  <c r="AL108" i="12"/>
  <c r="AL112" i="12"/>
  <c r="AJ128" i="12"/>
  <c r="AH133" i="12"/>
  <c r="AF133" i="12" s="1"/>
  <c r="AH142" i="12"/>
  <c r="AF142" i="12" s="1"/>
  <c r="AH35" i="12"/>
  <c r="AM7" i="12"/>
  <c r="AK16" i="12"/>
  <c r="AH19" i="12"/>
  <c r="AO20" i="12"/>
  <c r="AO24" i="12"/>
  <c r="AI30" i="12"/>
  <c r="AL31" i="12"/>
  <c r="AI34" i="12"/>
  <c r="AP35" i="12"/>
  <c r="AM38" i="12"/>
  <c r="AP39" i="12"/>
  <c r="AM42" i="12"/>
  <c r="AJ49" i="12"/>
  <c r="AN53" i="12"/>
  <c r="AN57" i="12"/>
  <c r="AK64" i="12"/>
  <c r="AH67" i="12"/>
  <c r="AI75" i="12"/>
  <c r="AI83" i="12"/>
  <c r="AI91" i="12"/>
  <c r="AI99" i="12"/>
  <c r="AM100" i="12"/>
  <c r="AI103" i="12"/>
  <c r="AF103" i="12" s="1"/>
  <c r="AM104" i="12"/>
  <c r="AI107" i="12"/>
  <c r="AF107" i="12" s="1"/>
  <c r="AM108" i="12"/>
  <c r="AI111" i="12"/>
  <c r="AF111" i="12" s="1"/>
  <c r="AM112" i="12"/>
  <c r="AI115" i="12"/>
  <c r="AF115" i="12" s="1"/>
  <c r="AK128" i="12"/>
  <c r="AJ17" i="12"/>
  <c r="AH5" i="12"/>
  <c r="AK6" i="12"/>
  <c r="AN7" i="12"/>
  <c r="AI15" i="12"/>
  <c r="AL16" i="12"/>
  <c r="AI19" i="12"/>
  <c r="AP20" i="12"/>
  <c r="AM23" i="12"/>
  <c r="AP24" i="12"/>
  <c r="AJ26" i="12"/>
  <c r="AF26" i="12" s="1"/>
  <c r="AM27" i="12"/>
  <c r="AJ30" i="12"/>
  <c r="AF30" i="12" s="1"/>
  <c r="AM31" i="12"/>
  <c r="AJ34" i="12"/>
  <c r="AN38" i="12"/>
  <c r="AN42" i="12"/>
  <c r="AK49" i="12"/>
  <c r="AH52" i="12"/>
  <c r="AF52" i="12" s="1"/>
  <c r="AO53" i="12"/>
  <c r="AO57" i="12"/>
  <c r="AI63" i="12"/>
  <c r="AL64" i="12"/>
  <c r="AI67" i="12"/>
  <c r="AH78" i="12"/>
  <c r="AF78" i="12" s="1"/>
  <c r="AH86" i="12"/>
  <c r="AF86" i="12" s="1"/>
  <c r="AJ99" i="12"/>
  <c r="AN100" i="12"/>
  <c r="AJ103" i="12"/>
  <c r="AN104" i="12"/>
  <c r="AJ107" i="12"/>
  <c r="AN108" i="12"/>
  <c r="AJ111" i="12"/>
  <c r="AN112" i="12"/>
  <c r="AJ115" i="12"/>
  <c r="AL29" i="12"/>
  <c r="AL62" i="12"/>
  <c r="AF62" i="12" s="1"/>
  <c r="AL51" i="12"/>
  <c r="AJ15" i="12"/>
  <c r="AI48" i="12"/>
  <c r="AF48" i="12" s="1"/>
  <c r="AJ63" i="12"/>
  <c r="AK99" i="12"/>
  <c r="AK103" i="12"/>
  <c r="AK107" i="12"/>
  <c r="AK111" i="12"/>
  <c r="AU4" i="8"/>
  <c r="AW11" i="8"/>
  <c r="BB11" i="8"/>
  <c r="BD11" i="8"/>
  <c r="BE11" i="8"/>
  <c r="BF11" i="8"/>
  <c r="BD7" i="8"/>
  <c r="BC5" i="8"/>
  <c r="BD5" i="8"/>
  <c r="AW7" i="8"/>
  <c r="AX7" i="8"/>
  <c r="AY7" i="8"/>
  <c r="BE5" i="8"/>
  <c r="AZ7" i="8"/>
  <c r="BA7" i="8"/>
  <c r="BB7" i="8"/>
  <c r="BF5" i="8"/>
  <c r="AY6" i="8"/>
  <c r="AX5" i="8"/>
  <c r="BC6" i="8"/>
  <c r="AY5" i="8"/>
  <c r="BD6" i="8"/>
  <c r="AZ5" i="8"/>
  <c r="BE6" i="8"/>
  <c r="BF6" i="8"/>
  <c r="AW6" i="8"/>
  <c r="BA5" i="8"/>
  <c r="BB5" i="8"/>
  <c r="AX6" i="8"/>
  <c r="BC7" i="8"/>
  <c r="AZ6" i="8"/>
  <c r="BE7" i="8"/>
  <c r="BA6" i="8"/>
  <c r="AW25" i="10"/>
  <c r="AP40" i="10"/>
  <c r="AP105" i="10"/>
  <c r="AR32" i="10"/>
  <c r="AZ25" i="10"/>
  <c r="AX25" i="10"/>
  <c r="AU48" i="10"/>
  <c r="AU11" i="10"/>
  <c r="AS32" i="10"/>
  <c r="AS11" i="10"/>
  <c r="AS31" i="10"/>
  <c r="AS20" i="10"/>
  <c r="AR20" i="10"/>
  <c r="AY48" i="10"/>
  <c r="AX48" i="10"/>
  <c r="AS125" i="11"/>
  <c r="AQ125" i="11" s="1"/>
  <c r="AS111" i="11"/>
  <c r="AQ111" i="11" s="1"/>
  <c r="AQ110" i="11"/>
  <c r="AS112" i="11"/>
  <c r="AQ112" i="11" s="1"/>
  <c r="AS22" i="11"/>
  <c r="AS113" i="11"/>
  <c r="AQ113" i="11" s="1"/>
  <c r="AS90" i="11"/>
  <c r="AQ90" i="11" s="1"/>
  <c r="AS106" i="11"/>
  <c r="AQ106" i="11" s="1"/>
  <c r="AX32" i="11"/>
  <c r="AT46" i="11"/>
  <c r="AQ46" i="11" s="1"/>
  <c r="AT66" i="11"/>
  <c r="AX65" i="11"/>
  <c r="AU65" i="11"/>
  <c r="AU79" i="11"/>
  <c r="AS78" i="11"/>
  <c r="AT65" i="11"/>
  <c r="AQ4" i="11"/>
  <c r="AT26" i="11"/>
  <c r="AS118" i="11"/>
  <c r="AQ118" i="11" s="1"/>
  <c r="AQ51" i="11"/>
  <c r="AT76" i="11"/>
  <c r="AX26" i="11"/>
  <c r="AQ117" i="11"/>
  <c r="AU74" i="11"/>
  <c r="AT57" i="11"/>
  <c r="AT78" i="11"/>
  <c r="AU44" i="11"/>
  <c r="AU68" i="11"/>
  <c r="AX31" i="11"/>
  <c r="AQ40" i="11"/>
  <c r="AX25" i="11"/>
  <c r="AX11" i="11"/>
  <c r="AU25" i="11"/>
  <c r="AW11" i="11"/>
  <c r="AX77" i="11"/>
  <c r="AQ73" i="11"/>
  <c r="AX66" i="11"/>
  <c r="AS55" i="11"/>
  <c r="AS30" i="11"/>
  <c r="AT25" i="11"/>
  <c r="AS11" i="11"/>
  <c r="AT77" i="11"/>
  <c r="AU66" i="11"/>
  <c r="AS66" i="11"/>
  <c r="AV41" i="11"/>
  <c r="AS24" i="11"/>
  <c r="AX10" i="11"/>
  <c r="AT123" i="11"/>
  <c r="AQ123" i="11" s="1"/>
  <c r="AX76" i="11"/>
  <c r="AT47" i="11"/>
  <c r="AU41" i="11"/>
  <c r="AU34" i="11"/>
  <c r="AU76" i="11"/>
  <c r="AS69" i="11"/>
  <c r="AQ62" i="11"/>
  <c r="AS47" i="11"/>
  <c r="AT33" i="11"/>
  <c r="AW29" i="11"/>
  <c r="AV14" i="11"/>
  <c r="AT7" i="11"/>
  <c r="AT119" i="11"/>
  <c r="AQ119" i="11" s="1"/>
  <c r="AW65" i="11"/>
  <c r="AV52" i="11"/>
  <c r="AX43" i="11"/>
  <c r="AS33" i="11"/>
  <c r="AT29" i="11"/>
  <c r="AV25" i="11"/>
  <c r="AU14" i="11"/>
  <c r="AS56" i="11"/>
  <c r="AW43" i="11"/>
  <c r="AS29" i="11"/>
  <c r="AT14" i="11"/>
  <c r="AV10" i="11"/>
  <c r="AU6" i="11"/>
  <c r="AU10" i="11"/>
  <c r="AW55" i="11"/>
  <c r="AT43" i="11"/>
  <c r="AT32" i="11"/>
  <c r="AU28" i="11"/>
  <c r="AX13" i="11"/>
  <c r="AS6" i="11"/>
  <c r="AU43" i="11"/>
  <c r="AT55" i="11"/>
  <c r="AS45" i="11"/>
  <c r="AS17" i="11"/>
  <c r="AQ17" i="11" s="1"/>
  <c r="AT13" i="11"/>
  <c r="AU42" i="11"/>
  <c r="AW66" i="11"/>
  <c r="AV63" i="11"/>
  <c r="AX44" i="11"/>
  <c r="AU31" i="11"/>
  <c r="AS27" i="11"/>
  <c r="AU23" i="11"/>
  <c r="AU16" i="11"/>
  <c r="AU12" i="11"/>
  <c r="AW8" i="11"/>
  <c r="AV66" i="11"/>
  <c r="AU63" i="11"/>
  <c r="AT58" i="11"/>
  <c r="AU54" i="11"/>
  <c r="AW44" i="11"/>
  <c r="AT31" i="11"/>
  <c r="AS12" i="11"/>
  <c r="AV8" i="11"/>
  <c r="AV44" i="11"/>
  <c r="AU8" i="11"/>
  <c r="AT8" i="11"/>
  <c r="AT44" i="11"/>
  <c r="AS8" i="11"/>
  <c r="AS53" i="11"/>
  <c r="AQ53" i="11" s="1"/>
  <c r="AS44" i="11"/>
  <c r="AQ21" i="11"/>
  <c r="AX14" i="11"/>
  <c r="AS57" i="11"/>
  <c r="AW14" i="11"/>
  <c r="AT25" i="10"/>
  <c r="AY19" i="10"/>
  <c r="AW15" i="10"/>
  <c r="AZ19" i="10"/>
  <c r="AS25" i="10"/>
  <c r="AX19" i="10"/>
  <c r="AR15" i="10"/>
  <c r="AR25" i="10"/>
  <c r="AT19" i="10"/>
  <c r="AW48" i="10"/>
  <c r="AV48" i="10"/>
  <c r="AX31" i="10"/>
  <c r="AU17" i="10"/>
  <c r="AS12" i="10"/>
  <c r="AU23" i="10"/>
  <c r="AU15" i="10"/>
  <c r="AT28" i="10"/>
  <c r="AT23" i="10"/>
  <c r="AY17" i="10"/>
  <c r="AT15" i="10"/>
  <c r="AU25" i="10"/>
  <c r="AX17" i="10"/>
  <c r="AW17" i="10"/>
  <c r="AW26" i="10"/>
  <c r="AW16" i="10"/>
  <c r="AW37" i="10"/>
  <c r="AW24" i="10"/>
  <c r="AS48" i="10"/>
  <c r="AR37" i="10"/>
  <c r="AY33" i="10"/>
  <c r="AU26" i="10"/>
  <c r="AU24" i="10"/>
  <c r="AS16" i="10"/>
  <c r="AT34" i="10"/>
  <c r="AW19" i="10"/>
  <c r="AT48" i="10"/>
  <c r="AT26" i="10"/>
  <c r="AT24" i="10"/>
  <c r="AR16" i="10"/>
  <c r="AZ37" i="10"/>
  <c r="AR34" i="10"/>
  <c r="AT43" i="10"/>
  <c r="AR43" i="10"/>
  <c r="AX37" i="10"/>
  <c r="AU16" i="10"/>
  <c r="AY13" i="10"/>
  <c r="AS42" i="10"/>
  <c r="AZ29" i="10"/>
  <c r="AR24" i="10"/>
  <c r="AV26" i="10"/>
  <c r="AW29" i="10"/>
  <c r="AW20" i="10"/>
  <c r="AS18" i="10"/>
  <c r="AV12" i="10"/>
  <c r="AV32" i="10"/>
  <c r="AT20" i="10"/>
  <c r="AU12" i="10"/>
  <c r="AX23" i="10"/>
  <c r="AP87" i="10"/>
  <c r="AW34" i="10"/>
  <c r="AT33" i="10"/>
  <c r="AU30" i="10"/>
  <c r="AR29" i="10"/>
  <c r="AY27" i="10"/>
  <c r="AS26" i="10"/>
  <c r="AW23" i="10"/>
  <c r="AV18" i="10"/>
  <c r="AS17" i="10"/>
  <c r="AZ15" i="10"/>
  <c r="AT14" i="10"/>
  <c r="AX11" i="10"/>
  <c r="AS85" i="11"/>
  <c r="AW77" i="11"/>
  <c r="AX54" i="11"/>
  <c r="AU52" i="11"/>
  <c r="AW32" i="11"/>
  <c r="AX28" i="11"/>
  <c r="AW26" i="11"/>
  <c r="AS14" i="11"/>
  <c r="AT10" i="11"/>
  <c r="AP67" i="10"/>
  <c r="AV34" i="10"/>
  <c r="AS33" i="10"/>
  <c r="AZ31" i="10"/>
  <c r="AT30" i="10"/>
  <c r="AX27" i="10"/>
  <c r="AR26" i="10"/>
  <c r="AV23" i="10"/>
  <c r="AU18" i="10"/>
  <c r="AR17" i="10"/>
  <c r="AY15" i="10"/>
  <c r="AS14" i="10"/>
  <c r="AW11" i="10"/>
  <c r="AQ120" i="11"/>
  <c r="AV77" i="11"/>
  <c r="AU75" i="11"/>
  <c r="AS68" i="11"/>
  <c r="AU56" i="11"/>
  <c r="AW54" i="11"/>
  <c r="AV32" i="11"/>
  <c r="AU30" i="11"/>
  <c r="AW28" i="11"/>
  <c r="AV26" i="11"/>
  <c r="AU24" i="11"/>
  <c r="AS16" i="11"/>
  <c r="AS10" i="11"/>
  <c r="AU34" i="10"/>
  <c r="AR33" i="10"/>
  <c r="AY31" i="10"/>
  <c r="AS30" i="10"/>
  <c r="AW27" i="10"/>
  <c r="AT18" i="10"/>
  <c r="AR14" i="10"/>
  <c r="AV11" i="10"/>
  <c r="AU77" i="11"/>
  <c r="AU32" i="11"/>
  <c r="AU26" i="11"/>
  <c r="AV27" i="10"/>
  <c r="AV5" i="11"/>
  <c r="AV13" i="10"/>
  <c r="AR30" i="10"/>
  <c r="AS75" i="11"/>
  <c r="AS34" i="10"/>
  <c r="AW31" i="10"/>
  <c r="AU27" i="10"/>
  <c r="AV24" i="10"/>
  <c r="AS23" i="10"/>
  <c r="AR18" i="10"/>
  <c r="AV15" i="10"/>
  <c r="AW12" i="10"/>
  <c r="AT11" i="10"/>
  <c r="AS77" i="11"/>
  <c r="AT54" i="11"/>
  <c r="AS32" i="11"/>
  <c r="AT28" i="11"/>
  <c r="AS26" i="11"/>
  <c r="AX7" i="11"/>
  <c r="AU5" i="11"/>
  <c r="AV31" i="10"/>
  <c r="AW28" i="10"/>
  <c r="AT27" i="10"/>
  <c r="AR23" i="10"/>
  <c r="AS79" i="11"/>
  <c r="AU67" i="11"/>
  <c r="AS54" i="11"/>
  <c r="AS34" i="11"/>
  <c r="AS28" i="11"/>
  <c r="AU15" i="11"/>
  <c r="AW13" i="11"/>
  <c r="AV11" i="11"/>
  <c r="AU9" i="11"/>
  <c r="AQ9" i="11" s="1"/>
  <c r="AW7" i="11"/>
  <c r="AU31" i="10"/>
  <c r="AV28" i="10"/>
  <c r="AS27" i="10"/>
  <c r="AV19" i="10"/>
  <c r="AR11" i="10"/>
  <c r="AU11" i="11"/>
  <c r="AV29" i="10"/>
  <c r="AW32" i="10"/>
  <c r="AT31" i="10"/>
  <c r="AU28" i="10"/>
  <c r="AR27" i="10"/>
  <c r="AU19" i="10"/>
  <c r="AV16" i="10"/>
  <c r="AS15" i="10"/>
  <c r="AZ13" i="10"/>
  <c r="AT12" i="10"/>
  <c r="AV74" i="11"/>
  <c r="AS67" i="11"/>
  <c r="AS58" i="11"/>
  <c r="AX55" i="11"/>
  <c r="AS42" i="11"/>
  <c r="AX29" i="11"/>
  <c r="AV23" i="11"/>
  <c r="AS15" i="11"/>
  <c r="AU13" i="11"/>
  <c r="AT11" i="11"/>
  <c r="AU7" i="11"/>
  <c r="AU32" i="10"/>
  <c r="AY29" i="10"/>
  <c r="AS28" i="10"/>
  <c r="AV20" i="10"/>
  <c r="AS19" i="10"/>
  <c r="AX13" i="10"/>
  <c r="AW76" i="11"/>
  <c r="AV55" i="11"/>
  <c r="AW31" i="11"/>
  <c r="AV29" i="11"/>
  <c r="AU27" i="11"/>
  <c r="AS7" i="11"/>
  <c r="AZ33" i="10"/>
  <c r="AW13" i="10"/>
  <c r="AT69" i="11"/>
  <c r="AX33" i="10"/>
  <c r="AU29" i="10"/>
  <c r="AZ23" i="10"/>
  <c r="AV17" i="10"/>
  <c r="AW14" i="10"/>
  <c r="AT13" i="10"/>
  <c r="AU64" i="11"/>
  <c r="AU45" i="11"/>
  <c r="AV33" i="10"/>
  <c r="AW30" i="10"/>
  <c r="AT29" i="10"/>
  <c r="AV14" i="10"/>
  <c r="AS13" i="10"/>
  <c r="AV85" i="11"/>
  <c r="AT80" i="11"/>
  <c r="AT35" i="11"/>
  <c r="AQ35" i="11" s="1"/>
  <c r="AU13" i="10"/>
  <c r="AV30" i="10"/>
  <c r="AW18" i="10"/>
  <c r="AQ80" i="11" l="1"/>
  <c r="AP94" i="10"/>
  <c r="AP93" i="10"/>
  <c r="AQ64" i="11"/>
  <c r="AP41" i="10"/>
  <c r="AP54" i="10"/>
  <c r="AP71" i="10"/>
  <c r="AP6" i="10"/>
  <c r="AF100" i="12"/>
  <c r="AF61" i="12"/>
  <c r="AF50" i="12"/>
  <c r="AF42" i="12"/>
  <c r="AF91" i="12"/>
  <c r="AF32" i="12"/>
  <c r="AF54" i="12"/>
  <c r="AF53" i="12"/>
  <c r="AF49" i="12"/>
  <c r="AF31" i="12"/>
  <c r="AF40" i="12"/>
  <c r="AF39" i="12"/>
  <c r="AF27" i="12"/>
  <c r="AF38" i="12"/>
  <c r="AF23" i="12"/>
  <c r="AF97" i="12"/>
  <c r="AF19" i="12"/>
  <c r="AF128" i="12"/>
  <c r="AF64" i="12"/>
  <c r="AF28" i="12"/>
  <c r="AF57" i="12"/>
  <c r="AF67" i="12"/>
  <c r="AF60" i="12"/>
  <c r="AF112" i="12"/>
  <c r="AF101" i="12"/>
  <c r="AF5" i="12"/>
  <c r="AF35" i="12"/>
  <c r="AF108" i="12"/>
  <c r="AF68" i="12"/>
  <c r="AF24" i="12"/>
  <c r="AU14" i="8"/>
  <c r="AU15" i="8"/>
  <c r="AU16" i="8"/>
  <c r="AU7" i="8"/>
  <c r="AU5" i="8"/>
  <c r="AU6" i="8"/>
  <c r="AP7" i="10"/>
  <c r="AP5" i="10"/>
  <c r="AP37" i="10"/>
  <c r="AP48" i="10"/>
  <c r="AP43" i="10"/>
  <c r="AP42" i="10"/>
  <c r="AP36" i="10"/>
  <c r="AP26" i="10"/>
  <c r="AP35" i="10"/>
  <c r="AP25" i="10"/>
  <c r="AP70" i="10"/>
  <c r="AQ78" i="11"/>
  <c r="AQ68" i="11"/>
  <c r="AQ65" i="11"/>
  <c r="AQ79" i="11"/>
  <c r="AQ42" i="11"/>
  <c r="AQ75" i="11"/>
  <c r="AQ58" i="11"/>
  <c r="AQ69" i="11"/>
  <c r="AQ74" i="11"/>
  <c r="AQ30" i="11"/>
  <c r="AQ33" i="11"/>
  <c r="AQ45" i="11"/>
  <c r="AQ43" i="11"/>
  <c r="AQ24" i="11"/>
  <c r="AQ5" i="11"/>
  <c r="AQ66" i="11"/>
  <c r="AQ25" i="11"/>
  <c r="AQ52" i="11"/>
  <c r="AQ41" i="11"/>
  <c r="AQ16" i="11"/>
  <c r="AQ12" i="11"/>
  <c r="AQ76" i="11"/>
  <c r="AQ57" i="11"/>
  <c r="AQ8" i="11"/>
  <c r="AQ47" i="11"/>
  <c r="AQ63" i="11"/>
  <c r="AQ34" i="11"/>
  <c r="AQ27" i="11"/>
  <c r="AQ29" i="11"/>
  <c r="AQ11" i="11"/>
  <c r="AQ31" i="11"/>
  <c r="AQ13" i="11"/>
  <c r="AQ10" i="11"/>
  <c r="AQ55" i="11"/>
  <c r="AQ44" i="11"/>
  <c r="AQ23" i="11"/>
  <c r="AQ14" i="11"/>
  <c r="AQ6" i="11"/>
  <c r="AQ56" i="11"/>
  <c r="AP21" i="10"/>
  <c r="AP51" i="10"/>
  <c r="AP24" i="10"/>
  <c r="AP20" i="10"/>
  <c r="AP53" i="10"/>
  <c r="AP49" i="10"/>
  <c r="AP32" i="10"/>
  <c r="AP12" i="10"/>
  <c r="AP16" i="10"/>
  <c r="AP28" i="10"/>
  <c r="AP13" i="10"/>
  <c r="AP18" i="10"/>
  <c r="AP50" i="10"/>
  <c r="AP15" i="10"/>
  <c r="AP23" i="10"/>
  <c r="AP34" i="10"/>
  <c r="AP31" i="10"/>
  <c r="AQ26" i="11"/>
  <c r="AP29" i="10"/>
  <c r="AQ32" i="11"/>
  <c r="AP33" i="10"/>
  <c r="AP30" i="10"/>
  <c r="AQ77" i="11"/>
  <c r="AP11" i="10"/>
  <c r="AQ28" i="11"/>
  <c r="AQ67" i="11"/>
  <c r="AQ85" i="11"/>
  <c r="AQ7" i="11"/>
  <c r="AP22" i="10"/>
  <c r="AQ54" i="11"/>
  <c r="AQ94" i="11"/>
  <c r="AP17" i="10"/>
  <c r="AP14" i="10"/>
  <c r="AP27" i="10"/>
  <c r="AQ15" i="11"/>
  <c r="AP52" i="10"/>
  <c r="AP19" i="10"/>
  <c r="C133" i="8"/>
  <c r="C97" i="8"/>
  <c r="C96" i="8"/>
  <c r="C95" i="8"/>
  <c r="C89" i="8"/>
  <c r="C88" i="8"/>
  <c r="C70" i="8"/>
  <c r="C69" i="8"/>
  <c r="C60" i="8"/>
  <c r="C58" i="8"/>
  <c r="C56" i="8"/>
  <c r="C43" i="8"/>
  <c r="C42" i="8"/>
  <c r="C41" i="8"/>
  <c r="C40" i="8"/>
  <c r="C38" i="8"/>
  <c r="C37" i="8"/>
  <c r="C36" i="8"/>
  <c r="C35" i="8"/>
  <c r="C34" i="8"/>
  <c r="C33" i="8"/>
  <c r="C32" i="8"/>
  <c r="C31" i="8"/>
  <c r="C30" i="8"/>
  <c r="C28" i="8"/>
  <c r="C27" i="8"/>
  <c r="C26" i="8"/>
  <c r="C24" i="8"/>
  <c r="C23" i="8"/>
  <c r="C13" i="8"/>
  <c r="C10" i="8"/>
  <c r="C3" i="8"/>
  <c r="C2" i="8"/>
  <c r="C181" i="9"/>
  <c r="C159" i="9"/>
  <c r="C156" i="9"/>
  <c r="C155" i="9"/>
  <c r="C154" i="9"/>
  <c r="C153" i="9"/>
  <c r="C152" i="9"/>
  <c r="C151" i="9"/>
  <c r="C150" i="9"/>
  <c r="C149" i="9"/>
  <c r="C147" i="9"/>
  <c r="C146" i="9"/>
  <c r="C145" i="9"/>
  <c r="C144" i="9"/>
  <c r="C143" i="9"/>
  <c r="C142" i="9"/>
  <c r="C148" i="9"/>
  <c r="C140" i="9"/>
  <c r="C137" i="9"/>
  <c r="C136" i="9"/>
  <c r="C135" i="9"/>
  <c r="C134" i="9"/>
  <c r="C133" i="9"/>
  <c r="C132" i="9"/>
  <c r="C131" i="9"/>
  <c r="C124" i="9"/>
  <c r="C123" i="9"/>
  <c r="C130" i="9"/>
  <c r="C129" i="9"/>
  <c r="C128" i="9"/>
  <c r="C127" i="9"/>
  <c r="C126" i="9"/>
  <c r="C125" i="9"/>
  <c r="C122" i="9"/>
  <c r="C121" i="9"/>
  <c r="C120" i="9"/>
  <c r="C119" i="9"/>
  <c r="C112" i="9"/>
  <c r="C111" i="9"/>
  <c r="C110" i="9"/>
  <c r="C91" i="9"/>
  <c r="C90" i="9"/>
  <c r="C89" i="9"/>
  <c r="C88" i="9"/>
  <c r="C87" i="9"/>
  <c r="C86" i="9"/>
  <c r="C79" i="9"/>
  <c r="C78" i="9"/>
  <c r="C85" i="9"/>
  <c r="C84" i="9"/>
  <c r="C83" i="9"/>
  <c r="C82" i="9"/>
  <c r="C81" i="9"/>
  <c r="C80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1" i="9"/>
  <c r="C50" i="9"/>
  <c r="C4" i="9"/>
  <c r="C3" i="9"/>
  <c r="C2" i="9"/>
  <c r="C11" i="8"/>
  <c r="AP156" i="9"/>
  <c r="AR148" i="9"/>
  <c r="AP136" i="9"/>
  <c r="AP91" i="9"/>
  <c r="AP158" i="9"/>
  <c r="AS139" i="9"/>
  <c r="AR139" i="9"/>
  <c r="AP57" i="9"/>
  <c r="AP55" i="9"/>
  <c r="AS54" i="9"/>
  <c r="AS51" i="9"/>
  <c r="AR51" i="9"/>
  <c r="AS4" i="9"/>
  <c r="AR4" i="9"/>
  <c r="AS147" i="9" l="1"/>
  <c r="AS140" i="9"/>
  <c r="AP140" i="9" s="1"/>
  <c r="AR147" i="9"/>
  <c r="AR141" i="9"/>
  <c r="AS141" i="9"/>
  <c r="AR150" i="9"/>
  <c r="AS150" i="9"/>
  <c r="AR142" i="9"/>
  <c r="AS142" i="9"/>
  <c r="AR151" i="9"/>
  <c r="AS151" i="9"/>
  <c r="AR149" i="9"/>
  <c r="AS149" i="9"/>
  <c r="AR143" i="9"/>
  <c r="AS143" i="9"/>
  <c r="AR152" i="9"/>
  <c r="AS152" i="9"/>
  <c r="AR144" i="9"/>
  <c r="AS144" i="9"/>
  <c r="AR153" i="9"/>
  <c r="AS153" i="9"/>
  <c r="AR145" i="9"/>
  <c r="AS145" i="9"/>
  <c r="AR154" i="9"/>
  <c r="AS154" i="9"/>
  <c r="AR146" i="9"/>
  <c r="AS146" i="9"/>
  <c r="AR155" i="9"/>
  <c r="AS155" i="9"/>
  <c r="AT52" i="9"/>
  <c r="AS52" i="9"/>
  <c r="AR52" i="9"/>
  <c r="AS53" i="9"/>
  <c r="AR53" i="9"/>
  <c r="AU65" i="9"/>
  <c r="BA65" i="9"/>
  <c r="AS69" i="9"/>
  <c r="BA69" i="9"/>
  <c r="AW70" i="9"/>
  <c r="BA70" i="9"/>
  <c r="AW71" i="9"/>
  <c r="BA71" i="9"/>
  <c r="AT68" i="9"/>
  <c r="BA68" i="9"/>
  <c r="AW66" i="9"/>
  <c r="BA66" i="9"/>
  <c r="AW58" i="9"/>
  <c r="BA58" i="9"/>
  <c r="AW59" i="9"/>
  <c r="BA59" i="9"/>
  <c r="AS60" i="9"/>
  <c r="BA60" i="9"/>
  <c r="AV64" i="9"/>
  <c r="BA64" i="9"/>
  <c r="AT67" i="9"/>
  <c r="BA67" i="9"/>
  <c r="AT61" i="9"/>
  <c r="BA61" i="9"/>
  <c r="AW62" i="9"/>
  <c r="BA62" i="9"/>
  <c r="AV63" i="9"/>
  <c r="BA63" i="9"/>
  <c r="AS90" i="9"/>
  <c r="AR90" i="9"/>
  <c r="AS82" i="9"/>
  <c r="AR82" i="9"/>
  <c r="AR88" i="9"/>
  <c r="AS88" i="9"/>
  <c r="AR126" i="9"/>
  <c r="AS126" i="9"/>
  <c r="AR132" i="9"/>
  <c r="AS132" i="9"/>
  <c r="AS83" i="9"/>
  <c r="AR83" i="9"/>
  <c r="AS89" i="9"/>
  <c r="AR89" i="9"/>
  <c r="AR127" i="9"/>
  <c r="AS127" i="9"/>
  <c r="AR133" i="9"/>
  <c r="AS133" i="9"/>
  <c r="AS84" i="9"/>
  <c r="AR84" i="9"/>
  <c r="AR77" i="9"/>
  <c r="AS77" i="9"/>
  <c r="AR129" i="9"/>
  <c r="AS129" i="9"/>
  <c r="AS135" i="9"/>
  <c r="AR135" i="9"/>
  <c r="AS128" i="9"/>
  <c r="AR128" i="9"/>
  <c r="AR78" i="9"/>
  <c r="AS78" i="9"/>
  <c r="AS122" i="9"/>
  <c r="AR122" i="9"/>
  <c r="AS85" i="9"/>
  <c r="AR85" i="9"/>
  <c r="AR123" i="9"/>
  <c r="AS123" i="9"/>
  <c r="AR134" i="9"/>
  <c r="AS134" i="9"/>
  <c r="AR79" i="9"/>
  <c r="AS79" i="9"/>
  <c r="AR80" i="9"/>
  <c r="AS80" i="9"/>
  <c r="AR86" i="9"/>
  <c r="AS86" i="9"/>
  <c r="AR124" i="9"/>
  <c r="AS124" i="9"/>
  <c r="AR130" i="9"/>
  <c r="AS130" i="9"/>
  <c r="AS81" i="9"/>
  <c r="AR81" i="9"/>
  <c r="AR87" i="9"/>
  <c r="AS87" i="9"/>
  <c r="AR125" i="9"/>
  <c r="AS125" i="9"/>
  <c r="AR131" i="9"/>
  <c r="AS131" i="9"/>
  <c r="AS71" i="9"/>
  <c r="AT69" i="9"/>
  <c r="AR69" i="9"/>
  <c r="AX61" i="9"/>
  <c r="AT64" i="9"/>
  <c r="AT59" i="9"/>
  <c r="AZ71" i="9"/>
  <c r="AU71" i="9"/>
  <c r="AY71" i="9"/>
  <c r="AR64" i="9"/>
  <c r="AU69" i="9"/>
  <c r="AY70" i="9"/>
  <c r="AU67" i="9"/>
  <c r="AX69" i="9"/>
  <c r="AU64" i="9"/>
  <c r="AW68" i="9"/>
  <c r="AU62" i="9"/>
  <c r="AY67" i="9"/>
  <c r="AV71" i="9"/>
  <c r="AZ65" i="9"/>
  <c r="AV70" i="9"/>
  <c r="AX65" i="9"/>
  <c r="AV69" i="9"/>
  <c r="AW64" i="9"/>
  <c r="AV65" i="9"/>
  <c r="AY63" i="9"/>
  <c r="AR70" i="9"/>
  <c r="AY62" i="9"/>
  <c r="AS61" i="9"/>
  <c r="AR68" i="9"/>
  <c r="AW60" i="9"/>
  <c r="AS59" i="9"/>
  <c r="AR65" i="9"/>
  <c r="AY59" i="9"/>
  <c r="AS68" i="9"/>
  <c r="AT66" i="9"/>
  <c r="AV62" i="9"/>
  <c r="AR61" i="9"/>
  <c r="AZ69" i="9"/>
  <c r="AZ61" i="9"/>
  <c r="AS67" i="9"/>
  <c r="AT65" i="9"/>
  <c r="AU63" i="9"/>
  <c r="AV61" i="9"/>
  <c r="AR60" i="9"/>
  <c r="AY69" i="9"/>
  <c r="AY65" i="9"/>
  <c r="AY61" i="9"/>
  <c r="AS65" i="9"/>
  <c r="AT63" i="9"/>
  <c r="AU61" i="9"/>
  <c r="AV59" i="9"/>
  <c r="AR58" i="9"/>
  <c r="AW69" i="9"/>
  <c r="AW65" i="9"/>
  <c r="AW61" i="9"/>
  <c r="AS66" i="9"/>
  <c r="AS64" i="9"/>
  <c r="AT62" i="9"/>
  <c r="AU60" i="9"/>
  <c r="AV58" i="9"/>
  <c r="AZ68" i="9"/>
  <c r="AZ64" i="9"/>
  <c r="AZ60" i="9"/>
  <c r="AS63" i="9"/>
  <c r="AU59" i="9"/>
  <c r="AY68" i="9"/>
  <c r="AY64" i="9"/>
  <c r="AY60" i="9"/>
  <c r="AV60" i="9"/>
  <c r="AR59" i="9"/>
  <c r="AS62" i="9"/>
  <c r="AT60" i="9"/>
  <c r="AU58" i="9"/>
  <c r="AR71" i="9"/>
  <c r="AX68" i="9"/>
  <c r="AX64" i="9"/>
  <c r="AX60" i="9"/>
  <c r="AT58" i="9"/>
  <c r="AZ67" i="9"/>
  <c r="AZ63" i="9"/>
  <c r="AZ59" i="9"/>
  <c r="AS58" i="9"/>
  <c r="AU70" i="9"/>
  <c r="AV68" i="9"/>
  <c r="AR67" i="9"/>
  <c r="AX71" i="9"/>
  <c r="AX67" i="9"/>
  <c r="AX63" i="9"/>
  <c r="AX59" i="9"/>
  <c r="AT71" i="9"/>
  <c r="AV67" i="9"/>
  <c r="AR66" i="9"/>
  <c r="AW67" i="9"/>
  <c r="AW63" i="9"/>
  <c r="AT70" i="9"/>
  <c r="AU68" i="9"/>
  <c r="AV66" i="9"/>
  <c r="AZ70" i="9"/>
  <c r="AZ66" i="9"/>
  <c r="AZ62" i="9"/>
  <c r="AZ58" i="9"/>
  <c r="AS70" i="9"/>
  <c r="AU66" i="9"/>
  <c r="AR63" i="9"/>
  <c r="AX70" i="9"/>
  <c r="AX66" i="9"/>
  <c r="AX62" i="9"/>
  <c r="AX58" i="9"/>
  <c r="AY66" i="9"/>
  <c r="AY58" i="9"/>
  <c r="AR62" i="9"/>
  <c r="AR121" i="9"/>
  <c r="AP121" i="9" s="1"/>
  <c r="AP4" i="9"/>
  <c r="AP139" i="9"/>
  <c r="AP51" i="9"/>
  <c r="AT54" i="9"/>
  <c r="AP76" i="9"/>
  <c r="AR54" i="9"/>
  <c r="AP149" i="9" l="1"/>
  <c r="AP141" i="9"/>
  <c r="AP52" i="9"/>
  <c r="AP148" i="9"/>
  <c r="AP155" i="9"/>
  <c r="AP81" i="9"/>
  <c r="AP85" i="9"/>
  <c r="AP133" i="9"/>
  <c r="AP90" i="9"/>
  <c r="AP84" i="9"/>
  <c r="AP146" i="9"/>
  <c r="AP150" i="9"/>
  <c r="AP124" i="9"/>
  <c r="AP78" i="9"/>
  <c r="AP89" i="9"/>
  <c r="AP6" i="9"/>
  <c r="AP147" i="9"/>
  <c r="AP82" i="9"/>
  <c r="AP87" i="9"/>
  <c r="AP130" i="9"/>
  <c r="AP127" i="9"/>
  <c r="AP144" i="9"/>
  <c r="AP153" i="9"/>
  <c r="AP86" i="9"/>
  <c r="AP128" i="9"/>
  <c r="AP83" i="9"/>
  <c r="AP154" i="9"/>
  <c r="AP152" i="9"/>
  <c r="AP135" i="9"/>
  <c r="AP132" i="9"/>
  <c r="AP80" i="9"/>
  <c r="AP143" i="9"/>
  <c r="AP129" i="9"/>
  <c r="AP123" i="9"/>
  <c r="AP77" i="9"/>
  <c r="AP122" i="9"/>
  <c r="AP131" i="9"/>
  <c r="AP79" i="9"/>
  <c r="AP126" i="9"/>
  <c r="AP151" i="9"/>
  <c r="AP125" i="9"/>
  <c r="AP134" i="9"/>
  <c r="AP88" i="9"/>
  <c r="AP142" i="9"/>
  <c r="AP145" i="9"/>
  <c r="AP159" i="9"/>
  <c r="AP62" i="9"/>
  <c r="AP68" i="9"/>
  <c r="AP70" i="9"/>
  <c r="AP59" i="9"/>
  <c r="AP65" i="9"/>
  <c r="AP63" i="9"/>
  <c r="AP61" i="9"/>
  <c r="AP60" i="9"/>
  <c r="AP66" i="9"/>
  <c r="AP71" i="9"/>
  <c r="AP72" i="9"/>
  <c r="AP69" i="9"/>
  <c r="AP67" i="9"/>
  <c r="AP58" i="9"/>
  <c r="AP64" i="9"/>
  <c r="AP54" i="9"/>
  <c r="AP112" i="9"/>
  <c r="AP7" i="9"/>
  <c r="AP5" i="9"/>
  <c r="AP53" i="9"/>
  <c r="AU88" i="8" l="1"/>
  <c r="AX71" i="8"/>
  <c r="AU71" i="8" s="1"/>
  <c r="AU56" i="8"/>
  <c r="AX40" i="8"/>
  <c r="AU35" i="8"/>
  <c r="AU31" i="8"/>
  <c r="AU28" i="8"/>
  <c r="AX24" i="8"/>
  <c r="AW24" i="8"/>
  <c r="AW12" i="8"/>
  <c r="AX10" i="8"/>
  <c r="AW10" i="8"/>
  <c r="AY59" i="8" l="1"/>
  <c r="AX59" i="8"/>
  <c r="AZ59" i="8"/>
  <c r="AW59" i="8"/>
  <c r="AX39" i="8"/>
  <c r="AW39" i="8"/>
  <c r="AX94" i="8"/>
  <c r="AW94" i="8"/>
  <c r="AW27" i="8"/>
  <c r="AX27" i="8"/>
  <c r="AY27" i="8"/>
  <c r="AX41" i="8"/>
  <c r="AW41" i="8"/>
  <c r="AX42" i="8"/>
  <c r="AW42" i="8"/>
  <c r="AX55" i="8"/>
  <c r="AW55" i="8"/>
  <c r="AX87" i="8"/>
  <c r="AW87" i="8"/>
  <c r="AW96" i="8"/>
  <c r="AX96" i="8"/>
  <c r="AU79" i="8"/>
  <c r="AX95" i="8"/>
  <c r="AW95" i="8"/>
  <c r="AY25" i="8"/>
  <c r="AX25" i="8"/>
  <c r="AW25" i="8"/>
  <c r="BC34" i="8"/>
  <c r="AW34" i="8"/>
  <c r="BB34" i="8"/>
  <c r="BA34" i="8"/>
  <c r="AZ34" i="8"/>
  <c r="AY34" i="8"/>
  <c r="BE34" i="8"/>
  <c r="BF34" i="8"/>
  <c r="AX34" i="8"/>
  <c r="BD34" i="8"/>
  <c r="AY32" i="8"/>
  <c r="BF32" i="8"/>
  <c r="AX32" i="8"/>
  <c r="AZ32" i="8"/>
  <c r="BE32" i="8"/>
  <c r="AW32" i="8"/>
  <c r="BD32" i="8"/>
  <c r="BC32" i="8"/>
  <c r="BA32" i="8"/>
  <c r="BB32" i="8"/>
  <c r="BE33" i="8"/>
  <c r="AW33" i="8"/>
  <c r="BD33" i="8"/>
  <c r="AY33" i="8"/>
  <c r="BC33" i="8"/>
  <c r="BB33" i="8"/>
  <c r="BA33" i="8"/>
  <c r="BF33" i="8"/>
  <c r="AZ33" i="8"/>
  <c r="AX33" i="8"/>
  <c r="AX26" i="8"/>
  <c r="AW26" i="8"/>
  <c r="BF12" i="8"/>
  <c r="BE12" i="8"/>
  <c r="BD12" i="8"/>
  <c r="BC12" i="8"/>
  <c r="BB12" i="8"/>
  <c r="AU10" i="8"/>
  <c r="AU24" i="8"/>
  <c r="AU91" i="8"/>
  <c r="AU43" i="8"/>
  <c r="AW40" i="8"/>
  <c r="AU97" i="8"/>
  <c r="AU59" i="8" l="1"/>
  <c r="AU39" i="8"/>
  <c r="AU87" i="8"/>
  <c r="AU94" i="8"/>
  <c r="AU41" i="8"/>
  <c r="AU96" i="8"/>
  <c r="AU47" i="8"/>
  <c r="AU75" i="8"/>
  <c r="AU55" i="8"/>
  <c r="AU51" i="8"/>
  <c r="AU25" i="8"/>
  <c r="AU95" i="8"/>
  <c r="AU40" i="8"/>
  <c r="AU42" i="8"/>
  <c r="AU19" i="8"/>
  <c r="AU17" i="8"/>
  <c r="AU20" i="8"/>
  <c r="AU22" i="8"/>
  <c r="AU21" i="8"/>
  <c r="AU18" i="8"/>
  <c r="AU12" i="8"/>
  <c r="AU26" i="8"/>
  <c r="AU34" i="8"/>
  <c r="AU13" i="8"/>
  <c r="AU27" i="8"/>
  <c r="AU11" i="8"/>
  <c r="AU33" i="8"/>
  <c r="AU32" i="8"/>
  <c r="E23" i="4" l="1"/>
</calcChain>
</file>

<file path=xl/sharedStrings.xml><?xml version="1.0" encoding="utf-8"?>
<sst xmlns="http://schemas.openxmlformats.org/spreadsheetml/2006/main" count="20440" uniqueCount="1418">
  <si>
    <t>eoghanTemplate</t>
  </si>
  <si>
    <t>realWorldTemplate</t>
  </si>
  <si>
    <t>Notes</t>
  </si>
  <si>
    <t>TP_BEGIN</t>
  </si>
  <si>
    <t>COMPOSITE</t>
  </si>
  <si>
    <t>COMPOSITE_BEGIN</t>
  </si>
  <si>
    <t>COMPOSITE_END</t>
  </si>
  <si>
    <t>TP_END</t>
  </si>
  <si>
    <t>mbistRepairCORE</t>
  </si>
  <si>
    <t>PrimeMbistVminSearchTestMethod</t>
  </si>
  <si>
    <t>mbistRepairSOC</t>
  </si>
  <si>
    <t>mbistPostRepair</t>
  </si>
  <si>
    <t>mbistRaster</t>
  </si>
  <si>
    <t>MbistRasterTC</t>
  </si>
  <si>
    <t>Files not setup yet</t>
  </si>
  <si>
    <t>fuseConfig</t>
  </si>
  <si>
    <t>PrimePatConfigTestMethod</t>
  </si>
  <si>
    <t>patConfig</t>
  </si>
  <si>
    <t>vminTc</t>
  </si>
  <si>
    <t>PrimeVminSearchTestMethod</t>
  </si>
  <si>
    <t>Need to update based on existing products</t>
  </si>
  <si>
    <t>hvqk</t>
  </si>
  <si>
    <t>PrimeHvqkTestMethod</t>
  </si>
  <si>
    <t>Need to compare to existing product</t>
  </si>
  <si>
    <t>capturePackets</t>
  </si>
  <si>
    <t>iCCapturePacketsTest</t>
  </si>
  <si>
    <t>pbistRepair</t>
  </si>
  <si>
    <t>iCRepairTest</t>
  </si>
  <si>
    <t>pbistRepair2Fuse</t>
  </si>
  <si>
    <t>vfdmUserFunc</t>
  </si>
  <si>
    <t>iCUserFuncTest</t>
  </si>
  <si>
    <t>vfdmRun</t>
  </si>
  <si>
    <t>iCVFDMTest</t>
  </si>
  <si>
    <t>hsrPre</t>
  </si>
  <si>
    <t>iCHSRTest</t>
  </si>
  <si>
    <t>hsrPost</t>
  </si>
  <si>
    <t>pbistLsaHry</t>
  </si>
  <si>
    <t>PrimeLSARasterTestMethod</t>
  </si>
  <si>
    <t>pbistLsaRaster</t>
  </si>
  <si>
    <t>auxiliary</t>
  </si>
  <si>
    <t>AuxiliaryTC</t>
  </si>
  <si>
    <t>evgScreen</t>
  </si>
  <si>
    <t>iCScreenTest</t>
  </si>
  <si>
    <t>primeShmoo</t>
  </si>
  <si>
    <t>PrimeShmooTestMethod</t>
  </si>
  <si>
    <t>Setting up files</t>
  </si>
  <si>
    <t>Design</t>
  </si>
  <si>
    <t>Mode</t>
  </si>
  <si>
    <t>IB</t>
  </si>
  <si>
    <t>PBIST</t>
  </si>
  <si>
    <t>SSA</t>
  </si>
  <si>
    <t>LSA</t>
  </si>
  <si>
    <t>ROM</t>
  </si>
  <si>
    <t>ALL</t>
  </si>
  <si>
    <t>MBIST</t>
  </si>
  <si>
    <t>COLD FB</t>
  </si>
  <si>
    <t>HOT FB</t>
  </si>
  <si>
    <t>Module</t>
  </si>
  <si>
    <t>BEGIN</t>
  </si>
  <si>
    <t>PRE</t>
  </si>
  <si>
    <t>STRESS</t>
  </si>
  <si>
    <t>POST</t>
  </si>
  <si>
    <t>END KS</t>
  </si>
  <si>
    <t>END VMAX</t>
  </si>
  <si>
    <t>END HFM</t>
  </si>
  <si>
    <t>END TFM</t>
  </si>
  <si>
    <t>END XTFM</t>
  </si>
  <si>
    <t>END</t>
  </si>
  <si>
    <t>CCF</t>
  </si>
  <si>
    <t>21/61</t>
  </si>
  <si>
    <t>CORE</t>
  </si>
  <si>
    <t>VPU</t>
  </si>
  <si>
    <t>DE_IPU</t>
  </si>
  <si>
    <t>SOC</t>
  </si>
  <si>
    <t>ATOM</t>
  </si>
  <si>
    <t>20/60</t>
  </si>
  <si>
    <t>Examples</t>
  </si>
  <si>
    <t>FB</t>
  </si>
  <si>
    <t>Counter</t>
  </si>
  <si>
    <t>PHEOBIN</t>
  </si>
  <si>
    <t>CoreSSAPreHvqkFailure</t>
  </si>
  <si>
    <t>Base number</t>
  </si>
  <si>
    <t>2000-2099</t>
  </si>
  <si>
    <t>2100-2199</t>
  </si>
  <si>
    <t>2200-2299</t>
  </si>
  <si>
    <t>LNC</t>
  </si>
  <si>
    <t>2300-2399</t>
  </si>
  <si>
    <t>2400-2499</t>
  </si>
  <si>
    <t>2500-2699</t>
  </si>
  <si>
    <t>Flow</t>
  </si>
  <si>
    <t>Template</t>
  </si>
  <si>
    <t>TemplateLookup</t>
  </si>
  <si>
    <t>TestName</t>
  </si>
  <si>
    <t>IP</t>
  </si>
  <si>
    <t>TestType</t>
  </si>
  <si>
    <t>EdcKill</t>
  </si>
  <si>
    <t>DFT</t>
  </si>
  <si>
    <t>PowerRail</t>
  </si>
  <si>
    <t>VoltageCorner</t>
  </si>
  <si>
    <t>FreqCorner</t>
  </si>
  <si>
    <t>NameEnding</t>
  </si>
  <si>
    <t>Levels</t>
  </si>
  <si>
    <t>Timings</t>
  </si>
  <si>
    <t>plist</t>
  </si>
  <si>
    <t>YAxisParam</t>
  </si>
  <si>
    <t>bypassGlobal</t>
  </si>
  <si>
    <t>Supply</t>
  </si>
  <si>
    <t>SetPointsPlistMode</t>
  </si>
  <si>
    <t>SetPointsPreInstance</t>
  </si>
  <si>
    <t>jsonPatConfig</t>
  </si>
  <si>
    <t>jsonSetPoint</t>
  </si>
  <si>
    <t>baseNumber</t>
  </si>
  <si>
    <t>SearchMode</t>
  </si>
  <si>
    <t>VFDM</t>
  </si>
  <si>
    <t>resultToken</t>
  </si>
  <si>
    <t>repairTag</t>
  </si>
  <si>
    <t>repairLabel</t>
  </si>
  <si>
    <t>modeOfDecoding</t>
  </si>
  <si>
    <t>rasterDataLog</t>
  </si>
  <si>
    <t>killEnabled</t>
  </si>
  <si>
    <t>portCount</t>
  </si>
  <si>
    <t>passPorts</t>
  </si>
  <si>
    <t>Port0</t>
  </si>
  <si>
    <t>Port1</t>
  </si>
  <si>
    <t>Port2</t>
  </si>
  <si>
    <t>Port3</t>
  </si>
  <si>
    <t>Port4</t>
  </si>
  <si>
    <t>Port5</t>
  </si>
  <si>
    <t>Port6</t>
  </si>
  <si>
    <t>Port7</t>
  </si>
  <si>
    <t>Port8</t>
  </si>
  <si>
    <t>Port9</t>
  </si>
  <si>
    <t>TP</t>
  </si>
  <si>
    <t>L2_SSA_NOM_REP</t>
  </si>
  <si>
    <t>1,2</t>
  </si>
  <si>
    <t>HRY</t>
  </si>
  <si>
    <t>E</t>
  </si>
  <si>
    <t>TITO</t>
  </si>
  <si>
    <t>NOM</t>
  </si>
  <si>
    <t>LFM</t>
  </si>
  <si>
    <t>L2_ALL_PRE_HRY</t>
  </si>
  <si>
    <t>BASE::SBF_nom_lvl</t>
  </si>
  <si>
    <t>BASE::cpu_ctf_timing_tclk100_cclk200_bclk400</t>
  </si>
  <si>
    <t>array_pbist_hry_tito_atom_direct_ssa_list</t>
  </si>
  <si>
    <t>VCCL2_HV</t>
  </si>
  <si>
    <t>Global</t>
  </si>
  <si>
    <t>MAarr:atom_clk:1700MHz</t>
  </si>
  <si>
    <t>1,2,3</t>
  </si>
  <si>
    <t>CAPTURE</t>
  </si>
  <si>
    <t>L2_DAT_CAPTURE</t>
  </si>
  <si>
    <t>array_pbist_raster_tito_atom_direct_ssa_l2_data_list</t>
  </si>
  <si>
    <t>L2DAT</t>
  </si>
  <si>
    <t>REPAIR</t>
  </si>
  <si>
    <t>L2_DAT_REPAIR</t>
  </si>
  <si>
    <t>l2d</t>
  </si>
  <si>
    <t>raster</t>
  </si>
  <si>
    <t>T-File</t>
  </si>
  <si>
    <t>1,2,3,4,5</t>
  </si>
  <si>
    <t>L2_DAT_REPAIR_TO_FUSE</t>
  </si>
  <si>
    <t>None</t>
  </si>
  <si>
    <t>L2_C6S_CAPTURE</t>
  </si>
  <si>
    <t>array_pbist_raster_tito_atom_direct_ssa_l2_c6s_list</t>
  </si>
  <si>
    <t>L2C6S</t>
  </si>
  <si>
    <t>L2_C6S_REPAIR</t>
  </si>
  <si>
    <t>l2c6</t>
  </si>
  <si>
    <t>L2_C6S_REPAIR_TO_FUSE</t>
  </si>
  <si>
    <t>L2_TSP_CAPTURE</t>
  </si>
  <si>
    <t>array_pbist_raster_tito_atom_direct_ssa_l2_tsp_list</t>
  </si>
  <si>
    <t>L2TSP</t>
  </si>
  <si>
    <t>L2_TSP_REPAIR</t>
  </si>
  <si>
    <t>l2tsp</t>
  </si>
  <si>
    <t>L2_TSP_REPAIR_TO_FUSE</t>
  </si>
  <si>
    <t>X</t>
  </si>
  <si>
    <t>L2_ALL_VFDM</t>
  </si>
  <si>
    <t>x</t>
  </si>
  <si>
    <t>UF</t>
  </si>
  <si>
    <t>L2_ALL_VFDM_APPLY</t>
  </si>
  <si>
    <t>L2_ALL_FUSE</t>
  </si>
  <si>
    <t>L2_ALL_POST_HRY</t>
  </si>
  <si>
    <t>AUX</t>
  </si>
  <si>
    <t>REP_FLAG_L2_NOM</t>
  </si>
  <si>
    <t>G.U.S.DEFECTREPAIR_ATOM</t>
  </si>
  <si>
    <t>L2_SSA_MIN_REP</t>
  </si>
  <si>
    <t>VMIN</t>
  </si>
  <si>
    <t>MIN</t>
  </si>
  <si>
    <t>L2_PRE_REPAIR_SEARCH</t>
  </si>
  <si>
    <t>array_pbist_tito_atomclk_sort_lfm_atomcore_ks_l2_lsa_list</t>
  </si>
  <si>
    <t>Search</t>
  </si>
  <si>
    <t>L2_ALL_VFDM_MIN</t>
  </si>
  <si>
    <t>L2_ALL_VFDM_APPLY_MIN</t>
  </si>
  <si>
    <t>L2_ALL_FUSE_MIN</t>
  </si>
  <si>
    <t>REP_FLAG_L2_MIN</t>
  </si>
  <si>
    <t>G.U.S.DEFECTREPAIR_ATOM_VMIN</t>
  </si>
  <si>
    <t>L2_POST_REPAIR_SEARCH</t>
  </si>
  <si>
    <t>Local</t>
  </si>
  <si>
    <t>L2_LRU_NOM_REP</t>
  </si>
  <si>
    <t>L2_LRU_PRE_HRY</t>
  </si>
  <si>
    <t>array_pbist_hry_tito_atom_direct_lsa_list</t>
  </si>
  <si>
    <t>VCCATOM_HC</t>
  </si>
  <si>
    <t>L2_LRU_CAPTURE</t>
  </si>
  <si>
    <t>array_pbist_raster_tito_atom_direct_lsa_l2_lru_list</t>
  </si>
  <si>
    <t>L2LRU</t>
  </si>
  <si>
    <t>L2_LRU_REPAIR</t>
  </si>
  <si>
    <t>l2lru</t>
  </si>
  <si>
    <t>L2_LRU_REPAIR_TO_FUSE</t>
  </si>
  <si>
    <t>L2_LRU_VFDM</t>
  </si>
  <si>
    <t>L2_LRU_VFDM_APPLY</t>
  </si>
  <si>
    <t>L2_LRU_FUSE</t>
  </si>
  <si>
    <t>L2_LRU_POST_HRY</t>
  </si>
  <si>
    <t>REP_FLAG_L2</t>
  </si>
  <si>
    <t>L2_LRU_MIN_REP</t>
  </si>
  <si>
    <t>L2_LRU_VFDM_MIN</t>
  </si>
  <si>
    <t>L2_LRU_VFDM_APPLY_MIN</t>
  </si>
  <si>
    <t>L2_LRU_FUSE_MIN</t>
  </si>
  <si>
    <t>RF_NOM_REP</t>
  </si>
  <si>
    <t>RF_PRE_HRY</t>
  </si>
  <si>
    <t>array_pbist_hry_tito_atom_indirect_lsa_repairable_list</t>
  </si>
  <si>
    <t>ATOMRF</t>
  </si>
  <si>
    <t>True</t>
  </si>
  <si>
    <t>RASTER</t>
  </si>
  <si>
    <t>RF_RASTER</t>
  </si>
  <si>
    <t>array_pbist_raster_tito_atom_indirect_lsa_list</t>
  </si>
  <si>
    <t>RF_REPAIR</t>
  </si>
  <si>
    <t>corerfall</t>
  </si>
  <si>
    <t>lsaraster</t>
  </si>
  <si>
    <t>RF_REPAIR_TO_FUSE</t>
  </si>
  <si>
    <t>RF_VFDM</t>
  </si>
  <si>
    <t>RF_VFDM_APPLY</t>
  </si>
  <si>
    <t>RF_FUSE</t>
  </si>
  <si>
    <t>RF_POST_HRY</t>
  </si>
  <si>
    <t>REP_FLAG_RF</t>
  </si>
  <si>
    <t>RF_MIN_REP</t>
  </si>
  <si>
    <t>RF_VFDM_MIN</t>
  </si>
  <si>
    <t>RF_VFDM_APPLY_MIN</t>
  </si>
  <si>
    <t>RF_FUSE_MIN</t>
  </si>
  <si>
    <t>REP_FLAG_RF_MIN</t>
  </si>
  <si>
    <t>RF_NON_REPAIRABLE</t>
  </si>
  <si>
    <t>RF_NON_REP_HRY</t>
  </si>
  <si>
    <t>array_pbist_hry_tito_atom_indirect_lsa_non_repairable_list</t>
  </si>
  <si>
    <t>ATOMNONREP</t>
  </si>
  <si>
    <t>RF_NON_REP_RASTER</t>
  </si>
  <si>
    <t>PREHVQK</t>
  </si>
  <si>
    <t>K</t>
  </si>
  <si>
    <t>HVQK</t>
  </si>
  <si>
    <t>MAX</t>
  </si>
  <si>
    <t>array_pbist_hvqk_tito_atom_ssa_list</t>
  </si>
  <si>
    <t>POSTHVQK</t>
  </si>
  <si>
    <t>KS</t>
  </si>
  <si>
    <t>array_pbist_tito_atomclk_sort_lfm_atomcore_ks_l2_ssa_ds_list</t>
  </si>
  <si>
    <t>SearchWithScoreboard</t>
  </si>
  <si>
    <t>array_pbist_tito_atomclk_sort_lfm_atomcore_ks_l2_lsa_ds_list</t>
  </si>
  <si>
    <t>array_pbist_tito_atomclk_sort_lfm_atomcore_ks_lsa_list</t>
  </si>
  <si>
    <t>array_pbist_tito_atomclk_sort_lfm_atomcore_ks_rom_list</t>
  </si>
  <si>
    <t>CAM</t>
  </si>
  <si>
    <t>array_pbist_tito_atomclk_sort_lfm_atomcore_ks_cam_list</t>
  </si>
  <si>
    <t>PMOVI</t>
  </si>
  <si>
    <t>array_pbist_tito_atomclk_sort_lfm_atomcore_ks_l2_ssa_ds_pmovi_list</t>
  </si>
  <si>
    <t>array_pbist_tito_atomclk_sort_lfm_atomcore_ks_l2_lsa_ds_pmovi_list</t>
  </si>
  <si>
    <t>array_pbist_tito_atomclk_sort_lfm_atomcore_ks_lsa_pmovi_list</t>
  </si>
  <si>
    <t>VMAX</t>
  </si>
  <si>
    <t>array_pbist_tito_atomclk_sort_lfm_atomcore_ks_l2_ssa_list</t>
  </si>
  <si>
    <t>SHMOO</t>
  </si>
  <si>
    <t>BASE::SHMOO_nom_lvl</t>
  </si>
  <si>
    <t>p_vccl2_spec</t>
  </si>
  <si>
    <t>p_vccatom_spec</t>
  </si>
  <si>
    <t>printToItuff</t>
  </si>
  <si>
    <t>ScreenTestSet</t>
  </si>
  <si>
    <t>ScreenTestFile</t>
  </si>
  <si>
    <t>TestMode</t>
  </si>
  <si>
    <t>BisrMode</t>
  </si>
  <si>
    <t>NON_REPAIRABLE</t>
  </si>
  <si>
    <t>CBO0_NON_REP_HRY</t>
  </si>
  <si>
    <t>VCCIA_HC</t>
  </si>
  <si>
    <t>ARR_CCF:ring_ratio:1.2GHz,ARR_CCF:ring_subrutine:1.2GHz</t>
  </si>
  <si>
    <t>compress</t>
  </si>
  <si>
    <t>1,2,3,4</t>
  </si>
  <si>
    <t>CBO1_NON_REP_HRY</t>
  </si>
  <si>
    <t>CBO2_NON_REP_HRY</t>
  </si>
  <si>
    <t>CBO3_NON_REP_HRY</t>
  </si>
  <si>
    <t>PRE_REPAIR</t>
  </si>
  <si>
    <t>CBO0_LLC_DAT_BISR_PMA0_BP0</t>
  </si>
  <si>
    <t>array_mbist_soc_begin_tito_pma0_bp0_bira_list</t>
  </si>
  <si>
    <t>CBO0_LLC_DAT_RASTER</t>
  </si>
  <si>
    <t>rast</t>
  </si>
  <si>
    <t>CBO0_LLC_TAG_BISR_PMA0_BP2</t>
  </si>
  <si>
    <t>array_mbist_soc_begin_tito_pma0_bp2_bira_list</t>
  </si>
  <si>
    <t>CBO0_LLC_TAG_RASTER</t>
  </si>
  <si>
    <t>CBO0_SAR_BISR_PMA0_BP6</t>
  </si>
  <si>
    <t>array_mbist_soc_begin_tito_pma0_bp6_bira_list</t>
  </si>
  <si>
    <t>VCCSA_HC</t>
  </si>
  <si>
    <t>CBO0_SAR_RASTER</t>
  </si>
  <si>
    <t>CLR</t>
  </si>
  <si>
    <t>CBO0_LSA_ALL_PMA0_BP4</t>
  </si>
  <si>
    <t>array_mbist_soc_begin_tito_pma0_bp4_bira_list</t>
  </si>
  <si>
    <t>CBO0_LSA_ALL</t>
  </si>
  <si>
    <t>CBO1_LLC_DAT_BISR_PMA0_BP1</t>
  </si>
  <si>
    <t>array_mbist_soc_begin_tito_pma0_bp1_bira_list</t>
  </si>
  <si>
    <t>CBO1_LLC_DAT_RASTER</t>
  </si>
  <si>
    <t>CBO1_LLC_TAG_BISR_PMA0_BP3</t>
  </si>
  <si>
    <t>array_mbist_soc_begin_tito_pma0_bp3_bira_list</t>
  </si>
  <si>
    <t>CBO1_LLC_TAG_RASTER</t>
  </si>
  <si>
    <t>CBO1_LSA_ALL_PMA0_BP5</t>
  </si>
  <si>
    <t>array_mbist_soc_begin_tito_pma0_bp5_bira_list</t>
  </si>
  <si>
    <t>CBO1_LSA_ALL</t>
  </si>
  <si>
    <t>CBO2_LLC_DAT_BISR_PMA1_BP0</t>
  </si>
  <si>
    <t>array_mbist_soc_begin_tito_pma1_bp0_bira_list</t>
  </si>
  <si>
    <t>CBO2_LLC_DAT_RASTER</t>
  </si>
  <si>
    <t>CBO2_LLC_TAG_BISR_PMA1_BP2</t>
  </si>
  <si>
    <t>array_mbist_soc_begin_tito_pma1_bp2_bira_list</t>
  </si>
  <si>
    <t>CBO2_LLC_TAG_RASTER</t>
  </si>
  <si>
    <t>CBO2_SAR_BISR_PMA1_BP6</t>
  </si>
  <si>
    <t>array_mbist_soc_begin_tito_pma1_bp6_bira_list</t>
  </si>
  <si>
    <t>CBO2_SAR_RASTER</t>
  </si>
  <si>
    <t>CBO2_LSA_ALL_PMA1_BP4</t>
  </si>
  <si>
    <t>array_mbist_soc_begin_tito_pma1_bp4_bira_list</t>
  </si>
  <si>
    <t>CBO2_LSA_ALL</t>
  </si>
  <si>
    <t>CBO3_LLC_DAT_BISR_PMA1_BP1</t>
  </si>
  <si>
    <t>array_mbist_soc_begin_tito_pma1_bp1_bira_list</t>
  </si>
  <si>
    <t>CBO3_LLC_DAT_RASTER</t>
  </si>
  <si>
    <t>CBO3_LLC_TAG_BISR_PMA1_BP3</t>
  </si>
  <si>
    <t>array_mbist_soc_begin_tito_pma1_bp3_bira_list</t>
  </si>
  <si>
    <t>CBO3_LLC_TAG_RASTER</t>
  </si>
  <si>
    <t>CBO3_LSA_ALL_PMA1_BP5</t>
  </si>
  <si>
    <t>array_mbist_soc_begin_tito_pma1_bp5_bira_list</t>
  </si>
  <si>
    <t>hry</t>
  </si>
  <si>
    <t>CBO3_LSA_ALL</t>
  </si>
  <si>
    <t>SCREEN</t>
  </si>
  <si>
    <t>JOIN_BISR</t>
  </si>
  <si>
    <t>CombineGSDSccf</t>
  </si>
  <si>
    <t>CombineGSDSccf.txt</t>
  </si>
  <si>
    <t>VFDM_UF</t>
  </si>
  <si>
    <t>PATMOD</t>
  </si>
  <si>
    <t>SET_REPAIR_TOKEN</t>
  </si>
  <si>
    <t>G.U.S.DEFECTREPAIR_CCF</t>
  </si>
  <si>
    <t>POST_REPAIR</t>
  </si>
  <si>
    <t>CBO0_LLC_DAT_POST_REPAIR_PMA0_BP0</t>
  </si>
  <si>
    <t>array_mbist_soc_begin_tito_pma0_bp0_bhry_list</t>
  </si>
  <si>
    <t>PostRepair</t>
  </si>
  <si>
    <t>CBO0_LLC_TAG_POST_REPAIR_PMA0_BP2</t>
  </si>
  <si>
    <t>array_mbist_soc_begin_tito_pma0_bp2_bhry_list</t>
  </si>
  <si>
    <t>CBO0_SAR_POST_REPAIR_PMA0_BP6</t>
  </si>
  <si>
    <t>array_mbist_soc_begin_tito_pma0_bp6_bhry_list</t>
  </si>
  <si>
    <t>CBO0_LSA_ALL_POST_REPAIR_PMA0_BP4</t>
  </si>
  <si>
    <t>array_mbist_soc_begin_tito_pma0_bp4_bhry_list</t>
  </si>
  <si>
    <t>CBO1_LLC_DAT_POST_REPAIR_PMA0_BP1</t>
  </si>
  <si>
    <t>array_mbist_soc_begin_tito_pma0_bp1_bhry_list</t>
  </si>
  <si>
    <t>CBO1_LLC_TAG_POST_REPAIR_PMA0_BP3</t>
  </si>
  <si>
    <t>array_mbist_soc_begin_tito_pma0_bp3_bhry_list</t>
  </si>
  <si>
    <t>CBO1_LSA_ALL_POST_REPAIR_PMA0_BP5</t>
  </si>
  <si>
    <t>array_mbist_soc_begin_tito_pma0_bp5_bhry_list</t>
  </si>
  <si>
    <t>CBO2_LLC_DAT_POST_REPAIR_PMA1_BP0</t>
  </si>
  <si>
    <t>CBO2_LLC_TAG_POST_REPAIR_PMA1_BP2</t>
  </si>
  <si>
    <t>CBO2_SAR_POST_REPAIR_PMA1_BP6</t>
  </si>
  <si>
    <t>CBO2_LSA_ALL_POST_REPAIR_PMA1_BP4</t>
  </si>
  <si>
    <t>CBO3_LLC_DAT_POST_REPAIR_PMA1_BP1</t>
  </si>
  <si>
    <t>CBO3_LLC_TAG_POST_REPAIR_PMA1_BP3</t>
  </si>
  <si>
    <t>CBO3_LSA_ALL_POST_REPAIR_PMA1_BP5</t>
  </si>
  <si>
    <t>arr_san_sort_lfm_prepost_ssa_pma_list</t>
  </si>
  <si>
    <t>arria_ccf_sort_lfm_hvqk_tito_xsa_cbo_list</t>
  </si>
  <si>
    <t>arria_ccf_sort_lfm_hvqk_tito_xsa_sbo_list</t>
  </si>
  <si>
    <t>marr_mbist_ring_ssa_ks_sort_tito_cbo_list</t>
  </si>
  <si>
    <t>marr_mbist_ring_lsa_ks_sort_tito_cbo_list</t>
  </si>
  <si>
    <t>marr_mbist_ring_ssa_ks_sort_tito_sbo_list</t>
  </si>
  <si>
    <t>marr_mbist_ring_lsa_ks_sort_tito_sbo_list</t>
  </si>
  <si>
    <t>marr_mbist_ring_rom_ks_sort_tito_sbo_list</t>
  </si>
  <si>
    <t>marr_mbist_san_ssa_ks_sort_tito_pma_list</t>
  </si>
  <si>
    <t>marr_mbist_ring_ssa_ks_sort_tito_cbo_pmovi_list</t>
  </si>
  <si>
    <t>marr_mbist_ring_lsa_ks_sort_tito_cbo_pmovi_list</t>
  </si>
  <si>
    <t>marr_mbist_ring_ssa_ks_sort_tito_sbo_pmovi_list</t>
  </si>
  <si>
    <t>marr_mbist_ring_lsa_ks_sort_tito_sbo_pmovi_list</t>
  </si>
  <si>
    <t>p_vccia_spec</t>
  </si>
  <si>
    <t>p_vccsa_spec</t>
  </si>
  <si>
    <t>RegEx</t>
  </si>
  <si>
    <t>mbistRepairCore</t>
  </si>
  <si>
    <t>VCCIA</t>
  </si>
  <si>
    <t>FULLHRY</t>
  </si>
  <si>
    <t>array_mbist_core_begin_tito_fullhry_list</t>
  </si>
  <si>
    <t>ROM_HRY</t>
  </si>
  <si>
    <t>array_mbist_core_begin_tito_fit_rom_nonrep_hry_list</t>
  </si>
  <si>
    <t>MEU_NONREP_HRY</t>
  </si>
  <si>
    <t>array_mbist_core_begin_tito_meu_lsa_nonrep_hry_list</t>
  </si>
  <si>
    <t>OOO_NONREP_HRY</t>
  </si>
  <si>
    <t>array_mbist_core_begin_tito_ooo_lsa_nonrep_hry_list</t>
  </si>
  <si>
    <t>PREREPAIR</t>
  </si>
  <si>
    <t>BHRY_BP_3</t>
  </si>
  <si>
    <t>array_mbist_core_begin_tito_pm_bp3_bhry_list</t>
  </si>
  <si>
    <t>BIRA_BISR_BP_3</t>
  </si>
  <si>
    <t>array_mbist_core_begin_tito_pm_bp3_bira_list</t>
  </si>
  <si>
    <t>RASTER_BP_3</t>
  </si>
  <si>
    <t>raster_list</t>
  </si>
  <si>
    <t>BHRY_BP_4_5</t>
  </si>
  <si>
    <t>array_mbist_core_begin_tito_pm_bp4_bhry_list</t>
  </si>
  <si>
    <t>BIRA_BISR_BP_4_5</t>
  </si>
  <si>
    <t>array_mbist_core_begin_tito_pm_bp4_bira_list</t>
  </si>
  <si>
    <t>RASTER_BP_4_5</t>
  </si>
  <si>
    <t>VCCSA</t>
  </si>
  <si>
    <t>BHRY_BP_6</t>
  </si>
  <si>
    <t>array_mbist_core_begin_tito_pm_bp6_bhry_list</t>
  </si>
  <si>
    <t>BIRA_BISR_BP_6</t>
  </si>
  <si>
    <t>array_mbist_core_begin_tito_pm_bp6_bira_list</t>
  </si>
  <si>
    <t>RepShareBira</t>
  </si>
  <si>
    <t>RASTER_BP_6</t>
  </si>
  <si>
    <t>BHRY_BP_7</t>
  </si>
  <si>
    <t>array_mbist_core_begin_tito_pm_bp7_bhry_list</t>
  </si>
  <si>
    <t>BIRA_BISR_BP_7</t>
  </si>
  <si>
    <t>array_mbist_core_begin_tito_pm_bp7_bira_list</t>
  </si>
  <si>
    <t>RASTER_BP_7</t>
  </si>
  <si>
    <t>lnl_dummy_list</t>
  </si>
  <si>
    <t>CombineGSDScore</t>
  </si>
  <si>
    <t>CombineGSDScore.txt</t>
  </si>
  <si>
    <t>VFDM_ALL</t>
  </si>
  <si>
    <t>FUSECONFIG</t>
  </si>
  <si>
    <t>LNL_pre.*_Marr_.*</t>
  </si>
  <si>
    <t>MLC_SRAM_SAMPLER_FAIL</t>
  </si>
  <si>
    <t>bhry_list</t>
  </si>
  <si>
    <t>POSTREPAIR</t>
  </si>
  <si>
    <t>POSTHRY_BP_3</t>
  </si>
  <si>
    <t>POSTHRY_BP_4_5</t>
  </si>
  <si>
    <t>POSTHRY_BP_6</t>
  </si>
  <si>
    <t>POSTHRY_BP_7</t>
  </si>
  <si>
    <t>XSA</t>
  </si>
  <si>
    <t>CORE_ALL_CORE0</t>
  </si>
  <si>
    <t>arria_core0_sort_lfm_prepost_tito_xsa_mclk_list</t>
  </si>
  <si>
    <t>MLC_SRAM_CORE0</t>
  </si>
  <si>
    <t>arria_core0_sort_lfm_prepost_tito_ssa_all_list</t>
  </si>
  <si>
    <t>RF_ALL_CORE0</t>
  </si>
  <si>
    <t>arria_core0_sort_lfm_prepost_tito_lsa_all_list</t>
  </si>
  <si>
    <t>ROM_CORE0</t>
  </si>
  <si>
    <t>arria_core0_sort_lfm_prepost_tito_rom_sbclk_list</t>
  </si>
  <si>
    <t>CORE_ALL_CORE1</t>
  </si>
  <si>
    <t>arria_core1_sort_lfm_prepost_tito_xsa_mclk_list</t>
  </si>
  <si>
    <t>MLC_SRAM_CORE1</t>
  </si>
  <si>
    <t>arria_core1_sort_lfm_prepost_tito_ssa_all_list</t>
  </si>
  <si>
    <t>RF_ALL_CORE1</t>
  </si>
  <si>
    <t>arria_core1_sort_lfm_prepost_tito_lsa_all_list</t>
  </si>
  <si>
    <t>ROM_CORE1</t>
  </si>
  <si>
    <t>arria_core1_sort_lfm_prepost_tito_rom_sbclk_list</t>
  </si>
  <si>
    <t>CORE_ALL_CORE2</t>
  </si>
  <si>
    <t>arria_core2_sort_lfm_prepost_tito_xsa_mclk_list</t>
  </si>
  <si>
    <t>MLC_SRAM_CORE2</t>
  </si>
  <si>
    <t>arria_core2_sort_lfm_prepost_tito_ssa_all_list</t>
  </si>
  <si>
    <t>RF_ALL_CORE2</t>
  </si>
  <si>
    <t>arria_core2_sort_lfm_prepost_tito_lsa_all_list</t>
  </si>
  <si>
    <t>ROM_CORE2</t>
  </si>
  <si>
    <t>arria_core2_sort_lfm_prepost_tito_rom_sbclk_list</t>
  </si>
  <si>
    <t>CORE_ALL_CORE3</t>
  </si>
  <si>
    <t>arria_core3_sort_lfm_prepost_tito_xsa_mclk_list</t>
  </si>
  <si>
    <t>MLC_SRAM_CORE3</t>
  </si>
  <si>
    <t>arria_core3_sort_lfm_prepost_tito_ssa_all_list</t>
  </si>
  <si>
    <t>RF_ALL_CORE3</t>
  </si>
  <si>
    <t>arria_core3_sort_lfm_prepost_tito_lsa_all_list</t>
  </si>
  <si>
    <t>ROM_CORE3</t>
  </si>
  <si>
    <t>arria_core3_sort_lfm_prepost_tito_rom_sbclk_list</t>
  </si>
  <si>
    <t>PMUCS</t>
  </si>
  <si>
    <t>MCLK</t>
  </si>
  <si>
    <t>arria_core_sort_lfm_hvqk_tito_xsa_mclk_list</t>
  </si>
  <si>
    <t>SBCLK</t>
  </si>
  <si>
    <t>arria_core_sort_lfm_hvqk_tito_rom_sbclk_list</t>
  </si>
  <si>
    <t>PMUCS_SBCLK</t>
  </si>
  <si>
    <t>arr_san_sort_lfm_hvqk_ssa_pm_list</t>
  </si>
  <si>
    <t>MLC_SRAM_ALL</t>
  </si>
  <si>
    <t>marr_mbist_core_ssa_ks_sort_tico_pm_list</t>
  </si>
  <si>
    <t>RF_ALL</t>
  </si>
  <si>
    <t>marr_mbist_core_lsa_ks_sort_tico_all_list</t>
  </si>
  <si>
    <t>ROM_ALL</t>
  </si>
  <si>
    <t>marr_mbist_core_rom_ks_sort_tico_fit_list</t>
  </si>
  <si>
    <t>marr_mbist_core0_ssa_ks_sort_tito_pm_list</t>
  </si>
  <si>
    <t>marr_mbist_core0_lsa_ks_sort_tito_all_list</t>
  </si>
  <si>
    <t>marr_mbist_core0_rom_ks_sort_tito_fit_list</t>
  </si>
  <si>
    <t>marr_mbist_core1_ssa_ks_sort_tito_pm_list</t>
  </si>
  <si>
    <t>marr_mbist_core1_lsa_ks_sort_tito_all_list</t>
  </si>
  <si>
    <t>marr_mbist_core1_rom_ks_sort_tito_fit_list</t>
  </si>
  <si>
    <t>marr_mbist_core2_ssa_ks_sort_tito_pm_list</t>
  </si>
  <si>
    <t>marr_mbist_core2_lsa_ks_sort_tito_all_list</t>
  </si>
  <si>
    <t>marr_mbist_core2_rom_ks_sort_tito_fit_list</t>
  </si>
  <si>
    <t>marr_mbist_core3_ssa_ks_sort_tito_pm_list</t>
  </si>
  <si>
    <t>marr_mbist_core3_lsa_ks_sort_tito_all_list</t>
  </si>
  <si>
    <t>marr_mbist_core3_rom_ks_sort_tito_fit_list</t>
  </si>
  <si>
    <t>marr_mbist_san_ssa_ks_sort_tito_pmucs_list</t>
  </si>
  <si>
    <t>MLC_SRAM</t>
  </si>
  <si>
    <t>1,2,4</t>
  </si>
  <si>
    <t>1,2,5</t>
  </si>
  <si>
    <t>1,2,6</t>
  </si>
  <si>
    <t>1,2,7</t>
  </si>
  <si>
    <t>1,2,8</t>
  </si>
  <si>
    <t>1,2,9</t>
  </si>
  <si>
    <t>1,2,10</t>
  </si>
  <si>
    <t>1,2,11</t>
  </si>
  <si>
    <t>1,2,12</t>
  </si>
  <si>
    <t>1,2,13</t>
  </si>
  <si>
    <t>1,2,14</t>
  </si>
  <si>
    <t>1,2,15</t>
  </si>
  <si>
    <t>GFX</t>
  </si>
  <si>
    <t>PRE_REPAIR_DE</t>
  </si>
  <si>
    <t>SACD</t>
  </si>
  <si>
    <t>DISP0_BHRY_DEBS_BP0</t>
  </si>
  <si>
    <t>array_mbist_soc_begin_tito_debs_bp0_ssa_bhry_list</t>
  </si>
  <si>
    <t>DISP0_BISR_DEBS_BP0</t>
  </si>
  <si>
    <t>array_mbist_soc_begin_tito_debs_bp0_ssa_bira_list</t>
  </si>
  <si>
    <t>DISP0_RASTER_DEBS_BP0</t>
  </si>
  <si>
    <t>DISP1_BHRY_DEBS_BP1</t>
  </si>
  <si>
    <t>array_mbist_soc_begin_tito_debs_bp1_ssa_bhry_list</t>
  </si>
  <si>
    <t>DISP1_BISR_DEBS_BP1</t>
  </si>
  <si>
    <t>array_mbist_soc_begin_tito_debs_bp1_ssa_bira_list</t>
  </si>
  <si>
    <t>DISP1_RASTER_DEBS_BP1</t>
  </si>
  <si>
    <t>DISP2_BHRY_DEBS_BP2</t>
  </si>
  <si>
    <t>array_mbist_soc_begin_tito_debs_bp2_ssa_bhry_list</t>
  </si>
  <si>
    <t>DISP2_BISR_DEBS_BP2</t>
  </si>
  <si>
    <t>array_mbist_soc_begin_tito_debs_bp2_ssa_bira_list</t>
  </si>
  <si>
    <t>DISP2_RASTER_DEBS_BP2</t>
  </si>
  <si>
    <t>DISP3_BHRY_DEBS_BP3</t>
  </si>
  <si>
    <t>array_mbist_soc_begin_tito_debs_bp3_ssa_bhry_list</t>
  </si>
  <si>
    <t>DISP3_BISR_DEBS_BP3</t>
  </si>
  <si>
    <t>array_mbist_soc_begin_tito_debs_bp3_ssa_bira_list</t>
  </si>
  <si>
    <t>DISP3_RASTER_DEBS_BP3</t>
  </si>
  <si>
    <t>DISP4_BHRY_DEBS_BP4</t>
  </si>
  <si>
    <t>array_mbist_soc_begin_tito_debs_bp4_ssa_bhry_list</t>
  </si>
  <si>
    <t>DISP4_BISR_DEBS_BP4</t>
  </si>
  <si>
    <t>array_mbist_soc_begin_tito_debs_bp4_ssa_bira_list</t>
  </si>
  <si>
    <t>DISP4_RASTER_DEBS_BP4</t>
  </si>
  <si>
    <t>DISP5_BHRY_DEBS_BP5</t>
  </si>
  <si>
    <t>array_mbist_soc_begin_tito_debs_bp5_ssa_bhry_list</t>
  </si>
  <si>
    <t>DISP5_BISR_DEBS_BP5</t>
  </si>
  <si>
    <t>array_mbist_soc_begin_tito_debs_bp5_ssa_bira_list</t>
  </si>
  <si>
    <t>DISP5_RASTER_DEBS_BP5</t>
  </si>
  <si>
    <t>array_mbist_soc_begin_tito_debs_bp0_lsa_bhry_list</t>
  </si>
  <si>
    <t>array_mbist_soc_begin_tito_debs_bp0_lsa_bira_list</t>
  </si>
  <si>
    <t>array_mbist_soc_begin_tito_debs_bp1_lsa_bhry_list</t>
  </si>
  <si>
    <t>array_mbist_soc_begin_tito_debs_bp1_lsa_bira_list</t>
  </si>
  <si>
    <t>array_mbist_soc_begin_tito_debs_bp2_lsa_bhry_list</t>
  </si>
  <si>
    <t>array_mbist_soc_begin_tito_debs_bp2_lsa_bira_list</t>
  </si>
  <si>
    <t>array_mbist_soc_begin_tito_debs_bp3_lsa_bhry_list</t>
  </si>
  <si>
    <t>array_mbist_soc_begin_tito_debs_bp3_lsa_bira_list</t>
  </si>
  <si>
    <t>array_mbist_soc_begin_tito_debs_bp4_lsa_bhry_list</t>
  </si>
  <si>
    <t>array_mbist_soc_begin_tito_debs_bp4_lsa_bira_list</t>
  </si>
  <si>
    <t>array_mbist_soc_begin_tito_debs_bp5_lsa_bhry_list</t>
  </si>
  <si>
    <t>array_mbist_soc_begin_tito_debs_bp5_lsa_bira_list</t>
  </si>
  <si>
    <t>REPAIR_DE</t>
  </si>
  <si>
    <t>JOIN_BISR_DE</t>
  </si>
  <si>
    <t>CombineGSDSgfxDe</t>
  </si>
  <si>
    <t>CombineGSDSgfx.txt</t>
  </si>
  <si>
    <t>DISP_VFDM_UF</t>
  </si>
  <si>
    <t>DISP_REPAIR</t>
  </si>
  <si>
    <t>POST_REPAIR_DE</t>
  </si>
  <si>
    <t>DISP0_POSTREP_DEBS_BP0</t>
  </si>
  <si>
    <t>DISP1_POSTREP_DEBS_BP1</t>
  </si>
  <si>
    <t>DISP2_POSTREP_DEBS_BP2</t>
  </si>
  <si>
    <t>DISP3_POSTREP_DEBS_BP3</t>
  </si>
  <si>
    <t>DISP4_POSTREP_DEBS_BP4</t>
  </si>
  <si>
    <t>DISP5_POSTREP_DEBS_BP5</t>
  </si>
  <si>
    <t>PRE_REPAIR_IPU</t>
  </si>
  <si>
    <t>SAPS</t>
  </si>
  <si>
    <t>IPU0_BHRY_BTRS_BP5</t>
  </si>
  <si>
    <t>array_mbist_soc_begin_tito_btrs_bp5_ssa_bhry_list</t>
  </si>
  <si>
    <t>IPU0_BISR_BTRS_BP5</t>
  </si>
  <si>
    <t>array_mbist_soc_begin_tito_btrs_bp5_ssa_bira_list</t>
  </si>
  <si>
    <t>IPU0_RASTER_BTRS_BP5</t>
  </si>
  <si>
    <t>IPU1_BHRY_BTRS_BP6</t>
  </si>
  <si>
    <t>array_mbist_soc_begin_tito_btrs_bp6_ssa_bhry_list</t>
  </si>
  <si>
    <t>IPU1_BISR_BTRS_BP6</t>
  </si>
  <si>
    <t>array_mbist_soc_begin_tito_btrs_bp6_ssa_bira_list</t>
  </si>
  <si>
    <t>IPU1_RASTER_BTRS_BP6</t>
  </si>
  <si>
    <t>IPU2_BHRY_BTRS_BP3</t>
  </si>
  <si>
    <t>array_mbist_soc_begin_tito_btrs_bp3_ssa_bhry_list</t>
  </si>
  <si>
    <t>IPU2_BISR_BTRS_BP3</t>
  </si>
  <si>
    <t>array_mbist_soc_begin_tito_btrs_bp3_ssa_bira_list</t>
  </si>
  <si>
    <t>IPU2_RASTER_BTRS_BP3</t>
  </si>
  <si>
    <t>IPU_BUTTRESS_BHRY_BTRS_BP4</t>
  </si>
  <si>
    <t>array_mbist_soc_begin_tito_btrs_bp4_lsa_bhry_list</t>
  </si>
  <si>
    <t>IPU_BUTTRESS_BISR_BTRS_BP4</t>
  </si>
  <si>
    <t>array_mbist_soc_begin_tito_btrs_bp4_lsa_bira_list</t>
  </si>
  <si>
    <t>IPU_BUTTRESS_RASTER_BTRS_BP4</t>
  </si>
  <si>
    <t>array_mbist_soc_begin_tito_btrs_bp5_lsa_bhry_list</t>
  </si>
  <si>
    <t>array_mbist_soc_begin_tito_btrs_bp5_lsa_bira_list</t>
  </si>
  <si>
    <t>array_mbist_soc_begin_tito_btrs_bp6_lsa_bhry_list</t>
  </si>
  <si>
    <t>array_mbist_soc_begin_tito_btrs_bp6_lsa_bira_list</t>
  </si>
  <si>
    <t>array_mbist_soc_begin_tito_btrs_bp3_lsa_bhry_list</t>
  </si>
  <si>
    <t>array_mbist_soc_begin_tito_btrs_bp3_lsa_bira_list</t>
  </si>
  <si>
    <t>REPAIR_IPU</t>
  </si>
  <si>
    <t>JOIN_BISR_IPU</t>
  </si>
  <si>
    <t>CombineGSDSgfxIpu</t>
  </si>
  <si>
    <t>IPU_VFDM_UF</t>
  </si>
  <si>
    <t>IPU_REPAIR</t>
  </si>
  <si>
    <t>POST_REPAIR_IPU</t>
  </si>
  <si>
    <t>IPU0_POST_REPAIR_BTRS_BP5</t>
  </si>
  <si>
    <t>IPU1_POST_REPAIR_BTRS_BP6</t>
  </si>
  <si>
    <t>IPU2_POST_REPAIR_BTRS_BP3</t>
  </si>
  <si>
    <t>IPU_BUTTRESS_POST_REPAIR_BTRS_BP4</t>
  </si>
  <si>
    <t>array_mbist_soc_begin_tito_btrs_bp4_ssa_bhry_list</t>
  </si>
  <si>
    <t>PRE_REPAIR_MEDIA</t>
  </si>
  <si>
    <t>SAME</t>
  </si>
  <si>
    <t>MEDIA1_BHRY_BP1</t>
  </si>
  <si>
    <t>array_mbist_soc_begin_tito_bisr_bp1_ssa_bhry_list</t>
  </si>
  <si>
    <t>MEDIA1_BISR_BISR_BP1</t>
  </si>
  <si>
    <t>array_mbist_soc_begin_tito_bisr_bp1_ssa_bira_list</t>
  </si>
  <si>
    <t>MEDIA1_RASTER_BISR_BP1</t>
  </si>
  <si>
    <t>MEDIA3_BHRY_BP3</t>
  </si>
  <si>
    <t>array_mbist_soc_begin_tito_bisr_bp3_ssa_bhry_list</t>
  </si>
  <si>
    <t>MEDIA3_BISR_BISR_BP3</t>
  </si>
  <si>
    <t>array_mbist_soc_begin_tito_bisr_bp3_ssa_bira_list</t>
  </si>
  <si>
    <t>MEDIA3_RASTER_BISR_BP3</t>
  </si>
  <si>
    <t>MEDIA0_BHRY_BP0</t>
  </si>
  <si>
    <t>array_mbist_soc_begin_tito_bisr_bp0_lsa_bhry_list</t>
  </si>
  <si>
    <t>MEDIA0_BISR_BISR_BP0</t>
  </si>
  <si>
    <t>array_mbist_soc_begin_tito_bisr_bp0_lsa_bira_list</t>
  </si>
  <si>
    <t>MEDIA0_RASTER_BISR_BP0</t>
  </si>
  <si>
    <t>array_mbist_soc_begin_tito_bisr_bp1_lsa_bhry_list</t>
  </si>
  <si>
    <t>array_mbist_soc_begin_tito_bisr_bp1_lsa_bira_list</t>
  </si>
  <si>
    <t>MEDIA2_BHRY_BP2</t>
  </si>
  <si>
    <t>array_mbist_soc_begin_tito_bisr_bp2_lsa_bhry_list</t>
  </si>
  <si>
    <t>MEDIA2_BISR_BISR_BP2</t>
  </si>
  <si>
    <t>array_mbist_soc_begin_tito_bisr_bp2_lsa_bira_list</t>
  </si>
  <si>
    <t>MEDIA2_RASTER_BISR_BP2</t>
  </si>
  <si>
    <t>array_mbist_soc_begin_tito_bisr_bp3_lsa_bhry_list</t>
  </si>
  <si>
    <t>array_mbist_soc_begin_tito_bisr_bp3_lsa_bira_list</t>
  </si>
  <si>
    <t>REPAIR_MEDIA</t>
  </si>
  <si>
    <t>JOIN_BISR_MEDIA</t>
  </si>
  <si>
    <t>CombineGSDSgfxMedia</t>
  </si>
  <si>
    <t>MEDIA_VFDM_UF</t>
  </si>
  <si>
    <t>MEDIA_REPAIR</t>
  </si>
  <si>
    <t>POST_REPAIR_MEDIA</t>
  </si>
  <si>
    <t>MEDIA1_POST_REPAIR_BISR_BP1</t>
  </si>
  <si>
    <t>MEDIA3_POST_REPAIR_BISR_BP3</t>
  </si>
  <si>
    <t>MEDIA0_POST_REPAIR_BISR_BP0</t>
  </si>
  <si>
    <t>MEDIA2_POST_REPAIR_BISR_BP2</t>
  </si>
  <si>
    <t>SAIS</t>
  </si>
  <si>
    <t>DE</t>
  </si>
  <si>
    <t>arrsa_de_sort_lfm_prepost_tito_xsa_all_list</t>
  </si>
  <si>
    <t>PREHVQK_DE</t>
  </si>
  <si>
    <t>DE_DE00</t>
  </si>
  <si>
    <t>arrsa_de_sort_lfm_prepost_tito_ssa_de00_list</t>
  </si>
  <si>
    <t>DE_DE01</t>
  </si>
  <si>
    <t>arrsa_de_sort_lfm_prepost_tito_ssa_de01_list</t>
  </si>
  <si>
    <t>DE_DEW1</t>
  </si>
  <si>
    <t>arrsa_de_sort_lfm_prepost_tito_ssa_dew1_list</t>
  </si>
  <si>
    <t>DE_DEP1</t>
  </si>
  <si>
    <t>arrsa_de_sort_lfm_prepost_tito_ssa_dep1_list</t>
  </si>
  <si>
    <t>DE_DEBS</t>
  </si>
  <si>
    <t>arrsa_de_sort_lfm_prepost_tito_lsa_debs_list</t>
  </si>
  <si>
    <t>arrsa_de_sort_lfm_prepost_tito_lsa_dep1_list</t>
  </si>
  <si>
    <t>arrsa_de_sort_lfm_prepost_tito_lsa_de00_list</t>
  </si>
  <si>
    <t>arrsa_de_sort_lfm_prepost_tito_lsa_de01_list</t>
  </si>
  <si>
    <t>arrsa_de_sort_lfm_prepost_tito_lsa_dew1_list</t>
  </si>
  <si>
    <t>DE_DEW2</t>
  </si>
  <si>
    <t>arrsa_de_sort_lfm_prepost_tito_lsa_dew2_list</t>
  </si>
  <si>
    <t>IPU_PS</t>
  </si>
  <si>
    <t>arrsa_ipu_sort_lfm_prepost_tito_x_xsa_psclk_list</t>
  </si>
  <si>
    <t>PREHVQK_IPU_PS</t>
  </si>
  <si>
    <t>IPU_BFFA</t>
  </si>
  <si>
    <t>arrsa_ipu_sort_lfm_prepost_tito_lsa_bffa_psclk_list</t>
  </si>
  <si>
    <t>IPU_BTRS</t>
  </si>
  <si>
    <t>arrsa_ipu_sort_lfm_prepost_tito_lsa_btrs_psclk_list</t>
  </si>
  <si>
    <t>IPU_IPUC</t>
  </si>
  <si>
    <t>arrsa_ipu_sort_lfm_prepost_tito_lsa_ipuc_psclk_list</t>
  </si>
  <si>
    <t>IPU_LBFA</t>
  </si>
  <si>
    <t>arrsa_ipu_sort_lfm_prepost_tito_lsa_lbfa_psclk_list</t>
  </si>
  <si>
    <t>IPU_LBFC</t>
  </si>
  <si>
    <t>arrsa_ipu_sort_lfm_prepost_tito_lsa_lbfc_psclk_list</t>
  </si>
  <si>
    <t>IPU_BBFA</t>
  </si>
  <si>
    <t>arrsa_ipu_sort_lfm_prepost_tito_ssa_bffa_psclk_list</t>
  </si>
  <si>
    <t>arrsa_ipu_sort_lfm_prepost_tito_ssa_ipuc_psclk_list</t>
  </si>
  <si>
    <t>arrsa_ipu_sort_lfm_prepost_tito_ssa_lbfa_psclk_list</t>
  </si>
  <si>
    <t>arrsa_ipu_sort_lfm_prepost_tito_ssa_lbfc_psclk_list</t>
  </si>
  <si>
    <t>IPU_IS</t>
  </si>
  <si>
    <t>arrsa_ipu_sort_lfm_prepost_tito_x_xsa_isclk_list</t>
  </si>
  <si>
    <t>MEDIA</t>
  </si>
  <si>
    <t>arrsa_media_sort_lfm_prepost_tito_x_xsa_all_list</t>
  </si>
  <si>
    <t>PREHVQK_MEDIA</t>
  </si>
  <si>
    <t>MEDIA_MDSX</t>
  </si>
  <si>
    <t>arrsa_media_sort_lfm_prepost_tito_x_lsa_mdsx_list</t>
  </si>
  <si>
    <t>MEDIA_MDC1</t>
  </si>
  <si>
    <t>arrsa_media_sort_lfm_prepost_tito_x_lsa_mdc1_list</t>
  </si>
  <si>
    <t>MEDIA_MDH4</t>
  </si>
  <si>
    <t>arrsa_media_sort_lfm_prepost_tito_x_lsa_mdh4_list</t>
  </si>
  <si>
    <t>MEDIA_MDI1</t>
  </si>
  <si>
    <t>arrsa_media_sort_lfm_prepost_tito_x_lsa_mdi1_list</t>
  </si>
  <si>
    <t>MEDIA_MDGT</t>
  </si>
  <si>
    <t>arrsa_media_sort_lfm_prepost_tito_x_lsa_mdgt_list</t>
  </si>
  <si>
    <t>MEDIA_MDSY</t>
  </si>
  <si>
    <t>arrsa_media_sort_lfm_prepost_tito_x_lsa_mdsy_list</t>
  </si>
  <si>
    <t>MEDIA_MDTP</t>
  </si>
  <si>
    <t>arrsa_media_sort_lfm_prepost_tito_x_lsa_mdtp_list</t>
  </si>
  <si>
    <t>MEDIA_MDE2</t>
  </si>
  <si>
    <t>arrsa_media_sort_lfm_prepost_tito_x_lsa_mde2_list</t>
  </si>
  <si>
    <t>MEDIA_MDD3</t>
  </si>
  <si>
    <t>arrsa_media_sort_lfm_prepost_tito_x_lsa_mdd3_list</t>
  </si>
  <si>
    <t>MEDIA_MDD2</t>
  </si>
  <si>
    <t>arrsa_media_sort_lfm_prepost_tito_x_lsa_mdd2_list</t>
  </si>
  <si>
    <t>MEDIA_MDV2</t>
  </si>
  <si>
    <t>arrsa_media_sort_lfm_prepost_tito_x_lsa_mdv2_list</t>
  </si>
  <si>
    <t>MEDIA_MDV4</t>
  </si>
  <si>
    <t>arrsa_media_sort_lfm_prepost_tito_x_lsa_mdv4_list</t>
  </si>
  <si>
    <t>MEDIA_SSA</t>
  </si>
  <si>
    <t>arrsa_media_sort_lfm_prepost_tito_x_ssa_mdsy_list</t>
  </si>
  <si>
    <t>MEDIA_ROM</t>
  </si>
  <si>
    <t>arrsa_media_sort_lfm_prepost_tito_x_rom_list</t>
  </si>
  <si>
    <t>arrsa_de_sort_lfm_hvqk_tito_xsa_all_list</t>
  </si>
  <si>
    <t>arrsa_ipu_sort_lfm_hvqk_tito_x_xsa_psclk_list</t>
  </si>
  <si>
    <t>arrsa_ipu_sort_lfm_hvqk_tito_x_xsa_isclk_list</t>
  </si>
  <si>
    <t>arrsa_media_sort_lfm_hvqk_tito_x_xsa_all_list</t>
  </si>
  <si>
    <t>ALL_DE</t>
  </si>
  <si>
    <t>marr_mbist_de_ssa_ks_sort_tito_x_list</t>
  </si>
  <si>
    <t>KS_DE_SSA</t>
  </si>
  <si>
    <t>DEP1</t>
  </si>
  <si>
    <t>marr_mbist_de_ssa_ks_sort_tito_dep1_list</t>
  </si>
  <si>
    <t>DE00</t>
  </si>
  <si>
    <t>marr_mbist_de_ssa_ks_sort_tito_de00_list</t>
  </si>
  <si>
    <t>DE01</t>
  </si>
  <si>
    <t>marr_mbist_de_ssa_ks_sort_tito_de01_list</t>
  </si>
  <si>
    <t>DEW1</t>
  </si>
  <si>
    <t>marr_mbist_de_ssa_ks_sort_tito_dew1_list</t>
  </si>
  <si>
    <t>marr_mbist_de_lsa_ks_sort_tito_x_list</t>
  </si>
  <si>
    <t>KS_DE_LSA</t>
  </si>
  <si>
    <t>DEBS</t>
  </si>
  <si>
    <t>marr_mbist_de_lsa_ks_sort_tito_debs_list</t>
  </si>
  <si>
    <t>marr_mbist_de_lsa_ks_sort_tito_dep1_list</t>
  </si>
  <si>
    <t>marr_mbist_de_lsa_ks_sort_tito_de00_list</t>
  </si>
  <si>
    <t>marr_mbist_de_lsa_ks_sort_tito_de01_list</t>
  </si>
  <si>
    <t>marr_mbist_de_lsa_ks_sort_tito_dew1_list</t>
  </si>
  <si>
    <t>DEW2</t>
  </si>
  <si>
    <t>marr_mbist_de_lsa_ks_sort_tito_dew2_list</t>
  </si>
  <si>
    <t>ALL_IPU</t>
  </si>
  <si>
    <t>marr_mbist_ipu_ssa_ks_sort_tito_is_list</t>
  </si>
  <si>
    <t>marr_mbist_ipu_lsa_ks_sort_tito_is_list</t>
  </si>
  <si>
    <t>marr_mbist_ipu_ssa_ks_sort_tito_ps_list</t>
  </si>
  <si>
    <t>marr_mbist_ipu_lsa_ks_sort_tito_ps_list</t>
  </si>
  <si>
    <t>ALL_MEDIA</t>
  </si>
  <si>
    <t>marr_mbist_media_ssa_ks_sort_tito_x_list</t>
  </si>
  <si>
    <t>marr_mbist_media_lsa_ks_sort_tito_x_list</t>
  </si>
  <si>
    <t>KS_MEDIA_LSA</t>
  </si>
  <si>
    <t>MDSX</t>
  </si>
  <si>
    <t>marr_mbist_media_lsa_ks_sort_tito_mdsx_list</t>
  </si>
  <si>
    <t>MDC1</t>
  </si>
  <si>
    <t>marr_mbist_media_lsa_ks_sort_tito_mdc1_list</t>
  </si>
  <si>
    <t>MDH4</t>
  </si>
  <si>
    <t>marr_mbist_media_lsa_ks_sort_tito_mdh4_list</t>
  </si>
  <si>
    <t>MDI1</t>
  </si>
  <si>
    <t>marr_mbist_media_lsa_ks_sort_tito_mdi1_list</t>
  </si>
  <si>
    <t>MDGT</t>
  </si>
  <si>
    <t>marr_mbist_media_lsa_ks_sort_tito_mdgt_list</t>
  </si>
  <si>
    <t>MDSY</t>
  </si>
  <si>
    <t>marr_mbist_media_lsa_ks_sort_tito_mdsy_list</t>
  </si>
  <si>
    <t>MDTP</t>
  </si>
  <si>
    <t>marr_mbist_media_lsa_ks_sort_tito_mdtp_list</t>
  </si>
  <si>
    <t>MDE2</t>
  </si>
  <si>
    <t>marr_mbist_media_lsa_ks_sort_tito_mde2_list</t>
  </si>
  <si>
    <t>MDD3</t>
  </si>
  <si>
    <t>marr_mbist_media_lsa_ks_sort_tito_mdd3_list</t>
  </si>
  <si>
    <t>MDD2</t>
  </si>
  <si>
    <t>marr_mbist_media_lsa_ks_sort_tito_mdd2_list</t>
  </si>
  <si>
    <t>MDV2</t>
  </si>
  <si>
    <t>marr_mbist_media_lsa_ks_sort_tito_mdv2_list</t>
  </si>
  <si>
    <t>MDV4</t>
  </si>
  <si>
    <t>marr_mbist_media_lsa_ks_sort_tito_mdv4_list</t>
  </si>
  <si>
    <t>marr_mbist_media_rom_ks_sort_tito_x_list</t>
  </si>
  <si>
    <t>PMOVI_DE</t>
  </si>
  <si>
    <t>PMOVI_DE_DE00</t>
  </si>
  <si>
    <t>PMOVI_DE_DE01</t>
  </si>
  <si>
    <t>PMOVI_DE_DEW1</t>
  </si>
  <si>
    <t>PMOVI_DE_DEP1</t>
  </si>
  <si>
    <t>PMOVI_DE_DEBS</t>
  </si>
  <si>
    <t>PMOVI_DE_DEW2</t>
  </si>
  <si>
    <t>PMOVI_IPU</t>
  </si>
  <si>
    <t>PMOVI_IPU_PS</t>
  </si>
  <si>
    <t>PMOVI_IPU_BFFA</t>
  </si>
  <si>
    <t>PMOVI_IPU_BTRS</t>
  </si>
  <si>
    <t>PMOVI_IPU_IPUC</t>
  </si>
  <si>
    <t>PMOVI_IPU_LBFA</t>
  </si>
  <si>
    <t>PMOVI_IPU_LBFC</t>
  </si>
  <si>
    <t>PMOVI_IPU_BBFA</t>
  </si>
  <si>
    <t>PMOVI_IPU_IS</t>
  </si>
  <si>
    <t>PMOVI_MEDIA</t>
  </si>
  <si>
    <t>PMOVI_MEDIA_MDSX</t>
  </si>
  <si>
    <t>PMOVI_MEDIA_MDC1</t>
  </si>
  <si>
    <t>PMOVI_MEDIA_MDH4</t>
  </si>
  <si>
    <t>PMOVI_MEDIA_MDI1</t>
  </si>
  <si>
    <t>PMOVI_MEDIA_MDGT</t>
  </si>
  <si>
    <t>PMOVI_MEDIA_MDSY</t>
  </si>
  <si>
    <t>PMOVI_MEDIA_MDTP</t>
  </si>
  <si>
    <t>PMOVI_MEDIA_MDE2</t>
  </si>
  <si>
    <t>PMOVI_MEDIA_MDD3</t>
  </si>
  <si>
    <t>PMOVI_MEDIA_MDD2</t>
  </si>
  <si>
    <t>PMOVI_MEDIA_MDV2</t>
  </si>
  <si>
    <t>PMOVI_MEDIA_MDV4</t>
  </si>
  <si>
    <t>PMOVI_MEDIA_SSA</t>
  </si>
  <si>
    <t>PMOVI_MEDIA_ROM</t>
  </si>
  <si>
    <t>SHMOO_DE_SSA</t>
  </si>
  <si>
    <t>SHMOO_DE_LSA</t>
  </si>
  <si>
    <t>SHMOO_MEDIA_LSA</t>
  </si>
  <si>
    <t>PRE_REPAIR_MMM_MEMSS</t>
  </si>
  <si>
    <t>SAQ</t>
  </si>
  <si>
    <t>MEMSS0_BHRY_MMM_BP1</t>
  </si>
  <si>
    <t>BASE::cpu_ctf_timing_tclk100_cclk100_bclk400</t>
  </si>
  <si>
    <t>array_mbist_soc_begin_tito_mmm_bp1_ssa_bhry_list</t>
  </si>
  <si>
    <t>MEMSS0_BISR_MMM_BP1</t>
  </si>
  <si>
    <t>array_mbist_soc_begin_tito_mmm_bp1_ssa_bira_list</t>
  </si>
  <si>
    <t>MEMSS0_RASTER_MMM_BP1</t>
  </si>
  <si>
    <t>MEMSS1_BHRY_MMM_BP2</t>
  </si>
  <si>
    <t>array_mbist_soc_begin_tito_mmm_bp2_ssa_bhry_list</t>
  </si>
  <si>
    <t>MEMSS1_BISR_MMM_BP2</t>
  </si>
  <si>
    <t>array_mbist_soc_begin_tito_mmm_bp2_ssa_bira_list</t>
  </si>
  <si>
    <t>MEMSS1_RASTER_MMM_BP2</t>
  </si>
  <si>
    <t>array_mbist_soc_begin_tito_mmm_bp1_lsa_bhry_list</t>
  </si>
  <si>
    <t>array_mbist_soc_begin_tito_mmm_bp1_lsa_bira_list</t>
  </si>
  <si>
    <t>array_mbist_soc_begin_tito_mmm_bp2_lsa_bhry_list</t>
  </si>
  <si>
    <t>array_mbist_soc_begin_tito_mmm_bp2_lsa_bira_list</t>
  </si>
  <si>
    <t>MEMSS2_BHRY_MMM_BP3</t>
  </si>
  <si>
    <t>array_mbist_soc_begin_tito_mmm_bp3_lsa_bhry_list</t>
  </si>
  <si>
    <t>MEMSS2_BISR_MMM_BP3</t>
  </si>
  <si>
    <t>array_mbist_soc_begin_tito_mmm_bp3_lsa_bira_list</t>
  </si>
  <si>
    <t>MEMSS2_RASTER_MMM_BP3</t>
  </si>
  <si>
    <t>MEMSS3_BHRY_MMM_BP4</t>
  </si>
  <si>
    <t>array_mbist_soc_begin_tito_mmm_bp4_lsa_bhry_list</t>
  </si>
  <si>
    <t>MEMSS3_BISR_MMM_BP4</t>
  </si>
  <si>
    <t>array_mbist_soc_begin_tito_mmm_bp4_lsa_bira_list</t>
  </si>
  <si>
    <t>MEMSS3_RASTER_MMM_BP4</t>
  </si>
  <si>
    <t>PRE_REPAIR_MMM_DDR</t>
  </si>
  <si>
    <t>DDRPHY0_BHRY_MMM_BP5</t>
  </si>
  <si>
    <t>array_mbist_soc_begin_tito_mmm_bp5_ssa_bhry_list</t>
  </si>
  <si>
    <t>DDRPHY0_BISR_MMM_BP5</t>
  </si>
  <si>
    <t>array_mbist_soc_begin_tito_mmm_bp5_ssa_bira_list</t>
  </si>
  <si>
    <t>DDRPHY0_RASTER_MMM_BP5</t>
  </si>
  <si>
    <t>DDRPHY_1_2_BHRY_MMM_BP6</t>
  </si>
  <si>
    <t>array_mbist_soc_begin_tito_mmm_bp6_ssa_bhry_list</t>
  </si>
  <si>
    <t>DDRPHY_1_2_BISR_MMM_BP6</t>
  </si>
  <si>
    <t>array_mbist_soc_begin_tito_mmm_bp6_ssa_bira_list</t>
  </si>
  <si>
    <t>DDRPHY_1_2_RASTER_MMM_BP6</t>
  </si>
  <si>
    <t>DDRPHY3_BHRY_MMM_BP7</t>
  </si>
  <si>
    <t>array_mbist_soc_begin_tito_mmm_bp7_ssa_bhry_list</t>
  </si>
  <si>
    <t>DDRPHY3_BISR_MMM_BP7</t>
  </si>
  <si>
    <t>array_mbist_soc_begin_tito_mmm_bp7_ssa_bira_list</t>
  </si>
  <si>
    <t>DDRPHY3_RASTER_MMM_BP7</t>
  </si>
  <si>
    <t>DDRPHY3_BHRY_MMM_BP8</t>
  </si>
  <si>
    <t>array_mbist_soc_begin_tito_mmm_bp8_ssa_bhry_list</t>
  </si>
  <si>
    <t>DDRPHY3_BISR_MMM_BP8</t>
  </si>
  <si>
    <t>array_mbist_soc_begin_tito_mmm_bp8_ssa_bira_list</t>
  </si>
  <si>
    <t>DDRPHY3_RASTER_MMM_BP8</t>
  </si>
  <si>
    <t>array_mbist_soc_begin_tito_mmm_bp6_lsa_bhry_list</t>
  </si>
  <si>
    <t>array_mbist_soc_begin_tito_mmm_bp6_lsa_bira_list</t>
  </si>
  <si>
    <t>PRE_REPAIR_HBO_ALL</t>
  </si>
  <si>
    <t>HBO0_HBO_BHRY_HBO0_BP4</t>
  </si>
  <si>
    <t>array_mbist_soc_begin_tito_hbo0_bp4_ssa_bhry_list</t>
  </si>
  <si>
    <t>HBO0_HBO_BISR_HBO0_BP4</t>
  </si>
  <si>
    <t>array_mbist_soc_begin_tito_hbo0_bp4_ssa_bira_list</t>
  </si>
  <si>
    <t>HBO0_HBO_RASTER_HBO0_BP4</t>
  </si>
  <si>
    <t>HBO0_MUFASA0_BHRY_HBO0_BP2</t>
  </si>
  <si>
    <t>array_mbist_soc_begin_tito_hbo0_bp2_ssa_bhry_list</t>
  </si>
  <si>
    <t>HBO0_MUFASA0_BISR_HBO0_BP2</t>
  </si>
  <si>
    <t>array_mbist_soc_begin_tito_hbo0_bp2_ssa_bira_list</t>
  </si>
  <si>
    <t>HBO0_MUFASA0_RASTER_HBO0_BP2</t>
  </si>
  <si>
    <t>HBO0_MUFASA1_BHRY_HBO0_BP3</t>
  </si>
  <si>
    <t>array_mbist_soc_begin_tito_hbo0_bp3_ssa_bhry_list</t>
  </si>
  <si>
    <t>HBO0_MUFASA1_BISR_HBO0_BP3</t>
  </si>
  <si>
    <t>array_mbist_soc_begin_tito_hbo0_bp3_ssa_bira_list</t>
  </si>
  <si>
    <t>HBO0_MUFASA1_RASTER_HBO0_BP3</t>
  </si>
  <si>
    <t>HBO1_HBO_BHRY_HBO1_BP4</t>
  </si>
  <si>
    <t>array_mbist_soc_begin_tito_hbo1_bp4_ssa_bhry_list</t>
  </si>
  <si>
    <t>HBO1_HBO_BISR_HBO1_BP4</t>
  </si>
  <si>
    <t>array_mbist_soc_begin_tito_hbo1_bp4_ssa_bira_list</t>
  </si>
  <si>
    <t>HBO1_HBO_RASTER_HBO1_BP4</t>
  </si>
  <si>
    <t>HBO1_MUFASA0_BHRY_HBO1_BP2</t>
  </si>
  <si>
    <t>array_mbist_soc_begin_tito_hbo1_bp2_ssa_bhry_list</t>
  </si>
  <si>
    <t>HBO1_MUFASA0_BISR_HBO1_BP2</t>
  </si>
  <si>
    <t>array_mbist_soc_begin_tito_hbo1_bp2_ssa_bira_list</t>
  </si>
  <si>
    <t>HBO1_MUFASA0_RASTER_HBO1_BP2</t>
  </si>
  <si>
    <t>HBO1_MUFASA1_BHRY_HBO1_BP3</t>
  </si>
  <si>
    <t>array_mbist_soc_begin_tito_hbo1_bp3_ssa_bhry_list</t>
  </si>
  <si>
    <t>HBO1_MUFASA1_BISR_HBO1_BP3</t>
  </si>
  <si>
    <t>array_mbist_soc_begin_tito_hbo1_bp3_ssa_bira_list</t>
  </si>
  <si>
    <t>HBO1_MUFASA1_RASTER_HBO1_BP3</t>
  </si>
  <si>
    <t>array_mbist_soc_begin_tito_hbo0_bp4_lsa_bhry_list</t>
  </si>
  <si>
    <t>array_mbist_soc_begin_tito_hbo0_bp4_lsa_bira_list</t>
  </si>
  <si>
    <t>array_mbist_soc_begin_tito_hbo1_bp4_lsa_bhry_list</t>
  </si>
  <si>
    <t>array_mbist_soc_begin_tito_hbo1_bp4_lsa_bira_list</t>
  </si>
  <si>
    <t>PRE_REPAIR_IAX</t>
  </si>
  <si>
    <t>IAX_BHRY_IAX_BP3</t>
  </si>
  <si>
    <t>array_mbist_soc_begin_tito_iax_bp3_lsa_bhry_list</t>
  </si>
  <si>
    <t>IAX_BISR_IAX_BP3</t>
  </si>
  <si>
    <t>array_mbist_soc_begin_tito_iax_bp3_lsa_bira_list</t>
  </si>
  <si>
    <t>IAX_RASTER_IAX_BP3</t>
  </si>
  <si>
    <t>PRE_REPAIR_WES1</t>
  </si>
  <si>
    <t>DFX_EP_0_BHRY_WES1_BP0</t>
  </si>
  <si>
    <t>array_mbist_soc_begin_tito_wes1_bp0_ssa_bhry_list</t>
  </si>
  <si>
    <t>DFX_EP_0_BISR_WES1_BP0</t>
  </si>
  <si>
    <t>array_mbist_soc_begin_tito_wes1_bp0_ssa_bira_list</t>
  </si>
  <si>
    <t>DFX_EP_0_RASTER_WES1_BP0</t>
  </si>
  <si>
    <t>DFX_EP_1_BHRY_WES1_BP1</t>
  </si>
  <si>
    <t>array_mbist_soc_begin_tito_wes1_bp1_ssa_bhry_list</t>
  </si>
  <si>
    <t>DFX_EP_1_BISR_WES1_BP1</t>
  </si>
  <si>
    <t>array_mbist_soc_begin_tito_wes1_bp1_ssa_bira_list</t>
  </si>
  <si>
    <t>DFX_EP_1_RASTER_WES1_BP1</t>
  </si>
  <si>
    <t>DFX_EP_2_BHRY_WES1_BP2</t>
  </si>
  <si>
    <t>array_mbist_soc_begin_tito_wes1_bp2_ssa_bhry_list</t>
  </si>
  <si>
    <t>DFX_EP_2_BISR_WES1_BP2</t>
  </si>
  <si>
    <t>array_mbist_soc_begin_tito_wes1_bp2_ssa_bira_list</t>
  </si>
  <si>
    <t>DFX_EP_2_RASTER_WES1_BP2</t>
  </si>
  <si>
    <t>array_mbist_soc_begin_tito_wes1_bp1_lsa_bhry_list</t>
  </si>
  <si>
    <t>array_mbist_soc_begin_tito_wes1_bp1_lsa_bira_list</t>
  </si>
  <si>
    <t>array_mbist_soc_begin_tito_wes1_bp2_lsa_bhry_list</t>
  </si>
  <si>
    <t>array_mbist_soc_begin_tito_wes1_bp2_lsa_bira_list</t>
  </si>
  <si>
    <t>CombineGSDSsoc</t>
  </si>
  <si>
    <t>CombineGSDSsoc.txt</t>
  </si>
  <si>
    <t>SAN</t>
  </si>
  <si>
    <t>POST_REPAIR_ALL</t>
  </si>
  <si>
    <t>MEMSS0_POSTREP_MMM_BP1</t>
  </si>
  <si>
    <t>MEMSS1_POSTREP_MMM_BP2</t>
  </si>
  <si>
    <t>MEMSS2_POSTREP_MMM_BP3</t>
  </si>
  <si>
    <t>MEMSS3_POSTREP_MMM_BP4</t>
  </si>
  <si>
    <t>DDRPHY0_POSTREP_MMM_BP5</t>
  </si>
  <si>
    <t>DDRPHY_1_2_POSTREP_MMM_BP6</t>
  </si>
  <si>
    <t>DDRPHY3_POSTREP_MMM_BP7</t>
  </si>
  <si>
    <t>DDRPHY3_POSTREP_MMM_BP8</t>
  </si>
  <si>
    <t>HBO0_HBO_POSTREP_HBO0_BP4</t>
  </si>
  <si>
    <t>HBO0_MUFASA0_POSTREP_HBO0_BP2</t>
  </si>
  <si>
    <t>HBO0_MUFASA1_POSTREP_HBO0_BP3</t>
  </si>
  <si>
    <t>HBO1_HBO_POSTREP_HBO1_BP4</t>
  </si>
  <si>
    <t>HBO1_MUFASA0_POSTREP_HBO1_BP2</t>
  </si>
  <si>
    <t>HBO1_MUFASA1_POSTREP_HBO1_BP3</t>
  </si>
  <si>
    <t>IAX_POSTREP_IAX_BP3</t>
  </si>
  <si>
    <t>DFX_EP_0_POSTREP_WES1_BP0</t>
  </si>
  <si>
    <t>DFX_EP_1_POSTREP_WES1_BP1</t>
  </si>
  <si>
    <t>DFX_EP_2_POSTREP_WES1_BP2</t>
  </si>
  <si>
    <t>QCLK</t>
  </si>
  <si>
    <t>arr_saq_sort_lfm_prepost_xsa_qclk_list</t>
  </si>
  <si>
    <t>PREHVQK_SAQ</t>
  </si>
  <si>
    <t>HBO0</t>
  </si>
  <si>
    <t>arr_saq_sort_lfm_prepost_ssa_hbo0_list</t>
  </si>
  <si>
    <t>HBO1</t>
  </si>
  <si>
    <t>arr_saq_sort_lfm_prepost_ssa_hbo1_list</t>
  </si>
  <si>
    <t>CCE0</t>
  </si>
  <si>
    <t>arr_saq_sort_lfm_prepost_lsa_cce0_list</t>
  </si>
  <si>
    <t>CCE1</t>
  </si>
  <si>
    <t>arr_saq_sort_lfm_prepost_lsa_cce1_list</t>
  </si>
  <si>
    <t>arr_saq_sort_lfm_prepost_lsa_hbo0_list</t>
  </si>
  <si>
    <t>arr_saq_sort_lfm_prepost_lsa_hbo1_list</t>
  </si>
  <si>
    <t>BEC0</t>
  </si>
  <si>
    <t>arr_saq_sort_lfm_prepost_lsa_bec0_list</t>
  </si>
  <si>
    <t>BEC1</t>
  </si>
  <si>
    <t>arr_saq_sort_lfm_prepost_lsa_bec1_list</t>
  </si>
  <si>
    <t>MC00</t>
  </si>
  <si>
    <t>arr_saq_sort_lfm_prepost_lsa_mc00_list</t>
  </si>
  <si>
    <t>MC01</t>
  </si>
  <si>
    <t>arr_saq_sort_lfm_prepost_lsa_mc01_list</t>
  </si>
  <si>
    <t>MC10</t>
  </si>
  <si>
    <t>arr_saq_sort_lfm_prepost_lsa_mc10_list</t>
  </si>
  <si>
    <t>MC11</t>
  </si>
  <si>
    <t>arr_saq_sort_lfm_prepost_lsa_mc11_list</t>
  </si>
  <si>
    <t>MMM</t>
  </si>
  <si>
    <t>arr_saq_sort_lfm_prepost_lsa_mmm_list</t>
  </si>
  <si>
    <t>arr_saq_sort_lfm_prepost_xsa_sbclk_list</t>
  </si>
  <si>
    <t>PREHVQK_SAQ_SBCLK</t>
  </si>
  <si>
    <t>CCSR</t>
  </si>
  <si>
    <t>arr_saq_sort_lfm_prepost_ssa_ccsr_list</t>
  </si>
  <si>
    <t>DDXT</t>
  </si>
  <si>
    <t>arr_saq_sort_lfm_prepost_ssa_ddxt_list</t>
  </si>
  <si>
    <t>DDHY</t>
  </si>
  <si>
    <t>arr_saq_sort_lfm_prepost_ssa_ddhy_list</t>
  </si>
  <si>
    <t>arr_saq_sort_lfm_prepost_lsa_ddxt_list</t>
  </si>
  <si>
    <t>arr_saq_sort_lfm_prepost_rom_ccsr_list</t>
  </si>
  <si>
    <t>arr_saq_sort_lfm_prepost_rom_ddhy_list</t>
  </si>
  <si>
    <t>FUSE</t>
  </si>
  <si>
    <t>arr_saq_sort_lfm_prepost_fuse_list</t>
  </si>
  <si>
    <t>VCCVNNAON_LC</t>
  </si>
  <si>
    <t>arr_san_sort_lfm_prepost_xsa_list</t>
  </si>
  <si>
    <t>PREHVQK_SAN</t>
  </si>
  <si>
    <t>IAX</t>
  </si>
  <si>
    <t>arr_san_sort_lfm_prepost_lsa_iax_list</t>
  </si>
  <si>
    <t>WES1</t>
  </si>
  <si>
    <t>arr_san_sort_lfm_prepost_lsa_wes1_list</t>
  </si>
  <si>
    <t>arr_san_sort_lfm_prepost_ssa_wes1_list</t>
  </si>
  <si>
    <t>SBCLK_CEN1</t>
  </si>
  <si>
    <t>arr_san_sort_lfm_prepost_ssa_cen1_list</t>
  </si>
  <si>
    <t>SBCLK_GT</t>
  </si>
  <si>
    <t>arr_san_sort_lfm_prepost_ssa_gt_list</t>
  </si>
  <si>
    <t>arr_san_sort_lfm_prepost_rom_cen1_list</t>
  </si>
  <si>
    <t>arr_san_sort_lfm_prepost_rom_gt_list</t>
  </si>
  <si>
    <t>ONDD</t>
  </si>
  <si>
    <t>arr_san_sort_lfm_prepost_lsa_ondd_list</t>
  </si>
  <si>
    <t>ARU_EDC</t>
  </si>
  <si>
    <t>arr_san_sort_lfm_prepost_ssa_aru_edc_list</t>
  </si>
  <si>
    <t>SAQ_QCLK</t>
  </si>
  <si>
    <t>arr_saq_sort_lfm_hvqk_xsa_qclk_list</t>
  </si>
  <si>
    <t>SAQ_SBCLK</t>
  </si>
  <si>
    <t>arr_saq_sort_lfm_hvqk_xsa_sbclk_list</t>
  </si>
  <si>
    <t>arr_saq_sort_lfm_hvqk_fuse_list</t>
  </si>
  <si>
    <t>arr_san_sort_lfm_hvqk_xsa_list</t>
  </si>
  <si>
    <t>SAN_SBCLK</t>
  </si>
  <si>
    <t>arr_san_sort_lfm_hvqk_xsa_sbclk_list</t>
  </si>
  <si>
    <t>arr_san_sort_lfm_hvqk_oddclk_list</t>
  </si>
  <si>
    <t>arr_san_sort_lfm_hvqk_edc_list</t>
  </si>
  <si>
    <t>HBO</t>
  </si>
  <si>
    <t>marr_mbist_saq_ssa_ks_sort_tito_hbo_list</t>
  </si>
  <si>
    <t>KS_SSA_HBO</t>
  </si>
  <si>
    <t>marr_mbist_saq_ssa_ks_sort_tito_hbo0_list</t>
  </si>
  <si>
    <t>marr_mbist_saq_ssa_ks_sort_tito_hbo1_list</t>
  </si>
  <si>
    <t>SBCLK_CCSR</t>
  </si>
  <si>
    <t>marr_mbist_saq_ssa_ks_sort_tito_ccsr_list</t>
  </si>
  <si>
    <t>DDXR</t>
  </si>
  <si>
    <t>marr_mbist_saq_ssa_ks_sort_tito_ddxr_list</t>
  </si>
  <si>
    <t>marr_mbist_saq_ssa_ks_sort_tito_ddhy_list</t>
  </si>
  <si>
    <t>PUNIT</t>
  </si>
  <si>
    <t>marr_mbist_san_ssa_ks_sort_tito_punit_list</t>
  </si>
  <si>
    <t>marr_mbist_san_ssa_ks_sort_tito_aru_edc_list</t>
  </si>
  <si>
    <t>marr_mbist_san_ssa_ks_sort_tito_sbclk_list</t>
  </si>
  <si>
    <t>KS_SSA_SAN_SBCLK</t>
  </si>
  <si>
    <t>GT_SBCLK</t>
  </si>
  <si>
    <t>marr_mbist_san_ssa_ks_sort_tito_gt_sbclk_list</t>
  </si>
  <si>
    <t>ARU_SBCLK</t>
  </si>
  <si>
    <t>marr_mbist_san_ssa_ks_sort_tito_aru_sbclk_list</t>
  </si>
  <si>
    <t>ALL_SAQ</t>
  </si>
  <si>
    <t>marr_mbist_saq_lsa_ks_sort_tito_list</t>
  </si>
  <si>
    <t>KS_LSA_SAQ</t>
  </si>
  <si>
    <t>marr_mbist_saq_lsa_ks_sort_tito_cce0_list</t>
  </si>
  <si>
    <t>marr_mbist_saq_lsa_ks_sort_tito_cce1_list</t>
  </si>
  <si>
    <t>marr_mbist_saq_lsa_ks_sort_tito_hbo0_list</t>
  </si>
  <si>
    <t>marr_mbist_saq_lsa_ks_sort_tito_hbo1_list</t>
  </si>
  <si>
    <t>marr_mbist_saq_lsa_ks_sort_tito_bec0_list</t>
  </si>
  <si>
    <t>marr_mbist_saq_lsa_ks_sort_tito_bec1_list</t>
  </si>
  <si>
    <t>marr_mbist_saq_lsa_ks_sort_tito_mc00_list</t>
  </si>
  <si>
    <t>marr_mbist_saq_lsa_ks_sort_tito_mc01_list</t>
  </si>
  <si>
    <t>marr_mbist_saq_lsa_ks_sort_tito_mc10_list</t>
  </si>
  <si>
    <t>marr_mbist_saq_lsa_ks_sort_tito_mc11_list</t>
  </si>
  <si>
    <t>marr_mbist_saq_lsa_ks_sort_tito_mmm_list</t>
  </si>
  <si>
    <t>marr_mbist_saq_lsa_ks_sort_tito_fuse_list</t>
  </si>
  <si>
    <t>marr_mbist_saq_lsa_ks_sort_tito_ddxr_list</t>
  </si>
  <si>
    <t>ALL_SAN</t>
  </si>
  <si>
    <t>marr_mbist_san_lsa_ks_sort_tito_list</t>
  </si>
  <si>
    <t>KS_LSA_SAN</t>
  </si>
  <si>
    <t>marr_mbist_san_lsa_ks_sort_tito_iax_list</t>
  </si>
  <si>
    <t>VTU</t>
  </si>
  <si>
    <t>marr_mbist_san_lsa_ks_sort_tito_vtu_list</t>
  </si>
  <si>
    <t>marr_mbist_san_lsa_ks_sort_tito_ondd_list</t>
  </si>
  <si>
    <t>marr_mbist_saq_rom_ks_sort_tito_ccsr_list</t>
  </si>
  <si>
    <t>marr_mbist_saq_rom_ks_sort_tito_ddhy_list</t>
  </si>
  <si>
    <t>marr_mbist_san_rom_ks_sort_tito_list</t>
  </si>
  <si>
    <t>KS_ROM_SAN</t>
  </si>
  <si>
    <t>CEN1</t>
  </si>
  <si>
    <t>marr_mbist_san_rom_ks_sort_tito_cen1_list</t>
  </si>
  <si>
    <t>GT</t>
  </si>
  <si>
    <t>marr_mbist_san_rom_ks_sort_tito_gt_list</t>
  </si>
  <si>
    <t>PMOVI_QCLK</t>
  </si>
  <si>
    <t>PMOVI_SAQ</t>
  </si>
  <si>
    <t>PMOVI_HBO0</t>
  </si>
  <si>
    <t>PMOVI_HBO1</t>
  </si>
  <si>
    <t>PMOVI_CCE0</t>
  </si>
  <si>
    <t>PMOVI_CCE1</t>
  </si>
  <si>
    <t>PMOVI_BEC0</t>
  </si>
  <si>
    <t>PMOVI_BEC1</t>
  </si>
  <si>
    <t>PMOVI_MC00</t>
  </si>
  <si>
    <t>PMOVI_MC01</t>
  </si>
  <si>
    <t>PMOVI_MC10</t>
  </si>
  <si>
    <t>PMOVI_MC11</t>
  </si>
  <si>
    <t>PMOVI_MMM</t>
  </si>
  <si>
    <t>PMOVI_SBCLK</t>
  </si>
  <si>
    <t>PMOVI_SAQ_SBCLK</t>
  </si>
  <si>
    <t>PMOVI_CCSR</t>
  </si>
  <si>
    <t>PMOVI_DDXT</t>
  </si>
  <si>
    <t>PMOVI_DDHY</t>
  </si>
  <si>
    <t>PMOVI_FUSE</t>
  </si>
  <si>
    <t>PMOVI_SAN</t>
  </si>
  <si>
    <t>PMOVI_IAX</t>
  </si>
  <si>
    <t>PMOVI_WES1</t>
  </si>
  <si>
    <t>PMOVI_SBCLK_CEN1</t>
  </si>
  <si>
    <t>PMOVI_SBCLK_GT</t>
  </si>
  <si>
    <t>PMOVI_ONDD</t>
  </si>
  <si>
    <t>PMOVI_ARU_EDC</t>
  </si>
  <si>
    <t>SHMOO_SSA_HBO</t>
  </si>
  <si>
    <t>SHMOO_SSA_SAN_SBCLK</t>
  </si>
  <si>
    <t>SHMOO_LSA_SAQ</t>
  </si>
  <si>
    <t>p_vccvnnaon_spec</t>
  </si>
  <si>
    <t>SHMOO_LSA_SAN</t>
  </si>
  <si>
    <t>SHMOO_ROM_SAN</t>
  </si>
  <si>
    <t>BUTTRESS_BHRY_VBTR_BT3</t>
  </si>
  <si>
    <t>array_mbist_soc_begin_tito_vbtr_bp3_lsa_bhry_list</t>
  </si>
  <si>
    <t>BUTTRESS_BISR_VBTR_BT3</t>
  </si>
  <si>
    <t>array_mbist_soc_begin_tito_vbtr_bp3_lsa_bira_list</t>
  </si>
  <si>
    <t>BUTTRESS_RASTER_VBTR_BT3</t>
  </si>
  <si>
    <t>VCPU_BHRY_VBTR_BT4</t>
  </si>
  <si>
    <t>array_mbist_soc_begin_tito_vbtr_bp4_ssa_bhry_list</t>
  </si>
  <si>
    <t>VCPU_BISR_VBTR_BT4</t>
  </si>
  <si>
    <t>array_mbist_soc_begin_tito_vbtr_bp4_ssa_bira_list</t>
  </si>
  <si>
    <t>VCPU_RASTER_VBTR_BT4</t>
  </si>
  <si>
    <t>array_mbist_soc_begin_tito_vbtr_bp4_lsa_bhry_list</t>
  </si>
  <si>
    <t>array_mbist_soc_begin_tito_vbtr_bp4_lsa_bira_list</t>
  </si>
  <si>
    <t>TILE0_BHRY_VBTR_BT5</t>
  </si>
  <si>
    <t>array_mbist_soc_begin_tito_vbtr_bp5_ssa_bhry_list</t>
  </si>
  <si>
    <t>TILE0_BISR_VBTR_BT5</t>
  </si>
  <si>
    <t>array_mbist_soc_begin_tito_vbtr_bp5_ssa_bira_list</t>
  </si>
  <si>
    <t>TILE0_RASTER_VBTR_BT5</t>
  </si>
  <si>
    <t>array_mbist_soc_begin_tito_vbtr_bp5_lsa_bhry_list</t>
  </si>
  <si>
    <t>array_mbist_soc_begin_tito_vbtr_bp5_lsa_bira_list</t>
  </si>
  <si>
    <t>TILE1_BHRY_VBTR_BT6</t>
  </si>
  <si>
    <t>array_mbist_soc_begin_tito_vbtr_bp6_ssa_bhry_list</t>
  </si>
  <si>
    <t>TILE1_BISR_VBTR_BT6</t>
  </si>
  <si>
    <t>array_mbist_soc_begin_tito_vbtr_bp6_ssa_bira_list</t>
  </si>
  <si>
    <t>TILE1_RASTER_VBTR_BT6</t>
  </si>
  <si>
    <t>array_mbist_soc_begin_tito_vbtr_bp6_lsa_bhry_list</t>
  </si>
  <si>
    <t>array_mbist_soc_begin_tito_vbtr_bp6_lsa_bira_list</t>
  </si>
  <si>
    <t>TILE2_BHRY_VBTR_BT7</t>
  </si>
  <si>
    <t>array_mbist_soc_begin_tito_vbtr_bp7_ssa_bhry_list</t>
  </si>
  <si>
    <t>TILE2_BISR_VBTR_BT7</t>
  </si>
  <si>
    <t>array_mbist_soc_begin_tito_vbtr_bp7_ssa_bira_list</t>
  </si>
  <si>
    <t>TILE2_RASTER_VBTR_BT7</t>
  </si>
  <si>
    <t>array_mbist_soc_begin_tito_vbtr_bp7_lsa_bhry_list</t>
  </si>
  <si>
    <t>array_mbist_soc_begin_tito_vbtr_bp7_lsa_bira_list</t>
  </si>
  <si>
    <t>TILE3_BHRY_VBTR_BT8</t>
  </si>
  <si>
    <t>array_mbist_soc_begin_tito_vbtr_bp8_ssa_bhry_list</t>
  </si>
  <si>
    <t>TILE3_BISR_VBTR_BT8</t>
  </si>
  <si>
    <t>array_mbist_soc_begin_tito_vbtr_bp8_ssa_bira_list</t>
  </si>
  <si>
    <t>TILE3_RASTER_VBTR_BT8</t>
  </si>
  <si>
    <t>array_mbist_soc_begin_tito_vbtr_bp8_lsa_bhry_list</t>
  </si>
  <si>
    <t>array_mbist_soc_begin_tito_vbtr_bp8_lsa_bira_list</t>
  </si>
  <si>
    <t>TILE4_BHRY_VBTR_BT9</t>
  </si>
  <si>
    <t>array_mbist_soc_begin_tito_vbtr_bp9_ssa_bhry_list</t>
  </si>
  <si>
    <t>TILE4_BISR_VBTR_BT9</t>
  </si>
  <si>
    <t>array_mbist_soc_begin_tito_vbtr_bp9_ssa_bira_list</t>
  </si>
  <si>
    <t>TILE4_RASTER_VBTR_BT9</t>
  </si>
  <si>
    <t>array_mbist_soc_begin_tito_vbtr_bp9_lsa_bhry_list</t>
  </si>
  <si>
    <t>array_mbist_soc_begin_tito_vbtr_bp9_lsa_bira_list</t>
  </si>
  <si>
    <t>TILE5_BHRY_VBTR_BT10</t>
  </si>
  <si>
    <t>array_mbist_soc_begin_tito_vbtr_bp10_ssa_bhry_list</t>
  </si>
  <si>
    <t>TILE5_BISR_VBTR_BT10</t>
  </si>
  <si>
    <t>array_mbist_soc_begin_tito_vbtr_bp10_ssa_bira_list</t>
  </si>
  <si>
    <t>TILE5_RASTER_VBTR_BT10</t>
  </si>
  <si>
    <t>array_mbist_soc_begin_tito_vbtr_bp10_lsa_bhry_list</t>
  </si>
  <si>
    <t>array_mbist_soc_begin_tito_vbtr_bp10_lsa_bira_list</t>
  </si>
  <si>
    <t>CombineGSDSvpu</t>
  </si>
  <si>
    <t>CombineGSDSvpu.txt</t>
  </si>
  <si>
    <t>POSTHRY_BUTTRESS_VBTR_BT3</t>
  </si>
  <si>
    <t>POSTHRY_SPINE_VBTR_BT4</t>
  </si>
  <si>
    <t>POSTHRY_TILE0_VBTR_BT5</t>
  </si>
  <si>
    <t>POSTHRY_TILE1_VBTR_BT6</t>
  </si>
  <si>
    <t>POSTHRY_TILE2_VBTR_BT7</t>
  </si>
  <si>
    <t>POSTHRY_TILE3_VBTR_BT8</t>
  </si>
  <si>
    <t>POSTHRY_TILE4_VBTR_BT9</t>
  </si>
  <si>
    <t>POSTHRY_TILE5_VBTR_BT10</t>
  </si>
  <si>
    <t>VCPU</t>
  </si>
  <si>
    <t>arr_vpu_sort_lfm_prepost_ssa_vcpu_list</t>
  </si>
  <si>
    <t>arr_vpu_sort_lfm_prepost_lsa_vcpu_list</t>
  </si>
  <si>
    <t>VBTR</t>
  </si>
  <si>
    <t>arr_vpu_sort_lfm_prepost_lsa_vbtr_list</t>
  </si>
  <si>
    <t>TILE_0</t>
  </si>
  <si>
    <t>arr_vpu_sort_lfm_prepost_ssa_til0_list</t>
  </si>
  <si>
    <t>TILE_1</t>
  </si>
  <si>
    <t>arr_vpu_sort_lfm_prepost_ssa_til1_list</t>
  </si>
  <si>
    <t>TILE_2</t>
  </si>
  <si>
    <t>arr_vpu_sort_lfm_prepost_ssa_til2_list</t>
  </si>
  <si>
    <t>TILE_3</t>
  </si>
  <si>
    <t>arr_vpu_sort_lfm_prepost_ssa_til3_list</t>
  </si>
  <si>
    <t>TILE_4</t>
  </si>
  <si>
    <t>arr_vpu_sort_lfm_prepost_ssa_til4_list</t>
  </si>
  <si>
    <t>TILE_5</t>
  </si>
  <si>
    <t>arr_vpu_sort_lfm_prepost_ssa_til5_list</t>
  </si>
  <si>
    <t>arr_vpu_sort_lfm_prepost_lsa_til0_list</t>
  </si>
  <si>
    <t>arr_vpu_sort_lfm_prepost_lsa_til1_list</t>
  </si>
  <si>
    <t>arr_vpu_sort_lfm_prepost_lsa_til2_list</t>
  </si>
  <si>
    <t>arr_vpu_sort_lfm_prepost_lsa_til3_list</t>
  </si>
  <si>
    <t>arr_vpu_sort_lfm_prepost_lsa_til4_list</t>
  </si>
  <si>
    <t>arr_vpu_sort_lfm_prepost_lsa_til5_list</t>
  </si>
  <si>
    <t>VPU_ALL</t>
  </si>
  <si>
    <t>arr_vpu_sort_lfm_hvqk_xsa_all_parallperstep_list</t>
  </si>
  <si>
    <t>marr_mbist_vpu_ssa_ks_sort_tito_vcpu_list</t>
  </si>
  <si>
    <t>marr_mbist_vpu_lsa_ks_sort_tito_vcpu_list</t>
  </si>
  <si>
    <t>marr_mbist_vpu_lsa_ks_sort_tito_vbtr_list</t>
  </si>
  <si>
    <t>marr_mbist_vpu_ssa_ks_sort_tito_tile0_list</t>
  </si>
  <si>
    <t>marr_mbist_vpu_ssa_ks_sort_tito_tile1_list</t>
  </si>
  <si>
    <t>marr_mbist_vpu_ssa_ks_sort_tito_tile2_list</t>
  </si>
  <si>
    <t>marr_mbist_vpu_ssa_ks_sort_tito_tile3_list</t>
  </si>
  <si>
    <t>marr_mbist_vpu_ssa_ks_sort_tito_tile4_list</t>
  </si>
  <si>
    <t>marr_mbist_vpu_ssa_ks_sort_tito_tile5_list</t>
  </si>
  <si>
    <t>marr_mbist_vpu_lsa_ks_sort_tito_tile0_list</t>
  </si>
  <si>
    <t>marr_mbist_vpu_lsa_ks_sort_tito_tile1_list</t>
  </si>
  <si>
    <t>marr_mbist_vpu_lsa_ks_sort_tito_tile2_list</t>
  </si>
  <si>
    <t>marr_mbist_vpu_lsa_ks_sort_tito_tile3_list</t>
  </si>
  <si>
    <t>marr_mbist_vpu_lsa_ks_sort_tito_tile4_list</t>
  </si>
  <si>
    <t>marr_mbist_vpu_lsa_ks_sort_tito_tile5_list</t>
  </si>
  <si>
    <t>mbistRepair</t>
  </si>
  <si>
    <t>NONREP_CORE0</t>
  </si>
  <si>
    <t>SBF_nom_lvl</t>
  </si>
  <si>
    <t>cpu_ctf_timing_tclk100_cclk200_bclk400</t>
  </si>
  <si>
    <t>hry_list</t>
  </si>
  <si>
    <t>Compressed</t>
  </si>
  <si>
    <t>NONREP_CORE1</t>
  </si>
  <si>
    <t>NONREP_CORE2</t>
  </si>
  <si>
    <t>NONREP_CORE3</t>
  </si>
  <si>
    <t>MLC_0_BHRY_CORE0</t>
  </si>
  <si>
    <t>MLC_0_BISR_CORE0</t>
  </si>
  <si>
    <t>bira_bisr_list</t>
  </si>
  <si>
    <t>MLC_0_RASTER_CORE0</t>
  </si>
  <si>
    <t>MLC_0_BHRY_CORE1</t>
  </si>
  <si>
    <t>MLC_0_BISR_CORE1</t>
  </si>
  <si>
    <t>MLC_0_RASTER_CORE1</t>
  </si>
  <si>
    <t>MLC_0_BHRY_CORE2</t>
  </si>
  <si>
    <t>MLC_0_BISR_CORE2</t>
  </si>
  <si>
    <t>MLC_0_RASTER_CORE2</t>
  </si>
  <si>
    <t>MLC_0_BHRY_CORE3</t>
  </si>
  <si>
    <t>MLC_0_BISR_CORE3</t>
  </si>
  <si>
    <t>MLC_0_RASTER_CORE3</t>
  </si>
  <si>
    <t>MLC_1_BHRY_CORE0</t>
  </si>
  <si>
    <t>MLC_1_BISR_CORE0</t>
  </si>
  <si>
    <t>MLC_1_RASTER_CORE0</t>
  </si>
  <si>
    <t>MLC_1_BHRY_CORE1</t>
  </si>
  <si>
    <t>MLC_1_BISR_CORE1</t>
  </si>
  <si>
    <t>MLC_1_RASTER_CORE1</t>
  </si>
  <si>
    <t>MLC_1_BHRY_CORE2</t>
  </si>
  <si>
    <t>MLC_1_BISR_CORE2</t>
  </si>
  <si>
    <t>MLC_1_RASTER_CORE2</t>
  </si>
  <si>
    <t>MLC_1_BHRY_CORE3</t>
  </si>
  <si>
    <t>MLC_1_BISR_CORE3</t>
  </si>
  <si>
    <t>MLC_1_RASTER_CORE3</t>
  </si>
  <si>
    <t>PMUCS_BHRY_CORE0</t>
  </si>
  <si>
    <t>PMUCS_BISR_CORE0</t>
  </si>
  <si>
    <t>PMUCS_RASTER_CORE0</t>
  </si>
  <si>
    <t>PMUCS_BHRY_CORE1</t>
  </si>
  <si>
    <t>PMUCS_BISR_CORE1</t>
  </si>
  <si>
    <t>PMUCS_RASTER_CORE1</t>
  </si>
  <si>
    <t>PMUCS_BHRY_CORE2</t>
  </si>
  <si>
    <t>PMUCS_BISR_CORE2</t>
  </si>
  <si>
    <t>PMUCS_RASTER_CORE2</t>
  </si>
  <si>
    <t>PMUCS_BHRY_CORE3</t>
  </si>
  <si>
    <t>PMUCS_BISR_CORE3</t>
  </si>
  <si>
    <t>PMUCS_RASTER_CORE3</t>
  </si>
  <si>
    <t>MLC_RF_BHRY_CORE0</t>
  </si>
  <si>
    <t>MLC_RF_BISR_CORE0</t>
  </si>
  <si>
    <t>MLC_RF_RASTER_CORE0</t>
  </si>
  <si>
    <t>MLC_RF_BHRY_CORE1</t>
  </si>
  <si>
    <t>MLC_RF_BISR_CORE1</t>
  </si>
  <si>
    <t>MLC_RF_RASTER_CORE1</t>
  </si>
  <si>
    <t>MLC_RF_BHRY_CORE2</t>
  </si>
  <si>
    <t>MLC_RF_BISR_CORE2</t>
  </si>
  <si>
    <t>MLC_RF_RASTER_CORE2</t>
  </si>
  <si>
    <t>MLC_RF_BHRY_CORE3</t>
  </si>
  <si>
    <t>MLC_RF_BISR_CORE3</t>
  </si>
  <si>
    <t>MLC_RF_RASTER_CORE3</t>
  </si>
  <si>
    <t>CORE_RF_BHRY_CORE0</t>
  </si>
  <si>
    <t>CORE_RF_BISR_CORE0</t>
  </si>
  <si>
    <t>CORE_RF_RASTER_CORE0</t>
  </si>
  <si>
    <t>CORE_RF_BHRY_CORE1</t>
  </si>
  <si>
    <t>CORE_RF_BISR_CORE1</t>
  </si>
  <si>
    <t>CORE_RF_RASTER_CORE1</t>
  </si>
  <si>
    <t>CORE_RF_BHRY_CORE2</t>
  </si>
  <si>
    <t>CORE_RF_BISR_CORE2</t>
  </si>
  <si>
    <t>CORE_RF_RASTER_CORE2</t>
  </si>
  <si>
    <t>CORE_RF_BHRY_CORE3</t>
  </si>
  <si>
    <t>CORE_RF_BISR_CORE3</t>
  </si>
  <si>
    <t>CORE_RF_RASTER_CORE3</t>
  </si>
  <si>
    <t>SC0MLC0R</t>
  </si>
  <si>
    <t>SC0MLC0R_CORE0</t>
  </si>
  <si>
    <t>SC0MLC1R</t>
  </si>
  <si>
    <t>SC0MLC1R_CORE0</t>
  </si>
  <si>
    <t>SC1MLC0R</t>
  </si>
  <si>
    <t>SC1MLC0R_CORE0</t>
  </si>
  <si>
    <t>SC1MLC1R</t>
  </si>
  <si>
    <t>SC1MLC1R_CORE0</t>
  </si>
  <si>
    <t>SC2MLC0R</t>
  </si>
  <si>
    <t>SC2MLC0R_CORE0</t>
  </si>
  <si>
    <t>SC2MLC1R</t>
  </si>
  <si>
    <t>SC2MLC1R_CORE0</t>
  </si>
  <si>
    <t>SC3MLC0R</t>
  </si>
  <si>
    <t>SC3MLC0R_CORE0</t>
  </si>
  <si>
    <t>SC3MLC1R</t>
  </si>
  <si>
    <t>SC3MLC1R_CORE0</t>
  </si>
  <si>
    <t>SC0PMUCR</t>
  </si>
  <si>
    <t>SC0PMUCR_CORE0</t>
  </si>
  <si>
    <t>SC1PMUCR</t>
  </si>
  <si>
    <t>SC1PMUCR_CORE0</t>
  </si>
  <si>
    <t>SC2PMUCR</t>
  </si>
  <si>
    <t>SC2PMUCR_CORE0</t>
  </si>
  <si>
    <t>SC3PMUCR</t>
  </si>
  <si>
    <t>SC3PMUCR_CORE0</t>
  </si>
  <si>
    <t>SC0RF0R</t>
  </si>
  <si>
    <t>SC0RF0R_CORE0</t>
  </si>
  <si>
    <t>SC1RF0R</t>
  </si>
  <si>
    <t>SC1RF0R_CORE0</t>
  </si>
  <si>
    <t>SC2RF0R</t>
  </si>
  <si>
    <t>SC2RF0R_CORE0</t>
  </si>
  <si>
    <t>SC3RF0R</t>
  </si>
  <si>
    <t>SC3RF0R_CORE0</t>
  </si>
  <si>
    <t>SC0RF1R</t>
  </si>
  <si>
    <t>SC0RF1R_CORE0</t>
  </si>
  <si>
    <t>SC1RF1R</t>
  </si>
  <si>
    <t>SC1RF1R_CORE0</t>
  </si>
  <si>
    <t>SC2RF1R</t>
  </si>
  <si>
    <t>SC2RF1R_CORE0</t>
  </si>
  <si>
    <t>SC3RF1R</t>
  </si>
  <si>
    <t>SC3RF1R_CORE0</t>
  </si>
  <si>
    <t>MLC_0_POSTHRY_CORE0</t>
  </si>
  <si>
    <t>Off</t>
  </si>
  <si>
    <t>MLC_0_POSTHRY_CORE1</t>
  </si>
  <si>
    <t>MLC_0_POSTHRY_CORE2</t>
  </si>
  <si>
    <t>MLC_0_POSTHRY_CORE3</t>
  </si>
  <si>
    <t>MLC_1_POSTHRY_CORE0</t>
  </si>
  <si>
    <t>MLC_1_POSTHRY_CORE1</t>
  </si>
  <si>
    <t>MLC_1_POSTHRY_CORE2</t>
  </si>
  <si>
    <t>MLC_1_POSTHRY_CORE3</t>
  </si>
  <si>
    <t>PMUCS_POSTHRY_CORE0</t>
  </si>
  <si>
    <t>PMUCS_POSTHRY_CORE1</t>
  </si>
  <si>
    <t>PMUCS_POSTHRY_CORE2</t>
  </si>
  <si>
    <t>PMUCS_POSTHRY_CORE3</t>
  </si>
  <si>
    <t>MLC_RF_POSTHRY_CORE0</t>
  </si>
  <si>
    <t>MLC_RF_POSTHRY_CORE1</t>
  </si>
  <si>
    <t>MLC_RF_POSTHRY_CORE2</t>
  </si>
  <si>
    <t>MLC_RF_POSTHRY_CORE3</t>
  </si>
  <si>
    <t>CORE_RF_POSTHRY_CORE0</t>
  </si>
  <si>
    <t>CORE_RF_POSTHRY_CORE1</t>
  </si>
  <si>
    <t>CORE_RF_POSTHRY_CORE2</t>
  </si>
  <si>
    <t>CORE_RF_POSTHRY_CORE3</t>
  </si>
  <si>
    <t>G.U.S.DEFECTREPAIR_CORE</t>
  </si>
  <si>
    <t>MLC_RF</t>
  </si>
  <si>
    <t>MBIST_ALL</t>
  </si>
  <si>
    <t>MBIST_PMUCS</t>
  </si>
  <si>
    <t>ARR_VPU:vpu_clk:1900MHz,ARR_VPU:vpu_ws:1900MHz</t>
  </si>
  <si>
    <t>marr_mbist_vpu_ssa_ks_sort_tito_all_list</t>
  </si>
  <si>
    <t>marr_mbist_vpu_lsa_ks_sort_tito_all_list</t>
  </si>
  <si>
    <t>ARR_CORE:core_ratio:1.5GHz,ARR_CORE:core_subrutine:1.5GHz</t>
  </si>
  <si>
    <t>ARR_CORE::cpu_ctf_timing_tclk100_cclk200_bclk400_12p5ns_core</t>
  </si>
  <si>
    <t>TICO</t>
  </si>
  <si>
    <t>CORE_ALL</t>
  </si>
  <si>
    <t>arria_core_sort_lfm_hvqk_tico_xsa_mclk_list</t>
  </si>
  <si>
    <t>arr_pma_sort_lfm_hvqk_list</t>
  </si>
  <si>
    <t>arr_pmucs_sort_lfm_hvqk_list</t>
  </si>
  <si>
    <t>SAX</t>
  </si>
  <si>
    <t>arr_san_saq_sort_lfm_hvqk_list</t>
  </si>
  <si>
    <t>arr_fuse_sort_lfm_hvqk_list</t>
  </si>
  <si>
    <t>array_pbist_hvqk_tito_atom_lsa_rom_list</t>
  </si>
  <si>
    <t>vminTc_Prepost</t>
  </si>
  <si>
    <t>SHMOO_PRE</t>
  </si>
  <si>
    <t>SHMOO_STRESS</t>
  </si>
  <si>
    <t>SAN_SAQ</t>
  </si>
  <si>
    <t>primeShmoo_Stress</t>
  </si>
  <si>
    <t>uncompress</t>
  </si>
  <si>
    <t>birabuild,uncompress</t>
  </si>
  <si>
    <t>SCORE0R,SCORE1R,SCORE2R,SCORE3R</t>
  </si>
  <si>
    <t>G.U.S.DEFECTREPAIR_IA</t>
  </si>
  <si>
    <t>FIXED_POINT</t>
  </si>
  <si>
    <t>vminTc_1P6</t>
  </si>
  <si>
    <t>hvqkEvg</t>
  </si>
  <si>
    <t>iCHVQKTest</t>
  </si>
  <si>
    <t>VoltageConfig</t>
  </si>
  <si>
    <t>vpu_cache_all_stress</t>
  </si>
  <si>
    <t>soc_cache_all_stress</t>
  </si>
  <si>
    <t>soc_cache_fuse_stress</t>
  </si>
  <si>
    <t>gfx_cache_de_stress</t>
  </si>
  <si>
    <t>gfx_cache_ipu_ps_stress</t>
  </si>
  <si>
    <t>gfx_cache_ipu_is_stress</t>
  </si>
  <si>
    <t>gfx_cache_media_stress</t>
  </si>
  <si>
    <t>core_cache_all_stress</t>
  </si>
  <si>
    <t>core_cache_pmucs_stress</t>
  </si>
  <si>
    <t>ccf_cache_cbo_stress</t>
  </si>
  <si>
    <t>ccf_cache_sbo_stress</t>
  </si>
  <si>
    <t>ccf_cache_pma_stress</t>
  </si>
  <si>
    <t>atom_cache_l2_stress</t>
  </si>
  <si>
    <t>atom_cache_lsa_rom_stress</t>
  </si>
  <si>
    <t>preinstance</t>
  </si>
  <si>
    <t>BASE::SBF_HVQK_ARR_ATOM_HVQK</t>
  </si>
  <si>
    <t>BASE::SBF_HVQK_ARR_CCF_HVQK</t>
  </si>
  <si>
    <t>BASE::SBF_HVQK_ARR_CORE_HVQK</t>
  </si>
  <si>
    <t>BASE::SBF_HVQK_ARR_SA_HVQK</t>
  </si>
  <si>
    <t>BASE::SBF_HVQK_ARR_GT_HVQK</t>
  </si>
  <si>
    <t>FreqNum</t>
  </si>
  <si>
    <t>HFM</t>
  </si>
  <si>
    <t>LSA_ROM</t>
  </si>
  <si>
    <t>L2_ALL</t>
  </si>
  <si>
    <t>L2_LRU</t>
  </si>
  <si>
    <t>L2_ALL_PMOVI</t>
  </si>
  <si>
    <t>L2_LRU_PMOVI</t>
  </si>
  <si>
    <t>RF_ALL_PMOVI</t>
  </si>
  <si>
    <t>CBO</t>
  </si>
  <si>
    <t>SBO</t>
  </si>
  <si>
    <t>PMA</t>
  </si>
  <si>
    <t>CBO_SSA_FF</t>
  </si>
  <si>
    <t>CBO_LSA_FF</t>
  </si>
  <si>
    <t>SBO_SSA_FF</t>
  </si>
  <si>
    <t>SBO_LSA_FF</t>
  </si>
  <si>
    <t>SBO_ROM_FF</t>
  </si>
  <si>
    <t>CBO_SSA_PMOVI</t>
  </si>
  <si>
    <t>CBO_LSA_PMOVI</t>
  </si>
  <si>
    <t>SBO_SSA_PMOVI</t>
  </si>
  <si>
    <t>SBO_LSA_PMOVI</t>
  </si>
  <si>
    <t>PMA_PMOVI</t>
  </si>
  <si>
    <t>CBO_F1</t>
  </si>
  <si>
    <t>CBO_SSA_FF_F1</t>
  </si>
  <si>
    <t>CBO_LSA_FF_F1</t>
  </si>
  <si>
    <t>SBO_F1</t>
  </si>
  <si>
    <t>SBO_SSA_FF_F1</t>
  </si>
  <si>
    <t>SBO_LSA_FF_F1</t>
  </si>
  <si>
    <t>SBO_ROM_FF_F1</t>
  </si>
  <si>
    <t>PMA_F1</t>
  </si>
  <si>
    <t>CBO_F6</t>
  </si>
  <si>
    <t>CBO_SSA_FF_F6</t>
  </si>
  <si>
    <t>CBO_LSA_FF_F6</t>
  </si>
  <si>
    <t>SBO_F6</t>
  </si>
  <si>
    <t>SBO_SSA_FF_F6</t>
  </si>
  <si>
    <t>SBO_LSA_FF_F6</t>
  </si>
  <si>
    <t>SBO_ROM_FF_F6</t>
  </si>
  <si>
    <t>PMA_F6</t>
  </si>
  <si>
    <t>ATOML</t>
  </si>
  <si>
    <t>CLRS</t>
  </si>
  <si>
    <t>VCHK</t>
  </si>
  <si>
    <t>CR</t>
  </si>
  <si>
    <t>CRSA</t>
  </si>
  <si>
    <t>0400_0600</t>
  </si>
  <si>
    <t>VFDMToken</t>
  </si>
  <si>
    <t>SSKTR</t>
  </si>
  <si>
    <t>postinstance</t>
  </si>
  <si>
    <t>SLL1SARR</t>
  </si>
  <si>
    <t>SCORE0R_CORE0</t>
  </si>
  <si>
    <t>SDISP5R</t>
  </si>
  <si>
    <t>SIPU2R</t>
  </si>
  <si>
    <t>SMEDIA3R</t>
  </si>
  <si>
    <t>SMEDIA0R</t>
  </si>
  <si>
    <t>SVPUBUTR</t>
  </si>
  <si>
    <t>n</t>
  </si>
  <si>
    <t>ifpmFile</t>
  </si>
  <si>
    <t>ifpmMod</t>
  </si>
  <si>
    <t>./Modules/ARR_ATOM/InputFiles/nblatom.xml</t>
  </si>
  <si>
    <t>bt!nbl!ON</t>
  </si>
  <si>
    <t>bt!nbl!OFF at!nbl!ON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</si>
</sst>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3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0" borderId="10" xfId="0" applyBorder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0" borderId="0" xfId="0" quotePrefix="1"/>
    <xf numFmtId="0" fontId="19" fillId="39" borderId="0" xfId="0" applyFont="1" applyFill="1"/>
    <xf numFmtId="0" fontId="19" fillId="45" borderId="0" xfId="0" applyFont="1" applyFill="1"/>
    <xf numFmtId="0" fontId="0" fillId="46" borderId="0" xfId="0" applyFill="1"/>
    <xf numFmtId="0" fontId="20" fillId="46" borderId="0" xfId="0" applyFont="1" applyFill="1"/>
    <xf numFmtId="0" fontId="0" fillId="47" borderId="0" xfId="0" applyFill="1"/>
    <xf numFmtId="0" fontId="19" fillId="48" borderId="0" xfId="0" applyFont="1" applyFill="1"/>
    <xf numFmtId="0" fontId="19" fillId="34" borderId="0" xfId="0" applyFont="1" applyFill="1"/>
    <xf numFmtId="0" fontId="19" fillId="0" borderId="0" xfId="0" applyFont="1"/>
    <xf numFmtId="0" fontId="19" fillId="49" borderId="0" xfId="0" applyFont="1" applyFill="1"/>
    <xf numFmtId="0" fontId="0" fillId="49" borderId="0" xfId="0" applyFill="1"/>
    <xf numFmtId="0" fontId="21" fillId="46" borderId="0" xfId="0" applyFont="1" applyFill="1" applyAlignment="1">
      <alignment vertical="center"/>
    </xf>
    <xf numFmtId="0" fontId="0" fillId="45" borderId="0" xfId="0" applyFill="1"/>
    <xf numFmtId="0" fontId="19" fillId="37" borderId="0" xfId="0" applyFont="1" applyFill="1"/>
    <xf numFmtId="0" fontId="0" fillId="50" borderId="0" xfId="0" applyFill="1"/>
    <xf numFmtId="0" fontId="0" fillId="51" borderId="0" xfId="0" applyFill="1"/>
    <xf numFmtId="0" fontId="6" fillId="2" borderId="0" xfId="6"/>
    <xf numFmtId="0" fontId="8" fillId="4" borderId="0" xfId="8"/>
    <xf numFmtId="0" fontId="0" fillId="52" borderId="0" xfId="0" applyFill="1"/>
    <xf numFmtId="0" fontId="0" fillId="53" borderId="0" xfId="0" applyFill="1"/>
    <xf numFmtId="0" fontId="19" fillId="38" borderId="0" xfId="0" applyFont="1" applyFill="1"/>
    <xf numFmtId="0" fontId="0" fillId="54" borderId="0" xfId="0" applyFill="1"/>
    <xf numFmtId="0" fontId="19" fillId="55" borderId="0" xfId="0" applyFont="1" applyFill="1"/>
    <xf numFmtId="0" fontId="0" fillId="55" borderId="0" xfId="0" applyFill="1"/>
    <xf numFmtId="0" fontId="19" fillId="33" borderId="0" xfId="0" applyFont="1" applyFill="1"/>
    <xf numFmtId="0" fontId="19" fillId="35" borderId="0" xfId="0" applyFont="1" applyFill="1"/>
    <xf numFmtId="0" fontId="19" fillId="43" borderId="0" xfId="0" applyFont="1" applyFill="1"/>
    <xf numFmtId="0" fontId="19" fillId="40" borderId="0" xfId="0" applyFont="1" applyFill="1"/>
    <xf numFmtId="0" fontId="19" fillId="44" borderId="0" xfId="0" applyFont="1" applyFill="1"/>
    <xf numFmtId="0" fontId="19" fillId="36" borderId="0" xfId="0" applyFont="1" applyFill="1"/>
    <xf numFmtId="0" fontId="19" fillId="50" borderId="0" xfId="0" applyFont="1" applyFill="1"/>
    <xf numFmtId="0" fontId="19" fillId="51" borderId="0" xfId="0" applyFont="1" applyFill="1"/>
    <xf numFmtId="0" fontId="19" fillId="52" borderId="0" xfId="0" applyFont="1" applyFill="1"/>
    <xf numFmtId="0" fontId="19" fillId="53" borderId="0" xfId="0" applyFont="1" applyFill="1"/>
    <xf numFmtId="0" fontId="19" fillId="54" borderId="0" xfId="0" applyFont="1" applyFill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B2182-EA68-41EA-9EA9-384E14E7AACA}">
  <dimension ref="A1:C29"/>
  <sheetViews>
    <sheetView workbookViewId="0">
      <selection activeCell="A16" sqref="A16"/>
    </sheetView>
  </sheetViews>
  <sheetFormatPr defaultRowHeight="15" x14ac:dyDescent="0.25"/>
  <cols>
    <col min="1" max="1" width="26" customWidth="1"/>
    <col min="2" max="2" width="37.7109375" customWidth="1"/>
    <col min="3" max="3" width="59.85546875" customWidth="1"/>
  </cols>
  <sheetData>
    <row r="1" spans="1:3" x14ac:dyDescent="0.25">
      <c r="A1" s="11" t="s">
        <v>0</v>
      </c>
      <c r="B1" s="11" t="s">
        <v>1</v>
      </c>
      <c r="C1" t="s">
        <v>2</v>
      </c>
    </row>
    <row r="2" spans="1:3" x14ac:dyDescent="0.25">
      <c r="A2" s="10" t="s">
        <v>3</v>
      </c>
      <c r="B2" s="10" t="s">
        <v>4</v>
      </c>
    </row>
    <row r="3" spans="1:3" x14ac:dyDescent="0.25">
      <c r="A3" s="10" t="s">
        <v>5</v>
      </c>
      <c r="B3" s="10" t="s">
        <v>4</v>
      </c>
    </row>
    <row r="4" spans="1:3" x14ac:dyDescent="0.25">
      <c r="A4" s="10" t="s">
        <v>6</v>
      </c>
      <c r="B4" s="10" t="s">
        <v>4</v>
      </c>
    </row>
    <row r="5" spans="1:3" x14ac:dyDescent="0.25">
      <c r="A5" s="10" t="s">
        <v>7</v>
      </c>
      <c r="B5" s="10" t="s">
        <v>4</v>
      </c>
    </row>
    <row r="6" spans="1:3" x14ac:dyDescent="0.25">
      <c r="A6" s="6" t="s">
        <v>8</v>
      </c>
      <c r="B6" t="s">
        <v>9</v>
      </c>
    </row>
    <row r="7" spans="1:3" x14ac:dyDescent="0.25">
      <c r="A7" s="6" t="s">
        <v>10</v>
      </c>
      <c r="B7" t="s">
        <v>9</v>
      </c>
    </row>
    <row r="8" spans="1:3" x14ac:dyDescent="0.25">
      <c r="A8" s="6" t="s">
        <v>11</v>
      </c>
      <c r="B8" t="s">
        <v>9</v>
      </c>
    </row>
    <row r="9" spans="1:3" x14ac:dyDescent="0.25">
      <c r="A9" s="6" t="s">
        <v>12</v>
      </c>
      <c r="B9" t="s">
        <v>13</v>
      </c>
      <c r="C9" t="s">
        <v>14</v>
      </c>
    </row>
    <row r="10" spans="1:3" x14ac:dyDescent="0.25">
      <c r="A10" s="6" t="s">
        <v>15</v>
      </c>
      <c r="B10" t="s">
        <v>16</v>
      </c>
      <c r="C10" t="s">
        <v>14</v>
      </c>
    </row>
    <row r="11" spans="1:3" x14ac:dyDescent="0.25">
      <c r="A11" s="6" t="s">
        <v>17</v>
      </c>
      <c r="B11" t="s">
        <v>16</v>
      </c>
    </row>
    <row r="12" spans="1:3" x14ac:dyDescent="0.25">
      <c r="A12" s="6" t="s">
        <v>18</v>
      </c>
      <c r="B12" t="s">
        <v>19</v>
      </c>
      <c r="C12" t="s">
        <v>20</v>
      </c>
    </row>
    <row r="13" spans="1:3" x14ac:dyDescent="0.25">
      <c r="A13" s="6" t="s">
        <v>1325</v>
      </c>
      <c r="B13" t="s">
        <v>19</v>
      </c>
      <c r="C13" t="s">
        <v>20</v>
      </c>
    </row>
    <row r="14" spans="1:3" x14ac:dyDescent="0.25">
      <c r="A14" s="6" t="s">
        <v>1335</v>
      </c>
      <c r="B14" t="s">
        <v>19</v>
      </c>
      <c r="C14" t="s">
        <v>20</v>
      </c>
    </row>
    <row r="15" spans="1:3" x14ac:dyDescent="0.25">
      <c r="A15" s="6" t="s">
        <v>21</v>
      </c>
      <c r="B15" t="s">
        <v>22</v>
      </c>
      <c r="C15" t="s">
        <v>23</v>
      </c>
    </row>
    <row r="16" spans="1:3" x14ac:dyDescent="0.25">
      <c r="A16" s="6" t="s">
        <v>1336</v>
      </c>
      <c r="B16" t="s">
        <v>1337</v>
      </c>
    </row>
    <row r="17" spans="1:3" x14ac:dyDescent="0.25">
      <c r="A17" s="6" t="s">
        <v>24</v>
      </c>
      <c r="B17" t="s">
        <v>25</v>
      </c>
    </row>
    <row r="18" spans="1:3" x14ac:dyDescent="0.25">
      <c r="A18" s="6" t="s">
        <v>26</v>
      </c>
      <c r="B18" t="s">
        <v>27</v>
      </c>
    </row>
    <row r="19" spans="1:3" x14ac:dyDescent="0.25">
      <c r="A19" s="6" t="s">
        <v>28</v>
      </c>
      <c r="B19" t="s">
        <v>27</v>
      </c>
    </row>
    <row r="20" spans="1:3" x14ac:dyDescent="0.25">
      <c r="A20" s="6" t="s">
        <v>29</v>
      </c>
      <c r="B20" t="s">
        <v>30</v>
      </c>
    </row>
    <row r="21" spans="1:3" x14ac:dyDescent="0.25">
      <c r="A21" s="6" t="s">
        <v>31</v>
      </c>
      <c r="B21" t="s">
        <v>32</v>
      </c>
    </row>
    <row r="22" spans="1:3" x14ac:dyDescent="0.25">
      <c r="A22" s="6" t="s">
        <v>33</v>
      </c>
      <c r="B22" t="s">
        <v>34</v>
      </c>
    </row>
    <row r="23" spans="1:3" x14ac:dyDescent="0.25">
      <c r="A23" s="6" t="s">
        <v>35</v>
      </c>
      <c r="B23" t="s">
        <v>34</v>
      </c>
    </row>
    <row r="24" spans="1:3" x14ac:dyDescent="0.25">
      <c r="A24" s="6" t="s">
        <v>36</v>
      </c>
      <c r="B24" t="s">
        <v>37</v>
      </c>
    </row>
    <row r="25" spans="1:3" x14ac:dyDescent="0.25">
      <c r="A25" s="6" t="s">
        <v>38</v>
      </c>
      <c r="B25" t="s">
        <v>37</v>
      </c>
    </row>
    <row r="26" spans="1:3" x14ac:dyDescent="0.25">
      <c r="A26" s="6" t="s">
        <v>39</v>
      </c>
      <c r="B26" t="s">
        <v>40</v>
      </c>
    </row>
    <row r="27" spans="1:3" x14ac:dyDescent="0.25">
      <c r="A27" s="6" t="s">
        <v>41</v>
      </c>
      <c r="B27" t="s">
        <v>42</v>
      </c>
    </row>
    <row r="28" spans="1:3" x14ac:dyDescent="0.25">
      <c r="A28" s="6" t="s">
        <v>43</v>
      </c>
      <c r="B28" t="s">
        <v>44</v>
      </c>
      <c r="C28" t="s">
        <v>45</v>
      </c>
    </row>
    <row r="29" spans="1:3" x14ac:dyDescent="0.25">
      <c r="A29" s="6" t="s">
        <v>1329</v>
      </c>
      <c r="B29" t="s">
        <v>44</v>
      </c>
      <c r="C29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E28AB-C6A9-4AC0-A975-B939A492DE78}">
  <dimension ref="A1:M31"/>
  <sheetViews>
    <sheetView workbookViewId="0">
      <selection activeCell="A18" sqref="A18:XFD18"/>
    </sheetView>
  </sheetViews>
  <sheetFormatPr defaultRowHeight="15" x14ac:dyDescent="0.25"/>
  <cols>
    <col min="1" max="1" width="10.7109375" bestFit="1" customWidth="1"/>
    <col min="2" max="2" width="9.7109375" bestFit="1" customWidth="1"/>
    <col min="3" max="3" width="6.42578125" customWidth="1"/>
    <col min="4" max="4" width="10" customWidth="1"/>
    <col min="5" max="5" width="9" bestFit="1" customWidth="1"/>
    <col min="6" max="6" width="7.28515625" bestFit="1" customWidth="1"/>
    <col min="7" max="7" width="10.5703125" bestFit="1" customWidth="1"/>
    <col min="8" max="8" width="9.140625" bestFit="1" customWidth="1"/>
    <col min="9" max="9" width="8.85546875" bestFit="1" customWidth="1"/>
    <col min="10" max="10" width="10" bestFit="1" customWidth="1"/>
    <col min="11" max="11" width="9.5703125" customWidth="1"/>
    <col min="12" max="12" width="8.85546875" customWidth="1"/>
    <col min="13" max="13" width="13.7109375" customWidth="1"/>
    <col min="17" max="17" width="22.42578125" bestFit="1" customWidth="1"/>
    <col min="18" max="19" width="12.5703125" customWidth="1"/>
    <col min="20" max="20" width="22.42578125" bestFit="1" customWidth="1"/>
    <col min="21" max="21" width="3" bestFit="1" customWidth="1"/>
    <col min="22" max="22" width="3.140625" bestFit="1" customWidth="1"/>
    <col min="23" max="23" width="8.140625" bestFit="1" customWidth="1"/>
    <col min="24" max="24" width="9" bestFit="1" customWidth="1"/>
  </cols>
  <sheetData>
    <row r="1" spans="1:13" x14ac:dyDescent="0.25">
      <c r="A1" s="9" t="s">
        <v>46</v>
      </c>
      <c r="B1" s="9" t="s">
        <v>47</v>
      </c>
      <c r="C1" s="9" t="s">
        <v>48</v>
      </c>
    </row>
    <row r="2" spans="1:13" x14ac:dyDescent="0.25">
      <c r="A2" s="49" t="s">
        <v>49</v>
      </c>
      <c r="B2" s="9" t="s">
        <v>50</v>
      </c>
      <c r="C2" s="9">
        <v>60</v>
      </c>
    </row>
    <row r="3" spans="1:13" x14ac:dyDescent="0.25">
      <c r="A3" s="50"/>
      <c r="B3" s="9" t="s">
        <v>51</v>
      </c>
      <c r="C3" s="9">
        <v>20</v>
      </c>
    </row>
    <row r="4" spans="1:13" x14ac:dyDescent="0.25">
      <c r="A4" s="50"/>
      <c r="B4" s="9" t="s">
        <v>52</v>
      </c>
      <c r="C4" s="9">
        <v>20</v>
      </c>
    </row>
    <row r="5" spans="1:13" x14ac:dyDescent="0.25">
      <c r="A5" s="51"/>
      <c r="B5" s="9" t="s">
        <v>53</v>
      </c>
      <c r="C5" s="9">
        <v>60</v>
      </c>
    </row>
    <row r="6" spans="1:13" x14ac:dyDescent="0.25">
      <c r="A6" s="49" t="s">
        <v>54</v>
      </c>
      <c r="B6" s="9" t="s">
        <v>50</v>
      </c>
      <c r="C6" s="9">
        <v>61</v>
      </c>
    </row>
    <row r="7" spans="1:13" x14ac:dyDescent="0.25">
      <c r="A7" s="50"/>
      <c r="B7" s="9" t="s">
        <v>51</v>
      </c>
      <c r="C7" s="9">
        <v>21</v>
      </c>
    </row>
    <row r="8" spans="1:13" x14ac:dyDescent="0.25">
      <c r="A8" s="50"/>
      <c r="B8" s="9" t="s">
        <v>52</v>
      </c>
      <c r="C8" s="9">
        <v>21</v>
      </c>
    </row>
    <row r="9" spans="1:13" x14ac:dyDescent="0.25">
      <c r="A9" s="51"/>
      <c r="B9" s="9" t="s">
        <v>53</v>
      </c>
      <c r="C9" s="9">
        <v>61</v>
      </c>
    </row>
    <row r="11" spans="1:13" x14ac:dyDescent="0.25">
      <c r="A11" s="9"/>
      <c r="B11" s="52" t="s">
        <v>55</v>
      </c>
      <c r="C11" s="52"/>
      <c r="D11" s="52"/>
      <c r="E11" s="52"/>
      <c r="F11" s="52"/>
      <c r="G11" s="52"/>
      <c r="H11" s="52"/>
      <c r="I11" s="52"/>
      <c r="J11" s="52"/>
      <c r="K11" s="52" t="s">
        <v>56</v>
      </c>
      <c r="L11" s="52"/>
      <c r="M11" s="52"/>
    </row>
    <row r="12" spans="1:13" x14ac:dyDescent="0.25">
      <c r="A12" s="9" t="s">
        <v>57</v>
      </c>
      <c r="B12" s="9" t="s">
        <v>58</v>
      </c>
      <c r="C12" s="9" t="s">
        <v>59</v>
      </c>
      <c r="D12" s="9" t="s">
        <v>60</v>
      </c>
      <c r="E12" s="9" t="s">
        <v>61</v>
      </c>
      <c r="F12" s="9" t="s">
        <v>62</v>
      </c>
      <c r="G12" s="9" t="s">
        <v>63</v>
      </c>
      <c r="H12" s="9" t="s">
        <v>64</v>
      </c>
      <c r="I12" s="9" t="s">
        <v>65</v>
      </c>
      <c r="J12" s="9" t="s">
        <v>66</v>
      </c>
      <c r="K12" s="9" t="s">
        <v>58</v>
      </c>
      <c r="L12" s="9" t="s">
        <v>60</v>
      </c>
      <c r="M12" s="9" t="s">
        <v>67</v>
      </c>
    </row>
    <row r="13" spans="1:13" x14ac:dyDescent="0.25">
      <c r="A13" s="9" t="s">
        <v>68</v>
      </c>
      <c r="B13" s="9">
        <v>10</v>
      </c>
      <c r="C13" s="9">
        <v>11</v>
      </c>
      <c r="D13" s="9" t="s">
        <v>69</v>
      </c>
      <c r="E13" s="9" t="s">
        <v>69</v>
      </c>
      <c r="F13" s="9">
        <v>12</v>
      </c>
      <c r="G13" s="9" t="s">
        <v>69</v>
      </c>
      <c r="H13" s="9">
        <v>13</v>
      </c>
      <c r="I13" s="9">
        <v>14</v>
      </c>
      <c r="J13" s="9">
        <v>15</v>
      </c>
      <c r="K13" s="9">
        <v>16</v>
      </c>
      <c r="L13" s="9" t="s">
        <v>69</v>
      </c>
      <c r="M13" s="9">
        <v>17</v>
      </c>
    </row>
    <row r="14" spans="1:13" x14ac:dyDescent="0.25">
      <c r="A14" s="9" t="s">
        <v>70</v>
      </c>
      <c r="B14" s="9">
        <v>20</v>
      </c>
      <c r="C14" s="9">
        <v>21</v>
      </c>
      <c r="D14" s="9" t="s">
        <v>69</v>
      </c>
      <c r="E14" s="9" t="s">
        <v>69</v>
      </c>
      <c r="F14" s="9">
        <v>22</v>
      </c>
      <c r="G14" s="9" t="s">
        <v>69</v>
      </c>
      <c r="H14" s="9">
        <v>23</v>
      </c>
      <c r="I14" s="9">
        <v>24</v>
      </c>
      <c r="J14" s="9">
        <v>25</v>
      </c>
      <c r="K14" s="9">
        <v>26</v>
      </c>
      <c r="L14" s="9" t="s">
        <v>69</v>
      </c>
      <c r="M14" s="9">
        <v>27</v>
      </c>
    </row>
    <row r="15" spans="1:13" x14ac:dyDescent="0.25">
      <c r="A15" s="9" t="s">
        <v>71</v>
      </c>
      <c r="B15" s="9">
        <v>30</v>
      </c>
      <c r="C15" s="9">
        <v>31</v>
      </c>
      <c r="D15" s="9" t="s">
        <v>69</v>
      </c>
      <c r="E15" s="9" t="s">
        <v>69</v>
      </c>
      <c r="F15" s="9">
        <v>32</v>
      </c>
      <c r="G15" s="9" t="s">
        <v>69</v>
      </c>
      <c r="H15" s="9">
        <v>33</v>
      </c>
      <c r="I15" s="9">
        <v>34</v>
      </c>
      <c r="J15" s="9">
        <v>35</v>
      </c>
      <c r="K15" s="9">
        <v>36</v>
      </c>
      <c r="L15" s="9" t="s">
        <v>69</v>
      </c>
      <c r="M15" s="9">
        <v>37</v>
      </c>
    </row>
    <row r="16" spans="1:13" x14ac:dyDescent="0.25">
      <c r="A16" s="9" t="s">
        <v>72</v>
      </c>
      <c r="B16" s="9">
        <v>40</v>
      </c>
      <c r="C16" s="9">
        <v>41</v>
      </c>
      <c r="D16" s="9" t="s">
        <v>69</v>
      </c>
      <c r="E16" s="9" t="s">
        <v>69</v>
      </c>
      <c r="F16" s="9">
        <v>42</v>
      </c>
      <c r="G16" s="9" t="s">
        <v>69</v>
      </c>
      <c r="H16" s="9">
        <v>43</v>
      </c>
      <c r="I16" s="9">
        <v>44</v>
      </c>
      <c r="J16" s="9">
        <v>45</v>
      </c>
      <c r="K16" s="9">
        <v>46</v>
      </c>
      <c r="L16" s="9" t="s">
        <v>69</v>
      </c>
      <c r="M16" s="9">
        <v>47</v>
      </c>
    </row>
    <row r="17" spans="1:13" x14ac:dyDescent="0.25">
      <c r="A17" s="9" t="s">
        <v>73</v>
      </c>
      <c r="B17" s="9">
        <v>50</v>
      </c>
      <c r="C17" s="9">
        <v>51</v>
      </c>
      <c r="D17" s="9" t="s">
        <v>69</v>
      </c>
      <c r="E17" s="9" t="s">
        <v>69</v>
      </c>
      <c r="F17" s="9">
        <v>52</v>
      </c>
      <c r="G17" s="9" t="s">
        <v>69</v>
      </c>
      <c r="H17" s="9">
        <v>53</v>
      </c>
      <c r="I17" s="9">
        <v>54</v>
      </c>
      <c r="J17" s="9">
        <v>55</v>
      </c>
      <c r="K17" s="9">
        <v>56</v>
      </c>
      <c r="L17" s="9" t="s">
        <v>69</v>
      </c>
      <c r="M17" s="9">
        <v>57</v>
      </c>
    </row>
    <row r="18" spans="1:13" x14ac:dyDescent="0.25">
      <c r="A18" s="9" t="s">
        <v>74</v>
      </c>
      <c r="B18" s="9">
        <v>60</v>
      </c>
      <c r="C18" s="9">
        <v>61</v>
      </c>
      <c r="D18" s="9" t="s">
        <v>75</v>
      </c>
      <c r="E18" s="9" t="s">
        <v>75</v>
      </c>
      <c r="F18" s="9">
        <v>62</v>
      </c>
      <c r="G18" s="9" t="s">
        <v>75</v>
      </c>
      <c r="H18" s="9">
        <v>63</v>
      </c>
      <c r="I18" s="9">
        <v>64</v>
      </c>
      <c r="J18" s="9">
        <v>65</v>
      </c>
      <c r="K18" s="9">
        <v>66</v>
      </c>
      <c r="L18" s="9" t="s">
        <v>75</v>
      </c>
      <c r="M18" s="9">
        <v>67</v>
      </c>
    </row>
    <row r="21" spans="1:13" x14ac:dyDescent="0.25">
      <c r="A21" s="9" t="s">
        <v>76</v>
      </c>
      <c r="B21" s="9"/>
      <c r="C21" s="9"/>
      <c r="D21" s="9"/>
      <c r="E21" s="9"/>
    </row>
    <row r="22" spans="1:13" x14ac:dyDescent="0.25">
      <c r="A22" s="9"/>
      <c r="B22" s="9" t="s">
        <v>48</v>
      </c>
      <c r="C22" s="9" t="s">
        <v>77</v>
      </c>
      <c r="D22" s="9" t="s">
        <v>78</v>
      </c>
      <c r="E22" s="9" t="s">
        <v>79</v>
      </c>
    </row>
    <row r="23" spans="1:13" x14ac:dyDescent="0.25">
      <c r="A23" s="9" t="s">
        <v>80</v>
      </c>
      <c r="B23" s="9">
        <v>61</v>
      </c>
      <c r="C23" s="9">
        <v>21</v>
      </c>
      <c r="D23" s="9">
        <v>1010</v>
      </c>
      <c r="E23" s="9" t="str">
        <f>B23&amp;C23&amp;D23</f>
        <v>61211010</v>
      </c>
    </row>
    <row r="25" spans="1:13" x14ac:dyDescent="0.25">
      <c r="A25" s="9" t="s">
        <v>57</v>
      </c>
      <c r="B25" s="9" t="s">
        <v>81</v>
      </c>
    </row>
    <row r="26" spans="1:13" x14ac:dyDescent="0.25">
      <c r="A26" s="9" t="s">
        <v>68</v>
      </c>
      <c r="B26" s="9" t="s">
        <v>82</v>
      </c>
    </row>
    <row r="27" spans="1:13" x14ac:dyDescent="0.25">
      <c r="A27" s="9" t="s">
        <v>74</v>
      </c>
      <c r="B27" s="9" t="s">
        <v>83</v>
      </c>
    </row>
    <row r="28" spans="1:13" x14ac:dyDescent="0.25">
      <c r="A28" s="9" t="s">
        <v>71</v>
      </c>
      <c r="B28" s="9" t="s">
        <v>84</v>
      </c>
    </row>
    <row r="29" spans="1:13" x14ac:dyDescent="0.25">
      <c r="A29" s="9" t="s">
        <v>85</v>
      </c>
      <c r="B29" s="9" t="s">
        <v>86</v>
      </c>
    </row>
    <row r="30" spans="1:13" x14ac:dyDescent="0.25">
      <c r="A30" s="9" t="s">
        <v>72</v>
      </c>
      <c r="B30" s="9" t="s">
        <v>87</v>
      </c>
    </row>
    <row r="31" spans="1:13" x14ac:dyDescent="0.25">
      <c r="A31" s="9" t="s">
        <v>73</v>
      </c>
      <c r="B31" s="9" t="s">
        <v>88</v>
      </c>
    </row>
  </sheetData>
  <mergeCells count="4">
    <mergeCell ref="A2:A5"/>
    <mergeCell ref="A6:A9"/>
    <mergeCell ref="K11:M11"/>
    <mergeCell ref="B11:J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0E6F1-DE4C-470B-9A99-FCCB71C10BDB}">
  <dimension ref="A1:BB136"/>
  <sheetViews>
    <sheetView tabSelected="1" topLeftCell="D1" zoomScale="85" zoomScaleNormal="85" workbookViewId="0">
      <pane ySplit="1" topLeftCell="A53" activePane="bottomLeft" state="frozen"/>
      <selection activeCell="J1" sqref="J1"/>
      <selection pane="bottomLeft" activeCell="AR95" sqref="AR95"/>
    </sheetView>
  </sheetViews>
  <sheetFormatPr defaultRowHeight="15" x14ac:dyDescent="0.25"/>
  <cols>
    <col min="2" max="2" width="18.140625" bestFit="1" customWidth="1"/>
    <col min="3" max="3" width="28.140625" bestFit="1" customWidth="1"/>
    <col min="4" max="4" width="73.5703125" bestFit="1" customWidth="1"/>
    <col min="5" max="7" width="9.140625" hidden="1" customWidth="1"/>
    <col min="8" max="8" width="5.28515625" hidden="1" customWidth="1"/>
    <col min="9" max="9" width="6.5703125" hidden="1" customWidth="1"/>
    <col min="10" max="11" width="9.140625" hidden="1" customWidth="1"/>
    <col min="12" max="13" width="6.5703125" hidden="1" customWidth="1"/>
    <col min="14" max="14" width="19.140625" hidden="1" customWidth="1"/>
    <col min="15" max="15" width="33.85546875" hidden="1" customWidth="1"/>
    <col min="16" max="16" width="43.5703125" hidden="1" customWidth="1"/>
    <col min="17" max="17" width="39.28515625" hidden="1" customWidth="1"/>
    <col min="18" max="18" width="4.42578125" hidden="1" customWidth="1"/>
    <col min="19" max="19" width="4.140625" hidden="1" customWidth="1"/>
    <col min="20" max="20" width="5.28515625" hidden="1" customWidth="1"/>
    <col min="21" max="21" width="15.140625" hidden="1" customWidth="1"/>
    <col min="22" max="22" width="9.140625" hidden="1" customWidth="1"/>
    <col min="23" max="23" width="13.5703125" hidden="1" customWidth="1"/>
    <col min="24" max="24" width="21" hidden="1" customWidth="1"/>
    <col min="25" max="25" width="24.85546875" hidden="1" customWidth="1"/>
    <col min="26" max="27" width="13.5703125" hidden="1" customWidth="1"/>
    <col min="28" max="29" width="9.140625" hidden="1" customWidth="1"/>
    <col min="30" max="30" width="12.28515625" hidden="1" customWidth="1"/>
    <col min="31" max="31" width="14.5703125" hidden="1" customWidth="1"/>
    <col min="32" max="32" width="32.140625" hidden="1" customWidth="1"/>
    <col min="33" max="33" width="11.5703125" hidden="1" customWidth="1"/>
    <col min="34" max="34" width="13.28515625" bestFit="1" customWidth="1"/>
    <col min="35" max="40" width="9.140625" customWidth="1"/>
    <col min="41" max="41" width="27.7109375" bestFit="1" customWidth="1"/>
    <col min="42" max="44" width="9.140625" customWidth="1"/>
    <col min="45" max="45" width="25.42578125" customWidth="1"/>
    <col min="46" max="46" width="28.28515625" customWidth="1"/>
    <col min="47" max="54" width="9.140625" customWidth="1"/>
  </cols>
  <sheetData>
    <row r="1" spans="1:54" x14ac:dyDescent="0.25">
      <c r="A1" t="s">
        <v>89</v>
      </c>
      <c r="B1" t="s">
        <v>90</v>
      </c>
      <c r="C1" t="s">
        <v>91</v>
      </c>
      <c r="D1" t="s">
        <v>92</v>
      </c>
      <c r="E1" t="s">
        <v>93</v>
      </c>
      <c r="F1" t="s">
        <v>57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1359</v>
      </c>
      <c r="N1" t="s">
        <v>100</v>
      </c>
      <c r="O1" t="s">
        <v>101</v>
      </c>
      <c r="P1" t="s">
        <v>102</v>
      </c>
      <c r="Q1" t="s">
        <v>103</v>
      </c>
      <c r="R1" t="s">
        <v>48</v>
      </c>
      <c r="S1" t="s">
        <v>77</v>
      </c>
      <c r="T1" t="s">
        <v>78</v>
      </c>
      <c r="U1" t="s">
        <v>104</v>
      </c>
      <c r="V1" t="s">
        <v>105</v>
      </c>
      <c r="W1" t="s">
        <v>106</v>
      </c>
      <c r="X1" t="s">
        <v>107</v>
      </c>
      <c r="Y1" t="s">
        <v>108</v>
      </c>
      <c r="Z1" t="s">
        <v>109</v>
      </c>
      <c r="AA1" t="s">
        <v>110</v>
      </c>
      <c r="AB1" t="s">
        <v>111</v>
      </c>
      <c r="AC1" t="s">
        <v>112</v>
      </c>
      <c r="AD1" t="s">
        <v>113</v>
      </c>
      <c r="AE1" t="s">
        <v>1402</v>
      </c>
      <c r="AF1" t="s">
        <v>114</v>
      </c>
      <c r="AG1" t="s">
        <v>115</v>
      </c>
      <c r="AH1" t="s">
        <v>116</v>
      </c>
      <c r="AI1" t="s">
        <v>117</v>
      </c>
      <c r="AJ1" t="s">
        <v>118</v>
      </c>
      <c r="AK1" t="s">
        <v>1353</v>
      </c>
      <c r="AL1" t="s">
        <v>1404</v>
      </c>
      <c r="AM1" t="s">
        <v>1413</v>
      </c>
      <c r="AN1" t="s">
        <v>1414</v>
      </c>
      <c r="AO1" t="s">
        <v>1338</v>
      </c>
      <c r="AP1" t="s">
        <v>119</v>
      </c>
      <c r="AQ1" t="s">
        <v>120</v>
      </c>
      <c r="AR1" t="s">
        <v>121</v>
      </c>
      <c r="AS1" t="s">
        <v>122</v>
      </c>
      <c r="AT1" t="s">
        <v>123</v>
      </c>
      <c r="AU1" t="s">
        <v>124</v>
      </c>
      <c r="AV1" t="s">
        <v>125</v>
      </c>
      <c r="AW1" t="s">
        <v>126</v>
      </c>
      <c r="AX1" t="s">
        <v>127</v>
      </c>
      <c r="AY1" t="s">
        <v>128</v>
      </c>
      <c r="AZ1" t="s">
        <v>129</v>
      </c>
      <c r="BA1" t="s">
        <v>130</v>
      </c>
      <c r="BB1" t="s">
        <v>131</v>
      </c>
    </row>
    <row r="2" spans="1:54" x14ac:dyDescent="0.25">
      <c r="A2" t="s">
        <v>132</v>
      </c>
      <c r="B2" t="s">
        <v>3</v>
      </c>
      <c r="C2" t="str">
        <f>VLOOKUP(B2,templateLookup!A:B,2,0)</f>
        <v>COMPOSITE</v>
      </c>
      <c r="D2" t="s">
        <v>132</v>
      </c>
    </row>
    <row r="3" spans="1:54" x14ac:dyDescent="0.25">
      <c r="A3" s="15" t="s">
        <v>58</v>
      </c>
      <c r="B3" s="15" t="s">
        <v>5</v>
      </c>
      <c r="C3" s="15" t="str">
        <f>VLOOKUP(B3,templateLookup!A:B,2,0)</f>
        <v>COMPOSITE</v>
      </c>
      <c r="D3" s="15" t="s">
        <v>58</v>
      </c>
      <c r="E3" s="7"/>
      <c r="F3" s="7" t="s">
        <v>74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</row>
    <row r="4" spans="1:54" x14ac:dyDescent="0.25">
      <c r="A4" s="38" t="s">
        <v>58</v>
      </c>
      <c r="B4" s="38" t="s">
        <v>5</v>
      </c>
      <c r="C4" s="38" t="str">
        <f>VLOOKUP(B4,templateLookup!A:B,2,0)</f>
        <v>COMPOSITE</v>
      </c>
      <c r="D4" s="22" t="s">
        <v>133</v>
      </c>
      <c r="F4" t="s">
        <v>74</v>
      </c>
      <c r="AQ4">
        <f t="shared" ref="AQ4:AQ19" si="0">COUNTA(AS4:BB4)</f>
        <v>3</v>
      </c>
      <c r="AR4" t="s">
        <v>134</v>
      </c>
      <c r="AS4" t="str">
        <f>D40</f>
        <v>L2_LRU_NOM_REP</v>
      </c>
      <c r="AT4" t="str">
        <f>D21</f>
        <v>L2_SSA_MIN_REP</v>
      </c>
      <c r="AU4" t="str">
        <f>D40</f>
        <v>L2_LRU_NOM_REP</v>
      </c>
    </row>
    <row r="5" spans="1:54" x14ac:dyDescent="0.25">
      <c r="A5" s="1" t="s">
        <v>58</v>
      </c>
      <c r="B5" s="1" t="s">
        <v>33</v>
      </c>
      <c r="C5" s="1" t="str">
        <f>VLOOKUP(B5,templateLookup!A:B,2,0)</f>
        <v>iCHSRTest</v>
      </c>
      <c r="D5" t="str">
        <f>E5&amp;"_"&amp;F5&amp;"_"&amp;G5&amp;"_"&amp;H5&amp;"_"&amp;A5&amp;"_"&amp;I5&amp;"_"&amp;J5&amp;"_"&amp;K5&amp;"_"&amp;L5&amp;"_"&amp;M5&amp;"_"&amp;N5</f>
        <v>SSA_ATOM_HRY_E_BEGIN_TITO_ATOML_NOM_LFM_1700_L2_ALL_PRE_HRY</v>
      </c>
      <c r="E5" t="s">
        <v>50</v>
      </c>
      <c r="F5" t="s">
        <v>74</v>
      </c>
      <c r="G5" t="s">
        <v>135</v>
      </c>
      <c r="H5" t="s">
        <v>136</v>
      </c>
      <c r="I5" t="s">
        <v>137</v>
      </c>
      <c r="J5" t="s">
        <v>1396</v>
      </c>
      <c r="K5" t="s">
        <v>138</v>
      </c>
      <c r="L5" t="s">
        <v>139</v>
      </c>
      <c r="M5">
        <v>1700</v>
      </c>
      <c r="N5" t="s">
        <v>140</v>
      </c>
      <c r="O5" t="s">
        <v>141</v>
      </c>
      <c r="P5" t="s">
        <v>142</v>
      </c>
      <c r="Q5" t="s">
        <v>143</v>
      </c>
      <c r="R5">
        <v>60</v>
      </c>
      <c r="S5">
        <v>60</v>
      </c>
      <c r="T5">
        <v>0</v>
      </c>
      <c r="V5">
        <v>-1</v>
      </c>
      <c r="W5" t="s">
        <v>144</v>
      </c>
      <c r="X5" t="s">
        <v>145</v>
      </c>
      <c r="Y5" t="s">
        <v>146</v>
      </c>
      <c r="AM5" t="s">
        <v>1415</v>
      </c>
      <c r="AN5" t="s">
        <v>1416</v>
      </c>
      <c r="AP5" t="b">
        <v>0</v>
      </c>
      <c r="AQ5">
        <f t="shared" si="0"/>
        <v>4</v>
      </c>
      <c r="AR5" t="s">
        <v>147</v>
      </c>
      <c r="AS5" t="str">
        <f>D6</f>
        <v>SSA_ATOM_CAPTURE_E_BEGIN_TITO_ATOML_NOM_LFM_1700_L2_DAT_CAPTURE</v>
      </c>
      <c r="AT5">
        <v>1</v>
      </c>
      <c r="AU5" t="str">
        <f>D6</f>
        <v>SSA_ATOM_CAPTURE_E_BEGIN_TITO_ATOML_NOM_LFM_1700_L2_DAT_CAPTURE</v>
      </c>
      <c r="AV5" t="str">
        <f>D6</f>
        <v>SSA_ATOM_CAPTURE_E_BEGIN_TITO_ATOML_NOM_LFM_1700_L2_DAT_CAPTURE</v>
      </c>
    </row>
    <row r="6" spans="1:54" x14ac:dyDescent="0.25">
      <c r="A6" s="1" t="s">
        <v>58</v>
      </c>
      <c r="B6" s="1" t="s">
        <v>24</v>
      </c>
      <c r="C6" s="1" t="str">
        <f>VLOOKUP(B6,templateLookup!A:B,2,0)</f>
        <v>iCCapturePacketsTest</v>
      </c>
      <c r="D6" t="str">
        <f t="shared" ref="D6:D19" si="1">E6&amp;"_"&amp;F6&amp;"_"&amp;G6&amp;"_"&amp;H6&amp;"_"&amp;A6&amp;"_"&amp;I6&amp;"_"&amp;J6&amp;"_"&amp;K6&amp;"_"&amp;L6&amp;"_"&amp;M6&amp;"_"&amp;N6</f>
        <v>SSA_ATOM_CAPTURE_E_BEGIN_TITO_ATOML_NOM_LFM_1700_L2_DAT_CAPTURE</v>
      </c>
      <c r="E6" t="s">
        <v>50</v>
      </c>
      <c r="F6" t="s">
        <v>74</v>
      </c>
      <c r="G6" t="s">
        <v>148</v>
      </c>
      <c r="H6" t="s">
        <v>136</v>
      </c>
      <c r="I6" t="s">
        <v>137</v>
      </c>
      <c r="J6" t="s">
        <v>1396</v>
      </c>
      <c r="K6" t="s">
        <v>138</v>
      </c>
      <c r="L6" t="s">
        <v>139</v>
      </c>
      <c r="M6">
        <v>1700</v>
      </c>
      <c r="N6" t="s">
        <v>149</v>
      </c>
      <c r="O6" t="s">
        <v>141</v>
      </c>
      <c r="P6" t="s">
        <v>142</v>
      </c>
      <c r="Q6" t="s">
        <v>150</v>
      </c>
      <c r="R6">
        <v>60</v>
      </c>
      <c r="S6">
        <v>60</v>
      </c>
      <c r="T6">
        <v>1</v>
      </c>
      <c r="V6">
        <v>1</v>
      </c>
      <c r="W6" t="s">
        <v>144</v>
      </c>
      <c r="AG6" t="s">
        <v>151</v>
      </c>
      <c r="AP6" t="b">
        <v>0</v>
      </c>
      <c r="AQ6">
        <f t="shared" si="0"/>
        <v>3</v>
      </c>
      <c r="AR6" t="s">
        <v>134</v>
      </c>
      <c r="AS6" t="str">
        <f>D9</f>
        <v>SSA_ATOM_CAPTURE_E_BEGIN_TITO_ATOML_NOM_LFM_1700_L2_C6S_CAPTURE</v>
      </c>
      <c r="AT6" t="str">
        <f>D7</f>
        <v>SSA_ATOM_REPAIR_E_BEGIN_TITO_ATOML_NOM_LFM_1700_L2_DAT_REPAIR</v>
      </c>
      <c r="AU6" t="str">
        <f>D9</f>
        <v>SSA_ATOM_CAPTURE_E_BEGIN_TITO_ATOML_NOM_LFM_1700_L2_C6S_CAPTURE</v>
      </c>
    </row>
    <row r="7" spans="1:54" x14ac:dyDescent="0.25">
      <c r="A7" s="1" t="s">
        <v>58</v>
      </c>
      <c r="B7" s="1" t="s">
        <v>26</v>
      </c>
      <c r="C7" s="1" t="str">
        <f>VLOOKUP(B7,templateLookup!A:B,2,0)</f>
        <v>iCRepairTest</v>
      </c>
      <c r="D7" t="str">
        <f t="shared" si="1"/>
        <v>SSA_ATOM_REPAIR_E_BEGIN_TITO_ATOML_NOM_LFM_1700_L2_DAT_REPAIR</v>
      </c>
      <c r="E7" t="s">
        <v>50</v>
      </c>
      <c r="F7" t="s">
        <v>74</v>
      </c>
      <c r="G7" t="s">
        <v>152</v>
      </c>
      <c r="H7" t="s">
        <v>136</v>
      </c>
      <c r="I7" t="s">
        <v>137</v>
      </c>
      <c r="J7" t="s">
        <v>1396</v>
      </c>
      <c r="K7" t="s">
        <v>138</v>
      </c>
      <c r="L7" t="s">
        <v>139</v>
      </c>
      <c r="M7">
        <v>1700</v>
      </c>
      <c r="N7" t="s">
        <v>153</v>
      </c>
      <c r="O7" t="s">
        <v>141</v>
      </c>
      <c r="P7" t="s">
        <v>142</v>
      </c>
      <c r="Q7" t="s">
        <v>150</v>
      </c>
      <c r="R7">
        <v>60</v>
      </c>
      <c r="S7">
        <v>60</v>
      </c>
      <c r="T7">
        <v>2</v>
      </c>
      <c r="V7">
        <v>1</v>
      </c>
      <c r="W7" t="s">
        <v>144</v>
      </c>
      <c r="AG7" t="s">
        <v>151</v>
      </c>
      <c r="AH7" t="s">
        <v>154</v>
      </c>
      <c r="AI7" t="s">
        <v>155</v>
      </c>
      <c r="AJ7" t="s">
        <v>156</v>
      </c>
      <c r="AP7" t="b">
        <v>0</v>
      </c>
      <c r="AQ7">
        <f t="shared" si="0"/>
        <v>6</v>
      </c>
      <c r="AR7" t="s">
        <v>157</v>
      </c>
      <c r="AS7" t="str">
        <f>D9</f>
        <v>SSA_ATOM_CAPTURE_E_BEGIN_TITO_ATOML_NOM_LFM_1700_L2_C6S_CAPTURE</v>
      </c>
      <c r="AT7" t="str">
        <f>D9</f>
        <v>SSA_ATOM_CAPTURE_E_BEGIN_TITO_ATOML_NOM_LFM_1700_L2_C6S_CAPTURE</v>
      </c>
      <c r="AU7" t="str">
        <f>D9</f>
        <v>SSA_ATOM_CAPTURE_E_BEGIN_TITO_ATOML_NOM_LFM_1700_L2_C6S_CAPTURE</v>
      </c>
      <c r="AV7" t="str">
        <f>D8</f>
        <v>SSA_ATOM_REPAIR_E_BEGIN_TITO_ATOML_NOM_LFM_1700_L2_DAT_REPAIR_TO_FUSE</v>
      </c>
      <c r="AW7" t="str">
        <f>D8</f>
        <v>SSA_ATOM_REPAIR_E_BEGIN_TITO_ATOML_NOM_LFM_1700_L2_DAT_REPAIR_TO_FUSE</v>
      </c>
      <c r="AX7" t="str">
        <f>D9</f>
        <v>SSA_ATOM_CAPTURE_E_BEGIN_TITO_ATOML_NOM_LFM_1700_L2_C6S_CAPTURE</v>
      </c>
    </row>
    <row r="8" spans="1:54" x14ac:dyDescent="0.25">
      <c r="A8" s="1" t="s">
        <v>58</v>
      </c>
      <c r="B8" s="1" t="s">
        <v>28</v>
      </c>
      <c r="C8" s="1" t="str">
        <f>VLOOKUP(B8,templateLookup!A:B,2,0)</f>
        <v>iCRepairTest</v>
      </c>
      <c r="D8" t="str">
        <f t="shared" si="1"/>
        <v>SSA_ATOM_REPAIR_E_BEGIN_TITO_ATOML_NOM_LFM_1700_L2_DAT_REPAIR_TO_FUSE</v>
      </c>
      <c r="E8" t="s">
        <v>50</v>
      </c>
      <c r="F8" t="s">
        <v>74</v>
      </c>
      <c r="G8" t="s">
        <v>152</v>
      </c>
      <c r="H8" t="s">
        <v>136</v>
      </c>
      <c r="I8" t="s">
        <v>137</v>
      </c>
      <c r="J8" t="s">
        <v>1396</v>
      </c>
      <c r="K8" t="s">
        <v>138</v>
      </c>
      <c r="L8" t="s">
        <v>139</v>
      </c>
      <c r="M8">
        <v>1700</v>
      </c>
      <c r="N8" t="s">
        <v>158</v>
      </c>
      <c r="O8" t="s">
        <v>141</v>
      </c>
      <c r="P8" t="s">
        <v>142</v>
      </c>
      <c r="Q8" t="s">
        <v>150</v>
      </c>
      <c r="R8">
        <v>60</v>
      </c>
      <c r="S8">
        <v>60</v>
      </c>
      <c r="T8">
        <v>3</v>
      </c>
      <c r="V8">
        <v>1</v>
      </c>
      <c r="W8" t="s">
        <v>144</v>
      </c>
      <c r="AG8" t="s">
        <v>151</v>
      </c>
      <c r="AH8" t="s">
        <v>154</v>
      </c>
      <c r="AI8" t="s">
        <v>155</v>
      </c>
      <c r="AJ8" t="s">
        <v>159</v>
      </c>
      <c r="AP8" t="b">
        <v>0</v>
      </c>
      <c r="AQ8">
        <f t="shared" si="0"/>
        <v>6</v>
      </c>
      <c r="AR8" t="s">
        <v>157</v>
      </c>
      <c r="AS8" t="str">
        <f>D9</f>
        <v>SSA_ATOM_CAPTURE_E_BEGIN_TITO_ATOML_NOM_LFM_1700_L2_C6S_CAPTURE</v>
      </c>
      <c r="AT8" t="str">
        <f>D9</f>
        <v>SSA_ATOM_CAPTURE_E_BEGIN_TITO_ATOML_NOM_LFM_1700_L2_C6S_CAPTURE</v>
      </c>
      <c r="AU8" t="str">
        <f>D9</f>
        <v>SSA_ATOM_CAPTURE_E_BEGIN_TITO_ATOML_NOM_LFM_1700_L2_C6S_CAPTURE</v>
      </c>
      <c r="AV8" t="str">
        <f>D9</f>
        <v>SSA_ATOM_CAPTURE_E_BEGIN_TITO_ATOML_NOM_LFM_1700_L2_C6S_CAPTURE</v>
      </c>
      <c r="AW8" t="str">
        <f>D9</f>
        <v>SSA_ATOM_CAPTURE_E_BEGIN_TITO_ATOML_NOM_LFM_1700_L2_C6S_CAPTURE</v>
      </c>
      <c r="AX8" t="str">
        <f>D9</f>
        <v>SSA_ATOM_CAPTURE_E_BEGIN_TITO_ATOML_NOM_LFM_1700_L2_C6S_CAPTURE</v>
      </c>
    </row>
    <row r="9" spans="1:54" x14ac:dyDescent="0.25">
      <c r="A9" s="1" t="s">
        <v>58</v>
      </c>
      <c r="B9" s="1" t="s">
        <v>24</v>
      </c>
      <c r="C9" s="1" t="str">
        <f>VLOOKUP(B9,templateLookup!A:B,2,0)</f>
        <v>iCCapturePacketsTest</v>
      </c>
      <c r="D9" t="str">
        <f t="shared" si="1"/>
        <v>SSA_ATOM_CAPTURE_E_BEGIN_TITO_ATOML_NOM_LFM_1700_L2_C6S_CAPTURE</v>
      </c>
      <c r="E9" t="s">
        <v>50</v>
      </c>
      <c r="F9" t="s">
        <v>74</v>
      </c>
      <c r="G9" t="s">
        <v>148</v>
      </c>
      <c r="H9" t="s">
        <v>136</v>
      </c>
      <c r="I9" t="s">
        <v>137</v>
      </c>
      <c r="J9" t="s">
        <v>1396</v>
      </c>
      <c r="K9" t="s">
        <v>138</v>
      </c>
      <c r="L9" t="s">
        <v>139</v>
      </c>
      <c r="M9">
        <v>1700</v>
      </c>
      <c r="N9" t="s">
        <v>160</v>
      </c>
      <c r="O9" t="s">
        <v>141</v>
      </c>
      <c r="P9" t="s">
        <v>142</v>
      </c>
      <c r="Q9" t="s">
        <v>161</v>
      </c>
      <c r="R9">
        <v>60</v>
      </c>
      <c r="S9">
        <v>60</v>
      </c>
      <c r="T9">
        <v>4</v>
      </c>
      <c r="V9">
        <v>1</v>
      </c>
      <c r="W9" t="s">
        <v>144</v>
      </c>
      <c r="AG9" t="s">
        <v>162</v>
      </c>
      <c r="AP9" t="b">
        <v>0</v>
      </c>
      <c r="AQ9">
        <f t="shared" si="0"/>
        <v>3</v>
      </c>
      <c r="AR9" t="s">
        <v>134</v>
      </c>
      <c r="AS9" t="str">
        <f>D12</f>
        <v>SSA_ATOM_CAPTURE_E_BEGIN_TITO_ATOML_NOM_LFM_1700_L2_TSP_CAPTURE</v>
      </c>
      <c r="AT9" t="str">
        <f>D10</f>
        <v>SSA_ATOM_REPAIR_E_BEGIN_TITO_ATOML_NOM_LFM_1700_L2_C6S_REPAIR</v>
      </c>
      <c r="AU9" t="str">
        <f>D12</f>
        <v>SSA_ATOM_CAPTURE_E_BEGIN_TITO_ATOML_NOM_LFM_1700_L2_TSP_CAPTURE</v>
      </c>
    </row>
    <row r="10" spans="1:54" x14ac:dyDescent="0.25">
      <c r="A10" s="1" t="s">
        <v>58</v>
      </c>
      <c r="B10" s="1" t="s">
        <v>26</v>
      </c>
      <c r="C10" s="1" t="str">
        <f>VLOOKUP(B10,templateLookup!A:B,2,0)</f>
        <v>iCRepairTest</v>
      </c>
      <c r="D10" t="str">
        <f t="shared" si="1"/>
        <v>SSA_ATOM_REPAIR_E_BEGIN_TITO_ATOML_NOM_LFM_1700_L2_C6S_REPAIR</v>
      </c>
      <c r="E10" t="s">
        <v>50</v>
      </c>
      <c r="F10" t="s">
        <v>74</v>
      </c>
      <c r="G10" t="s">
        <v>152</v>
      </c>
      <c r="H10" t="s">
        <v>136</v>
      </c>
      <c r="I10" t="s">
        <v>137</v>
      </c>
      <c r="J10" t="s">
        <v>1396</v>
      </c>
      <c r="K10" t="s">
        <v>138</v>
      </c>
      <c r="L10" t="s">
        <v>139</v>
      </c>
      <c r="M10">
        <v>1700</v>
      </c>
      <c r="N10" t="s">
        <v>163</v>
      </c>
      <c r="O10" t="s">
        <v>141</v>
      </c>
      <c r="P10" t="s">
        <v>142</v>
      </c>
      <c r="Q10" t="s">
        <v>161</v>
      </c>
      <c r="R10">
        <v>60</v>
      </c>
      <c r="S10">
        <v>60</v>
      </c>
      <c r="T10">
        <v>5</v>
      </c>
      <c r="V10">
        <v>1</v>
      </c>
      <c r="W10" t="s">
        <v>144</v>
      </c>
      <c r="AG10" t="s">
        <v>162</v>
      </c>
      <c r="AH10" t="s">
        <v>164</v>
      </c>
      <c r="AI10" t="s">
        <v>155</v>
      </c>
      <c r="AJ10" t="s">
        <v>156</v>
      </c>
      <c r="AP10" t="b">
        <v>0</v>
      </c>
      <c r="AQ10">
        <f t="shared" si="0"/>
        <v>6</v>
      </c>
      <c r="AR10" t="s">
        <v>157</v>
      </c>
      <c r="AS10" t="str">
        <f>D12</f>
        <v>SSA_ATOM_CAPTURE_E_BEGIN_TITO_ATOML_NOM_LFM_1700_L2_TSP_CAPTURE</v>
      </c>
      <c r="AT10" t="str">
        <f>D12</f>
        <v>SSA_ATOM_CAPTURE_E_BEGIN_TITO_ATOML_NOM_LFM_1700_L2_TSP_CAPTURE</v>
      </c>
      <c r="AU10" t="str">
        <f>D12</f>
        <v>SSA_ATOM_CAPTURE_E_BEGIN_TITO_ATOML_NOM_LFM_1700_L2_TSP_CAPTURE</v>
      </c>
      <c r="AV10" t="str">
        <f>D11</f>
        <v>SSA_ATOM_REPAIR_E_BEGIN_TITO_ATOML_NOM_LFM_1700_L2_C6S_REPAIR_TO_FUSE</v>
      </c>
      <c r="AW10" t="str">
        <f>D11</f>
        <v>SSA_ATOM_REPAIR_E_BEGIN_TITO_ATOML_NOM_LFM_1700_L2_C6S_REPAIR_TO_FUSE</v>
      </c>
      <c r="AX10" t="str">
        <f>D12</f>
        <v>SSA_ATOM_CAPTURE_E_BEGIN_TITO_ATOML_NOM_LFM_1700_L2_TSP_CAPTURE</v>
      </c>
    </row>
    <row r="11" spans="1:54" x14ac:dyDescent="0.25">
      <c r="A11" s="1" t="s">
        <v>58</v>
      </c>
      <c r="B11" s="1" t="s">
        <v>28</v>
      </c>
      <c r="C11" s="1" t="str">
        <f>VLOOKUP(B11,templateLookup!A:B,2,0)</f>
        <v>iCRepairTest</v>
      </c>
      <c r="D11" t="str">
        <f t="shared" si="1"/>
        <v>SSA_ATOM_REPAIR_E_BEGIN_TITO_ATOML_NOM_LFM_1700_L2_C6S_REPAIR_TO_FUSE</v>
      </c>
      <c r="E11" t="s">
        <v>50</v>
      </c>
      <c r="F11" t="s">
        <v>74</v>
      </c>
      <c r="G11" t="s">
        <v>152</v>
      </c>
      <c r="H11" t="s">
        <v>136</v>
      </c>
      <c r="I11" t="s">
        <v>137</v>
      </c>
      <c r="J11" t="s">
        <v>1396</v>
      </c>
      <c r="K11" t="s">
        <v>138</v>
      </c>
      <c r="L11" t="s">
        <v>139</v>
      </c>
      <c r="M11">
        <v>1700</v>
      </c>
      <c r="N11" t="s">
        <v>165</v>
      </c>
      <c r="O11" t="s">
        <v>141</v>
      </c>
      <c r="P11" t="s">
        <v>142</v>
      </c>
      <c r="Q11" t="s">
        <v>161</v>
      </c>
      <c r="R11">
        <v>60</v>
      </c>
      <c r="S11">
        <v>60</v>
      </c>
      <c r="T11">
        <v>6</v>
      </c>
      <c r="V11">
        <v>1</v>
      </c>
      <c r="W11" t="s">
        <v>144</v>
      </c>
      <c r="AG11" t="s">
        <v>162</v>
      </c>
      <c r="AH11" t="s">
        <v>164</v>
      </c>
      <c r="AI11" t="s">
        <v>155</v>
      </c>
      <c r="AJ11" t="s">
        <v>159</v>
      </c>
      <c r="AP11" t="b">
        <v>0</v>
      </c>
      <c r="AQ11">
        <f t="shared" si="0"/>
        <v>6</v>
      </c>
      <c r="AR11" t="s">
        <v>157</v>
      </c>
      <c r="AS11" t="str">
        <f>D12</f>
        <v>SSA_ATOM_CAPTURE_E_BEGIN_TITO_ATOML_NOM_LFM_1700_L2_TSP_CAPTURE</v>
      </c>
      <c r="AT11" t="str">
        <f>D12</f>
        <v>SSA_ATOM_CAPTURE_E_BEGIN_TITO_ATOML_NOM_LFM_1700_L2_TSP_CAPTURE</v>
      </c>
      <c r="AU11" t="str">
        <f>D12</f>
        <v>SSA_ATOM_CAPTURE_E_BEGIN_TITO_ATOML_NOM_LFM_1700_L2_TSP_CAPTURE</v>
      </c>
      <c r="AV11" t="str">
        <f>D12</f>
        <v>SSA_ATOM_CAPTURE_E_BEGIN_TITO_ATOML_NOM_LFM_1700_L2_TSP_CAPTURE</v>
      </c>
      <c r="AW11" t="str">
        <f>D12</f>
        <v>SSA_ATOM_CAPTURE_E_BEGIN_TITO_ATOML_NOM_LFM_1700_L2_TSP_CAPTURE</v>
      </c>
      <c r="AX11" t="str">
        <f>D12</f>
        <v>SSA_ATOM_CAPTURE_E_BEGIN_TITO_ATOML_NOM_LFM_1700_L2_TSP_CAPTURE</v>
      </c>
    </row>
    <row r="12" spans="1:54" x14ac:dyDescent="0.25">
      <c r="A12" s="1" t="s">
        <v>58</v>
      </c>
      <c r="B12" s="1" t="s">
        <v>24</v>
      </c>
      <c r="C12" s="1" t="str">
        <f>VLOOKUP(B12,templateLookup!A:B,2,0)</f>
        <v>iCCapturePacketsTest</v>
      </c>
      <c r="D12" t="str">
        <f t="shared" si="1"/>
        <v>SSA_ATOM_CAPTURE_E_BEGIN_TITO_ATOML_NOM_LFM_1700_L2_TSP_CAPTURE</v>
      </c>
      <c r="E12" t="s">
        <v>50</v>
      </c>
      <c r="F12" t="s">
        <v>74</v>
      </c>
      <c r="G12" t="s">
        <v>148</v>
      </c>
      <c r="H12" t="s">
        <v>136</v>
      </c>
      <c r="I12" t="s">
        <v>137</v>
      </c>
      <c r="J12" t="s">
        <v>1396</v>
      </c>
      <c r="K12" t="s">
        <v>138</v>
      </c>
      <c r="L12" t="s">
        <v>139</v>
      </c>
      <c r="M12">
        <v>1700</v>
      </c>
      <c r="N12" t="s">
        <v>166</v>
      </c>
      <c r="O12" t="s">
        <v>141</v>
      </c>
      <c r="P12" t="s">
        <v>142</v>
      </c>
      <c r="Q12" t="s">
        <v>167</v>
      </c>
      <c r="R12">
        <v>60</v>
      </c>
      <c r="S12">
        <v>60</v>
      </c>
      <c r="T12">
        <v>7</v>
      </c>
      <c r="V12">
        <v>1</v>
      </c>
      <c r="W12" t="s">
        <v>144</v>
      </c>
      <c r="AG12" t="s">
        <v>168</v>
      </c>
      <c r="AP12" t="b">
        <v>0</v>
      </c>
      <c r="AQ12">
        <f t="shared" si="0"/>
        <v>3</v>
      </c>
      <c r="AR12" t="s">
        <v>134</v>
      </c>
      <c r="AS12" t="str">
        <f>D15</f>
        <v>SSA_ATOM_VFDM_E_BEGIN_X_X_X_X_1700_L2_ALL_VFDM</v>
      </c>
      <c r="AT12" t="str">
        <f>D13</f>
        <v>SSA_ATOM_REPAIR_E_BEGIN_TITO_ATOML_NOM_LFM_1700_L2_TSP_REPAIR</v>
      </c>
      <c r="AU12" t="str">
        <f>D15</f>
        <v>SSA_ATOM_VFDM_E_BEGIN_X_X_X_X_1700_L2_ALL_VFDM</v>
      </c>
    </row>
    <row r="13" spans="1:54" x14ac:dyDescent="0.25">
      <c r="A13" s="1" t="s">
        <v>58</v>
      </c>
      <c r="B13" s="1" t="s">
        <v>26</v>
      </c>
      <c r="C13" s="1" t="str">
        <f>VLOOKUP(B13,templateLookup!A:B,2,0)</f>
        <v>iCRepairTest</v>
      </c>
      <c r="D13" t="str">
        <f t="shared" si="1"/>
        <v>SSA_ATOM_REPAIR_E_BEGIN_TITO_ATOML_NOM_LFM_1700_L2_TSP_REPAIR</v>
      </c>
      <c r="E13" t="s">
        <v>50</v>
      </c>
      <c r="F13" t="s">
        <v>74</v>
      </c>
      <c r="G13" t="s">
        <v>152</v>
      </c>
      <c r="H13" t="s">
        <v>136</v>
      </c>
      <c r="I13" t="s">
        <v>137</v>
      </c>
      <c r="J13" t="s">
        <v>1396</v>
      </c>
      <c r="K13" t="s">
        <v>138</v>
      </c>
      <c r="L13" t="s">
        <v>139</v>
      </c>
      <c r="M13">
        <v>1700</v>
      </c>
      <c r="N13" t="s">
        <v>169</v>
      </c>
      <c r="O13" t="s">
        <v>141</v>
      </c>
      <c r="P13" t="s">
        <v>142</v>
      </c>
      <c r="Q13" t="s">
        <v>167</v>
      </c>
      <c r="R13">
        <v>60</v>
      </c>
      <c r="S13">
        <v>60</v>
      </c>
      <c r="T13">
        <v>8</v>
      </c>
      <c r="V13">
        <v>1</v>
      </c>
      <c r="W13" t="s">
        <v>144</v>
      </c>
      <c r="AG13" t="s">
        <v>168</v>
      </c>
      <c r="AH13" t="s">
        <v>170</v>
      </c>
      <c r="AI13" t="s">
        <v>155</v>
      </c>
      <c r="AJ13" t="s">
        <v>156</v>
      </c>
      <c r="AP13" t="b">
        <v>0</v>
      </c>
      <c r="AQ13">
        <f t="shared" si="0"/>
        <v>6</v>
      </c>
      <c r="AR13" t="s">
        <v>157</v>
      </c>
      <c r="AS13" t="str">
        <f>D15</f>
        <v>SSA_ATOM_VFDM_E_BEGIN_X_X_X_X_1700_L2_ALL_VFDM</v>
      </c>
      <c r="AT13" t="str">
        <f>D15</f>
        <v>SSA_ATOM_VFDM_E_BEGIN_X_X_X_X_1700_L2_ALL_VFDM</v>
      </c>
      <c r="AU13" t="str">
        <f>D15</f>
        <v>SSA_ATOM_VFDM_E_BEGIN_X_X_X_X_1700_L2_ALL_VFDM</v>
      </c>
      <c r="AV13" t="str">
        <f>D14</f>
        <v>SSA_ATOM_REPAIR_E_BEGIN_TITO_ATOML_NOM_LFM_1700_L2_TSP_REPAIR_TO_FUSE</v>
      </c>
      <c r="AW13" t="str">
        <f>D14</f>
        <v>SSA_ATOM_REPAIR_E_BEGIN_TITO_ATOML_NOM_LFM_1700_L2_TSP_REPAIR_TO_FUSE</v>
      </c>
      <c r="AX13" t="str">
        <f>D15</f>
        <v>SSA_ATOM_VFDM_E_BEGIN_X_X_X_X_1700_L2_ALL_VFDM</v>
      </c>
    </row>
    <row r="14" spans="1:54" x14ac:dyDescent="0.25">
      <c r="A14" s="1" t="s">
        <v>58</v>
      </c>
      <c r="B14" s="1" t="s">
        <v>28</v>
      </c>
      <c r="C14" s="1" t="str">
        <f>VLOOKUP(B14,templateLookup!A:B,2,0)</f>
        <v>iCRepairTest</v>
      </c>
      <c r="D14" t="str">
        <f t="shared" si="1"/>
        <v>SSA_ATOM_REPAIR_E_BEGIN_TITO_ATOML_NOM_LFM_1700_L2_TSP_REPAIR_TO_FUSE</v>
      </c>
      <c r="E14" t="s">
        <v>50</v>
      </c>
      <c r="F14" t="s">
        <v>74</v>
      </c>
      <c r="G14" t="s">
        <v>152</v>
      </c>
      <c r="H14" t="s">
        <v>136</v>
      </c>
      <c r="I14" t="s">
        <v>137</v>
      </c>
      <c r="J14" t="s">
        <v>1396</v>
      </c>
      <c r="K14" t="s">
        <v>138</v>
      </c>
      <c r="L14" t="s">
        <v>139</v>
      </c>
      <c r="M14">
        <v>1700</v>
      </c>
      <c r="N14" t="s">
        <v>171</v>
      </c>
      <c r="O14" t="s">
        <v>141</v>
      </c>
      <c r="P14" t="s">
        <v>142</v>
      </c>
      <c r="Q14" t="s">
        <v>167</v>
      </c>
      <c r="R14">
        <v>60</v>
      </c>
      <c r="S14">
        <v>60</v>
      </c>
      <c r="T14">
        <v>9</v>
      </c>
      <c r="V14">
        <v>1</v>
      </c>
      <c r="W14" t="s">
        <v>144</v>
      </c>
      <c r="AG14" t="s">
        <v>168</v>
      </c>
      <c r="AH14" t="s">
        <v>170</v>
      </c>
      <c r="AI14" t="s">
        <v>155</v>
      </c>
      <c r="AJ14" t="s">
        <v>159</v>
      </c>
      <c r="AP14" t="b">
        <v>0</v>
      </c>
      <c r="AQ14">
        <f t="shared" si="0"/>
        <v>6</v>
      </c>
      <c r="AR14" t="s">
        <v>157</v>
      </c>
      <c r="AS14" t="str">
        <f>D15</f>
        <v>SSA_ATOM_VFDM_E_BEGIN_X_X_X_X_1700_L2_ALL_VFDM</v>
      </c>
      <c r="AT14" t="str">
        <f>D15</f>
        <v>SSA_ATOM_VFDM_E_BEGIN_X_X_X_X_1700_L2_ALL_VFDM</v>
      </c>
      <c r="AU14" t="str">
        <f>D15</f>
        <v>SSA_ATOM_VFDM_E_BEGIN_X_X_X_X_1700_L2_ALL_VFDM</v>
      </c>
      <c r="AV14" t="str">
        <f>D15</f>
        <v>SSA_ATOM_VFDM_E_BEGIN_X_X_X_X_1700_L2_ALL_VFDM</v>
      </c>
      <c r="AW14" t="str">
        <f>D15</f>
        <v>SSA_ATOM_VFDM_E_BEGIN_X_X_X_X_1700_L2_ALL_VFDM</v>
      </c>
      <c r="AX14" t="str">
        <f>D15</f>
        <v>SSA_ATOM_VFDM_E_BEGIN_X_X_X_X_1700_L2_ALL_VFDM</v>
      </c>
    </row>
    <row r="15" spans="1:54" x14ac:dyDescent="0.25">
      <c r="A15" s="1" t="s">
        <v>58</v>
      </c>
      <c r="B15" s="1" t="s">
        <v>31</v>
      </c>
      <c r="C15" s="1" t="str">
        <f>VLOOKUP(B15,templateLookup!A:B,2,0)</f>
        <v>iCVFDMTest</v>
      </c>
      <c r="D15" t="str">
        <f t="shared" si="1"/>
        <v>SSA_ATOM_VFDM_E_BEGIN_X_X_X_X_1700_L2_ALL_VFDM</v>
      </c>
      <c r="E15" t="s">
        <v>50</v>
      </c>
      <c r="F15" t="s">
        <v>74</v>
      </c>
      <c r="G15" t="s">
        <v>113</v>
      </c>
      <c r="H15" t="s">
        <v>136</v>
      </c>
      <c r="I15" t="s">
        <v>172</v>
      </c>
      <c r="J15" t="s">
        <v>172</v>
      </c>
      <c r="K15" t="s">
        <v>172</v>
      </c>
      <c r="L15" t="s">
        <v>172</v>
      </c>
      <c r="M15">
        <v>1700</v>
      </c>
      <c r="N15" t="s">
        <v>173</v>
      </c>
      <c r="O15" t="s">
        <v>141</v>
      </c>
      <c r="P15" t="s">
        <v>142</v>
      </c>
      <c r="Q15" t="s">
        <v>174</v>
      </c>
      <c r="R15">
        <v>60</v>
      </c>
      <c r="S15">
        <v>60</v>
      </c>
      <c r="T15">
        <v>10</v>
      </c>
      <c r="V15">
        <v>1</v>
      </c>
      <c r="W15" t="s">
        <v>144</v>
      </c>
      <c r="AD15" t="s">
        <v>1403</v>
      </c>
      <c r="AE15" t="s">
        <v>53</v>
      </c>
      <c r="AP15" t="b">
        <v>0</v>
      </c>
      <c r="AQ15">
        <f t="shared" si="0"/>
        <v>3</v>
      </c>
      <c r="AR15" t="s">
        <v>134</v>
      </c>
      <c r="AS15" t="str">
        <f>D18</f>
        <v>SSA_ATOM_HRY_E_BEGIN_TITO_ATOML_NOM_LFM_1700_L2_ALL_POST_HRY</v>
      </c>
      <c r="AT15" t="str">
        <f>D16</f>
        <v>SSA_ATOM_UF_E_BEGIN_X_X_X_X_1700_L2_ALL_VFDM_APPLY</v>
      </c>
      <c r="AU15" t="str">
        <f>D16</f>
        <v>SSA_ATOM_UF_E_BEGIN_X_X_X_X_1700_L2_ALL_VFDM_APPLY</v>
      </c>
    </row>
    <row r="16" spans="1:54" x14ac:dyDescent="0.25">
      <c r="A16" s="1" t="s">
        <v>58</v>
      </c>
      <c r="B16" s="1" t="s">
        <v>29</v>
      </c>
      <c r="C16" s="1" t="str">
        <f>VLOOKUP(B16,templateLookup!A:B,2,0)</f>
        <v>iCUserFuncTest</v>
      </c>
      <c r="D16" t="str">
        <f t="shared" si="1"/>
        <v>SSA_ATOM_UF_E_BEGIN_X_X_X_X_1700_L2_ALL_VFDM_APPLY</v>
      </c>
      <c r="E16" t="s">
        <v>50</v>
      </c>
      <c r="F16" t="s">
        <v>74</v>
      </c>
      <c r="G16" t="s">
        <v>175</v>
      </c>
      <c r="H16" t="s">
        <v>136</v>
      </c>
      <c r="I16" t="s">
        <v>172</v>
      </c>
      <c r="J16" t="s">
        <v>172</v>
      </c>
      <c r="K16" t="s">
        <v>172</v>
      </c>
      <c r="L16" t="s">
        <v>172</v>
      </c>
      <c r="M16">
        <v>1700</v>
      </c>
      <c r="N16" t="s">
        <v>176</v>
      </c>
      <c r="O16" t="s">
        <v>141</v>
      </c>
      <c r="P16" t="s">
        <v>142</v>
      </c>
      <c r="Q16" t="s">
        <v>174</v>
      </c>
      <c r="R16">
        <v>60</v>
      </c>
      <c r="S16">
        <v>60</v>
      </c>
      <c r="T16">
        <v>11</v>
      </c>
      <c r="V16">
        <v>1</v>
      </c>
      <c r="W16" t="s">
        <v>144</v>
      </c>
      <c r="AP16" t="b">
        <v>0</v>
      </c>
      <c r="AQ16">
        <f t="shared" si="0"/>
        <v>3</v>
      </c>
      <c r="AR16">
        <v>1</v>
      </c>
      <c r="AS16" t="str">
        <f>D18</f>
        <v>SSA_ATOM_HRY_E_BEGIN_TITO_ATOML_NOM_LFM_1700_L2_ALL_POST_HRY</v>
      </c>
      <c r="AT16" t="str">
        <f>D17</f>
        <v>SSA_ATOM_VFDM_E_BEGIN_X_X_X_X_1700_L2_ALL_FUSE</v>
      </c>
      <c r="AU16" t="str">
        <f>D17</f>
        <v>SSA_ATOM_VFDM_E_BEGIN_X_X_X_X_1700_L2_ALL_FUSE</v>
      </c>
    </row>
    <row r="17" spans="1:50" x14ac:dyDescent="0.25">
      <c r="A17" s="1" t="s">
        <v>58</v>
      </c>
      <c r="B17" s="1" t="s">
        <v>15</v>
      </c>
      <c r="C17" s="1" t="str">
        <f>VLOOKUP(B17,templateLookup!A:B,2,0)</f>
        <v>PrimePatConfigTestMethod</v>
      </c>
      <c r="D17" t="str">
        <f t="shared" si="1"/>
        <v>SSA_ATOM_VFDM_E_BEGIN_X_X_X_X_1700_L2_ALL_FUSE</v>
      </c>
      <c r="E17" t="s">
        <v>50</v>
      </c>
      <c r="F17" t="s">
        <v>74</v>
      </c>
      <c r="G17" t="s">
        <v>113</v>
      </c>
      <c r="H17" t="s">
        <v>136</v>
      </c>
      <c r="I17" t="s">
        <v>172</v>
      </c>
      <c r="J17" t="s">
        <v>172</v>
      </c>
      <c r="K17" t="s">
        <v>172</v>
      </c>
      <c r="L17" t="s">
        <v>172</v>
      </c>
      <c r="M17">
        <v>1700</v>
      </c>
      <c r="N17" t="s">
        <v>177</v>
      </c>
      <c r="O17" t="s">
        <v>141</v>
      </c>
      <c r="P17" t="s">
        <v>142</v>
      </c>
      <c r="Q17" t="s">
        <v>174</v>
      </c>
      <c r="R17">
        <v>60</v>
      </c>
      <c r="S17">
        <v>60</v>
      </c>
      <c r="T17">
        <v>12</v>
      </c>
      <c r="V17">
        <v>1</v>
      </c>
      <c r="W17" t="s">
        <v>144</v>
      </c>
      <c r="AP17" t="b">
        <v>0</v>
      </c>
      <c r="AQ17">
        <f t="shared" si="0"/>
        <v>2</v>
      </c>
      <c r="AR17">
        <v>1</v>
      </c>
      <c r="AS17" t="str">
        <f>D18</f>
        <v>SSA_ATOM_HRY_E_BEGIN_TITO_ATOML_NOM_LFM_1700_L2_ALL_POST_HRY</v>
      </c>
      <c r="AT17" t="str">
        <f>D18</f>
        <v>SSA_ATOM_HRY_E_BEGIN_TITO_ATOML_NOM_LFM_1700_L2_ALL_POST_HRY</v>
      </c>
    </row>
    <row r="18" spans="1:50" x14ac:dyDescent="0.25">
      <c r="A18" s="1" t="s">
        <v>58</v>
      </c>
      <c r="B18" s="1" t="s">
        <v>35</v>
      </c>
      <c r="C18" s="1" t="str">
        <f>VLOOKUP(B18,templateLookup!A:B,2,0)</f>
        <v>iCHSRTest</v>
      </c>
      <c r="D18" t="str">
        <f t="shared" si="1"/>
        <v>SSA_ATOM_HRY_E_BEGIN_TITO_ATOML_NOM_LFM_1700_L2_ALL_POST_HRY</v>
      </c>
      <c r="E18" t="s">
        <v>50</v>
      </c>
      <c r="F18" t="s">
        <v>74</v>
      </c>
      <c r="G18" t="s">
        <v>135</v>
      </c>
      <c r="H18" t="s">
        <v>136</v>
      </c>
      <c r="I18" t="s">
        <v>137</v>
      </c>
      <c r="J18" t="s">
        <v>1396</v>
      </c>
      <c r="K18" t="s">
        <v>138</v>
      </c>
      <c r="L18" t="s">
        <v>139</v>
      </c>
      <c r="M18">
        <v>1700</v>
      </c>
      <c r="N18" t="s">
        <v>178</v>
      </c>
      <c r="O18" t="s">
        <v>141</v>
      </c>
      <c r="P18" t="s">
        <v>142</v>
      </c>
      <c r="Q18" t="s">
        <v>143</v>
      </c>
      <c r="R18">
        <v>60</v>
      </c>
      <c r="S18">
        <v>60</v>
      </c>
      <c r="T18">
        <v>13</v>
      </c>
      <c r="V18">
        <v>1</v>
      </c>
      <c r="W18" t="s">
        <v>144</v>
      </c>
      <c r="AP18" t="b">
        <v>0</v>
      </c>
      <c r="AQ18">
        <f t="shared" si="0"/>
        <v>4</v>
      </c>
      <c r="AR18" t="s">
        <v>147</v>
      </c>
      <c r="AS18">
        <v>2</v>
      </c>
      <c r="AT18" t="str">
        <f>D19</f>
        <v>SSA_ATOM_AUX_E_BEGIN_X_X_X_X_1700_REP_FLAG_L2_NOM</v>
      </c>
      <c r="AU18">
        <v>2</v>
      </c>
      <c r="AV18">
        <v>2</v>
      </c>
    </row>
    <row r="19" spans="1:50" x14ac:dyDescent="0.25">
      <c r="A19" s="1" t="s">
        <v>58</v>
      </c>
      <c r="B19" s="1" t="s">
        <v>39</v>
      </c>
      <c r="C19" s="1" t="str">
        <f>VLOOKUP(B19,templateLookup!A:B,2,0)</f>
        <v>AuxiliaryTC</v>
      </c>
      <c r="D19" t="str">
        <f t="shared" si="1"/>
        <v>SSA_ATOM_AUX_E_BEGIN_X_X_X_X_1700_REP_FLAG_L2_NOM</v>
      </c>
      <c r="E19" t="s">
        <v>50</v>
      </c>
      <c r="F19" t="s">
        <v>74</v>
      </c>
      <c r="G19" t="s">
        <v>179</v>
      </c>
      <c r="H19" t="s">
        <v>136</v>
      </c>
      <c r="I19" t="s">
        <v>172</v>
      </c>
      <c r="J19" t="s">
        <v>172</v>
      </c>
      <c r="K19" t="s">
        <v>172</v>
      </c>
      <c r="L19" t="s">
        <v>172</v>
      </c>
      <c r="M19">
        <v>1700</v>
      </c>
      <c r="N19" t="s">
        <v>180</v>
      </c>
      <c r="O19" t="s">
        <v>141</v>
      </c>
      <c r="P19" t="s">
        <v>142</v>
      </c>
      <c r="Q19" t="s">
        <v>174</v>
      </c>
      <c r="R19">
        <v>60</v>
      </c>
      <c r="S19">
        <v>60</v>
      </c>
      <c r="T19">
        <v>14</v>
      </c>
      <c r="V19">
        <v>1</v>
      </c>
      <c r="W19" t="s">
        <v>144</v>
      </c>
      <c r="AF19" t="s">
        <v>181</v>
      </c>
      <c r="AP19" t="b">
        <v>0</v>
      </c>
      <c r="AQ19">
        <f t="shared" si="0"/>
        <v>3</v>
      </c>
      <c r="AR19" t="s">
        <v>134</v>
      </c>
      <c r="AS19">
        <v>2</v>
      </c>
      <c r="AT19">
        <v>1</v>
      </c>
      <c r="AU19">
        <v>2</v>
      </c>
    </row>
    <row r="20" spans="1:50" x14ac:dyDescent="0.25">
      <c r="A20" s="38" t="s">
        <v>58</v>
      </c>
      <c r="B20" s="38" t="s">
        <v>6</v>
      </c>
      <c r="C20" s="38" t="str">
        <f>VLOOKUP(B20,templateLookup!A:B,2,0)</f>
        <v>COMPOSITE</v>
      </c>
    </row>
    <row r="21" spans="1:50" x14ac:dyDescent="0.25">
      <c r="A21" s="40" t="s">
        <v>58</v>
      </c>
      <c r="B21" s="40" t="s">
        <v>5</v>
      </c>
      <c r="C21" s="40" t="str">
        <f>VLOOKUP(B21,templateLookup!A:B,2,0)</f>
        <v>COMPOSITE</v>
      </c>
      <c r="D21" s="22" t="s">
        <v>182</v>
      </c>
      <c r="F21" t="s">
        <v>74</v>
      </c>
      <c r="AQ21">
        <f t="shared" ref="AQ21:AQ37" si="2">COUNTA(AS21:BB21)</f>
        <v>3</v>
      </c>
      <c r="AR21" t="s">
        <v>134</v>
      </c>
      <c r="AS21" t="str">
        <f>D40</f>
        <v>L2_LRU_NOM_REP</v>
      </c>
      <c r="AT21" t="str">
        <f>D40</f>
        <v>L2_LRU_NOM_REP</v>
      </c>
      <c r="AU21" t="str">
        <f>D40</f>
        <v>L2_LRU_NOM_REP</v>
      </c>
    </row>
    <row r="22" spans="1:50" x14ac:dyDescent="0.25">
      <c r="A22" s="12" t="s">
        <v>58</v>
      </c>
      <c r="B22" s="12" t="s">
        <v>18</v>
      </c>
      <c r="C22" s="12" t="s">
        <v>19</v>
      </c>
      <c r="D22" t="str">
        <f t="shared" ref="D22:D38" si="3">E22&amp;"_"&amp;F22&amp;"_"&amp;G22&amp;"_"&amp;H22&amp;"_"&amp;A22&amp;"_"&amp;I22&amp;"_"&amp;J22&amp;"_"&amp;K22&amp;"_"&amp;L22&amp;"_"&amp;M22&amp;"_"&amp;N22</f>
        <v>SSA_ATOM_VMIN_E_BEGIN_TITO_ATOM_MIN_LFM_1700_L2_PRE_REPAIR_SEARCH</v>
      </c>
      <c r="E22" t="s">
        <v>50</v>
      </c>
      <c r="F22" t="s">
        <v>74</v>
      </c>
      <c r="G22" t="s">
        <v>183</v>
      </c>
      <c r="H22" t="s">
        <v>136</v>
      </c>
      <c r="I22" t="s">
        <v>137</v>
      </c>
      <c r="J22" t="s">
        <v>74</v>
      </c>
      <c r="K22" t="s">
        <v>184</v>
      </c>
      <c r="L22" t="s">
        <v>139</v>
      </c>
      <c r="M22">
        <v>1700</v>
      </c>
      <c r="N22" t="s">
        <v>185</v>
      </c>
      <c r="O22" t="s">
        <v>141</v>
      </c>
      <c r="P22" t="s">
        <v>142</v>
      </c>
      <c r="Q22" t="s">
        <v>186</v>
      </c>
      <c r="R22">
        <v>60</v>
      </c>
      <c r="S22">
        <v>60</v>
      </c>
      <c r="T22">
        <v>100</v>
      </c>
      <c r="V22">
        <v>1</v>
      </c>
      <c r="W22" t="s">
        <v>144</v>
      </c>
      <c r="X22" t="s">
        <v>145</v>
      </c>
      <c r="Y22" t="s">
        <v>146</v>
      </c>
      <c r="AB22">
        <v>8100</v>
      </c>
      <c r="AC22" t="s">
        <v>187</v>
      </c>
      <c r="AP22" t="b">
        <v>0</v>
      </c>
      <c r="AQ22">
        <v>2</v>
      </c>
      <c r="AR22">
        <v>1</v>
      </c>
      <c r="AS22" t="str">
        <f>D23</f>
        <v>SSA_ATOM_HRY_E_BEGIN_TITO_ATOML_MIN_LFM_1700_L2_ALL_PRE_HRY</v>
      </c>
      <c r="AT22" t="str">
        <f>D23</f>
        <v>SSA_ATOM_HRY_E_BEGIN_TITO_ATOML_MIN_LFM_1700_L2_ALL_PRE_HRY</v>
      </c>
    </row>
    <row r="23" spans="1:50" x14ac:dyDescent="0.25">
      <c r="A23" s="12" t="s">
        <v>58</v>
      </c>
      <c r="B23" s="12" t="s">
        <v>33</v>
      </c>
      <c r="C23" s="12" t="str">
        <f>VLOOKUP(B23,templateLookup!A:B,2,0)</f>
        <v>iCHSRTest</v>
      </c>
      <c r="D23" t="str">
        <f t="shared" si="3"/>
        <v>SSA_ATOM_HRY_E_BEGIN_TITO_ATOML_MIN_LFM_1700_L2_ALL_PRE_HRY</v>
      </c>
      <c r="E23" t="s">
        <v>50</v>
      </c>
      <c r="F23" t="s">
        <v>74</v>
      </c>
      <c r="G23" t="s">
        <v>135</v>
      </c>
      <c r="H23" t="s">
        <v>136</v>
      </c>
      <c r="I23" t="s">
        <v>137</v>
      </c>
      <c r="J23" t="s">
        <v>1396</v>
      </c>
      <c r="K23" t="s">
        <v>184</v>
      </c>
      <c r="L23" t="s">
        <v>139</v>
      </c>
      <c r="M23">
        <v>1700</v>
      </c>
      <c r="N23" t="s">
        <v>140</v>
      </c>
      <c r="O23" t="s">
        <v>141</v>
      </c>
      <c r="P23" t="s">
        <v>142</v>
      </c>
      <c r="Q23" t="s">
        <v>143</v>
      </c>
      <c r="R23">
        <v>60</v>
      </c>
      <c r="S23">
        <v>60</v>
      </c>
      <c r="T23">
        <v>20</v>
      </c>
      <c r="V23">
        <v>1</v>
      </c>
      <c r="W23" t="s">
        <v>144</v>
      </c>
      <c r="AP23" t="b">
        <v>0</v>
      </c>
      <c r="AQ23">
        <f t="shared" si="2"/>
        <v>4</v>
      </c>
      <c r="AR23" t="s">
        <v>147</v>
      </c>
      <c r="AS23" t="str">
        <f>D24</f>
        <v>SSA_ATOM_CAPTURE_E_BEGIN_TITO_ATOML_MIN_LFM_1700_L2_DAT_CAPTURE</v>
      </c>
      <c r="AT23">
        <v>1</v>
      </c>
      <c r="AU23" t="str">
        <f>D24</f>
        <v>SSA_ATOM_CAPTURE_E_BEGIN_TITO_ATOML_MIN_LFM_1700_L2_DAT_CAPTURE</v>
      </c>
      <c r="AV23" t="str">
        <f>D24</f>
        <v>SSA_ATOM_CAPTURE_E_BEGIN_TITO_ATOML_MIN_LFM_1700_L2_DAT_CAPTURE</v>
      </c>
    </row>
    <row r="24" spans="1:50" x14ac:dyDescent="0.25">
      <c r="A24" s="12" t="s">
        <v>58</v>
      </c>
      <c r="B24" s="12" t="s">
        <v>24</v>
      </c>
      <c r="C24" s="12" t="str">
        <f>VLOOKUP(B24,templateLookup!A:B,2,0)</f>
        <v>iCCapturePacketsTest</v>
      </c>
      <c r="D24" t="str">
        <f t="shared" si="3"/>
        <v>SSA_ATOM_CAPTURE_E_BEGIN_TITO_ATOML_MIN_LFM_1700_L2_DAT_CAPTURE</v>
      </c>
      <c r="E24" t="s">
        <v>50</v>
      </c>
      <c r="F24" t="s">
        <v>74</v>
      </c>
      <c r="G24" t="s">
        <v>148</v>
      </c>
      <c r="H24" t="s">
        <v>136</v>
      </c>
      <c r="I24" t="s">
        <v>137</v>
      </c>
      <c r="J24" t="s">
        <v>1396</v>
      </c>
      <c r="K24" t="s">
        <v>184</v>
      </c>
      <c r="L24" t="s">
        <v>139</v>
      </c>
      <c r="M24">
        <v>1700</v>
      </c>
      <c r="N24" t="s">
        <v>149</v>
      </c>
      <c r="O24" t="s">
        <v>141</v>
      </c>
      <c r="P24" t="s">
        <v>142</v>
      </c>
      <c r="Q24" t="s">
        <v>150</v>
      </c>
      <c r="R24">
        <v>60</v>
      </c>
      <c r="S24">
        <v>60</v>
      </c>
      <c r="T24">
        <v>21</v>
      </c>
      <c r="V24">
        <v>1</v>
      </c>
      <c r="W24" t="s">
        <v>144</v>
      </c>
      <c r="AG24" t="s">
        <v>151</v>
      </c>
      <c r="AP24" t="b">
        <v>0</v>
      </c>
      <c r="AQ24">
        <f t="shared" si="2"/>
        <v>3</v>
      </c>
      <c r="AR24" t="s">
        <v>134</v>
      </c>
      <c r="AS24" t="str">
        <f>D27</f>
        <v>SSA_ATOM_CAPTURE_E_BEGIN_TITO_ATOML_MIN_LFM_1700_L2_C6S_CAPTURE</v>
      </c>
      <c r="AT24" t="str">
        <f>D25</f>
        <v>SSA_ATOM_REPAIR_E_BEGIN_TITO_ATOML_MIN_LFM_1700_L2_DAT_REPAIR</v>
      </c>
      <c r="AU24" t="str">
        <f>D27</f>
        <v>SSA_ATOM_CAPTURE_E_BEGIN_TITO_ATOML_MIN_LFM_1700_L2_C6S_CAPTURE</v>
      </c>
    </row>
    <row r="25" spans="1:50" x14ac:dyDescent="0.25">
      <c r="A25" s="12" t="s">
        <v>58</v>
      </c>
      <c r="B25" s="12" t="s">
        <v>26</v>
      </c>
      <c r="C25" s="12" t="str">
        <f>VLOOKUP(B25,templateLookup!A:B,2,0)</f>
        <v>iCRepairTest</v>
      </c>
      <c r="D25" t="str">
        <f t="shared" si="3"/>
        <v>SSA_ATOM_REPAIR_E_BEGIN_TITO_ATOML_MIN_LFM_1700_L2_DAT_REPAIR</v>
      </c>
      <c r="E25" t="s">
        <v>50</v>
      </c>
      <c r="F25" t="s">
        <v>74</v>
      </c>
      <c r="G25" t="s">
        <v>152</v>
      </c>
      <c r="H25" t="s">
        <v>136</v>
      </c>
      <c r="I25" t="s">
        <v>137</v>
      </c>
      <c r="J25" t="s">
        <v>1396</v>
      </c>
      <c r="K25" t="s">
        <v>184</v>
      </c>
      <c r="L25" t="s">
        <v>139</v>
      </c>
      <c r="M25">
        <v>1700</v>
      </c>
      <c r="N25" t="s">
        <v>153</v>
      </c>
      <c r="O25" t="s">
        <v>141</v>
      </c>
      <c r="P25" t="s">
        <v>142</v>
      </c>
      <c r="Q25" t="s">
        <v>150</v>
      </c>
      <c r="R25">
        <v>60</v>
      </c>
      <c r="S25">
        <v>60</v>
      </c>
      <c r="T25">
        <v>22</v>
      </c>
      <c r="V25">
        <v>1</v>
      </c>
      <c r="W25" t="s">
        <v>144</v>
      </c>
      <c r="AG25" t="s">
        <v>151</v>
      </c>
      <c r="AH25" t="s">
        <v>154</v>
      </c>
      <c r="AI25" t="s">
        <v>155</v>
      </c>
      <c r="AJ25" t="s">
        <v>156</v>
      </c>
      <c r="AP25" t="b">
        <v>0</v>
      </c>
      <c r="AQ25">
        <f t="shared" si="2"/>
        <v>6</v>
      </c>
      <c r="AR25" t="s">
        <v>157</v>
      </c>
      <c r="AS25" t="str">
        <f>D27</f>
        <v>SSA_ATOM_CAPTURE_E_BEGIN_TITO_ATOML_MIN_LFM_1700_L2_C6S_CAPTURE</v>
      </c>
      <c r="AT25" t="str">
        <f>D27</f>
        <v>SSA_ATOM_CAPTURE_E_BEGIN_TITO_ATOML_MIN_LFM_1700_L2_C6S_CAPTURE</v>
      </c>
      <c r="AU25" t="str">
        <f>D27</f>
        <v>SSA_ATOM_CAPTURE_E_BEGIN_TITO_ATOML_MIN_LFM_1700_L2_C6S_CAPTURE</v>
      </c>
      <c r="AV25" t="str">
        <f>D26</f>
        <v>SSA_ATOM_REPAIR_E_BEGIN_TITO_ATOML_MIN_LFM_1700_L2_DAT_REPAIR_TO_FUSE</v>
      </c>
      <c r="AW25" t="str">
        <f>D26</f>
        <v>SSA_ATOM_REPAIR_E_BEGIN_TITO_ATOML_MIN_LFM_1700_L2_DAT_REPAIR_TO_FUSE</v>
      </c>
      <c r="AX25" t="str">
        <f>D27</f>
        <v>SSA_ATOM_CAPTURE_E_BEGIN_TITO_ATOML_MIN_LFM_1700_L2_C6S_CAPTURE</v>
      </c>
    </row>
    <row r="26" spans="1:50" x14ac:dyDescent="0.25">
      <c r="A26" s="12" t="s">
        <v>58</v>
      </c>
      <c r="B26" s="12" t="s">
        <v>28</v>
      </c>
      <c r="C26" s="12" t="str">
        <f>VLOOKUP(B26,templateLookup!A:B,2,0)</f>
        <v>iCRepairTest</v>
      </c>
      <c r="D26" t="str">
        <f t="shared" si="3"/>
        <v>SSA_ATOM_REPAIR_E_BEGIN_TITO_ATOML_MIN_LFM_1700_L2_DAT_REPAIR_TO_FUSE</v>
      </c>
      <c r="E26" t="s">
        <v>50</v>
      </c>
      <c r="F26" t="s">
        <v>74</v>
      </c>
      <c r="G26" t="s">
        <v>152</v>
      </c>
      <c r="H26" t="s">
        <v>136</v>
      </c>
      <c r="I26" t="s">
        <v>137</v>
      </c>
      <c r="J26" t="s">
        <v>1396</v>
      </c>
      <c r="K26" t="s">
        <v>184</v>
      </c>
      <c r="L26" t="s">
        <v>139</v>
      </c>
      <c r="M26">
        <v>1700</v>
      </c>
      <c r="N26" t="s">
        <v>158</v>
      </c>
      <c r="O26" t="s">
        <v>141</v>
      </c>
      <c r="P26" t="s">
        <v>142</v>
      </c>
      <c r="Q26" t="s">
        <v>150</v>
      </c>
      <c r="R26">
        <v>60</v>
      </c>
      <c r="S26">
        <v>60</v>
      </c>
      <c r="T26">
        <v>23</v>
      </c>
      <c r="V26">
        <v>1</v>
      </c>
      <c r="W26" t="s">
        <v>144</v>
      </c>
      <c r="AG26" t="s">
        <v>151</v>
      </c>
      <c r="AH26" t="s">
        <v>154</v>
      </c>
      <c r="AI26" t="s">
        <v>155</v>
      </c>
      <c r="AJ26" t="s">
        <v>159</v>
      </c>
      <c r="AP26" t="b">
        <v>0</v>
      </c>
      <c r="AQ26">
        <f t="shared" si="2"/>
        <v>6</v>
      </c>
      <c r="AR26" t="s">
        <v>157</v>
      </c>
      <c r="AS26" t="str">
        <f>D27</f>
        <v>SSA_ATOM_CAPTURE_E_BEGIN_TITO_ATOML_MIN_LFM_1700_L2_C6S_CAPTURE</v>
      </c>
      <c r="AT26" t="str">
        <f>D27</f>
        <v>SSA_ATOM_CAPTURE_E_BEGIN_TITO_ATOML_MIN_LFM_1700_L2_C6S_CAPTURE</v>
      </c>
      <c r="AU26" t="str">
        <f>D27</f>
        <v>SSA_ATOM_CAPTURE_E_BEGIN_TITO_ATOML_MIN_LFM_1700_L2_C6S_CAPTURE</v>
      </c>
      <c r="AV26" t="str">
        <f>D27</f>
        <v>SSA_ATOM_CAPTURE_E_BEGIN_TITO_ATOML_MIN_LFM_1700_L2_C6S_CAPTURE</v>
      </c>
      <c r="AW26" t="str">
        <f>D27</f>
        <v>SSA_ATOM_CAPTURE_E_BEGIN_TITO_ATOML_MIN_LFM_1700_L2_C6S_CAPTURE</v>
      </c>
      <c r="AX26" t="str">
        <f>D27</f>
        <v>SSA_ATOM_CAPTURE_E_BEGIN_TITO_ATOML_MIN_LFM_1700_L2_C6S_CAPTURE</v>
      </c>
    </row>
    <row r="27" spans="1:50" x14ac:dyDescent="0.25">
      <c r="A27" s="12" t="s">
        <v>58</v>
      </c>
      <c r="B27" s="12" t="s">
        <v>24</v>
      </c>
      <c r="C27" s="12" t="str">
        <f>VLOOKUP(B27,templateLookup!A:B,2,0)</f>
        <v>iCCapturePacketsTest</v>
      </c>
      <c r="D27" t="str">
        <f t="shared" si="3"/>
        <v>SSA_ATOM_CAPTURE_E_BEGIN_TITO_ATOML_MIN_LFM_1700_L2_C6S_CAPTURE</v>
      </c>
      <c r="E27" t="s">
        <v>50</v>
      </c>
      <c r="F27" t="s">
        <v>74</v>
      </c>
      <c r="G27" t="s">
        <v>148</v>
      </c>
      <c r="H27" t="s">
        <v>136</v>
      </c>
      <c r="I27" t="s">
        <v>137</v>
      </c>
      <c r="J27" t="s">
        <v>1396</v>
      </c>
      <c r="K27" t="s">
        <v>184</v>
      </c>
      <c r="L27" t="s">
        <v>139</v>
      </c>
      <c r="M27">
        <v>1700</v>
      </c>
      <c r="N27" t="s">
        <v>160</v>
      </c>
      <c r="O27" t="s">
        <v>141</v>
      </c>
      <c r="P27" t="s">
        <v>142</v>
      </c>
      <c r="Q27" t="s">
        <v>161</v>
      </c>
      <c r="R27">
        <v>60</v>
      </c>
      <c r="S27">
        <v>60</v>
      </c>
      <c r="T27">
        <v>24</v>
      </c>
      <c r="V27">
        <v>1</v>
      </c>
      <c r="W27" t="s">
        <v>144</v>
      </c>
      <c r="AG27" t="s">
        <v>162</v>
      </c>
      <c r="AP27" t="b">
        <v>0</v>
      </c>
      <c r="AQ27">
        <f t="shared" si="2"/>
        <v>3</v>
      </c>
      <c r="AR27" t="s">
        <v>134</v>
      </c>
      <c r="AS27" t="str">
        <f>D30</f>
        <v>SSA_ATOM_CAPTURE_E_BEGIN_TITO_ATOML_MIN_LFM_1700_L2_TSP_CAPTURE</v>
      </c>
      <c r="AT27" t="str">
        <f>D28</f>
        <v>SSA_ATOM_REPAIR_E_BEGIN_TITO_ATOML_MIN_LFM_1700_L2_C6S_REPAIR</v>
      </c>
      <c r="AU27" t="str">
        <f>D30</f>
        <v>SSA_ATOM_CAPTURE_E_BEGIN_TITO_ATOML_MIN_LFM_1700_L2_TSP_CAPTURE</v>
      </c>
    </row>
    <row r="28" spans="1:50" x14ac:dyDescent="0.25">
      <c r="A28" s="12" t="s">
        <v>58</v>
      </c>
      <c r="B28" s="12" t="s">
        <v>26</v>
      </c>
      <c r="C28" s="12" t="str">
        <f>VLOOKUP(B28,templateLookup!A:B,2,0)</f>
        <v>iCRepairTest</v>
      </c>
      <c r="D28" t="str">
        <f t="shared" si="3"/>
        <v>SSA_ATOM_REPAIR_E_BEGIN_TITO_ATOML_MIN_LFM_1700_L2_C6S_REPAIR</v>
      </c>
      <c r="E28" t="s">
        <v>50</v>
      </c>
      <c r="F28" t="s">
        <v>74</v>
      </c>
      <c r="G28" t="s">
        <v>152</v>
      </c>
      <c r="H28" t="s">
        <v>136</v>
      </c>
      <c r="I28" t="s">
        <v>137</v>
      </c>
      <c r="J28" t="s">
        <v>1396</v>
      </c>
      <c r="K28" t="s">
        <v>184</v>
      </c>
      <c r="L28" t="s">
        <v>139</v>
      </c>
      <c r="M28">
        <v>1700</v>
      </c>
      <c r="N28" t="s">
        <v>163</v>
      </c>
      <c r="O28" t="s">
        <v>141</v>
      </c>
      <c r="P28" t="s">
        <v>142</v>
      </c>
      <c r="Q28" t="s">
        <v>161</v>
      </c>
      <c r="R28">
        <v>60</v>
      </c>
      <c r="S28">
        <v>60</v>
      </c>
      <c r="T28">
        <v>25</v>
      </c>
      <c r="V28">
        <v>1</v>
      </c>
      <c r="W28" t="s">
        <v>144</v>
      </c>
      <c r="AG28" t="s">
        <v>162</v>
      </c>
      <c r="AH28" t="s">
        <v>164</v>
      </c>
      <c r="AI28" t="s">
        <v>155</v>
      </c>
      <c r="AJ28" t="s">
        <v>156</v>
      </c>
      <c r="AP28" t="b">
        <v>0</v>
      </c>
      <c r="AQ28">
        <f t="shared" si="2"/>
        <v>6</v>
      </c>
      <c r="AR28" t="s">
        <v>157</v>
      </c>
      <c r="AS28" t="str">
        <f>D30</f>
        <v>SSA_ATOM_CAPTURE_E_BEGIN_TITO_ATOML_MIN_LFM_1700_L2_TSP_CAPTURE</v>
      </c>
      <c r="AT28" t="str">
        <f>D30</f>
        <v>SSA_ATOM_CAPTURE_E_BEGIN_TITO_ATOML_MIN_LFM_1700_L2_TSP_CAPTURE</v>
      </c>
      <c r="AU28" t="str">
        <f>D30</f>
        <v>SSA_ATOM_CAPTURE_E_BEGIN_TITO_ATOML_MIN_LFM_1700_L2_TSP_CAPTURE</v>
      </c>
      <c r="AV28" t="str">
        <f>D29</f>
        <v>SSA_ATOM_REPAIR_E_BEGIN_TITO_ATOML_MIN_LFM_1700_L2_C6S_REPAIR_TO_FUSE</v>
      </c>
      <c r="AW28" t="str">
        <f>D29</f>
        <v>SSA_ATOM_REPAIR_E_BEGIN_TITO_ATOML_MIN_LFM_1700_L2_C6S_REPAIR_TO_FUSE</v>
      </c>
      <c r="AX28" t="str">
        <f>D30</f>
        <v>SSA_ATOM_CAPTURE_E_BEGIN_TITO_ATOML_MIN_LFM_1700_L2_TSP_CAPTURE</v>
      </c>
    </row>
    <row r="29" spans="1:50" x14ac:dyDescent="0.25">
      <c r="A29" s="12" t="s">
        <v>58</v>
      </c>
      <c r="B29" s="12" t="s">
        <v>28</v>
      </c>
      <c r="C29" s="12" t="str">
        <f>VLOOKUP(B29,templateLookup!A:B,2,0)</f>
        <v>iCRepairTest</v>
      </c>
      <c r="D29" t="str">
        <f t="shared" si="3"/>
        <v>SSA_ATOM_REPAIR_E_BEGIN_TITO_ATOML_MIN_LFM_1700_L2_C6S_REPAIR_TO_FUSE</v>
      </c>
      <c r="E29" t="s">
        <v>50</v>
      </c>
      <c r="F29" t="s">
        <v>74</v>
      </c>
      <c r="G29" t="s">
        <v>152</v>
      </c>
      <c r="H29" t="s">
        <v>136</v>
      </c>
      <c r="I29" t="s">
        <v>137</v>
      </c>
      <c r="J29" t="s">
        <v>1396</v>
      </c>
      <c r="K29" t="s">
        <v>184</v>
      </c>
      <c r="L29" t="s">
        <v>139</v>
      </c>
      <c r="M29">
        <v>1700</v>
      </c>
      <c r="N29" t="s">
        <v>165</v>
      </c>
      <c r="O29" t="s">
        <v>141</v>
      </c>
      <c r="P29" t="s">
        <v>142</v>
      </c>
      <c r="Q29" t="s">
        <v>161</v>
      </c>
      <c r="R29">
        <v>60</v>
      </c>
      <c r="S29">
        <v>60</v>
      </c>
      <c r="T29">
        <v>26</v>
      </c>
      <c r="V29">
        <v>1</v>
      </c>
      <c r="W29" t="s">
        <v>144</v>
      </c>
      <c r="AG29" t="s">
        <v>162</v>
      </c>
      <c r="AH29" t="s">
        <v>164</v>
      </c>
      <c r="AI29" t="s">
        <v>155</v>
      </c>
      <c r="AJ29" t="s">
        <v>159</v>
      </c>
      <c r="AP29" t="b">
        <v>0</v>
      </c>
      <c r="AQ29">
        <f t="shared" si="2"/>
        <v>6</v>
      </c>
      <c r="AR29" t="s">
        <v>157</v>
      </c>
      <c r="AS29" t="str">
        <f>D30</f>
        <v>SSA_ATOM_CAPTURE_E_BEGIN_TITO_ATOML_MIN_LFM_1700_L2_TSP_CAPTURE</v>
      </c>
      <c r="AT29" t="str">
        <f>D30</f>
        <v>SSA_ATOM_CAPTURE_E_BEGIN_TITO_ATOML_MIN_LFM_1700_L2_TSP_CAPTURE</v>
      </c>
      <c r="AU29" t="str">
        <f>D30</f>
        <v>SSA_ATOM_CAPTURE_E_BEGIN_TITO_ATOML_MIN_LFM_1700_L2_TSP_CAPTURE</v>
      </c>
      <c r="AV29" t="str">
        <f>D30</f>
        <v>SSA_ATOM_CAPTURE_E_BEGIN_TITO_ATOML_MIN_LFM_1700_L2_TSP_CAPTURE</v>
      </c>
      <c r="AW29" t="str">
        <f>D30</f>
        <v>SSA_ATOM_CAPTURE_E_BEGIN_TITO_ATOML_MIN_LFM_1700_L2_TSP_CAPTURE</v>
      </c>
      <c r="AX29" t="str">
        <f>D30</f>
        <v>SSA_ATOM_CAPTURE_E_BEGIN_TITO_ATOML_MIN_LFM_1700_L2_TSP_CAPTURE</v>
      </c>
    </row>
    <row r="30" spans="1:50" x14ac:dyDescent="0.25">
      <c r="A30" s="12" t="s">
        <v>58</v>
      </c>
      <c r="B30" s="12" t="s">
        <v>24</v>
      </c>
      <c r="C30" s="12" t="str">
        <f>VLOOKUP(B30,templateLookup!A:B,2,0)</f>
        <v>iCCapturePacketsTest</v>
      </c>
      <c r="D30" t="str">
        <f t="shared" si="3"/>
        <v>SSA_ATOM_CAPTURE_E_BEGIN_TITO_ATOML_MIN_LFM_1700_L2_TSP_CAPTURE</v>
      </c>
      <c r="E30" t="s">
        <v>50</v>
      </c>
      <c r="F30" t="s">
        <v>74</v>
      </c>
      <c r="G30" t="s">
        <v>148</v>
      </c>
      <c r="H30" t="s">
        <v>136</v>
      </c>
      <c r="I30" t="s">
        <v>137</v>
      </c>
      <c r="J30" t="s">
        <v>1396</v>
      </c>
      <c r="K30" t="s">
        <v>184</v>
      </c>
      <c r="L30" t="s">
        <v>139</v>
      </c>
      <c r="M30">
        <v>1700</v>
      </c>
      <c r="N30" t="s">
        <v>166</v>
      </c>
      <c r="O30" t="s">
        <v>141</v>
      </c>
      <c r="P30" t="s">
        <v>142</v>
      </c>
      <c r="Q30" t="s">
        <v>167</v>
      </c>
      <c r="R30">
        <v>60</v>
      </c>
      <c r="S30">
        <v>60</v>
      </c>
      <c r="T30">
        <v>27</v>
      </c>
      <c r="V30">
        <v>1</v>
      </c>
      <c r="W30" t="s">
        <v>144</v>
      </c>
      <c r="AG30" t="s">
        <v>168</v>
      </c>
      <c r="AP30" t="b">
        <v>0</v>
      </c>
      <c r="AQ30">
        <f t="shared" si="2"/>
        <v>3</v>
      </c>
      <c r="AR30" t="s">
        <v>134</v>
      </c>
      <c r="AS30" t="str">
        <f>D33</f>
        <v>SSA_ATOM_VFDM_E_BEGIN_X_X_X_X_1700_L2_ALL_VFDM_MIN</v>
      </c>
      <c r="AT30" t="str">
        <f>D31</f>
        <v>SSA_ATOM_REPAIR_E_BEGIN_TITO_ATOML_MIN_LFM_1700_L2_TSP_REPAIR</v>
      </c>
      <c r="AU30" t="str">
        <f>D33</f>
        <v>SSA_ATOM_VFDM_E_BEGIN_X_X_X_X_1700_L2_ALL_VFDM_MIN</v>
      </c>
    </row>
    <row r="31" spans="1:50" x14ac:dyDescent="0.25">
      <c r="A31" s="12" t="s">
        <v>58</v>
      </c>
      <c r="B31" s="12" t="s">
        <v>26</v>
      </c>
      <c r="C31" s="12" t="str">
        <f>VLOOKUP(B31,templateLookup!A:B,2,0)</f>
        <v>iCRepairTest</v>
      </c>
      <c r="D31" t="str">
        <f t="shared" si="3"/>
        <v>SSA_ATOM_REPAIR_E_BEGIN_TITO_ATOML_MIN_LFM_1700_L2_TSP_REPAIR</v>
      </c>
      <c r="E31" t="s">
        <v>50</v>
      </c>
      <c r="F31" t="s">
        <v>74</v>
      </c>
      <c r="G31" t="s">
        <v>152</v>
      </c>
      <c r="H31" t="s">
        <v>136</v>
      </c>
      <c r="I31" t="s">
        <v>137</v>
      </c>
      <c r="J31" t="s">
        <v>1396</v>
      </c>
      <c r="K31" t="s">
        <v>184</v>
      </c>
      <c r="L31" t="s">
        <v>139</v>
      </c>
      <c r="M31">
        <v>1700</v>
      </c>
      <c r="N31" t="s">
        <v>169</v>
      </c>
      <c r="O31" t="s">
        <v>141</v>
      </c>
      <c r="P31" t="s">
        <v>142</v>
      </c>
      <c r="Q31" t="s">
        <v>167</v>
      </c>
      <c r="R31">
        <v>60</v>
      </c>
      <c r="S31">
        <v>60</v>
      </c>
      <c r="T31">
        <v>28</v>
      </c>
      <c r="V31">
        <v>1</v>
      </c>
      <c r="W31" t="s">
        <v>144</v>
      </c>
      <c r="AG31" t="s">
        <v>168</v>
      </c>
      <c r="AH31" t="s">
        <v>170</v>
      </c>
      <c r="AI31" t="s">
        <v>155</v>
      </c>
      <c r="AJ31" t="s">
        <v>156</v>
      </c>
      <c r="AP31" t="b">
        <v>0</v>
      </c>
      <c r="AQ31">
        <f t="shared" si="2"/>
        <v>6</v>
      </c>
      <c r="AR31" t="s">
        <v>157</v>
      </c>
      <c r="AS31" t="str">
        <f>D33</f>
        <v>SSA_ATOM_VFDM_E_BEGIN_X_X_X_X_1700_L2_ALL_VFDM_MIN</v>
      </c>
      <c r="AT31" t="str">
        <f>D33</f>
        <v>SSA_ATOM_VFDM_E_BEGIN_X_X_X_X_1700_L2_ALL_VFDM_MIN</v>
      </c>
      <c r="AU31" t="str">
        <f>D33</f>
        <v>SSA_ATOM_VFDM_E_BEGIN_X_X_X_X_1700_L2_ALL_VFDM_MIN</v>
      </c>
      <c r="AV31" t="str">
        <f>D32</f>
        <v>SSA_ATOM_REPAIR_E_BEGIN_TITO_ATOML_MIN_LFM_1700_L2_TSP_REPAIR_TO_FUSE</v>
      </c>
      <c r="AW31" t="str">
        <f>D32</f>
        <v>SSA_ATOM_REPAIR_E_BEGIN_TITO_ATOML_MIN_LFM_1700_L2_TSP_REPAIR_TO_FUSE</v>
      </c>
      <c r="AX31" t="str">
        <f>D33</f>
        <v>SSA_ATOM_VFDM_E_BEGIN_X_X_X_X_1700_L2_ALL_VFDM_MIN</v>
      </c>
    </row>
    <row r="32" spans="1:50" x14ac:dyDescent="0.25">
      <c r="A32" s="12" t="s">
        <v>58</v>
      </c>
      <c r="B32" s="12" t="s">
        <v>28</v>
      </c>
      <c r="C32" s="12" t="str">
        <f>VLOOKUP(B32,templateLookup!A:B,2,0)</f>
        <v>iCRepairTest</v>
      </c>
      <c r="D32" t="str">
        <f t="shared" si="3"/>
        <v>SSA_ATOM_REPAIR_E_BEGIN_TITO_ATOML_MIN_LFM_1700_L2_TSP_REPAIR_TO_FUSE</v>
      </c>
      <c r="E32" t="s">
        <v>50</v>
      </c>
      <c r="F32" t="s">
        <v>74</v>
      </c>
      <c r="G32" t="s">
        <v>152</v>
      </c>
      <c r="H32" t="s">
        <v>136</v>
      </c>
      <c r="I32" t="s">
        <v>137</v>
      </c>
      <c r="J32" t="s">
        <v>1396</v>
      </c>
      <c r="K32" t="s">
        <v>184</v>
      </c>
      <c r="L32" t="s">
        <v>139</v>
      </c>
      <c r="M32">
        <v>1700</v>
      </c>
      <c r="N32" t="s">
        <v>171</v>
      </c>
      <c r="O32" t="s">
        <v>141</v>
      </c>
      <c r="P32" t="s">
        <v>142</v>
      </c>
      <c r="Q32" t="s">
        <v>167</v>
      </c>
      <c r="R32">
        <v>60</v>
      </c>
      <c r="S32">
        <v>60</v>
      </c>
      <c r="T32">
        <v>29</v>
      </c>
      <c r="V32">
        <v>1</v>
      </c>
      <c r="W32" t="s">
        <v>144</v>
      </c>
      <c r="AG32" t="s">
        <v>168</v>
      </c>
      <c r="AH32" t="s">
        <v>170</v>
      </c>
      <c r="AI32" t="s">
        <v>155</v>
      </c>
      <c r="AJ32" t="s">
        <v>159</v>
      </c>
      <c r="AP32" t="b">
        <v>0</v>
      </c>
      <c r="AQ32">
        <f t="shared" si="2"/>
        <v>6</v>
      </c>
      <c r="AR32" t="s">
        <v>157</v>
      </c>
      <c r="AS32" t="str">
        <f>D33</f>
        <v>SSA_ATOM_VFDM_E_BEGIN_X_X_X_X_1700_L2_ALL_VFDM_MIN</v>
      </c>
      <c r="AT32" t="str">
        <f>D33</f>
        <v>SSA_ATOM_VFDM_E_BEGIN_X_X_X_X_1700_L2_ALL_VFDM_MIN</v>
      </c>
      <c r="AU32" t="str">
        <f>D33</f>
        <v>SSA_ATOM_VFDM_E_BEGIN_X_X_X_X_1700_L2_ALL_VFDM_MIN</v>
      </c>
      <c r="AV32" t="str">
        <f>D33</f>
        <v>SSA_ATOM_VFDM_E_BEGIN_X_X_X_X_1700_L2_ALL_VFDM_MIN</v>
      </c>
      <c r="AW32" t="str">
        <f>D33</f>
        <v>SSA_ATOM_VFDM_E_BEGIN_X_X_X_X_1700_L2_ALL_VFDM_MIN</v>
      </c>
      <c r="AX32" t="str">
        <f>D33</f>
        <v>SSA_ATOM_VFDM_E_BEGIN_X_X_X_X_1700_L2_ALL_VFDM_MIN</v>
      </c>
    </row>
    <row r="33" spans="1:50" x14ac:dyDescent="0.25">
      <c r="A33" s="12" t="s">
        <v>58</v>
      </c>
      <c r="B33" s="12" t="s">
        <v>31</v>
      </c>
      <c r="C33" s="12" t="str">
        <f>VLOOKUP(B33,templateLookup!A:B,2,0)</f>
        <v>iCVFDMTest</v>
      </c>
      <c r="D33" t="str">
        <f t="shared" si="3"/>
        <v>SSA_ATOM_VFDM_E_BEGIN_X_X_X_X_1700_L2_ALL_VFDM_MIN</v>
      </c>
      <c r="E33" t="s">
        <v>50</v>
      </c>
      <c r="F33" t="s">
        <v>74</v>
      </c>
      <c r="G33" t="s">
        <v>113</v>
      </c>
      <c r="H33" t="s">
        <v>136</v>
      </c>
      <c r="I33" t="s">
        <v>172</v>
      </c>
      <c r="J33" t="s">
        <v>172</v>
      </c>
      <c r="K33" t="s">
        <v>172</v>
      </c>
      <c r="L33" t="s">
        <v>172</v>
      </c>
      <c r="M33">
        <v>1700</v>
      </c>
      <c r="N33" t="s">
        <v>188</v>
      </c>
      <c r="O33" t="s">
        <v>141</v>
      </c>
      <c r="P33" t="s">
        <v>142</v>
      </c>
      <c r="Q33" t="s">
        <v>174</v>
      </c>
      <c r="R33">
        <v>60</v>
      </c>
      <c r="S33">
        <v>60</v>
      </c>
      <c r="T33">
        <v>30</v>
      </c>
      <c r="V33">
        <v>1</v>
      </c>
      <c r="W33" t="s">
        <v>144</v>
      </c>
      <c r="AD33" t="s">
        <v>1403</v>
      </c>
      <c r="AE33" t="s">
        <v>53</v>
      </c>
      <c r="AP33" t="b">
        <v>0</v>
      </c>
      <c r="AQ33">
        <f t="shared" si="2"/>
        <v>3</v>
      </c>
      <c r="AR33" t="s">
        <v>134</v>
      </c>
      <c r="AS33" t="str">
        <f>D36</f>
        <v>SSA_ATOM_HRY_E_BEGIN_TITO_ATOML_MIN_LFM_1700_L2_ALL_POST_HRY</v>
      </c>
      <c r="AT33" t="str">
        <f>D34</f>
        <v>SSA_ATOM_UF_E_BEGIN_X_X_X_X_1700_L2_ALL_VFDM_APPLY_MIN</v>
      </c>
      <c r="AU33" t="str">
        <f>D34</f>
        <v>SSA_ATOM_UF_E_BEGIN_X_X_X_X_1700_L2_ALL_VFDM_APPLY_MIN</v>
      </c>
    </row>
    <row r="34" spans="1:50" x14ac:dyDescent="0.25">
      <c r="A34" s="12" t="s">
        <v>58</v>
      </c>
      <c r="B34" s="12" t="s">
        <v>29</v>
      </c>
      <c r="C34" s="12" t="str">
        <f>VLOOKUP(B34,templateLookup!A:B,2,0)</f>
        <v>iCUserFuncTest</v>
      </c>
      <c r="D34" t="str">
        <f t="shared" si="3"/>
        <v>SSA_ATOM_UF_E_BEGIN_X_X_X_X_1700_L2_ALL_VFDM_APPLY_MIN</v>
      </c>
      <c r="E34" t="s">
        <v>50</v>
      </c>
      <c r="F34" t="s">
        <v>74</v>
      </c>
      <c r="G34" t="s">
        <v>175</v>
      </c>
      <c r="H34" t="s">
        <v>136</v>
      </c>
      <c r="I34" t="s">
        <v>172</v>
      </c>
      <c r="J34" t="s">
        <v>172</v>
      </c>
      <c r="K34" t="s">
        <v>172</v>
      </c>
      <c r="L34" t="s">
        <v>172</v>
      </c>
      <c r="M34">
        <v>1700</v>
      </c>
      <c r="N34" t="s">
        <v>189</v>
      </c>
      <c r="O34" t="s">
        <v>141</v>
      </c>
      <c r="P34" t="s">
        <v>142</v>
      </c>
      <c r="Q34" t="s">
        <v>174</v>
      </c>
      <c r="R34">
        <v>60</v>
      </c>
      <c r="S34">
        <v>60</v>
      </c>
      <c r="T34">
        <v>31</v>
      </c>
      <c r="V34">
        <v>1</v>
      </c>
      <c r="W34" t="s">
        <v>144</v>
      </c>
      <c r="AP34" t="b">
        <v>0</v>
      </c>
      <c r="AQ34">
        <f t="shared" si="2"/>
        <v>3</v>
      </c>
      <c r="AR34">
        <v>1</v>
      </c>
      <c r="AS34" t="str">
        <f>D36</f>
        <v>SSA_ATOM_HRY_E_BEGIN_TITO_ATOML_MIN_LFM_1700_L2_ALL_POST_HRY</v>
      </c>
      <c r="AT34" t="str">
        <f>D35</f>
        <v>SSA_ATOM_VFDM_E_BEGIN_X_X_X_X_1700_L2_ALL_FUSE_MIN</v>
      </c>
      <c r="AU34" t="str">
        <f>D35</f>
        <v>SSA_ATOM_VFDM_E_BEGIN_X_X_X_X_1700_L2_ALL_FUSE_MIN</v>
      </c>
    </row>
    <row r="35" spans="1:50" x14ac:dyDescent="0.25">
      <c r="A35" s="12" t="s">
        <v>58</v>
      </c>
      <c r="B35" s="12" t="s">
        <v>15</v>
      </c>
      <c r="C35" s="12" t="str">
        <f>VLOOKUP(B35,templateLookup!A:B,2,0)</f>
        <v>PrimePatConfigTestMethod</v>
      </c>
      <c r="D35" t="str">
        <f t="shared" si="3"/>
        <v>SSA_ATOM_VFDM_E_BEGIN_X_X_X_X_1700_L2_ALL_FUSE_MIN</v>
      </c>
      <c r="E35" t="s">
        <v>50</v>
      </c>
      <c r="F35" t="s">
        <v>74</v>
      </c>
      <c r="G35" t="s">
        <v>113</v>
      </c>
      <c r="H35" t="s">
        <v>136</v>
      </c>
      <c r="I35" t="s">
        <v>172</v>
      </c>
      <c r="J35" t="s">
        <v>172</v>
      </c>
      <c r="K35" t="s">
        <v>172</v>
      </c>
      <c r="L35" t="s">
        <v>172</v>
      </c>
      <c r="M35">
        <v>1700</v>
      </c>
      <c r="N35" t="s">
        <v>190</v>
      </c>
      <c r="O35" t="s">
        <v>141</v>
      </c>
      <c r="P35" t="s">
        <v>142</v>
      </c>
      <c r="Q35" t="s">
        <v>174</v>
      </c>
      <c r="R35">
        <v>60</v>
      </c>
      <c r="S35">
        <v>60</v>
      </c>
      <c r="T35">
        <v>32</v>
      </c>
      <c r="V35">
        <v>1</v>
      </c>
      <c r="W35" t="s">
        <v>144</v>
      </c>
      <c r="AP35" t="b">
        <v>0</v>
      </c>
      <c r="AQ35">
        <f t="shared" si="2"/>
        <v>2</v>
      </c>
      <c r="AR35">
        <v>1</v>
      </c>
      <c r="AS35" t="str">
        <f>D36</f>
        <v>SSA_ATOM_HRY_E_BEGIN_TITO_ATOML_MIN_LFM_1700_L2_ALL_POST_HRY</v>
      </c>
      <c r="AT35" t="str">
        <f>D36</f>
        <v>SSA_ATOM_HRY_E_BEGIN_TITO_ATOML_MIN_LFM_1700_L2_ALL_POST_HRY</v>
      </c>
    </row>
    <row r="36" spans="1:50" x14ac:dyDescent="0.25">
      <c r="A36" s="12" t="s">
        <v>58</v>
      </c>
      <c r="B36" s="12" t="s">
        <v>35</v>
      </c>
      <c r="C36" s="12" t="str">
        <f>VLOOKUP(B36,templateLookup!A:B,2,0)</f>
        <v>iCHSRTest</v>
      </c>
      <c r="D36" t="str">
        <f t="shared" si="3"/>
        <v>SSA_ATOM_HRY_E_BEGIN_TITO_ATOML_MIN_LFM_1700_L2_ALL_POST_HRY</v>
      </c>
      <c r="E36" t="s">
        <v>50</v>
      </c>
      <c r="F36" t="s">
        <v>74</v>
      </c>
      <c r="G36" t="s">
        <v>135</v>
      </c>
      <c r="H36" t="s">
        <v>136</v>
      </c>
      <c r="I36" t="s">
        <v>137</v>
      </c>
      <c r="J36" t="s">
        <v>1396</v>
      </c>
      <c r="K36" t="s">
        <v>184</v>
      </c>
      <c r="L36" t="s">
        <v>139</v>
      </c>
      <c r="M36">
        <v>1700</v>
      </c>
      <c r="N36" t="s">
        <v>178</v>
      </c>
      <c r="O36" t="s">
        <v>141</v>
      </c>
      <c r="P36" t="s">
        <v>142</v>
      </c>
      <c r="Q36" t="s">
        <v>143</v>
      </c>
      <c r="R36">
        <v>60</v>
      </c>
      <c r="S36">
        <v>60</v>
      </c>
      <c r="T36">
        <v>33</v>
      </c>
      <c r="V36">
        <v>1</v>
      </c>
      <c r="W36" t="s">
        <v>144</v>
      </c>
      <c r="AP36" t="b">
        <v>0</v>
      </c>
      <c r="AQ36">
        <f t="shared" si="2"/>
        <v>4</v>
      </c>
      <c r="AR36" t="s">
        <v>147</v>
      </c>
      <c r="AS36">
        <v>2</v>
      </c>
      <c r="AT36" t="str">
        <f>D37</f>
        <v>SSA_ATOM_AUX_E_BEGIN_X_X_X_X_1700_REP_FLAG_L2_MIN</v>
      </c>
      <c r="AU36">
        <v>2</v>
      </c>
      <c r="AV36">
        <v>2</v>
      </c>
    </row>
    <row r="37" spans="1:50" x14ac:dyDescent="0.25">
      <c r="A37" s="12" t="s">
        <v>58</v>
      </c>
      <c r="B37" s="12" t="s">
        <v>39</v>
      </c>
      <c r="C37" s="12" t="str">
        <f>VLOOKUP(B37,templateLookup!A:B,2,0)</f>
        <v>AuxiliaryTC</v>
      </c>
      <c r="D37" t="str">
        <f t="shared" si="3"/>
        <v>SSA_ATOM_AUX_E_BEGIN_X_X_X_X_1700_REP_FLAG_L2_MIN</v>
      </c>
      <c r="E37" t="s">
        <v>50</v>
      </c>
      <c r="F37" t="s">
        <v>74</v>
      </c>
      <c r="G37" t="s">
        <v>179</v>
      </c>
      <c r="H37" t="s">
        <v>136</v>
      </c>
      <c r="I37" t="s">
        <v>172</v>
      </c>
      <c r="J37" t="s">
        <v>172</v>
      </c>
      <c r="K37" t="s">
        <v>172</v>
      </c>
      <c r="L37" t="s">
        <v>172</v>
      </c>
      <c r="M37">
        <v>1700</v>
      </c>
      <c r="N37" t="s">
        <v>191</v>
      </c>
      <c r="O37" t="s">
        <v>141</v>
      </c>
      <c r="P37" t="s">
        <v>142</v>
      </c>
      <c r="Q37" t="s">
        <v>174</v>
      </c>
      <c r="R37">
        <v>60</v>
      </c>
      <c r="S37">
        <v>60</v>
      </c>
      <c r="T37">
        <v>34</v>
      </c>
      <c r="V37">
        <v>1</v>
      </c>
      <c r="W37" t="s">
        <v>144</v>
      </c>
      <c r="AF37" t="s">
        <v>192</v>
      </c>
      <c r="AP37" t="b">
        <v>0</v>
      </c>
      <c r="AQ37">
        <f t="shared" si="2"/>
        <v>3</v>
      </c>
      <c r="AR37" t="s">
        <v>134</v>
      </c>
      <c r="AS37">
        <v>2</v>
      </c>
      <c r="AT37">
        <v>1</v>
      </c>
      <c r="AU37">
        <v>2</v>
      </c>
    </row>
    <row r="38" spans="1:50" x14ac:dyDescent="0.25">
      <c r="A38" s="12" t="s">
        <v>58</v>
      </c>
      <c r="B38" s="12" t="s">
        <v>18</v>
      </c>
      <c r="C38" s="12" t="s">
        <v>19</v>
      </c>
      <c r="D38" t="str">
        <f t="shared" si="3"/>
        <v>SSA_ATOM_VMIN_E_BEGIN_TITO_ATOM_MIN_LFM_1700_L2_POST_REPAIR_SEARCH</v>
      </c>
      <c r="E38" t="s">
        <v>50</v>
      </c>
      <c r="F38" t="s">
        <v>74</v>
      </c>
      <c r="G38" t="s">
        <v>183</v>
      </c>
      <c r="H38" t="s">
        <v>136</v>
      </c>
      <c r="I38" t="s">
        <v>137</v>
      </c>
      <c r="J38" t="s">
        <v>74</v>
      </c>
      <c r="K38" t="s">
        <v>184</v>
      </c>
      <c r="L38" t="s">
        <v>139</v>
      </c>
      <c r="M38">
        <v>1700</v>
      </c>
      <c r="N38" t="s">
        <v>193</v>
      </c>
      <c r="O38" t="s">
        <v>141</v>
      </c>
      <c r="P38" t="s">
        <v>142</v>
      </c>
      <c r="Q38" t="s">
        <v>186</v>
      </c>
      <c r="R38">
        <v>60</v>
      </c>
      <c r="S38">
        <v>60</v>
      </c>
      <c r="T38">
        <v>101</v>
      </c>
      <c r="V38">
        <v>1</v>
      </c>
      <c r="W38" t="s">
        <v>144</v>
      </c>
      <c r="X38" t="s">
        <v>194</v>
      </c>
      <c r="AB38">
        <v>8101</v>
      </c>
      <c r="AC38" t="s">
        <v>187</v>
      </c>
      <c r="AP38" t="b">
        <v>0</v>
      </c>
      <c r="AQ38">
        <v>2</v>
      </c>
      <c r="AR38">
        <v>1</v>
      </c>
      <c r="AS38">
        <v>1</v>
      </c>
      <c r="AT38">
        <v>1</v>
      </c>
    </row>
    <row r="39" spans="1:50" x14ac:dyDescent="0.25">
      <c r="A39" s="40" t="s">
        <v>58</v>
      </c>
      <c r="B39" s="40" t="s">
        <v>6</v>
      </c>
      <c r="C39" s="40" t="str">
        <f>VLOOKUP(B39,templateLookup!A:B,2,0)</f>
        <v>COMPOSITE</v>
      </c>
    </row>
    <row r="40" spans="1:50" x14ac:dyDescent="0.25">
      <c r="A40" s="34" t="s">
        <v>58</v>
      </c>
      <c r="B40" s="34" t="s">
        <v>5</v>
      </c>
      <c r="C40" s="34" t="str">
        <f>VLOOKUP(B40,templateLookup!A:B,2,0)</f>
        <v>COMPOSITE</v>
      </c>
      <c r="D40" s="22" t="s">
        <v>195</v>
      </c>
      <c r="F40" t="s">
        <v>74</v>
      </c>
      <c r="AQ40">
        <f t="shared" ref="AQ40:AQ49" si="4">COUNTA(AS40:BB40)</f>
        <v>3</v>
      </c>
      <c r="AR40" t="s">
        <v>134</v>
      </c>
      <c r="AS40" t="str">
        <f>D62</f>
        <v>RF_NOM_REP</v>
      </c>
      <c r="AT40" t="str">
        <f>D51</f>
        <v>L2_LRU_MIN_REP</v>
      </c>
      <c r="AU40" t="str">
        <f>D62</f>
        <v>RF_NOM_REP</v>
      </c>
    </row>
    <row r="41" spans="1:50" x14ac:dyDescent="0.25">
      <c r="A41" s="6" t="s">
        <v>58</v>
      </c>
      <c r="B41" s="6" t="s">
        <v>33</v>
      </c>
      <c r="C41" s="6" t="str">
        <f>VLOOKUP(B41,templateLookup!A:B,2,0)</f>
        <v>iCHSRTest</v>
      </c>
      <c r="D41" t="str">
        <f t="shared" ref="D41:D49" si="5">E41&amp;"_"&amp;F41&amp;"_"&amp;G41&amp;"_"&amp;H41&amp;"_"&amp;A41&amp;"_"&amp;I41&amp;"_"&amp;J41&amp;"_"&amp;K41&amp;"_"&amp;L41&amp;"_"&amp;M41&amp;"_"&amp;N41</f>
        <v>LSA_ATOM_HRY_E_BEGIN_TITO_ATOM_NOM_LFM_1700_L2_LRU_PRE_HRY</v>
      </c>
      <c r="E41" t="s">
        <v>51</v>
      </c>
      <c r="F41" t="s">
        <v>74</v>
      </c>
      <c r="G41" t="s">
        <v>135</v>
      </c>
      <c r="H41" t="s">
        <v>136</v>
      </c>
      <c r="I41" t="s">
        <v>137</v>
      </c>
      <c r="J41" t="s">
        <v>74</v>
      </c>
      <c r="K41" t="s">
        <v>138</v>
      </c>
      <c r="L41" t="s">
        <v>139</v>
      </c>
      <c r="M41">
        <v>1700</v>
      </c>
      <c r="N41" t="s">
        <v>196</v>
      </c>
      <c r="O41" t="s">
        <v>141</v>
      </c>
      <c r="P41" t="s">
        <v>142</v>
      </c>
      <c r="Q41" t="s">
        <v>197</v>
      </c>
      <c r="R41">
        <v>20</v>
      </c>
      <c r="S41">
        <v>60</v>
      </c>
      <c r="T41">
        <v>0</v>
      </c>
      <c r="V41">
        <v>-1</v>
      </c>
      <c r="W41" t="s">
        <v>198</v>
      </c>
      <c r="AP41" t="b">
        <v>0</v>
      </c>
      <c r="AQ41">
        <f t="shared" si="4"/>
        <v>4</v>
      </c>
      <c r="AR41" t="s">
        <v>147</v>
      </c>
      <c r="AS41" t="str">
        <f>D42</f>
        <v>LSA_ATOM_CAPTURE_E_BEGIN_TITO_ATOM_NOM_LFM_1700_L2_LRU_CAPTURE</v>
      </c>
      <c r="AT41">
        <v>1</v>
      </c>
      <c r="AU41" t="str">
        <f>D42</f>
        <v>LSA_ATOM_CAPTURE_E_BEGIN_TITO_ATOM_NOM_LFM_1700_L2_LRU_CAPTURE</v>
      </c>
      <c r="AV41" t="str">
        <f>D42</f>
        <v>LSA_ATOM_CAPTURE_E_BEGIN_TITO_ATOM_NOM_LFM_1700_L2_LRU_CAPTURE</v>
      </c>
    </row>
    <row r="42" spans="1:50" x14ac:dyDescent="0.25">
      <c r="A42" s="6" t="s">
        <v>58</v>
      </c>
      <c r="B42" s="6" t="s">
        <v>24</v>
      </c>
      <c r="C42" s="6" t="str">
        <f>VLOOKUP(B42,templateLookup!A:B,2,0)</f>
        <v>iCCapturePacketsTest</v>
      </c>
      <c r="D42" t="str">
        <f t="shared" si="5"/>
        <v>LSA_ATOM_CAPTURE_E_BEGIN_TITO_ATOM_NOM_LFM_1700_L2_LRU_CAPTURE</v>
      </c>
      <c r="E42" t="s">
        <v>51</v>
      </c>
      <c r="F42" t="s">
        <v>74</v>
      </c>
      <c r="G42" t="s">
        <v>148</v>
      </c>
      <c r="H42" t="s">
        <v>136</v>
      </c>
      <c r="I42" t="s">
        <v>137</v>
      </c>
      <c r="J42" t="s">
        <v>74</v>
      </c>
      <c r="K42" t="s">
        <v>138</v>
      </c>
      <c r="L42" t="s">
        <v>139</v>
      </c>
      <c r="M42">
        <v>1700</v>
      </c>
      <c r="N42" t="s">
        <v>199</v>
      </c>
      <c r="O42" t="s">
        <v>141</v>
      </c>
      <c r="P42" t="s">
        <v>142</v>
      </c>
      <c r="Q42" t="s">
        <v>200</v>
      </c>
      <c r="R42">
        <v>20</v>
      </c>
      <c r="S42">
        <v>60</v>
      </c>
      <c r="T42">
        <v>1</v>
      </c>
      <c r="V42">
        <v>1</v>
      </c>
      <c r="W42" t="s">
        <v>198</v>
      </c>
      <c r="AG42" t="s">
        <v>201</v>
      </c>
      <c r="AP42" t="b">
        <v>0</v>
      </c>
      <c r="AQ42">
        <f t="shared" si="4"/>
        <v>3</v>
      </c>
      <c r="AR42" t="s">
        <v>134</v>
      </c>
      <c r="AS42" t="str">
        <f>D48</f>
        <v>LSA_ATOM_HRY_E_BEGIN_TITO_ATOM_NOM_LFM_1700_L2_LRU_POST_HRY</v>
      </c>
      <c r="AT42" t="str">
        <f>D43</f>
        <v>LSA_ATOM_REPAIR_E_BEGIN_TITO_ATOM_NOM_LFM_1700_L2_LRU_REPAIR</v>
      </c>
      <c r="AU42" t="str">
        <f>D48</f>
        <v>LSA_ATOM_HRY_E_BEGIN_TITO_ATOM_NOM_LFM_1700_L2_LRU_POST_HRY</v>
      </c>
    </row>
    <row r="43" spans="1:50" x14ac:dyDescent="0.25">
      <c r="A43" s="6" t="s">
        <v>58</v>
      </c>
      <c r="B43" s="6" t="s">
        <v>26</v>
      </c>
      <c r="C43" s="6" t="str">
        <f>VLOOKUP(B43,templateLookup!A:B,2,0)</f>
        <v>iCRepairTest</v>
      </c>
      <c r="D43" t="str">
        <f t="shared" si="5"/>
        <v>LSA_ATOM_REPAIR_E_BEGIN_TITO_ATOM_NOM_LFM_1700_L2_LRU_REPAIR</v>
      </c>
      <c r="E43" t="s">
        <v>51</v>
      </c>
      <c r="F43" t="s">
        <v>74</v>
      </c>
      <c r="G43" t="s">
        <v>152</v>
      </c>
      <c r="H43" t="s">
        <v>136</v>
      </c>
      <c r="I43" t="s">
        <v>137</v>
      </c>
      <c r="J43" t="s">
        <v>74</v>
      </c>
      <c r="K43" t="s">
        <v>138</v>
      </c>
      <c r="L43" t="s">
        <v>139</v>
      </c>
      <c r="M43">
        <v>1700</v>
      </c>
      <c r="N43" t="s">
        <v>202</v>
      </c>
      <c r="O43" t="s">
        <v>141</v>
      </c>
      <c r="P43" t="s">
        <v>142</v>
      </c>
      <c r="Q43" t="s">
        <v>200</v>
      </c>
      <c r="R43">
        <v>20</v>
      </c>
      <c r="S43">
        <v>60</v>
      </c>
      <c r="T43">
        <v>2</v>
      </c>
      <c r="V43">
        <v>1</v>
      </c>
      <c r="W43" t="s">
        <v>198</v>
      </c>
      <c r="AG43" t="s">
        <v>201</v>
      </c>
      <c r="AH43" t="s">
        <v>203</v>
      </c>
      <c r="AI43" t="s">
        <v>155</v>
      </c>
      <c r="AJ43" t="s">
        <v>156</v>
      </c>
      <c r="AP43" t="b">
        <v>0</v>
      </c>
      <c r="AQ43">
        <f t="shared" si="4"/>
        <v>6</v>
      </c>
      <c r="AR43" t="s">
        <v>157</v>
      </c>
      <c r="AS43" t="str">
        <f>D45</f>
        <v>LSA_ATOM_VFDM_E_BEGIN_X_X_X_X_1700_L2_LRU_VFDM</v>
      </c>
      <c r="AT43" t="str">
        <f>D45</f>
        <v>LSA_ATOM_VFDM_E_BEGIN_X_X_X_X_1700_L2_LRU_VFDM</v>
      </c>
      <c r="AU43" t="str">
        <f>D45</f>
        <v>LSA_ATOM_VFDM_E_BEGIN_X_X_X_X_1700_L2_LRU_VFDM</v>
      </c>
      <c r="AV43" t="str">
        <f>D44</f>
        <v>LSA_ATOM_REPAIR_E_BEGIN_TITO_ATOM_NOM_LFM_1700_L2_LRU_REPAIR_TO_FUSE</v>
      </c>
      <c r="AW43" t="str">
        <f>D44</f>
        <v>LSA_ATOM_REPAIR_E_BEGIN_TITO_ATOM_NOM_LFM_1700_L2_LRU_REPAIR_TO_FUSE</v>
      </c>
      <c r="AX43" t="str">
        <f>D45</f>
        <v>LSA_ATOM_VFDM_E_BEGIN_X_X_X_X_1700_L2_LRU_VFDM</v>
      </c>
    </row>
    <row r="44" spans="1:50" x14ac:dyDescent="0.25">
      <c r="A44" s="6" t="s">
        <v>58</v>
      </c>
      <c r="B44" s="6" t="s">
        <v>28</v>
      </c>
      <c r="C44" s="6" t="str">
        <f>VLOOKUP(B44,templateLookup!A:B,2,0)</f>
        <v>iCRepairTest</v>
      </c>
      <c r="D44" t="str">
        <f t="shared" si="5"/>
        <v>LSA_ATOM_REPAIR_E_BEGIN_TITO_ATOM_NOM_LFM_1700_L2_LRU_REPAIR_TO_FUSE</v>
      </c>
      <c r="E44" t="s">
        <v>51</v>
      </c>
      <c r="F44" t="s">
        <v>74</v>
      </c>
      <c r="G44" t="s">
        <v>152</v>
      </c>
      <c r="H44" t="s">
        <v>136</v>
      </c>
      <c r="I44" t="s">
        <v>137</v>
      </c>
      <c r="J44" t="s">
        <v>74</v>
      </c>
      <c r="K44" t="s">
        <v>138</v>
      </c>
      <c r="L44" t="s">
        <v>139</v>
      </c>
      <c r="M44">
        <v>1700</v>
      </c>
      <c r="N44" t="s">
        <v>204</v>
      </c>
      <c r="O44" t="s">
        <v>141</v>
      </c>
      <c r="P44" t="s">
        <v>142</v>
      </c>
      <c r="Q44" t="s">
        <v>200</v>
      </c>
      <c r="R44">
        <v>20</v>
      </c>
      <c r="S44">
        <v>60</v>
      </c>
      <c r="T44">
        <v>3</v>
      </c>
      <c r="V44">
        <v>1</v>
      </c>
      <c r="W44" t="s">
        <v>198</v>
      </c>
      <c r="AG44" t="s">
        <v>201</v>
      </c>
      <c r="AH44" t="s">
        <v>203</v>
      </c>
      <c r="AI44" t="s">
        <v>155</v>
      </c>
      <c r="AJ44" t="s">
        <v>159</v>
      </c>
      <c r="AP44" t="b">
        <v>0</v>
      </c>
      <c r="AQ44">
        <f t="shared" si="4"/>
        <v>6</v>
      </c>
      <c r="AR44" t="s">
        <v>157</v>
      </c>
      <c r="AS44" t="str">
        <f>D45</f>
        <v>LSA_ATOM_VFDM_E_BEGIN_X_X_X_X_1700_L2_LRU_VFDM</v>
      </c>
      <c r="AT44" t="str">
        <f>D45</f>
        <v>LSA_ATOM_VFDM_E_BEGIN_X_X_X_X_1700_L2_LRU_VFDM</v>
      </c>
      <c r="AU44" t="str">
        <f>D45</f>
        <v>LSA_ATOM_VFDM_E_BEGIN_X_X_X_X_1700_L2_LRU_VFDM</v>
      </c>
      <c r="AV44" t="str">
        <f>D45</f>
        <v>LSA_ATOM_VFDM_E_BEGIN_X_X_X_X_1700_L2_LRU_VFDM</v>
      </c>
      <c r="AW44" t="str">
        <f>D45</f>
        <v>LSA_ATOM_VFDM_E_BEGIN_X_X_X_X_1700_L2_LRU_VFDM</v>
      </c>
      <c r="AX44" t="str">
        <f>D45</f>
        <v>LSA_ATOM_VFDM_E_BEGIN_X_X_X_X_1700_L2_LRU_VFDM</v>
      </c>
    </row>
    <row r="45" spans="1:50" x14ac:dyDescent="0.25">
      <c r="A45" s="6" t="s">
        <v>58</v>
      </c>
      <c r="B45" s="6" t="s">
        <v>31</v>
      </c>
      <c r="C45" s="6" t="str">
        <f>VLOOKUP(B45,templateLookup!A:B,2,0)</f>
        <v>iCVFDMTest</v>
      </c>
      <c r="D45" t="str">
        <f t="shared" si="5"/>
        <v>LSA_ATOM_VFDM_E_BEGIN_X_X_X_X_1700_L2_LRU_VFDM</v>
      </c>
      <c r="E45" t="s">
        <v>51</v>
      </c>
      <c r="F45" t="s">
        <v>74</v>
      </c>
      <c r="G45" t="s">
        <v>113</v>
      </c>
      <c r="H45" t="s">
        <v>136</v>
      </c>
      <c r="I45" t="s">
        <v>172</v>
      </c>
      <c r="J45" t="s">
        <v>172</v>
      </c>
      <c r="K45" t="s">
        <v>172</v>
      </c>
      <c r="L45" t="s">
        <v>172</v>
      </c>
      <c r="M45">
        <v>1700</v>
      </c>
      <c r="N45" t="s">
        <v>205</v>
      </c>
      <c r="O45" t="s">
        <v>141</v>
      </c>
      <c r="P45" t="s">
        <v>142</v>
      </c>
      <c r="Q45" t="s">
        <v>174</v>
      </c>
      <c r="R45">
        <v>20</v>
      </c>
      <c r="S45">
        <v>60</v>
      </c>
      <c r="T45">
        <v>4</v>
      </c>
      <c r="V45">
        <v>1</v>
      </c>
      <c r="W45" t="s">
        <v>198</v>
      </c>
      <c r="AD45" t="s">
        <v>1403</v>
      </c>
      <c r="AE45" t="s">
        <v>53</v>
      </c>
      <c r="AP45" t="b">
        <v>0</v>
      </c>
      <c r="AQ45">
        <f t="shared" si="4"/>
        <v>3</v>
      </c>
      <c r="AR45" t="s">
        <v>134</v>
      </c>
      <c r="AS45" t="str">
        <f>D48</f>
        <v>LSA_ATOM_HRY_E_BEGIN_TITO_ATOM_NOM_LFM_1700_L2_LRU_POST_HRY</v>
      </c>
      <c r="AT45" t="str">
        <f>D46</f>
        <v>LSA_ATOM_UF_E_BEGIN_X_X_X_X_1700_L2_LRU_VFDM_APPLY</v>
      </c>
      <c r="AU45" t="str">
        <f>D46</f>
        <v>LSA_ATOM_UF_E_BEGIN_X_X_X_X_1700_L2_LRU_VFDM_APPLY</v>
      </c>
    </row>
    <row r="46" spans="1:50" x14ac:dyDescent="0.25">
      <c r="A46" s="6" t="s">
        <v>58</v>
      </c>
      <c r="B46" s="6" t="s">
        <v>29</v>
      </c>
      <c r="C46" s="6" t="str">
        <f>VLOOKUP(B46,templateLookup!A:B,2,0)</f>
        <v>iCUserFuncTest</v>
      </c>
      <c r="D46" t="str">
        <f t="shared" si="5"/>
        <v>LSA_ATOM_UF_E_BEGIN_X_X_X_X_1700_L2_LRU_VFDM_APPLY</v>
      </c>
      <c r="E46" t="s">
        <v>51</v>
      </c>
      <c r="F46" t="s">
        <v>74</v>
      </c>
      <c r="G46" t="s">
        <v>175</v>
      </c>
      <c r="H46" t="s">
        <v>136</v>
      </c>
      <c r="I46" t="s">
        <v>172</v>
      </c>
      <c r="J46" t="s">
        <v>172</v>
      </c>
      <c r="K46" t="s">
        <v>172</v>
      </c>
      <c r="L46" t="s">
        <v>172</v>
      </c>
      <c r="M46">
        <v>1700</v>
      </c>
      <c r="N46" t="s">
        <v>206</v>
      </c>
      <c r="O46" t="s">
        <v>141</v>
      </c>
      <c r="P46" t="s">
        <v>142</v>
      </c>
      <c r="Q46" t="s">
        <v>174</v>
      </c>
      <c r="R46">
        <v>20</v>
      </c>
      <c r="S46">
        <v>60</v>
      </c>
      <c r="T46">
        <v>5</v>
      </c>
      <c r="V46">
        <v>1</v>
      </c>
      <c r="W46" t="s">
        <v>198</v>
      </c>
      <c r="AP46" t="b">
        <v>0</v>
      </c>
      <c r="AQ46">
        <f t="shared" si="4"/>
        <v>3</v>
      </c>
      <c r="AR46">
        <v>1</v>
      </c>
      <c r="AS46" t="str">
        <f>D48</f>
        <v>LSA_ATOM_HRY_E_BEGIN_TITO_ATOM_NOM_LFM_1700_L2_LRU_POST_HRY</v>
      </c>
      <c r="AT46" t="str">
        <f>D47</f>
        <v>LSA_ATOM_VFDM_E_BEGIN_X_X_X_X_1700_L2_LRU_FUSE</v>
      </c>
      <c r="AU46" t="str">
        <f>D47</f>
        <v>LSA_ATOM_VFDM_E_BEGIN_X_X_X_X_1700_L2_LRU_FUSE</v>
      </c>
    </row>
    <row r="47" spans="1:50" x14ac:dyDescent="0.25">
      <c r="A47" s="6" t="s">
        <v>58</v>
      </c>
      <c r="B47" s="6" t="s">
        <v>15</v>
      </c>
      <c r="C47" s="6" t="str">
        <f>VLOOKUP(B47,templateLookup!A:B,2,0)</f>
        <v>PrimePatConfigTestMethod</v>
      </c>
      <c r="D47" t="str">
        <f t="shared" si="5"/>
        <v>LSA_ATOM_VFDM_E_BEGIN_X_X_X_X_1700_L2_LRU_FUSE</v>
      </c>
      <c r="E47" t="s">
        <v>51</v>
      </c>
      <c r="F47" t="s">
        <v>74</v>
      </c>
      <c r="G47" t="s">
        <v>113</v>
      </c>
      <c r="H47" t="s">
        <v>136</v>
      </c>
      <c r="I47" t="s">
        <v>172</v>
      </c>
      <c r="J47" t="s">
        <v>172</v>
      </c>
      <c r="K47" t="s">
        <v>172</v>
      </c>
      <c r="L47" t="s">
        <v>172</v>
      </c>
      <c r="M47">
        <v>1700</v>
      </c>
      <c r="N47" t="s">
        <v>207</v>
      </c>
      <c r="O47" t="s">
        <v>141</v>
      </c>
      <c r="P47" t="s">
        <v>142</v>
      </c>
      <c r="Q47" t="s">
        <v>174</v>
      </c>
      <c r="R47">
        <v>20</v>
      </c>
      <c r="S47">
        <v>60</v>
      </c>
      <c r="T47">
        <v>6</v>
      </c>
      <c r="V47">
        <v>1</v>
      </c>
      <c r="W47" t="s">
        <v>198</v>
      </c>
      <c r="AP47" t="b">
        <v>0</v>
      </c>
      <c r="AQ47">
        <f t="shared" si="4"/>
        <v>2</v>
      </c>
      <c r="AR47">
        <v>1</v>
      </c>
      <c r="AS47" t="str">
        <f>D48</f>
        <v>LSA_ATOM_HRY_E_BEGIN_TITO_ATOM_NOM_LFM_1700_L2_LRU_POST_HRY</v>
      </c>
      <c r="AT47" t="str">
        <f>D48</f>
        <v>LSA_ATOM_HRY_E_BEGIN_TITO_ATOM_NOM_LFM_1700_L2_LRU_POST_HRY</v>
      </c>
    </row>
    <row r="48" spans="1:50" x14ac:dyDescent="0.25">
      <c r="A48" s="6" t="s">
        <v>58</v>
      </c>
      <c r="B48" s="6" t="s">
        <v>35</v>
      </c>
      <c r="C48" s="6" t="str">
        <f>VLOOKUP(B48,templateLookup!A:B,2,0)</f>
        <v>iCHSRTest</v>
      </c>
      <c r="D48" t="str">
        <f t="shared" si="5"/>
        <v>LSA_ATOM_HRY_E_BEGIN_TITO_ATOM_NOM_LFM_1700_L2_LRU_POST_HRY</v>
      </c>
      <c r="E48" t="s">
        <v>51</v>
      </c>
      <c r="F48" t="s">
        <v>74</v>
      </c>
      <c r="G48" t="s">
        <v>135</v>
      </c>
      <c r="H48" t="s">
        <v>136</v>
      </c>
      <c r="I48" t="s">
        <v>137</v>
      </c>
      <c r="J48" t="s">
        <v>74</v>
      </c>
      <c r="K48" t="s">
        <v>138</v>
      </c>
      <c r="L48" t="s">
        <v>139</v>
      </c>
      <c r="M48">
        <v>1700</v>
      </c>
      <c r="N48" t="s">
        <v>208</v>
      </c>
      <c r="O48" t="s">
        <v>141</v>
      </c>
      <c r="P48" t="s">
        <v>142</v>
      </c>
      <c r="Q48" t="s">
        <v>197</v>
      </c>
      <c r="R48">
        <v>20</v>
      </c>
      <c r="S48">
        <v>60</v>
      </c>
      <c r="T48">
        <v>7</v>
      </c>
      <c r="V48">
        <v>1</v>
      </c>
      <c r="W48" t="s">
        <v>198</v>
      </c>
      <c r="AP48" t="b">
        <v>0</v>
      </c>
      <c r="AQ48">
        <f t="shared" si="4"/>
        <v>4</v>
      </c>
      <c r="AR48" t="s">
        <v>147</v>
      </c>
      <c r="AS48">
        <v>2</v>
      </c>
      <c r="AT48" t="str">
        <f>D49</f>
        <v>LSA_ATOM_AUX_E_BEGIN_X_X_X_X_1700_REP_FLAG_L2</v>
      </c>
      <c r="AU48">
        <v>2</v>
      </c>
      <c r="AV48">
        <v>2</v>
      </c>
    </row>
    <row r="49" spans="1:50" x14ac:dyDescent="0.25">
      <c r="A49" s="6" t="s">
        <v>58</v>
      </c>
      <c r="B49" s="6" t="s">
        <v>39</v>
      </c>
      <c r="C49" s="6" t="str">
        <f>VLOOKUP(B49,templateLookup!A:B,2,0)</f>
        <v>AuxiliaryTC</v>
      </c>
      <c r="D49" t="str">
        <f t="shared" si="5"/>
        <v>LSA_ATOM_AUX_E_BEGIN_X_X_X_X_1700_REP_FLAG_L2</v>
      </c>
      <c r="E49" t="s">
        <v>51</v>
      </c>
      <c r="F49" t="s">
        <v>74</v>
      </c>
      <c r="G49" t="s">
        <v>179</v>
      </c>
      <c r="H49" t="s">
        <v>136</v>
      </c>
      <c r="I49" t="s">
        <v>172</v>
      </c>
      <c r="J49" t="s">
        <v>172</v>
      </c>
      <c r="K49" t="s">
        <v>172</v>
      </c>
      <c r="L49" t="s">
        <v>172</v>
      </c>
      <c r="M49">
        <v>1700</v>
      </c>
      <c r="N49" t="s">
        <v>209</v>
      </c>
      <c r="O49" t="s">
        <v>141</v>
      </c>
      <c r="P49" t="s">
        <v>142</v>
      </c>
      <c r="Q49" t="s">
        <v>174</v>
      </c>
      <c r="R49">
        <v>20</v>
      </c>
      <c r="S49">
        <v>60</v>
      </c>
      <c r="T49">
        <v>8</v>
      </c>
      <c r="V49">
        <v>1</v>
      </c>
      <c r="W49" t="s">
        <v>198</v>
      </c>
      <c r="AF49" t="s">
        <v>181</v>
      </c>
      <c r="AP49" t="b">
        <v>0</v>
      </c>
      <c r="AQ49">
        <f t="shared" si="4"/>
        <v>3</v>
      </c>
      <c r="AR49" t="s">
        <v>134</v>
      </c>
      <c r="AS49">
        <v>2</v>
      </c>
      <c r="AT49">
        <v>1</v>
      </c>
      <c r="AU49">
        <v>2</v>
      </c>
    </row>
    <row r="50" spans="1:50" x14ac:dyDescent="0.25">
      <c r="A50" s="34" t="s">
        <v>58</v>
      </c>
      <c r="B50" s="34" t="s">
        <v>6</v>
      </c>
      <c r="C50" s="34" t="str">
        <f>VLOOKUP(B50,templateLookup!A:B,2,0)</f>
        <v>COMPOSITE</v>
      </c>
    </row>
    <row r="51" spans="1:50" x14ac:dyDescent="0.25">
      <c r="A51" s="42" t="s">
        <v>58</v>
      </c>
      <c r="B51" s="42" t="s">
        <v>5</v>
      </c>
      <c r="C51" s="42" t="str">
        <f>VLOOKUP(B51,templateLookup!A:B,2,0)</f>
        <v>COMPOSITE</v>
      </c>
      <c r="D51" s="22" t="s">
        <v>210</v>
      </c>
      <c r="F51" t="s">
        <v>74</v>
      </c>
      <c r="AQ51">
        <f t="shared" ref="AQ51:AQ60" si="6">COUNTA(AS51:BB51)</f>
        <v>3</v>
      </c>
      <c r="AR51" t="s">
        <v>134</v>
      </c>
      <c r="AS51" t="str">
        <f>D62</f>
        <v>RF_NOM_REP</v>
      </c>
      <c r="AT51" t="str">
        <f>D62</f>
        <v>RF_NOM_REP</v>
      </c>
      <c r="AU51" t="str">
        <f>D62</f>
        <v>RF_NOM_REP</v>
      </c>
    </row>
    <row r="52" spans="1:50" x14ac:dyDescent="0.25">
      <c r="A52" s="13" t="s">
        <v>58</v>
      </c>
      <c r="B52" s="13" t="s">
        <v>33</v>
      </c>
      <c r="C52" s="13" t="str">
        <f>VLOOKUP(B52,templateLookup!A:B,2,0)</f>
        <v>iCHSRTest</v>
      </c>
      <c r="D52" t="str">
        <f t="shared" ref="D52:D60" si="7">E52&amp;"_"&amp;F52&amp;"_"&amp;G52&amp;"_"&amp;H52&amp;"_"&amp;A52&amp;"_"&amp;I52&amp;"_"&amp;J52&amp;"_"&amp;K52&amp;"_"&amp;L52&amp;"_"&amp;M52&amp;"_"&amp;N52</f>
        <v>LSA_ATOM_HRY_E_BEGIN_TITO_ATOM_MIN_LFM_1700_L2_LRU_PRE_HRY</v>
      </c>
      <c r="E52" t="s">
        <v>51</v>
      </c>
      <c r="F52" t="s">
        <v>74</v>
      </c>
      <c r="G52" t="s">
        <v>135</v>
      </c>
      <c r="H52" t="s">
        <v>136</v>
      </c>
      <c r="I52" t="s">
        <v>137</v>
      </c>
      <c r="J52" t="s">
        <v>74</v>
      </c>
      <c r="K52" t="s">
        <v>184</v>
      </c>
      <c r="L52" t="s">
        <v>139</v>
      </c>
      <c r="M52">
        <v>1700</v>
      </c>
      <c r="N52" t="s">
        <v>196</v>
      </c>
      <c r="O52" t="s">
        <v>141</v>
      </c>
      <c r="P52" t="s">
        <v>142</v>
      </c>
      <c r="Q52" t="s">
        <v>197</v>
      </c>
      <c r="R52">
        <v>20</v>
      </c>
      <c r="S52">
        <v>60</v>
      </c>
      <c r="T52">
        <v>10</v>
      </c>
      <c r="V52">
        <v>1</v>
      </c>
      <c r="W52" t="s">
        <v>198</v>
      </c>
      <c r="AP52" t="b">
        <v>0</v>
      </c>
      <c r="AQ52">
        <f t="shared" si="6"/>
        <v>4</v>
      </c>
      <c r="AR52" t="s">
        <v>147</v>
      </c>
      <c r="AS52" t="str">
        <f>D53</f>
        <v>LSA_ATOM_CAPTURE_E_BEGIN_TITO_ATOM_MIN_LFM_1700_L2_LRU_CAPTURE</v>
      </c>
      <c r="AT52">
        <v>1</v>
      </c>
      <c r="AU52" t="str">
        <f>D53</f>
        <v>LSA_ATOM_CAPTURE_E_BEGIN_TITO_ATOM_MIN_LFM_1700_L2_LRU_CAPTURE</v>
      </c>
      <c r="AV52" t="str">
        <f>D53</f>
        <v>LSA_ATOM_CAPTURE_E_BEGIN_TITO_ATOM_MIN_LFM_1700_L2_LRU_CAPTURE</v>
      </c>
    </row>
    <row r="53" spans="1:50" x14ac:dyDescent="0.25">
      <c r="A53" s="13" t="s">
        <v>58</v>
      </c>
      <c r="B53" s="13" t="s">
        <v>24</v>
      </c>
      <c r="C53" s="13" t="str">
        <f>VLOOKUP(B53,templateLookup!A:B,2,0)</f>
        <v>iCCapturePacketsTest</v>
      </c>
      <c r="D53" t="str">
        <f t="shared" si="7"/>
        <v>LSA_ATOM_CAPTURE_E_BEGIN_TITO_ATOM_MIN_LFM_1700_L2_LRU_CAPTURE</v>
      </c>
      <c r="E53" t="s">
        <v>51</v>
      </c>
      <c r="F53" t="s">
        <v>74</v>
      </c>
      <c r="G53" t="s">
        <v>148</v>
      </c>
      <c r="H53" t="s">
        <v>136</v>
      </c>
      <c r="I53" t="s">
        <v>137</v>
      </c>
      <c r="J53" t="s">
        <v>74</v>
      </c>
      <c r="K53" t="s">
        <v>184</v>
      </c>
      <c r="L53" t="s">
        <v>139</v>
      </c>
      <c r="M53">
        <v>1700</v>
      </c>
      <c r="N53" t="s">
        <v>199</v>
      </c>
      <c r="O53" t="s">
        <v>141</v>
      </c>
      <c r="P53" t="s">
        <v>142</v>
      </c>
      <c r="Q53" t="s">
        <v>200</v>
      </c>
      <c r="R53">
        <v>20</v>
      </c>
      <c r="S53">
        <v>60</v>
      </c>
      <c r="T53">
        <v>11</v>
      </c>
      <c r="V53">
        <v>1</v>
      </c>
      <c r="W53" t="s">
        <v>198</v>
      </c>
      <c r="AG53" t="s">
        <v>201</v>
      </c>
      <c r="AP53" t="b">
        <v>0</v>
      </c>
      <c r="AQ53">
        <f t="shared" si="6"/>
        <v>3</v>
      </c>
      <c r="AR53" t="s">
        <v>134</v>
      </c>
      <c r="AS53" t="str">
        <f>D59</f>
        <v>LSA_ATOM_HRY_E_BEGIN_TITO_ATOM_MIN_LFM_1700_L2_LRU_POST_HRY</v>
      </c>
      <c r="AT53" t="str">
        <f>D54</f>
        <v>LSA_ATOM_REPAIR_E_BEGIN_TITO_ATOM_MIN_LFM_1700_L2_LRU_REPAIR</v>
      </c>
      <c r="AU53" t="str">
        <f>D59</f>
        <v>LSA_ATOM_HRY_E_BEGIN_TITO_ATOM_MIN_LFM_1700_L2_LRU_POST_HRY</v>
      </c>
    </row>
    <row r="54" spans="1:50" x14ac:dyDescent="0.25">
      <c r="A54" s="13" t="s">
        <v>58</v>
      </c>
      <c r="B54" s="13" t="s">
        <v>26</v>
      </c>
      <c r="C54" s="13" t="str">
        <f>VLOOKUP(B54,templateLookup!A:B,2,0)</f>
        <v>iCRepairTest</v>
      </c>
      <c r="D54" t="str">
        <f t="shared" si="7"/>
        <v>LSA_ATOM_REPAIR_E_BEGIN_TITO_ATOM_MIN_LFM_1700_L2_LRU_REPAIR</v>
      </c>
      <c r="E54" t="s">
        <v>51</v>
      </c>
      <c r="F54" t="s">
        <v>74</v>
      </c>
      <c r="G54" t="s">
        <v>152</v>
      </c>
      <c r="H54" t="s">
        <v>136</v>
      </c>
      <c r="I54" t="s">
        <v>137</v>
      </c>
      <c r="J54" t="s">
        <v>74</v>
      </c>
      <c r="K54" t="s">
        <v>184</v>
      </c>
      <c r="L54" t="s">
        <v>139</v>
      </c>
      <c r="M54">
        <v>1700</v>
      </c>
      <c r="N54" t="s">
        <v>202</v>
      </c>
      <c r="O54" t="s">
        <v>141</v>
      </c>
      <c r="P54" t="s">
        <v>142</v>
      </c>
      <c r="Q54" t="s">
        <v>200</v>
      </c>
      <c r="R54">
        <v>20</v>
      </c>
      <c r="S54">
        <v>60</v>
      </c>
      <c r="T54">
        <v>12</v>
      </c>
      <c r="V54">
        <v>1</v>
      </c>
      <c r="W54" t="s">
        <v>198</v>
      </c>
      <c r="AG54" t="s">
        <v>201</v>
      </c>
      <c r="AH54" t="s">
        <v>203</v>
      </c>
      <c r="AI54" t="s">
        <v>155</v>
      </c>
      <c r="AJ54" t="s">
        <v>156</v>
      </c>
      <c r="AP54" t="b">
        <v>0</v>
      </c>
      <c r="AQ54">
        <f t="shared" si="6"/>
        <v>6</v>
      </c>
      <c r="AR54" t="s">
        <v>157</v>
      </c>
      <c r="AS54" t="str">
        <f>D56</f>
        <v>LSA_ATOM_VFDM_E_BEGIN_X_X_X_X_1700_L2_LRU_VFDM_MIN</v>
      </c>
      <c r="AT54" t="str">
        <f>D56</f>
        <v>LSA_ATOM_VFDM_E_BEGIN_X_X_X_X_1700_L2_LRU_VFDM_MIN</v>
      </c>
      <c r="AU54" t="str">
        <f>D56</f>
        <v>LSA_ATOM_VFDM_E_BEGIN_X_X_X_X_1700_L2_LRU_VFDM_MIN</v>
      </c>
      <c r="AV54" t="str">
        <f>D55</f>
        <v>LSA_ATOM_REPAIR_E_BEGIN_TITO_ATOM_MIN_LFM_1700_L2_LRU_REPAIR_TO_FUSE</v>
      </c>
      <c r="AW54" t="str">
        <f>D55</f>
        <v>LSA_ATOM_REPAIR_E_BEGIN_TITO_ATOM_MIN_LFM_1700_L2_LRU_REPAIR_TO_FUSE</v>
      </c>
      <c r="AX54" t="str">
        <f>D56</f>
        <v>LSA_ATOM_VFDM_E_BEGIN_X_X_X_X_1700_L2_LRU_VFDM_MIN</v>
      </c>
    </row>
    <row r="55" spans="1:50" x14ac:dyDescent="0.25">
      <c r="A55" s="13" t="s">
        <v>58</v>
      </c>
      <c r="B55" s="13" t="s">
        <v>28</v>
      </c>
      <c r="C55" s="13" t="str">
        <f>VLOOKUP(B55,templateLookup!A:B,2,0)</f>
        <v>iCRepairTest</v>
      </c>
      <c r="D55" t="str">
        <f t="shared" si="7"/>
        <v>LSA_ATOM_REPAIR_E_BEGIN_TITO_ATOM_MIN_LFM_1700_L2_LRU_REPAIR_TO_FUSE</v>
      </c>
      <c r="E55" t="s">
        <v>51</v>
      </c>
      <c r="F55" t="s">
        <v>74</v>
      </c>
      <c r="G55" t="s">
        <v>152</v>
      </c>
      <c r="H55" t="s">
        <v>136</v>
      </c>
      <c r="I55" t="s">
        <v>137</v>
      </c>
      <c r="J55" t="s">
        <v>74</v>
      </c>
      <c r="K55" t="s">
        <v>184</v>
      </c>
      <c r="L55" t="s">
        <v>139</v>
      </c>
      <c r="M55">
        <v>1700</v>
      </c>
      <c r="N55" t="s">
        <v>204</v>
      </c>
      <c r="O55" t="s">
        <v>141</v>
      </c>
      <c r="P55" t="s">
        <v>142</v>
      </c>
      <c r="Q55" t="s">
        <v>200</v>
      </c>
      <c r="R55">
        <v>20</v>
      </c>
      <c r="S55">
        <v>60</v>
      </c>
      <c r="T55">
        <v>13</v>
      </c>
      <c r="V55">
        <v>1</v>
      </c>
      <c r="W55" t="s">
        <v>198</v>
      </c>
      <c r="AG55" t="s">
        <v>201</v>
      </c>
      <c r="AH55" t="s">
        <v>203</v>
      </c>
      <c r="AI55" t="s">
        <v>155</v>
      </c>
      <c r="AJ55" t="s">
        <v>159</v>
      </c>
      <c r="AP55" t="b">
        <v>0</v>
      </c>
      <c r="AQ55">
        <f t="shared" si="6"/>
        <v>6</v>
      </c>
      <c r="AR55" t="s">
        <v>157</v>
      </c>
      <c r="AS55" t="str">
        <f>D56</f>
        <v>LSA_ATOM_VFDM_E_BEGIN_X_X_X_X_1700_L2_LRU_VFDM_MIN</v>
      </c>
      <c r="AT55" t="str">
        <f>D56</f>
        <v>LSA_ATOM_VFDM_E_BEGIN_X_X_X_X_1700_L2_LRU_VFDM_MIN</v>
      </c>
      <c r="AU55" t="str">
        <f>D56</f>
        <v>LSA_ATOM_VFDM_E_BEGIN_X_X_X_X_1700_L2_LRU_VFDM_MIN</v>
      </c>
      <c r="AV55" t="str">
        <f>D56</f>
        <v>LSA_ATOM_VFDM_E_BEGIN_X_X_X_X_1700_L2_LRU_VFDM_MIN</v>
      </c>
      <c r="AW55" t="str">
        <f>D56</f>
        <v>LSA_ATOM_VFDM_E_BEGIN_X_X_X_X_1700_L2_LRU_VFDM_MIN</v>
      </c>
      <c r="AX55" t="str">
        <f>D56</f>
        <v>LSA_ATOM_VFDM_E_BEGIN_X_X_X_X_1700_L2_LRU_VFDM_MIN</v>
      </c>
    </row>
    <row r="56" spans="1:50" x14ac:dyDescent="0.25">
      <c r="A56" s="13" t="s">
        <v>58</v>
      </c>
      <c r="B56" s="13" t="s">
        <v>31</v>
      </c>
      <c r="C56" s="13" t="str">
        <f>VLOOKUP(B56,templateLookup!A:B,2,0)</f>
        <v>iCVFDMTest</v>
      </c>
      <c r="D56" t="str">
        <f t="shared" si="7"/>
        <v>LSA_ATOM_VFDM_E_BEGIN_X_X_X_X_1700_L2_LRU_VFDM_MIN</v>
      </c>
      <c r="E56" t="s">
        <v>51</v>
      </c>
      <c r="F56" t="s">
        <v>74</v>
      </c>
      <c r="G56" t="s">
        <v>113</v>
      </c>
      <c r="H56" t="s">
        <v>136</v>
      </c>
      <c r="I56" t="s">
        <v>172</v>
      </c>
      <c r="J56" t="s">
        <v>172</v>
      </c>
      <c r="K56" t="s">
        <v>172</v>
      </c>
      <c r="L56" t="s">
        <v>172</v>
      </c>
      <c r="M56">
        <v>1700</v>
      </c>
      <c r="N56" t="s">
        <v>211</v>
      </c>
      <c r="O56" t="s">
        <v>141</v>
      </c>
      <c r="P56" t="s">
        <v>142</v>
      </c>
      <c r="Q56" t="s">
        <v>174</v>
      </c>
      <c r="R56">
        <v>20</v>
      </c>
      <c r="S56">
        <v>60</v>
      </c>
      <c r="T56">
        <v>14</v>
      </c>
      <c r="V56">
        <v>1</v>
      </c>
      <c r="W56" t="s">
        <v>198</v>
      </c>
      <c r="AD56" t="s">
        <v>1403</v>
      </c>
      <c r="AE56" t="s">
        <v>53</v>
      </c>
      <c r="AP56" t="b">
        <v>0</v>
      </c>
      <c r="AQ56">
        <f t="shared" si="6"/>
        <v>3</v>
      </c>
      <c r="AR56" t="s">
        <v>134</v>
      </c>
      <c r="AS56" t="str">
        <f>D59</f>
        <v>LSA_ATOM_HRY_E_BEGIN_TITO_ATOM_MIN_LFM_1700_L2_LRU_POST_HRY</v>
      </c>
      <c r="AT56" t="str">
        <f>D57</f>
        <v>LSA_ATOM_UF_E_BEGIN_X_X_X_X_1700_L2_LRU_VFDM_APPLY_MIN</v>
      </c>
      <c r="AU56" t="str">
        <f>D57</f>
        <v>LSA_ATOM_UF_E_BEGIN_X_X_X_X_1700_L2_LRU_VFDM_APPLY_MIN</v>
      </c>
    </row>
    <row r="57" spans="1:50" x14ac:dyDescent="0.25">
      <c r="A57" s="13" t="s">
        <v>58</v>
      </c>
      <c r="B57" s="13" t="s">
        <v>29</v>
      </c>
      <c r="C57" s="13" t="str">
        <f>VLOOKUP(B57,templateLookup!A:B,2,0)</f>
        <v>iCUserFuncTest</v>
      </c>
      <c r="D57" t="str">
        <f t="shared" si="7"/>
        <v>LSA_ATOM_UF_E_BEGIN_X_X_X_X_1700_L2_LRU_VFDM_APPLY_MIN</v>
      </c>
      <c r="E57" t="s">
        <v>51</v>
      </c>
      <c r="F57" t="s">
        <v>74</v>
      </c>
      <c r="G57" t="s">
        <v>175</v>
      </c>
      <c r="H57" t="s">
        <v>136</v>
      </c>
      <c r="I57" t="s">
        <v>172</v>
      </c>
      <c r="J57" t="s">
        <v>172</v>
      </c>
      <c r="K57" t="s">
        <v>172</v>
      </c>
      <c r="L57" t="s">
        <v>172</v>
      </c>
      <c r="M57">
        <v>1700</v>
      </c>
      <c r="N57" t="s">
        <v>212</v>
      </c>
      <c r="O57" t="s">
        <v>141</v>
      </c>
      <c r="P57" t="s">
        <v>142</v>
      </c>
      <c r="Q57" t="s">
        <v>174</v>
      </c>
      <c r="R57">
        <v>20</v>
      </c>
      <c r="S57">
        <v>60</v>
      </c>
      <c r="T57">
        <v>15</v>
      </c>
      <c r="V57">
        <v>1</v>
      </c>
      <c r="W57" t="s">
        <v>198</v>
      </c>
      <c r="AP57" t="b">
        <v>0</v>
      </c>
      <c r="AQ57">
        <f t="shared" si="6"/>
        <v>3</v>
      </c>
      <c r="AR57">
        <v>1</v>
      </c>
      <c r="AS57" t="str">
        <f>D59</f>
        <v>LSA_ATOM_HRY_E_BEGIN_TITO_ATOM_MIN_LFM_1700_L2_LRU_POST_HRY</v>
      </c>
      <c r="AT57" t="str">
        <f>D58</f>
        <v>LSA_ATOM_VFDM_E_BEGIN_X_X_X_X_1700_L2_LRU_FUSE_MIN</v>
      </c>
      <c r="AU57" t="str">
        <f>D58</f>
        <v>LSA_ATOM_VFDM_E_BEGIN_X_X_X_X_1700_L2_LRU_FUSE_MIN</v>
      </c>
    </row>
    <row r="58" spans="1:50" x14ac:dyDescent="0.25">
      <c r="A58" s="13" t="s">
        <v>58</v>
      </c>
      <c r="B58" s="13" t="s">
        <v>15</v>
      </c>
      <c r="C58" s="13" t="str">
        <f>VLOOKUP(B58,templateLookup!A:B,2,0)</f>
        <v>PrimePatConfigTestMethod</v>
      </c>
      <c r="D58" t="str">
        <f t="shared" si="7"/>
        <v>LSA_ATOM_VFDM_E_BEGIN_X_X_X_X_1700_L2_LRU_FUSE_MIN</v>
      </c>
      <c r="E58" t="s">
        <v>51</v>
      </c>
      <c r="F58" t="s">
        <v>74</v>
      </c>
      <c r="G58" t="s">
        <v>113</v>
      </c>
      <c r="H58" t="s">
        <v>136</v>
      </c>
      <c r="I58" t="s">
        <v>172</v>
      </c>
      <c r="J58" t="s">
        <v>172</v>
      </c>
      <c r="K58" t="s">
        <v>172</v>
      </c>
      <c r="L58" t="s">
        <v>172</v>
      </c>
      <c r="M58">
        <v>1700</v>
      </c>
      <c r="N58" t="s">
        <v>213</v>
      </c>
      <c r="O58" t="s">
        <v>141</v>
      </c>
      <c r="P58" t="s">
        <v>142</v>
      </c>
      <c r="Q58" t="s">
        <v>174</v>
      </c>
      <c r="R58">
        <v>20</v>
      </c>
      <c r="S58">
        <v>60</v>
      </c>
      <c r="T58">
        <v>16</v>
      </c>
      <c r="V58">
        <v>1</v>
      </c>
      <c r="W58" t="s">
        <v>198</v>
      </c>
      <c r="AP58" t="b">
        <v>0</v>
      </c>
      <c r="AQ58">
        <f t="shared" si="6"/>
        <v>2</v>
      </c>
      <c r="AR58">
        <v>1</v>
      </c>
      <c r="AS58" t="str">
        <f>D59</f>
        <v>LSA_ATOM_HRY_E_BEGIN_TITO_ATOM_MIN_LFM_1700_L2_LRU_POST_HRY</v>
      </c>
      <c r="AT58" t="str">
        <f>D59</f>
        <v>LSA_ATOM_HRY_E_BEGIN_TITO_ATOM_MIN_LFM_1700_L2_LRU_POST_HRY</v>
      </c>
    </row>
    <row r="59" spans="1:50" x14ac:dyDescent="0.25">
      <c r="A59" s="13" t="s">
        <v>58</v>
      </c>
      <c r="B59" s="13" t="s">
        <v>35</v>
      </c>
      <c r="C59" s="13" t="str">
        <f>VLOOKUP(B59,templateLookup!A:B,2,0)</f>
        <v>iCHSRTest</v>
      </c>
      <c r="D59" t="str">
        <f t="shared" si="7"/>
        <v>LSA_ATOM_HRY_E_BEGIN_TITO_ATOM_MIN_LFM_1700_L2_LRU_POST_HRY</v>
      </c>
      <c r="E59" t="s">
        <v>51</v>
      </c>
      <c r="F59" t="s">
        <v>74</v>
      </c>
      <c r="G59" t="s">
        <v>135</v>
      </c>
      <c r="H59" t="s">
        <v>136</v>
      </c>
      <c r="I59" t="s">
        <v>137</v>
      </c>
      <c r="J59" t="s">
        <v>74</v>
      </c>
      <c r="K59" t="s">
        <v>184</v>
      </c>
      <c r="L59" t="s">
        <v>139</v>
      </c>
      <c r="M59">
        <v>1700</v>
      </c>
      <c r="N59" t="s">
        <v>208</v>
      </c>
      <c r="O59" t="s">
        <v>141</v>
      </c>
      <c r="P59" t="s">
        <v>142</v>
      </c>
      <c r="Q59" t="s">
        <v>197</v>
      </c>
      <c r="R59">
        <v>20</v>
      </c>
      <c r="S59">
        <v>60</v>
      </c>
      <c r="T59">
        <v>17</v>
      </c>
      <c r="V59">
        <v>1</v>
      </c>
      <c r="W59" t="s">
        <v>198</v>
      </c>
      <c r="AP59" t="b">
        <v>0</v>
      </c>
      <c r="AQ59">
        <f t="shared" si="6"/>
        <v>4</v>
      </c>
      <c r="AR59" t="s">
        <v>147</v>
      </c>
      <c r="AS59">
        <v>2</v>
      </c>
      <c r="AT59" t="str">
        <f>D60</f>
        <v>LSA_ATOM_AUX_E_BEGIN_X_X_X_X_1700_REP_FLAG_L2_MIN</v>
      </c>
      <c r="AU59">
        <v>2</v>
      </c>
      <c r="AV59">
        <v>2</v>
      </c>
    </row>
    <row r="60" spans="1:50" x14ac:dyDescent="0.25">
      <c r="A60" s="13" t="s">
        <v>58</v>
      </c>
      <c r="B60" s="13" t="s">
        <v>39</v>
      </c>
      <c r="C60" s="13" t="str">
        <f>VLOOKUP(B60,templateLookup!A:B,2,0)</f>
        <v>AuxiliaryTC</v>
      </c>
      <c r="D60" t="str">
        <f t="shared" si="7"/>
        <v>LSA_ATOM_AUX_E_BEGIN_X_X_X_X_1700_REP_FLAG_L2_MIN</v>
      </c>
      <c r="E60" t="s">
        <v>51</v>
      </c>
      <c r="F60" t="s">
        <v>74</v>
      </c>
      <c r="G60" t="s">
        <v>179</v>
      </c>
      <c r="H60" t="s">
        <v>136</v>
      </c>
      <c r="I60" t="s">
        <v>172</v>
      </c>
      <c r="J60" t="s">
        <v>172</v>
      </c>
      <c r="K60" t="s">
        <v>172</v>
      </c>
      <c r="L60" t="s">
        <v>172</v>
      </c>
      <c r="M60">
        <v>1700</v>
      </c>
      <c r="N60" t="s">
        <v>191</v>
      </c>
      <c r="O60" t="s">
        <v>141</v>
      </c>
      <c r="P60" t="s">
        <v>142</v>
      </c>
      <c r="Q60" t="s">
        <v>174</v>
      </c>
      <c r="R60">
        <v>20</v>
      </c>
      <c r="S60">
        <v>60</v>
      </c>
      <c r="T60">
        <v>18</v>
      </c>
      <c r="V60">
        <v>1</v>
      </c>
      <c r="W60" t="s">
        <v>198</v>
      </c>
      <c r="AF60" t="s">
        <v>192</v>
      </c>
      <c r="AP60" t="b">
        <v>0</v>
      </c>
      <c r="AQ60">
        <f t="shared" si="6"/>
        <v>3</v>
      </c>
      <c r="AR60" t="s">
        <v>134</v>
      </c>
      <c r="AS60">
        <v>2</v>
      </c>
      <c r="AT60">
        <v>1</v>
      </c>
      <c r="AU60">
        <v>2</v>
      </c>
    </row>
    <row r="61" spans="1:50" x14ac:dyDescent="0.25">
      <c r="A61" s="42" t="s">
        <v>58</v>
      </c>
      <c r="B61" s="42" t="s">
        <v>6</v>
      </c>
      <c r="C61" s="42" t="str">
        <f>VLOOKUP(B61,templateLookup!A:B,2,0)</f>
        <v>COMPOSITE</v>
      </c>
      <c r="D61" s="22"/>
    </row>
    <row r="62" spans="1:50" x14ac:dyDescent="0.25">
      <c r="A62" s="41" t="s">
        <v>58</v>
      </c>
      <c r="B62" s="41" t="s">
        <v>5</v>
      </c>
      <c r="C62" s="41" t="str">
        <f>VLOOKUP(B62,templateLookup!A:B,2,0)</f>
        <v>COMPOSITE</v>
      </c>
      <c r="D62" s="22" t="s">
        <v>214</v>
      </c>
      <c r="F62" t="s">
        <v>74</v>
      </c>
      <c r="AQ62">
        <f t="shared" ref="AQ62:AQ71" si="8">COUNTA(AS62:BB62)</f>
        <v>3</v>
      </c>
      <c r="AR62" t="s">
        <v>134</v>
      </c>
      <c r="AS62" t="str">
        <f>D84</f>
        <v>RF_NON_REPAIRABLE</v>
      </c>
      <c r="AT62" t="str">
        <f>D73</f>
        <v>RF_MIN_REP</v>
      </c>
      <c r="AU62" t="str">
        <f>D84</f>
        <v>RF_NON_REPAIRABLE</v>
      </c>
    </row>
    <row r="63" spans="1:50" x14ac:dyDescent="0.25">
      <c r="A63" s="8" t="s">
        <v>58</v>
      </c>
      <c r="B63" s="8" t="s">
        <v>36</v>
      </c>
      <c r="C63" s="8" t="str">
        <f>VLOOKUP(B63,templateLookup!A:B,2,0)</f>
        <v>PrimeLSARasterTestMethod</v>
      </c>
      <c r="D63" t="str">
        <f t="shared" ref="D63:D71" si="9">E63&amp;"_"&amp;F63&amp;"_"&amp;G63&amp;"_"&amp;H63&amp;"_"&amp;A63&amp;"_"&amp;I63&amp;"_"&amp;J63&amp;"_"&amp;K63&amp;"_"&amp;L63&amp;"_"&amp;M63&amp;"_"&amp;N63</f>
        <v>LSA_ATOM_HRY_E_BEGIN_TITO_ATOM_NOM_LFM_1700_RF_PRE_HRY</v>
      </c>
      <c r="E63" t="s">
        <v>51</v>
      </c>
      <c r="F63" t="s">
        <v>74</v>
      </c>
      <c r="G63" t="s">
        <v>135</v>
      </c>
      <c r="H63" t="s">
        <v>136</v>
      </c>
      <c r="I63" t="s">
        <v>137</v>
      </c>
      <c r="J63" t="s">
        <v>74</v>
      </c>
      <c r="K63" t="s">
        <v>138</v>
      </c>
      <c r="L63" t="s">
        <v>139</v>
      </c>
      <c r="M63">
        <v>1700</v>
      </c>
      <c r="N63" t="s">
        <v>215</v>
      </c>
      <c r="O63" t="s">
        <v>141</v>
      </c>
      <c r="P63" t="s">
        <v>142</v>
      </c>
      <c r="Q63" t="s">
        <v>216</v>
      </c>
      <c r="R63">
        <v>20</v>
      </c>
      <c r="S63">
        <v>60</v>
      </c>
      <c r="T63">
        <v>20</v>
      </c>
      <c r="V63">
        <v>-1</v>
      </c>
      <c r="W63" t="s">
        <v>198</v>
      </c>
      <c r="AG63" t="s">
        <v>217</v>
      </c>
      <c r="AJ63" s="14" t="s">
        <v>218</v>
      </c>
      <c r="AK63" s="14"/>
      <c r="AL63" s="14"/>
      <c r="AM63" s="14"/>
      <c r="AN63" s="14"/>
      <c r="AO63" s="14"/>
      <c r="AP63" t="b">
        <v>0</v>
      </c>
      <c r="AQ63">
        <f t="shared" si="8"/>
        <v>4</v>
      </c>
      <c r="AR63" t="s">
        <v>147</v>
      </c>
      <c r="AS63" t="str">
        <f>D64</f>
        <v>LSA_ATOM_RASTER_E_BEGIN_TITO_ATOM_NOM_LFM_1700_RF_RASTER</v>
      </c>
      <c r="AT63">
        <v>1</v>
      </c>
      <c r="AU63" t="str">
        <f>D64</f>
        <v>LSA_ATOM_RASTER_E_BEGIN_TITO_ATOM_NOM_LFM_1700_RF_RASTER</v>
      </c>
      <c r="AV63" t="str">
        <f>D64</f>
        <v>LSA_ATOM_RASTER_E_BEGIN_TITO_ATOM_NOM_LFM_1700_RF_RASTER</v>
      </c>
    </row>
    <row r="64" spans="1:50" x14ac:dyDescent="0.25">
      <c r="A64" s="8" t="s">
        <v>58</v>
      </c>
      <c r="B64" s="8" t="s">
        <v>38</v>
      </c>
      <c r="C64" s="8" t="str">
        <f>VLOOKUP(B64,templateLookup!A:B,2,0)</f>
        <v>PrimeLSARasterTestMethod</v>
      </c>
      <c r="D64" t="str">
        <f t="shared" si="9"/>
        <v>LSA_ATOM_RASTER_E_BEGIN_TITO_ATOM_NOM_LFM_1700_RF_RASTER</v>
      </c>
      <c r="E64" t="s">
        <v>51</v>
      </c>
      <c r="F64" t="s">
        <v>74</v>
      </c>
      <c r="G64" t="s">
        <v>219</v>
      </c>
      <c r="H64" t="s">
        <v>136</v>
      </c>
      <c r="I64" t="s">
        <v>137</v>
      </c>
      <c r="J64" t="s">
        <v>74</v>
      </c>
      <c r="K64" t="s">
        <v>138</v>
      </c>
      <c r="L64" t="s">
        <v>139</v>
      </c>
      <c r="M64">
        <v>1700</v>
      </c>
      <c r="N64" t="s">
        <v>220</v>
      </c>
      <c r="O64" t="s">
        <v>141</v>
      </c>
      <c r="P64" t="s">
        <v>142</v>
      </c>
      <c r="Q64" t="s">
        <v>221</v>
      </c>
      <c r="R64">
        <v>20</v>
      </c>
      <c r="S64">
        <v>60</v>
      </c>
      <c r="T64">
        <v>21</v>
      </c>
      <c r="V64">
        <v>1</v>
      </c>
      <c r="W64" t="s">
        <v>198</v>
      </c>
      <c r="AG64" t="s">
        <v>217</v>
      </c>
      <c r="AJ64" s="14" t="s">
        <v>218</v>
      </c>
      <c r="AK64" s="14"/>
      <c r="AL64" s="14"/>
      <c r="AM64" s="14"/>
      <c r="AN64" s="14"/>
      <c r="AO64" s="14"/>
      <c r="AP64" t="b">
        <v>0</v>
      </c>
      <c r="AQ64">
        <f t="shared" si="8"/>
        <v>4</v>
      </c>
      <c r="AR64" t="s">
        <v>134</v>
      </c>
      <c r="AS64" t="str">
        <f>D70</f>
        <v>LSA_ATOM_HRY_E_BEGIN_TITO_ATOM_NOM_LFM_1700_RF_POST_HRY</v>
      </c>
      <c r="AT64" t="str">
        <f>D65</f>
        <v>LSA_ATOM_REPAIR_E_BEGIN_TITO_ATOM_NOM_LFM_1700_RF_REPAIR</v>
      </c>
      <c r="AU64" t="str">
        <f>D70</f>
        <v>LSA_ATOM_HRY_E_BEGIN_TITO_ATOM_NOM_LFM_1700_RF_POST_HRY</v>
      </c>
      <c r="AV64" t="str">
        <f>D70</f>
        <v>LSA_ATOM_HRY_E_BEGIN_TITO_ATOM_NOM_LFM_1700_RF_POST_HRY</v>
      </c>
    </row>
    <row r="65" spans="1:50" x14ac:dyDescent="0.25">
      <c r="A65" s="8" t="s">
        <v>58</v>
      </c>
      <c r="B65" s="8" t="s">
        <v>26</v>
      </c>
      <c r="C65" s="8" t="str">
        <f>VLOOKUP(B65,templateLookup!A:B,2,0)</f>
        <v>iCRepairTest</v>
      </c>
      <c r="D65" t="str">
        <f t="shared" si="9"/>
        <v>LSA_ATOM_REPAIR_E_BEGIN_TITO_ATOM_NOM_LFM_1700_RF_REPAIR</v>
      </c>
      <c r="E65" t="s">
        <v>51</v>
      </c>
      <c r="F65" t="s">
        <v>74</v>
      </c>
      <c r="G65" t="s">
        <v>152</v>
      </c>
      <c r="H65" t="s">
        <v>136</v>
      </c>
      <c r="I65" t="s">
        <v>137</v>
      </c>
      <c r="J65" t="s">
        <v>74</v>
      </c>
      <c r="K65" t="s">
        <v>138</v>
      </c>
      <c r="L65" t="s">
        <v>139</v>
      </c>
      <c r="M65">
        <v>1700</v>
      </c>
      <c r="N65" t="s">
        <v>222</v>
      </c>
      <c r="O65" t="s">
        <v>141</v>
      </c>
      <c r="P65" t="s">
        <v>142</v>
      </c>
      <c r="Q65" t="s">
        <v>221</v>
      </c>
      <c r="R65">
        <v>20</v>
      </c>
      <c r="S65">
        <v>60</v>
      </c>
      <c r="T65">
        <v>22</v>
      </c>
      <c r="V65">
        <v>1</v>
      </c>
      <c r="W65" t="s">
        <v>198</v>
      </c>
      <c r="AG65" t="s">
        <v>217</v>
      </c>
      <c r="AH65" t="s">
        <v>223</v>
      </c>
      <c r="AI65" t="s">
        <v>224</v>
      </c>
      <c r="AJ65" t="s">
        <v>159</v>
      </c>
      <c r="AP65" t="b">
        <v>0</v>
      </c>
      <c r="AQ65">
        <f t="shared" si="8"/>
        <v>6</v>
      </c>
      <c r="AR65" t="s">
        <v>157</v>
      </c>
      <c r="AS65" t="str">
        <f>D67</f>
        <v>LSA_ATOM_VFDM_E_BEGIN_X_X_X_X_1700_RF_VFDM</v>
      </c>
      <c r="AT65" t="str">
        <f>D67</f>
        <v>LSA_ATOM_VFDM_E_BEGIN_X_X_X_X_1700_RF_VFDM</v>
      </c>
      <c r="AU65" t="str">
        <f>D67</f>
        <v>LSA_ATOM_VFDM_E_BEGIN_X_X_X_X_1700_RF_VFDM</v>
      </c>
      <c r="AV65" t="str">
        <f>D66</f>
        <v>LSA_ATOM_REPAIR_E_BEGIN_TITO_ATOM_NOM_LFM_1700_RF_REPAIR_TO_FUSE</v>
      </c>
      <c r="AW65" t="str">
        <f>D66</f>
        <v>LSA_ATOM_REPAIR_E_BEGIN_TITO_ATOM_NOM_LFM_1700_RF_REPAIR_TO_FUSE</v>
      </c>
      <c r="AX65" t="str">
        <f>D67</f>
        <v>LSA_ATOM_VFDM_E_BEGIN_X_X_X_X_1700_RF_VFDM</v>
      </c>
    </row>
    <row r="66" spans="1:50" x14ac:dyDescent="0.25">
      <c r="A66" s="8" t="s">
        <v>58</v>
      </c>
      <c r="B66" s="8" t="s">
        <v>28</v>
      </c>
      <c r="C66" s="8" t="str">
        <f>VLOOKUP(B66,templateLookup!A:B,2,0)</f>
        <v>iCRepairTest</v>
      </c>
      <c r="D66" t="str">
        <f t="shared" si="9"/>
        <v>LSA_ATOM_REPAIR_E_BEGIN_TITO_ATOM_NOM_LFM_1700_RF_REPAIR_TO_FUSE</v>
      </c>
      <c r="E66" t="s">
        <v>51</v>
      </c>
      <c r="F66" t="s">
        <v>74</v>
      </c>
      <c r="G66" t="s">
        <v>152</v>
      </c>
      <c r="H66" t="s">
        <v>136</v>
      </c>
      <c r="I66" t="s">
        <v>137</v>
      </c>
      <c r="J66" t="s">
        <v>74</v>
      </c>
      <c r="K66" t="s">
        <v>138</v>
      </c>
      <c r="L66" t="s">
        <v>139</v>
      </c>
      <c r="M66">
        <v>1700</v>
      </c>
      <c r="N66" t="s">
        <v>225</v>
      </c>
      <c r="O66" t="s">
        <v>141</v>
      </c>
      <c r="P66" t="s">
        <v>142</v>
      </c>
      <c r="Q66" t="s">
        <v>221</v>
      </c>
      <c r="R66">
        <v>20</v>
      </c>
      <c r="S66">
        <v>60</v>
      </c>
      <c r="T66">
        <v>23</v>
      </c>
      <c r="V66">
        <v>1</v>
      </c>
      <c r="W66" t="s">
        <v>198</v>
      </c>
      <c r="AG66" t="s">
        <v>217</v>
      </c>
      <c r="AH66" t="s">
        <v>223</v>
      </c>
      <c r="AI66" t="s">
        <v>224</v>
      </c>
      <c r="AJ66" t="s">
        <v>159</v>
      </c>
      <c r="AP66" t="b">
        <v>0</v>
      </c>
      <c r="AQ66">
        <f t="shared" si="8"/>
        <v>6</v>
      </c>
      <c r="AR66" t="s">
        <v>157</v>
      </c>
      <c r="AS66" t="str">
        <f>D67</f>
        <v>LSA_ATOM_VFDM_E_BEGIN_X_X_X_X_1700_RF_VFDM</v>
      </c>
      <c r="AT66" t="str">
        <f>D67</f>
        <v>LSA_ATOM_VFDM_E_BEGIN_X_X_X_X_1700_RF_VFDM</v>
      </c>
      <c r="AU66" t="str">
        <f>D67</f>
        <v>LSA_ATOM_VFDM_E_BEGIN_X_X_X_X_1700_RF_VFDM</v>
      </c>
      <c r="AV66" t="str">
        <f>D67</f>
        <v>LSA_ATOM_VFDM_E_BEGIN_X_X_X_X_1700_RF_VFDM</v>
      </c>
      <c r="AW66" t="str">
        <f>D67</f>
        <v>LSA_ATOM_VFDM_E_BEGIN_X_X_X_X_1700_RF_VFDM</v>
      </c>
      <c r="AX66" t="str">
        <f>D67</f>
        <v>LSA_ATOM_VFDM_E_BEGIN_X_X_X_X_1700_RF_VFDM</v>
      </c>
    </row>
    <row r="67" spans="1:50" x14ac:dyDescent="0.25">
      <c r="A67" s="8" t="s">
        <v>58</v>
      </c>
      <c r="B67" s="8" t="s">
        <v>31</v>
      </c>
      <c r="C67" s="8" t="str">
        <f>VLOOKUP(B67,templateLookup!A:B,2,0)</f>
        <v>iCVFDMTest</v>
      </c>
      <c r="D67" t="str">
        <f t="shared" si="9"/>
        <v>LSA_ATOM_VFDM_E_BEGIN_X_X_X_X_1700_RF_VFDM</v>
      </c>
      <c r="E67" t="s">
        <v>51</v>
      </c>
      <c r="F67" t="s">
        <v>74</v>
      </c>
      <c r="G67" t="s">
        <v>113</v>
      </c>
      <c r="H67" t="s">
        <v>136</v>
      </c>
      <c r="I67" t="s">
        <v>172</v>
      </c>
      <c r="J67" t="s">
        <v>172</v>
      </c>
      <c r="K67" t="s">
        <v>172</v>
      </c>
      <c r="L67" t="s">
        <v>172</v>
      </c>
      <c r="M67">
        <v>1700</v>
      </c>
      <c r="N67" t="s">
        <v>226</v>
      </c>
      <c r="O67" t="s">
        <v>141</v>
      </c>
      <c r="P67" t="s">
        <v>142</v>
      </c>
      <c r="Q67" t="s">
        <v>174</v>
      </c>
      <c r="R67">
        <v>20</v>
      </c>
      <c r="S67">
        <v>60</v>
      </c>
      <c r="T67">
        <v>24</v>
      </c>
      <c r="V67">
        <v>1</v>
      </c>
      <c r="W67" t="s">
        <v>198</v>
      </c>
      <c r="AD67" t="s">
        <v>1403</v>
      </c>
      <c r="AE67" t="s">
        <v>53</v>
      </c>
      <c r="AP67" t="b">
        <v>0</v>
      </c>
      <c r="AQ67">
        <f t="shared" si="8"/>
        <v>3</v>
      </c>
      <c r="AR67" t="s">
        <v>134</v>
      </c>
      <c r="AS67" t="str">
        <f>D70</f>
        <v>LSA_ATOM_HRY_E_BEGIN_TITO_ATOM_NOM_LFM_1700_RF_POST_HRY</v>
      </c>
      <c r="AT67" t="str">
        <f>D68</f>
        <v>LSA_ATOM_UF_E_BEGIN_X_X_X_X_1700_RF_VFDM_APPLY</v>
      </c>
      <c r="AU67" t="str">
        <f>D68</f>
        <v>LSA_ATOM_UF_E_BEGIN_X_X_X_X_1700_RF_VFDM_APPLY</v>
      </c>
    </row>
    <row r="68" spans="1:50" x14ac:dyDescent="0.25">
      <c r="A68" s="8" t="s">
        <v>58</v>
      </c>
      <c r="B68" s="8" t="s">
        <v>29</v>
      </c>
      <c r="C68" s="8" t="str">
        <f>VLOOKUP(B68,templateLookup!A:B,2,0)</f>
        <v>iCUserFuncTest</v>
      </c>
      <c r="D68" t="str">
        <f t="shared" si="9"/>
        <v>LSA_ATOM_UF_E_BEGIN_X_X_X_X_1700_RF_VFDM_APPLY</v>
      </c>
      <c r="E68" t="s">
        <v>51</v>
      </c>
      <c r="F68" t="s">
        <v>74</v>
      </c>
      <c r="G68" t="s">
        <v>175</v>
      </c>
      <c r="H68" t="s">
        <v>136</v>
      </c>
      <c r="I68" t="s">
        <v>172</v>
      </c>
      <c r="J68" t="s">
        <v>172</v>
      </c>
      <c r="K68" t="s">
        <v>172</v>
      </c>
      <c r="L68" t="s">
        <v>172</v>
      </c>
      <c r="M68">
        <v>1700</v>
      </c>
      <c r="N68" t="s">
        <v>227</v>
      </c>
      <c r="O68" t="s">
        <v>141</v>
      </c>
      <c r="P68" t="s">
        <v>142</v>
      </c>
      <c r="Q68" t="s">
        <v>174</v>
      </c>
      <c r="R68">
        <v>20</v>
      </c>
      <c r="S68">
        <v>60</v>
      </c>
      <c r="T68">
        <v>25</v>
      </c>
      <c r="V68">
        <v>1</v>
      </c>
      <c r="W68" t="s">
        <v>198</v>
      </c>
      <c r="AP68" t="b">
        <v>0</v>
      </c>
      <c r="AQ68">
        <f t="shared" si="8"/>
        <v>3</v>
      </c>
      <c r="AR68">
        <v>1</v>
      </c>
      <c r="AS68" t="str">
        <f>D70</f>
        <v>LSA_ATOM_HRY_E_BEGIN_TITO_ATOM_NOM_LFM_1700_RF_POST_HRY</v>
      </c>
      <c r="AT68" t="str">
        <f>D69</f>
        <v>LSA_ATOM_VFDM_E_BEGIN_X_X_X_X_1700_RF_FUSE</v>
      </c>
      <c r="AU68" t="str">
        <f>D69</f>
        <v>LSA_ATOM_VFDM_E_BEGIN_X_X_X_X_1700_RF_FUSE</v>
      </c>
    </row>
    <row r="69" spans="1:50" x14ac:dyDescent="0.25">
      <c r="A69" s="8" t="s">
        <v>58</v>
      </c>
      <c r="B69" s="8" t="s">
        <v>15</v>
      </c>
      <c r="C69" s="8" t="str">
        <f>VLOOKUP(B69,templateLookup!A:B,2,0)</f>
        <v>PrimePatConfigTestMethod</v>
      </c>
      <c r="D69" t="str">
        <f t="shared" si="9"/>
        <v>LSA_ATOM_VFDM_E_BEGIN_X_X_X_X_1700_RF_FUSE</v>
      </c>
      <c r="E69" t="s">
        <v>51</v>
      </c>
      <c r="F69" t="s">
        <v>74</v>
      </c>
      <c r="G69" t="s">
        <v>113</v>
      </c>
      <c r="H69" t="s">
        <v>136</v>
      </c>
      <c r="I69" t="s">
        <v>172</v>
      </c>
      <c r="J69" t="s">
        <v>172</v>
      </c>
      <c r="K69" t="s">
        <v>172</v>
      </c>
      <c r="L69" t="s">
        <v>172</v>
      </c>
      <c r="M69">
        <v>1700</v>
      </c>
      <c r="N69" t="s">
        <v>228</v>
      </c>
      <c r="O69" t="s">
        <v>141</v>
      </c>
      <c r="P69" t="s">
        <v>142</v>
      </c>
      <c r="Q69" t="s">
        <v>174</v>
      </c>
      <c r="R69">
        <v>20</v>
      </c>
      <c r="S69">
        <v>60</v>
      </c>
      <c r="T69">
        <v>26</v>
      </c>
      <c r="V69">
        <v>1</v>
      </c>
      <c r="W69" t="s">
        <v>198</v>
      </c>
      <c r="AP69" t="b">
        <v>0</v>
      </c>
      <c r="AQ69">
        <f t="shared" si="8"/>
        <v>2</v>
      </c>
      <c r="AR69">
        <v>1</v>
      </c>
      <c r="AS69" t="str">
        <f>D70</f>
        <v>LSA_ATOM_HRY_E_BEGIN_TITO_ATOM_NOM_LFM_1700_RF_POST_HRY</v>
      </c>
      <c r="AT69" t="str">
        <f>D70</f>
        <v>LSA_ATOM_HRY_E_BEGIN_TITO_ATOM_NOM_LFM_1700_RF_POST_HRY</v>
      </c>
    </row>
    <row r="70" spans="1:50" x14ac:dyDescent="0.25">
      <c r="A70" s="8" t="s">
        <v>58</v>
      </c>
      <c r="B70" s="8" t="s">
        <v>35</v>
      </c>
      <c r="C70" s="8" t="str">
        <f>VLOOKUP(B70,templateLookup!A:B,2,0)</f>
        <v>iCHSRTest</v>
      </c>
      <c r="D70" t="str">
        <f t="shared" si="9"/>
        <v>LSA_ATOM_HRY_E_BEGIN_TITO_ATOM_NOM_LFM_1700_RF_POST_HRY</v>
      </c>
      <c r="E70" t="s">
        <v>51</v>
      </c>
      <c r="F70" t="s">
        <v>74</v>
      </c>
      <c r="G70" t="s">
        <v>135</v>
      </c>
      <c r="H70" t="s">
        <v>136</v>
      </c>
      <c r="I70" t="s">
        <v>137</v>
      </c>
      <c r="J70" t="s">
        <v>74</v>
      </c>
      <c r="K70" t="s">
        <v>138</v>
      </c>
      <c r="L70" t="s">
        <v>139</v>
      </c>
      <c r="M70">
        <v>1700</v>
      </c>
      <c r="N70" t="s">
        <v>229</v>
      </c>
      <c r="O70" t="s">
        <v>141</v>
      </c>
      <c r="P70" t="s">
        <v>142</v>
      </c>
      <c r="Q70" t="s">
        <v>216</v>
      </c>
      <c r="R70">
        <v>20</v>
      </c>
      <c r="S70">
        <v>60</v>
      </c>
      <c r="T70">
        <v>27</v>
      </c>
      <c r="V70">
        <v>1</v>
      </c>
      <c r="W70" t="s">
        <v>198</v>
      </c>
      <c r="AP70" t="b">
        <v>0</v>
      </c>
      <c r="AQ70">
        <f t="shared" si="8"/>
        <v>4</v>
      </c>
      <c r="AR70" t="s">
        <v>147</v>
      </c>
      <c r="AS70">
        <v>2</v>
      </c>
      <c r="AT70" t="str">
        <f>D71</f>
        <v>LSA_ATOM_AUX_E_BEGIN_X_X_X_X_1700_REP_FLAG_RF</v>
      </c>
      <c r="AU70">
        <v>2</v>
      </c>
      <c r="AV70">
        <v>2</v>
      </c>
    </row>
    <row r="71" spans="1:50" x14ac:dyDescent="0.25">
      <c r="A71" s="8" t="s">
        <v>58</v>
      </c>
      <c r="B71" s="8" t="s">
        <v>39</v>
      </c>
      <c r="C71" s="8" t="str">
        <f>VLOOKUP(B71,templateLookup!A:B,2,0)</f>
        <v>AuxiliaryTC</v>
      </c>
      <c r="D71" t="str">
        <f t="shared" si="9"/>
        <v>LSA_ATOM_AUX_E_BEGIN_X_X_X_X_1700_REP_FLAG_RF</v>
      </c>
      <c r="E71" t="s">
        <v>51</v>
      </c>
      <c r="F71" t="s">
        <v>74</v>
      </c>
      <c r="G71" t="s">
        <v>179</v>
      </c>
      <c r="H71" t="s">
        <v>136</v>
      </c>
      <c r="I71" t="s">
        <v>172</v>
      </c>
      <c r="J71" t="s">
        <v>172</v>
      </c>
      <c r="K71" t="s">
        <v>172</v>
      </c>
      <c r="L71" t="s">
        <v>172</v>
      </c>
      <c r="M71">
        <v>1700</v>
      </c>
      <c r="N71" t="s">
        <v>230</v>
      </c>
      <c r="O71" t="s">
        <v>141</v>
      </c>
      <c r="P71" t="s">
        <v>142</v>
      </c>
      <c r="Q71" t="s">
        <v>174</v>
      </c>
      <c r="R71">
        <v>20</v>
      </c>
      <c r="S71">
        <v>60</v>
      </c>
      <c r="T71">
        <v>28</v>
      </c>
      <c r="V71">
        <v>1</v>
      </c>
      <c r="W71" t="s">
        <v>198</v>
      </c>
      <c r="AF71" t="s">
        <v>181</v>
      </c>
      <c r="AP71" t="b">
        <v>0</v>
      </c>
      <c r="AQ71">
        <f t="shared" si="8"/>
        <v>3</v>
      </c>
      <c r="AR71" t="s">
        <v>134</v>
      </c>
      <c r="AS71">
        <v>2</v>
      </c>
      <c r="AT71">
        <v>1</v>
      </c>
      <c r="AU71">
        <v>2</v>
      </c>
    </row>
    <row r="72" spans="1:50" x14ac:dyDescent="0.25">
      <c r="A72" s="41" t="s">
        <v>58</v>
      </c>
      <c r="B72" s="41" t="s">
        <v>6</v>
      </c>
      <c r="C72" s="41" t="str">
        <f>VLOOKUP(B72,templateLookup!A:B,2,0)</f>
        <v>COMPOSITE</v>
      </c>
      <c r="D72" s="22"/>
    </row>
    <row r="73" spans="1:50" x14ac:dyDescent="0.25">
      <c r="A73" s="34" t="s">
        <v>58</v>
      </c>
      <c r="B73" s="34" t="s">
        <v>5</v>
      </c>
      <c r="C73" s="34" t="str">
        <f>VLOOKUP(B73,templateLookup!A:B,2,0)</f>
        <v>COMPOSITE</v>
      </c>
      <c r="D73" s="22" t="s">
        <v>231</v>
      </c>
      <c r="F73" t="s">
        <v>74</v>
      </c>
      <c r="AQ73">
        <f t="shared" ref="AQ73:AQ82" si="10">COUNTA(AS73:BB73)</f>
        <v>3</v>
      </c>
      <c r="AR73" t="s">
        <v>134</v>
      </c>
      <c r="AS73" t="str">
        <f>D84</f>
        <v>RF_NON_REPAIRABLE</v>
      </c>
      <c r="AT73" t="str">
        <f>D84</f>
        <v>RF_NON_REPAIRABLE</v>
      </c>
      <c r="AU73" t="str">
        <f>D84</f>
        <v>RF_NON_REPAIRABLE</v>
      </c>
    </row>
    <row r="74" spans="1:50" x14ac:dyDescent="0.25">
      <c r="A74" s="6" t="s">
        <v>58</v>
      </c>
      <c r="B74" s="6" t="s">
        <v>36</v>
      </c>
      <c r="C74" s="6" t="str">
        <f>VLOOKUP(B74,templateLookup!A:B,2,0)</f>
        <v>PrimeLSARasterTestMethod</v>
      </c>
      <c r="D74" t="str">
        <f t="shared" ref="D74:D82" si="11">E74&amp;"_"&amp;F74&amp;"_"&amp;G74&amp;"_"&amp;H74&amp;"_"&amp;A74&amp;"_"&amp;I74&amp;"_"&amp;J74&amp;"_"&amp;K74&amp;"_"&amp;L74&amp;"_"&amp;M74&amp;"_"&amp;N74</f>
        <v>LSA_ATOM_HRY_E_BEGIN_TITO_ATOM_MIN_LFM_1700_RF_PRE_HRY</v>
      </c>
      <c r="E74" t="s">
        <v>51</v>
      </c>
      <c r="F74" t="s">
        <v>74</v>
      </c>
      <c r="G74" t="s">
        <v>135</v>
      </c>
      <c r="H74" t="s">
        <v>136</v>
      </c>
      <c r="I74" t="s">
        <v>137</v>
      </c>
      <c r="J74" t="s">
        <v>74</v>
      </c>
      <c r="K74" t="s">
        <v>184</v>
      </c>
      <c r="L74" t="s">
        <v>139</v>
      </c>
      <c r="M74">
        <v>1700</v>
      </c>
      <c r="N74" t="s">
        <v>215</v>
      </c>
      <c r="O74" t="s">
        <v>141</v>
      </c>
      <c r="P74" t="s">
        <v>142</v>
      </c>
      <c r="Q74" t="s">
        <v>216</v>
      </c>
      <c r="R74">
        <v>20</v>
      </c>
      <c r="S74">
        <v>60</v>
      </c>
      <c r="T74">
        <v>30</v>
      </c>
      <c r="V74">
        <v>1</v>
      </c>
      <c r="W74" t="s">
        <v>198</v>
      </c>
      <c r="AG74" t="s">
        <v>217</v>
      </c>
      <c r="AJ74" s="14" t="s">
        <v>218</v>
      </c>
      <c r="AK74" s="14"/>
      <c r="AL74" s="14"/>
      <c r="AM74" s="14"/>
      <c r="AN74" s="14"/>
      <c r="AO74" s="14"/>
      <c r="AP74" t="b">
        <v>0</v>
      </c>
      <c r="AQ74">
        <f t="shared" si="10"/>
        <v>4</v>
      </c>
      <c r="AR74" t="s">
        <v>147</v>
      </c>
      <c r="AS74" t="str">
        <f>D75</f>
        <v>LSA_ATOM_RASTER_E_BEGIN_TITO_ATOM_MIN_LFM_1700_RF_RASTER</v>
      </c>
      <c r="AT74">
        <v>1</v>
      </c>
      <c r="AU74" t="str">
        <f>D75</f>
        <v>LSA_ATOM_RASTER_E_BEGIN_TITO_ATOM_MIN_LFM_1700_RF_RASTER</v>
      </c>
      <c r="AV74" t="str">
        <f>D75</f>
        <v>LSA_ATOM_RASTER_E_BEGIN_TITO_ATOM_MIN_LFM_1700_RF_RASTER</v>
      </c>
    </row>
    <row r="75" spans="1:50" x14ac:dyDescent="0.25">
      <c r="A75" s="6" t="s">
        <v>58</v>
      </c>
      <c r="B75" s="6" t="s">
        <v>38</v>
      </c>
      <c r="C75" s="6" t="str">
        <f>VLOOKUP(B75,templateLookup!A:B,2,0)</f>
        <v>PrimeLSARasterTestMethod</v>
      </c>
      <c r="D75" t="str">
        <f t="shared" si="11"/>
        <v>LSA_ATOM_RASTER_E_BEGIN_TITO_ATOM_MIN_LFM_1700_RF_RASTER</v>
      </c>
      <c r="E75" t="s">
        <v>51</v>
      </c>
      <c r="F75" t="s">
        <v>74</v>
      </c>
      <c r="G75" t="s">
        <v>219</v>
      </c>
      <c r="H75" t="s">
        <v>136</v>
      </c>
      <c r="I75" t="s">
        <v>137</v>
      </c>
      <c r="J75" t="s">
        <v>74</v>
      </c>
      <c r="K75" t="s">
        <v>184</v>
      </c>
      <c r="L75" t="s">
        <v>139</v>
      </c>
      <c r="M75">
        <v>1700</v>
      </c>
      <c r="N75" t="s">
        <v>220</v>
      </c>
      <c r="O75" t="s">
        <v>141</v>
      </c>
      <c r="P75" t="s">
        <v>142</v>
      </c>
      <c r="Q75" t="s">
        <v>221</v>
      </c>
      <c r="R75">
        <v>20</v>
      </c>
      <c r="S75">
        <v>60</v>
      </c>
      <c r="T75">
        <v>31</v>
      </c>
      <c r="V75">
        <v>1</v>
      </c>
      <c r="W75" t="s">
        <v>198</v>
      </c>
      <c r="AG75" t="s">
        <v>217</v>
      </c>
      <c r="AJ75" s="14" t="s">
        <v>218</v>
      </c>
      <c r="AK75" s="14"/>
      <c r="AL75" s="14"/>
      <c r="AM75" s="14"/>
      <c r="AN75" s="14"/>
      <c r="AO75" s="14"/>
      <c r="AP75" t="b">
        <v>0</v>
      </c>
      <c r="AQ75">
        <f t="shared" si="10"/>
        <v>4</v>
      </c>
      <c r="AR75" t="s">
        <v>134</v>
      </c>
      <c r="AS75" t="str">
        <f>D81</f>
        <v>LSA_ATOM_HRY_E_BEGIN_TITO_ATOM_MIN_LFM_1700_RF_POST_HRY</v>
      </c>
      <c r="AT75" t="str">
        <f>D76</f>
        <v>LSA_ATOM_REPAIR_E_BEGIN_TITO_ATOM_MIN_LFM_1700_RF_REPAIR</v>
      </c>
      <c r="AU75" t="str">
        <f>D81</f>
        <v>LSA_ATOM_HRY_E_BEGIN_TITO_ATOM_MIN_LFM_1700_RF_POST_HRY</v>
      </c>
      <c r="AV75" t="str">
        <f>D81</f>
        <v>LSA_ATOM_HRY_E_BEGIN_TITO_ATOM_MIN_LFM_1700_RF_POST_HRY</v>
      </c>
    </row>
    <row r="76" spans="1:50" x14ac:dyDescent="0.25">
      <c r="A76" s="6" t="s">
        <v>58</v>
      </c>
      <c r="B76" s="6" t="s">
        <v>26</v>
      </c>
      <c r="C76" s="6" t="str">
        <f>VLOOKUP(B76,templateLookup!A:B,2,0)</f>
        <v>iCRepairTest</v>
      </c>
      <c r="D76" t="str">
        <f t="shared" si="11"/>
        <v>LSA_ATOM_REPAIR_E_BEGIN_TITO_ATOM_MIN_LFM_1700_RF_REPAIR</v>
      </c>
      <c r="E76" t="s">
        <v>51</v>
      </c>
      <c r="F76" t="s">
        <v>74</v>
      </c>
      <c r="G76" t="s">
        <v>152</v>
      </c>
      <c r="H76" t="s">
        <v>136</v>
      </c>
      <c r="I76" t="s">
        <v>137</v>
      </c>
      <c r="J76" t="s">
        <v>74</v>
      </c>
      <c r="K76" t="s">
        <v>184</v>
      </c>
      <c r="L76" t="s">
        <v>139</v>
      </c>
      <c r="M76">
        <v>1700</v>
      </c>
      <c r="N76" t="s">
        <v>222</v>
      </c>
      <c r="O76" t="s">
        <v>141</v>
      </c>
      <c r="P76" t="s">
        <v>142</v>
      </c>
      <c r="Q76" t="s">
        <v>221</v>
      </c>
      <c r="R76">
        <v>20</v>
      </c>
      <c r="S76">
        <v>60</v>
      </c>
      <c r="T76">
        <v>32</v>
      </c>
      <c r="V76">
        <v>1</v>
      </c>
      <c r="W76" t="s">
        <v>198</v>
      </c>
      <c r="AG76" t="s">
        <v>217</v>
      </c>
      <c r="AH76" t="s">
        <v>223</v>
      </c>
      <c r="AI76" t="s">
        <v>224</v>
      </c>
      <c r="AJ76" t="s">
        <v>159</v>
      </c>
      <c r="AP76" t="b">
        <v>0</v>
      </c>
      <c r="AQ76">
        <f t="shared" si="10"/>
        <v>6</v>
      </c>
      <c r="AR76" t="s">
        <v>157</v>
      </c>
      <c r="AS76" t="str">
        <f>D78</f>
        <v>LSA_ATOM_VFDM_E_BEGIN_X_X_X_X_1700_RF_VFDM_MIN</v>
      </c>
      <c r="AT76" t="str">
        <f>D78</f>
        <v>LSA_ATOM_VFDM_E_BEGIN_X_X_X_X_1700_RF_VFDM_MIN</v>
      </c>
      <c r="AU76" t="str">
        <f>D78</f>
        <v>LSA_ATOM_VFDM_E_BEGIN_X_X_X_X_1700_RF_VFDM_MIN</v>
      </c>
      <c r="AV76" t="str">
        <f>D77</f>
        <v>LSA_ATOM_REPAIR_E_BEGIN_TITO_ATOM_MIN_LFM_1700_RF_REPAIR_TO_FUSE</v>
      </c>
      <c r="AW76" t="str">
        <f>D77</f>
        <v>LSA_ATOM_REPAIR_E_BEGIN_TITO_ATOM_MIN_LFM_1700_RF_REPAIR_TO_FUSE</v>
      </c>
      <c r="AX76" t="str">
        <f>D78</f>
        <v>LSA_ATOM_VFDM_E_BEGIN_X_X_X_X_1700_RF_VFDM_MIN</v>
      </c>
    </row>
    <row r="77" spans="1:50" x14ac:dyDescent="0.25">
      <c r="A77" s="6" t="s">
        <v>58</v>
      </c>
      <c r="B77" s="6" t="s">
        <v>28</v>
      </c>
      <c r="C77" s="6" t="str">
        <f>VLOOKUP(B77,templateLookup!A:B,2,0)</f>
        <v>iCRepairTest</v>
      </c>
      <c r="D77" t="str">
        <f t="shared" si="11"/>
        <v>LSA_ATOM_REPAIR_E_BEGIN_TITO_ATOM_MIN_LFM_1700_RF_REPAIR_TO_FUSE</v>
      </c>
      <c r="E77" t="s">
        <v>51</v>
      </c>
      <c r="F77" t="s">
        <v>74</v>
      </c>
      <c r="G77" t="s">
        <v>152</v>
      </c>
      <c r="H77" t="s">
        <v>136</v>
      </c>
      <c r="I77" t="s">
        <v>137</v>
      </c>
      <c r="J77" t="s">
        <v>74</v>
      </c>
      <c r="K77" t="s">
        <v>184</v>
      </c>
      <c r="L77" t="s">
        <v>139</v>
      </c>
      <c r="M77">
        <v>1700</v>
      </c>
      <c r="N77" t="s">
        <v>225</v>
      </c>
      <c r="O77" t="s">
        <v>141</v>
      </c>
      <c r="P77" t="s">
        <v>142</v>
      </c>
      <c r="Q77" t="s">
        <v>221</v>
      </c>
      <c r="R77">
        <v>20</v>
      </c>
      <c r="S77">
        <v>60</v>
      </c>
      <c r="T77">
        <v>33</v>
      </c>
      <c r="V77">
        <v>1</v>
      </c>
      <c r="W77" t="s">
        <v>198</v>
      </c>
      <c r="AG77" t="s">
        <v>217</v>
      </c>
      <c r="AH77" t="s">
        <v>223</v>
      </c>
      <c r="AI77" t="s">
        <v>224</v>
      </c>
      <c r="AJ77" t="s">
        <v>159</v>
      </c>
      <c r="AP77" t="b">
        <v>0</v>
      </c>
      <c r="AQ77">
        <f t="shared" si="10"/>
        <v>6</v>
      </c>
      <c r="AR77" t="s">
        <v>157</v>
      </c>
      <c r="AS77" t="str">
        <f>D78</f>
        <v>LSA_ATOM_VFDM_E_BEGIN_X_X_X_X_1700_RF_VFDM_MIN</v>
      </c>
      <c r="AT77" t="str">
        <f>D78</f>
        <v>LSA_ATOM_VFDM_E_BEGIN_X_X_X_X_1700_RF_VFDM_MIN</v>
      </c>
      <c r="AU77" t="str">
        <f>D78</f>
        <v>LSA_ATOM_VFDM_E_BEGIN_X_X_X_X_1700_RF_VFDM_MIN</v>
      </c>
      <c r="AV77" t="str">
        <f>D78</f>
        <v>LSA_ATOM_VFDM_E_BEGIN_X_X_X_X_1700_RF_VFDM_MIN</v>
      </c>
      <c r="AW77" t="str">
        <f>D78</f>
        <v>LSA_ATOM_VFDM_E_BEGIN_X_X_X_X_1700_RF_VFDM_MIN</v>
      </c>
      <c r="AX77" t="str">
        <f>D78</f>
        <v>LSA_ATOM_VFDM_E_BEGIN_X_X_X_X_1700_RF_VFDM_MIN</v>
      </c>
    </row>
    <row r="78" spans="1:50" x14ac:dyDescent="0.25">
      <c r="A78" s="6" t="s">
        <v>58</v>
      </c>
      <c r="B78" s="6" t="s">
        <v>31</v>
      </c>
      <c r="C78" s="6" t="str">
        <f>VLOOKUP(B78,templateLookup!A:B,2,0)</f>
        <v>iCVFDMTest</v>
      </c>
      <c r="D78" t="str">
        <f t="shared" si="11"/>
        <v>LSA_ATOM_VFDM_E_BEGIN_X_X_X_X_1700_RF_VFDM_MIN</v>
      </c>
      <c r="E78" t="s">
        <v>51</v>
      </c>
      <c r="F78" t="s">
        <v>74</v>
      </c>
      <c r="G78" t="s">
        <v>113</v>
      </c>
      <c r="H78" t="s">
        <v>136</v>
      </c>
      <c r="I78" t="s">
        <v>172</v>
      </c>
      <c r="J78" t="s">
        <v>172</v>
      </c>
      <c r="K78" t="s">
        <v>172</v>
      </c>
      <c r="L78" t="s">
        <v>172</v>
      </c>
      <c r="M78">
        <v>1700</v>
      </c>
      <c r="N78" t="s">
        <v>232</v>
      </c>
      <c r="O78" t="s">
        <v>141</v>
      </c>
      <c r="P78" t="s">
        <v>142</v>
      </c>
      <c r="Q78" t="s">
        <v>174</v>
      </c>
      <c r="R78">
        <v>20</v>
      </c>
      <c r="S78">
        <v>60</v>
      </c>
      <c r="T78">
        <v>34</v>
      </c>
      <c r="V78">
        <v>1</v>
      </c>
      <c r="W78" t="s">
        <v>198</v>
      </c>
      <c r="AD78" t="s">
        <v>1403</v>
      </c>
      <c r="AE78" t="s">
        <v>53</v>
      </c>
      <c r="AP78" t="b">
        <v>0</v>
      </c>
      <c r="AQ78">
        <f t="shared" si="10"/>
        <v>3</v>
      </c>
      <c r="AR78" t="s">
        <v>134</v>
      </c>
      <c r="AS78" t="str">
        <f>D81</f>
        <v>LSA_ATOM_HRY_E_BEGIN_TITO_ATOM_MIN_LFM_1700_RF_POST_HRY</v>
      </c>
      <c r="AT78" t="str">
        <f>D79</f>
        <v>LSA_ATOM_UF_E_BEGIN_X_X_X_X_1700_RF_VFDM_APPLY_MIN</v>
      </c>
      <c r="AU78" t="str">
        <f>D79</f>
        <v>LSA_ATOM_UF_E_BEGIN_X_X_X_X_1700_RF_VFDM_APPLY_MIN</v>
      </c>
    </row>
    <row r="79" spans="1:50" x14ac:dyDescent="0.25">
      <c r="A79" s="6" t="s">
        <v>58</v>
      </c>
      <c r="B79" s="6" t="s">
        <v>29</v>
      </c>
      <c r="C79" s="6" t="str">
        <f>VLOOKUP(B79,templateLookup!A:B,2,0)</f>
        <v>iCUserFuncTest</v>
      </c>
      <c r="D79" t="str">
        <f t="shared" si="11"/>
        <v>LSA_ATOM_UF_E_BEGIN_X_X_X_X_1700_RF_VFDM_APPLY_MIN</v>
      </c>
      <c r="E79" t="s">
        <v>51</v>
      </c>
      <c r="F79" t="s">
        <v>74</v>
      </c>
      <c r="G79" t="s">
        <v>175</v>
      </c>
      <c r="H79" t="s">
        <v>136</v>
      </c>
      <c r="I79" t="s">
        <v>172</v>
      </c>
      <c r="J79" t="s">
        <v>172</v>
      </c>
      <c r="K79" t="s">
        <v>172</v>
      </c>
      <c r="L79" t="s">
        <v>172</v>
      </c>
      <c r="M79">
        <v>1700</v>
      </c>
      <c r="N79" t="s">
        <v>233</v>
      </c>
      <c r="O79" t="s">
        <v>141</v>
      </c>
      <c r="P79" t="s">
        <v>142</v>
      </c>
      <c r="Q79" t="s">
        <v>174</v>
      </c>
      <c r="R79">
        <v>20</v>
      </c>
      <c r="S79">
        <v>60</v>
      </c>
      <c r="T79">
        <v>35</v>
      </c>
      <c r="V79">
        <v>1</v>
      </c>
      <c r="W79" t="s">
        <v>198</v>
      </c>
      <c r="AP79" t="b">
        <v>0</v>
      </c>
      <c r="AQ79">
        <f t="shared" si="10"/>
        <v>3</v>
      </c>
      <c r="AR79">
        <v>1</v>
      </c>
      <c r="AS79" t="str">
        <f>D81</f>
        <v>LSA_ATOM_HRY_E_BEGIN_TITO_ATOM_MIN_LFM_1700_RF_POST_HRY</v>
      </c>
      <c r="AT79" t="str">
        <f>D80</f>
        <v>LSA_ATOM_VFDM_E_BEGIN_X_X_X_X_1700_RF_FUSE_MIN</v>
      </c>
      <c r="AU79" t="str">
        <f>D80</f>
        <v>LSA_ATOM_VFDM_E_BEGIN_X_X_X_X_1700_RF_FUSE_MIN</v>
      </c>
    </row>
    <row r="80" spans="1:50" x14ac:dyDescent="0.25">
      <c r="A80" s="6" t="s">
        <v>58</v>
      </c>
      <c r="B80" s="6" t="s">
        <v>15</v>
      </c>
      <c r="C80" s="6" t="str">
        <f>VLOOKUP(B80,templateLookup!A:B,2,0)</f>
        <v>PrimePatConfigTestMethod</v>
      </c>
      <c r="D80" t="str">
        <f t="shared" si="11"/>
        <v>LSA_ATOM_VFDM_E_BEGIN_X_X_X_X_1700_RF_FUSE_MIN</v>
      </c>
      <c r="E80" t="s">
        <v>51</v>
      </c>
      <c r="F80" t="s">
        <v>74</v>
      </c>
      <c r="G80" t="s">
        <v>113</v>
      </c>
      <c r="H80" t="s">
        <v>136</v>
      </c>
      <c r="I80" t="s">
        <v>172</v>
      </c>
      <c r="J80" t="s">
        <v>172</v>
      </c>
      <c r="K80" t="s">
        <v>172</v>
      </c>
      <c r="L80" t="s">
        <v>172</v>
      </c>
      <c r="M80">
        <v>1700</v>
      </c>
      <c r="N80" t="s">
        <v>234</v>
      </c>
      <c r="O80" t="s">
        <v>141</v>
      </c>
      <c r="P80" t="s">
        <v>142</v>
      </c>
      <c r="Q80" t="s">
        <v>174</v>
      </c>
      <c r="R80">
        <v>20</v>
      </c>
      <c r="S80">
        <v>60</v>
      </c>
      <c r="T80">
        <v>36</v>
      </c>
      <c r="V80">
        <v>1</v>
      </c>
      <c r="W80" t="s">
        <v>198</v>
      </c>
      <c r="AP80" t="b">
        <v>0</v>
      </c>
      <c r="AQ80">
        <f t="shared" si="10"/>
        <v>2</v>
      </c>
      <c r="AR80">
        <v>1</v>
      </c>
      <c r="AS80" t="str">
        <f>D81</f>
        <v>LSA_ATOM_HRY_E_BEGIN_TITO_ATOM_MIN_LFM_1700_RF_POST_HRY</v>
      </c>
      <c r="AT80" t="str">
        <f>D81</f>
        <v>LSA_ATOM_HRY_E_BEGIN_TITO_ATOM_MIN_LFM_1700_RF_POST_HRY</v>
      </c>
    </row>
    <row r="81" spans="1:54" x14ac:dyDescent="0.25">
      <c r="A81" s="6" t="s">
        <v>58</v>
      </c>
      <c r="B81" s="6" t="s">
        <v>35</v>
      </c>
      <c r="C81" s="6" t="str">
        <f>VLOOKUP(B81,templateLookup!A:B,2,0)</f>
        <v>iCHSRTest</v>
      </c>
      <c r="D81" t="str">
        <f t="shared" si="11"/>
        <v>LSA_ATOM_HRY_E_BEGIN_TITO_ATOM_MIN_LFM_1700_RF_POST_HRY</v>
      </c>
      <c r="E81" t="s">
        <v>51</v>
      </c>
      <c r="F81" t="s">
        <v>74</v>
      </c>
      <c r="G81" t="s">
        <v>135</v>
      </c>
      <c r="H81" t="s">
        <v>136</v>
      </c>
      <c r="I81" t="s">
        <v>137</v>
      </c>
      <c r="J81" t="s">
        <v>74</v>
      </c>
      <c r="K81" t="s">
        <v>184</v>
      </c>
      <c r="L81" t="s">
        <v>139</v>
      </c>
      <c r="M81">
        <v>1700</v>
      </c>
      <c r="N81" t="s">
        <v>229</v>
      </c>
      <c r="O81" t="s">
        <v>141</v>
      </c>
      <c r="P81" t="s">
        <v>142</v>
      </c>
      <c r="Q81" t="s">
        <v>216</v>
      </c>
      <c r="R81">
        <v>20</v>
      </c>
      <c r="S81">
        <v>60</v>
      </c>
      <c r="T81">
        <v>37</v>
      </c>
      <c r="V81">
        <v>1</v>
      </c>
      <c r="W81" t="s">
        <v>198</v>
      </c>
      <c r="AP81" t="b">
        <v>0</v>
      </c>
      <c r="AQ81">
        <f t="shared" si="10"/>
        <v>4</v>
      </c>
      <c r="AR81" t="s">
        <v>147</v>
      </c>
      <c r="AS81">
        <v>2</v>
      </c>
      <c r="AT81" t="str">
        <f>D82</f>
        <v>LSA_ATOM_AUX_E_BEGIN_X_X_X_X_1700_REP_FLAG_RF_MIN</v>
      </c>
      <c r="AU81">
        <v>2</v>
      </c>
      <c r="AV81">
        <v>2</v>
      </c>
    </row>
    <row r="82" spans="1:54" x14ac:dyDescent="0.25">
      <c r="A82" s="6" t="s">
        <v>58</v>
      </c>
      <c r="B82" s="6" t="s">
        <v>39</v>
      </c>
      <c r="C82" s="6" t="str">
        <f>VLOOKUP(B82,templateLookup!A:B,2,0)</f>
        <v>AuxiliaryTC</v>
      </c>
      <c r="D82" t="str">
        <f t="shared" si="11"/>
        <v>LSA_ATOM_AUX_E_BEGIN_X_X_X_X_1700_REP_FLAG_RF_MIN</v>
      </c>
      <c r="E82" t="s">
        <v>51</v>
      </c>
      <c r="F82" t="s">
        <v>74</v>
      </c>
      <c r="G82" t="s">
        <v>179</v>
      </c>
      <c r="H82" t="s">
        <v>136</v>
      </c>
      <c r="I82" t="s">
        <v>172</v>
      </c>
      <c r="J82" t="s">
        <v>172</v>
      </c>
      <c r="K82" t="s">
        <v>172</v>
      </c>
      <c r="L82" t="s">
        <v>172</v>
      </c>
      <c r="M82">
        <v>1700</v>
      </c>
      <c r="N82" t="s">
        <v>235</v>
      </c>
      <c r="O82" t="s">
        <v>141</v>
      </c>
      <c r="P82" t="s">
        <v>142</v>
      </c>
      <c r="Q82" t="s">
        <v>174</v>
      </c>
      <c r="R82">
        <v>20</v>
      </c>
      <c r="S82">
        <v>60</v>
      </c>
      <c r="T82">
        <v>38</v>
      </c>
      <c r="V82">
        <v>1</v>
      </c>
      <c r="W82" t="s">
        <v>198</v>
      </c>
      <c r="AF82" t="s">
        <v>192</v>
      </c>
      <c r="AP82" t="b">
        <v>0</v>
      </c>
      <c r="AQ82">
        <f t="shared" si="10"/>
        <v>3</v>
      </c>
      <c r="AR82" t="s">
        <v>134</v>
      </c>
      <c r="AS82">
        <v>2</v>
      </c>
      <c r="AT82">
        <v>1</v>
      </c>
      <c r="AU82">
        <v>2</v>
      </c>
    </row>
    <row r="83" spans="1:54" x14ac:dyDescent="0.25">
      <c r="A83" s="34" t="s">
        <v>58</v>
      </c>
      <c r="B83" s="34" t="s">
        <v>6</v>
      </c>
      <c r="C83" s="34" t="str">
        <f>VLOOKUP(B83,templateLookup!A:B,2,0)</f>
        <v>COMPOSITE</v>
      </c>
      <c r="D83" s="22"/>
    </row>
    <row r="84" spans="1:54" x14ac:dyDescent="0.25">
      <c r="A84" s="27" t="s">
        <v>58</v>
      </c>
      <c r="B84" s="27" t="s">
        <v>5</v>
      </c>
      <c r="C84" s="27" t="str">
        <f>VLOOKUP(B84,templateLookup!A:B,2,0)</f>
        <v>COMPOSITE</v>
      </c>
      <c r="D84" s="22" t="s">
        <v>236</v>
      </c>
      <c r="F84" t="s">
        <v>74</v>
      </c>
      <c r="AQ84">
        <f>COUNTA(AS84:BB84)</f>
        <v>3</v>
      </c>
      <c r="AR84" t="s">
        <v>134</v>
      </c>
      <c r="AS84">
        <v>1</v>
      </c>
      <c r="AT84">
        <v>1</v>
      </c>
      <c r="AU84">
        <v>1</v>
      </c>
    </row>
    <row r="85" spans="1:54" x14ac:dyDescent="0.25">
      <c r="A85" s="5" t="s">
        <v>58</v>
      </c>
      <c r="B85" s="5" t="s">
        <v>36</v>
      </c>
      <c r="C85" s="5" t="str">
        <f>VLOOKUP(B85,templateLookup!A:B,2,0)</f>
        <v>PrimeLSARasterTestMethod</v>
      </c>
      <c r="D85" t="str">
        <f t="shared" ref="D85:D86" si="12">E85&amp;"_"&amp;F85&amp;"_"&amp;G85&amp;"_"&amp;H85&amp;"_"&amp;A85&amp;"_"&amp;I85&amp;"_"&amp;J85&amp;"_"&amp;K85&amp;"_"&amp;L85&amp;"_"&amp;M85&amp;"_"&amp;N85</f>
        <v>LSA_ATOM_HRY_E_BEGIN_TITO_ATOM_NOM_LFM_1700_RF_NON_REP_HRY</v>
      </c>
      <c r="E85" t="s">
        <v>51</v>
      </c>
      <c r="F85" t="s">
        <v>74</v>
      </c>
      <c r="G85" t="s">
        <v>135</v>
      </c>
      <c r="H85" t="s">
        <v>136</v>
      </c>
      <c r="I85" t="s">
        <v>137</v>
      </c>
      <c r="J85" t="s">
        <v>74</v>
      </c>
      <c r="K85" t="s">
        <v>138</v>
      </c>
      <c r="L85" t="s">
        <v>139</v>
      </c>
      <c r="M85">
        <v>1700</v>
      </c>
      <c r="N85" t="s">
        <v>237</v>
      </c>
      <c r="O85" t="s">
        <v>141</v>
      </c>
      <c r="P85" t="s">
        <v>142</v>
      </c>
      <c r="Q85" t="s">
        <v>238</v>
      </c>
      <c r="R85">
        <v>20</v>
      </c>
      <c r="S85">
        <v>60</v>
      </c>
      <c r="T85">
        <v>40</v>
      </c>
      <c r="V85">
        <v>-1</v>
      </c>
      <c r="W85" t="s">
        <v>198</v>
      </c>
      <c r="AG85" t="s">
        <v>239</v>
      </c>
      <c r="AJ85" t="s">
        <v>159</v>
      </c>
      <c r="AP85" t="b">
        <v>0</v>
      </c>
      <c r="AQ85">
        <f>COUNTA(AS85:BB85)</f>
        <v>4</v>
      </c>
      <c r="AR85" t="s">
        <v>147</v>
      </c>
      <c r="AS85" t="str">
        <f>D86</f>
        <v>LSA_ATOM_RASTER_E_BEGIN_TITO_ATOM_NOM_LFM_1700_RF_NON_REP_RASTER</v>
      </c>
      <c r="AT85">
        <v>1</v>
      </c>
      <c r="AU85" t="str">
        <f>D86</f>
        <v>LSA_ATOM_RASTER_E_BEGIN_TITO_ATOM_NOM_LFM_1700_RF_NON_REP_RASTER</v>
      </c>
      <c r="AV85" t="str">
        <f>D86</f>
        <v>LSA_ATOM_RASTER_E_BEGIN_TITO_ATOM_NOM_LFM_1700_RF_NON_REP_RASTER</v>
      </c>
    </row>
    <row r="86" spans="1:54" x14ac:dyDescent="0.25">
      <c r="A86" s="5" t="s">
        <v>58</v>
      </c>
      <c r="B86" s="5" t="s">
        <v>38</v>
      </c>
      <c r="C86" s="5" t="str">
        <f>VLOOKUP(B86,templateLookup!A:B,2,0)</f>
        <v>PrimeLSARasterTestMethod</v>
      </c>
      <c r="D86" t="str">
        <f t="shared" si="12"/>
        <v>LSA_ATOM_RASTER_E_BEGIN_TITO_ATOM_NOM_LFM_1700_RF_NON_REP_RASTER</v>
      </c>
      <c r="E86" t="s">
        <v>51</v>
      </c>
      <c r="F86" t="s">
        <v>74</v>
      </c>
      <c r="G86" t="s">
        <v>219</v>
      </c>
      <c r="H86" t="s">
        <v>136</v>
      </c>
      <c r="I86" t="s">
        <v>137</v>
      </c>
      <c r="J86" t="s">
        <v>74</v>
      </c>
      <c r="K86" t="s">
        <v>138</v>
      </c>
      <c r="L86" t="s">
        <v>139</v>
      </c>
      <c r="M86">
        <v>1700</v>
      </c>
      <c r="N86" t="s">
        <v>240</v>
      </c>
      <c r="O86" t="s">
        <v>141</v>
      </c>
      <c r="P86" t="s">
        <v>142</v>
      </c>
      <c r="Q86" t="s">
        <v>221</v>
      </c>
      <c r="R86">
        <v>20</v>
      </c>
      <c r="S86">
        <v>60</v>
      </c>
      <c r="T86">
        <v>41</v>
      </c>
      <c r="V86">
        <v>1</v>
      </c>
      <c r="W86" t="s">
        <v>198</v>
      </c>
      <c r="AG86" t="s">
        <v>239</v>
      </c>
      <c r="AJ86" t="s">
        <v>159</v>
      </c>
      <c r="AP86" t="b">
        <v>0</v>
      </c>
      <c r="AQ86">
        <f>COUNTA(AS86:BB86)</f>
        <v>4</v>
      </c>
      <c r="AR86" t="s">
        <v>134</v>
      </c>
      <c r="AS86">
        <v>1</v>
      </c>
      <c r="AT86">
        <v>1</v>
      </c>
      <c r="AU86">
        <v>1</v>
      </c>
      <c r="AV86">
        <v>1</v>
      </c>
    </row>
    <row r="87" spans="1:54" x14ac:dyDescent="0.25">
      <c r="A87" s="27" t="s">
        <v>58</v>
      </c>
      <c r="B87" s="27" t="s">
        <v>6</v>
      </c>
      <c r="C87" s="27" t="str">
        <f>VLOOKUP(B87,templateLookup!A:B,2,0)</f>
        <v>COMPOSITE</v>
      </c>
      <c r="D87" s="22"/>
    </row>
    <row r="88" spans="1:54" x14ac:dyDescent="0.25">
      <c r="A88" s="15" t="s">
        <v>58</v>
      </c>
      <c r="B88" s="15" t="s">
        <v>6</v>
      </c>
      <c r="C88" s="15" t="str">
        <f>VLOOKUP(B88,templateLookup!A:B,2,0)</f>
        <v>COMPOSITE</v>
      </c>
      <c r="D88" s="15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</row>
    <row r="89" spans="1:54" x14ac:dyDescent="0.25">
      <c r="A89" s="15" t="s">
        <v>241</v>
      </c>
      <c r="B89" s="15" t="s">
        <v>5</v>
      </c>
      <c r="C89" s="15" t="str">
        <f>VLOOKUP(B89,templateLookup!A:B,2,0)</f>
        <v>COMPOSITE</v>
      </c>
      <c r="D89" s="15" t="s">
        <v>241</v>
      </c>
      <c r="E89" s="7"/>
      <c r="F89" t="s">
        <v>74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</row>
    <row r="90" spans="1:54" x14ac:dyDescent="0.25">
      <c r="A90" s="4" t="s">
        <v>241</v>
      </c>
      <c r="B90" s="4" t="s">
        <v>1325</v>
      </c>
      <c r="C90" s="4" t="str">
        <f>VLOOKUP(B90,templateLookup!A:B,2,0)</f>
        <v>PrimeVminSearchTestMethod</v>
      </c>
      <c r="D90" t="str">
        <f t="shared" ref="D90:D91" si="13">E90&amp;"_"&amp;F90&amp;"_"&amp;G90&amp;"_"&amp;H90&amp;"_"&amp;A90&amp;"_"&amp;I90&amp;"_"&amp;J90&amp;"_"&amp;K90&amp;"_"&amp;L90&amp;"_"&amp;M90&amp;"_"&amp;N90</f>
        <v>ALL_ATOM_VMIN_K_PREHVQK_TITO_ATOM_MIN_LFM_1700_LSA_ROM</v>
      </c>
      <c r="E90" t="s">
        <v>53</v>
      </c>
      <c r="F90" t="s">
        <v>74</v>
      </c>
      <c r="G90" t="s">
        <v>183</v>
      </c>
      <c r="H90" t="s">
        <v>242</v>
      </c>
      <c r="I90" t="s">
        <v>137</v>
      </c>
      <c r="J90" t="s">
        <v>74</v>
      </c>
      <c r="K90" t="s">
        <v>184</v>
      </c>
      <c r="L90" t="s">
        <v>139</v>
      </c>
      <c r="M90">
        <v>1700</v>
      </c>
      <c r="N90" t="s">
        <v>1361</v>
      </c>
      <c r="O90" t="s">
        <v>141</v>
      </c>
      <c r="P90" t="s">
        <v>142</v>
      </c>
      <c r="Q90" t="s">
        <v>1324</v>
      </c>
      <c r="R90">
        <v>20</v>
      </c>
      <c r="S90">
        <v>61</v>
      </c>
      <c r="T90">
        <v>200</v>
      </c>
      <c r="V90">
        <v>-1</v>
      </c>
      <c r="W90" t="s">
        <v>198</v>
      </c>
      <c r="X90" t="s">
        <v>145</v>
      </c>
      <c r="Y90" t="s">
        <v>146</v>
      </c>
      <c r="AB90">
        <v>2100</v>
      </c>
      <c r="AC90" t="s">
        <v>187</v>
      </c>
      <c r="AP90" t="b">
        <v>1</v>
      </c>
      <c r="AQ90">
        <f>COUNTA(AS90:BB90)</f>
        <v>2</v>
      </c>
      <c r="AR90">
        <v>1</v>
      </c>
      <c r="AS90" t="str">
        <f>D91</f>
        <v>SSA_ATOM_VMIN_K_PREHVQK_TITO_ATOML_MIN_LFM_1700_SSA</v>
      </c>
      <c r="AT90" t="str">
        <f>D91</f>
        <v>SSA_ATOM_VMIN_K_PREHVQK_TITO_ATOML_MIN_LFM_1700_SSA</v>
      </c>
    </row>
    <row r="91" spans="1:54" x14ac:dyDescent="0.25">
      <c r="A91" s="4" t="s">
        <v>241</v>
      </c>
      <c r="B91" s="4" t="s">
        <v>1325</v>
      </c>
      <c r="C91" s="4" t="str">
        <f>VLOOKUP(B91,templateLookup!A:B,2,0)</f>
        <v>PrimeVminSearchTestMethod</v>
      </c>
      <c r="D91" t="str">
        <f t="shared" si="13"/>
        <v>SSA_ATOM_VMIN_K_PREHVQK_TITO_ATOML_MIN_LFM_1700_SSA</v>
      </c>
      <c r="E91" t="s">
        <v>50</v>
      </c>
      <c r="F91" t="s">
        <v>74</v>
      </c>
      <c r="G91" t="s">
        <v>183</v>
      </c>
      <c r="H91" t="s">
        <v>242</v>
      </c>
      <c r="I91" t="s">
        <v>137</v>
      </c>
      <c r="J91" t="s">
        <v>1396</v>
      </c>
      <c r="K91" t="s">
        <v>184</v>
      </c>
      <c r="L91" t="s">
        <v>139</v>
      </c>
      <c r="M91">
        <v>1700</v>
      </c>
      <c r="N91" t="s">
        <v>50</v>
      </c>
      <c r="O91" t="s">
        <v>141</v>
      </c>
      <c r="P91" t="s">
        <v>142</v>
      </c>
      <c r="Q91" t="s">
        <v>245</v>
      </c>
      <c r="R91">
        <v>60</v>
      </c>
      <c r="S91">
        <v>61</v>
      </c>
      <c r="T91">
        <v>203</v>
      </c>
      <c r="V91">
        <v>-1</v>
      </c>
      <c r="W91" t="s">
        <v>144</v>
      </c>
      <c r="X91" t="s">
        <v>194</v>
      </c>
      <c r="AB91">
        <v>2101</v>
      </c>
      <c r="AC91" t="s">
        <v>187</v>
      </c>
      <c r="AP91" t="b">
        <v>1</v>
      </c>
      <c r="AQ91">
        <f>COUNTA(AS91:BB91)</f>
        <v>2</v>
      </c>
      <c r="AR91">
        <v>1</v>
      </c>
      <c r="AS91">
        <v>1</v>
      </c>
      <c r="AT91">
        <v>1</v>
      </c>
    </row>
    <row r="92" spans="1:54" x14ac:dyDescent="0.25">
      <c r="A92" s="15" t="s">
        <v>241</v>
      </c>
      <c r="B92" s="15" t="s">
        <v>6</v>
      </c>
      <c r="C92" s="15" t="str">
        <f>VLOOKUP(B92,templateLookup!A:B,2,0)</f>
        <v>COMPOSITE</v>
      </c>
      <c r="D92" s="15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</row>
    <row r="93" spans="1:54" x14ac:dyDescent="0.25">
      <c r="A93" s="15" t="s">
        <v>60</v>
      </c>
      <c r="B93" s="15" t="s">
        <v>5</v>
      </c>
      <c r="C93" s="15" t="str">
        <f>VLOOKUP(B93,templateLookup!A:B,2,0)</f>
        <v>COMPOSITE</v>
      </c>
      <c r="D93" s="15" t="s">
        <v>60</v>
      </c>
      <c r="E93" s="7"/>
      <c r="F93" t="s">
        <v>74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</row>
    <row r="94" spans="1:54" x14ac:dyDescent="0.25">
      <c r="A94" s="6" t="s">
        <v>60</v>
      </c>
      <c r="B94" s="6" t="s">
        <v>1336</v>
      </c>
      <c r="C94" s="6" t="str">
        <f>VLOOKUP(B94,templateLookup!A:B,2,0)</f>
        <v>iCHVQKTest</v>
      </c>
      <c r="D94" t="str">
        <f t="shared" ref="D94:D95" si="14">E94&amp;"_"&amp;F94&amp;"_"&amp;G94&amp;"_"&amp;H94&amp;"_"&amp;A94&amp;"_"&amp;I94&amp;"_"&amp;J94&amp;"_"&amp;K94&amp;"_"&amp;L94&amp;"_"&amp;M94&amp;"_"&amp;N94</f>
        <v>ALL_ATOM_HVQK_K_STRESS_TITO_ATOM_MAX_LFM_1700_LSA_ROM</v>
      </c>
      <c r="E94" t="s">
        <v>53</v>
      </c>
      <c r="F94" t="s">
        <v>74</v>
      </c>
      <c r="G94" t="s">
        <v>243</v>
      </c>
      <c r="H94" t="s">
        <v>242</v>
      </c>
      <c r="I94" t="s">
        <v>137</v>
      </c>
      <c r="J94" t="s">
        <v>74</v>
      </c>
      <c r="K94" t="s">
        <v>244</v>
      </c>
      <c r="L94" t="s">
        <v>139</v>
      </c>
      <c r="M94">
        <v>1700</v>
      </c>
      <c r="N94" t="s">
        <v>1361</v>
      </c>
      <c r="O94" t="s">
        <v>1354</v>
      </c>
      <c r="P94" t="s">
        <v>142</v>
      </c>
      <c r="Q94" t="s">
        <v>1324</v>
      </c>
      <c r="R94">
        <v>17</v>
      </c>
      <c r="S94">
        <v>20</v>
      </c>
      <c r="T94">
        <v>300</v>
      </c>
      <c r="V94">
        <v>-1</v>
      </c>
      <c r="W94" t="s">
        <v>198</v>
      </c>
      <c r="AM94" t="s">
        <v>1415</v>
      </c>
      <c r="AN94" t="s">
        <v>1417</v>
      </c>
      <c r="AO94" t="s">
        <v>1352</v>
      </c>
      <c r="AP94" t="b">
        <v>0</v>
      </c>
      <c r="AQ94">
        <f>COUNTA(AS94:BB94)</f>
        <v>5</v>
      </c>
      <c r="AR94" t="s">
        <v>134</v>
      </c>
      <c r="AS94" t="str">
        <f>$D95</f>
        <v>SSA_ATOM_HVQK_K_STRESS_TITO_ATOML_MAX_LFM_1700_SSA</v>
      </c>
      <c r="AT94" t="str">
        <f t="shared" ref="AT94:AU94" si="15">$D95</f>
        <v>SSA_ATOM_HVQK_K_STRESS_TITO_ATOML_MAX_LFM_1700_SSA</v>
      </c>
      <c r="AU94" t="str">
        <f t="shared" si="15"/>
        <v>SSA_ATOM_HVQK_K_STRESS_TITO_ATOML_MAX_LFM_1700_SSA</v>
      </c>
      <c r="AV94" t="str">
        <f t="shared" ref="AV94:AW94" si="16">$D95</f>
        <v>SSA_ATOM_HVQK_K_STRESS_TITO_ATOML_MAX_LFM_1700_SSA</v>
      </c>
      <c r="AW94" t="str">
        <f t="shared" si="16"/>
        <v>SSA_ATOM_HVQK_K_STRESS_TITO_ATOML_MAX_LFM_1700_SSA</v>
      </c>
    </row>
    <row r="95" spans="1:54" x14ac:dyDescent="0.25">
      <c r="A95" s="6" t="s">
        <v>60</v>
      </c>
      <c r="B95" s="6" t="s">
        <v>1336</v>
      </c>
      <c r="C95" s="6" t="str">
        <f>VLOOKUP(B95,templateLookup!A:B,2,0)</f>
        <v>iCHVQKTest</v>
      </c>
      <c r="D95" t="str">
        <f t="shared" si="14"/>
        <v>SSA_ATOM_HVQK_K_STRESS_TITO_ATOML_MAX_LFM_1700_SSA</v>
      </c>
      <c r="E95" t="s">
        <v>50</v>
      </c>
      <c r="F95" t="s">
        <v>74</v>
      </c>
      <c r="G95" t="s">
        <v>243</v>
      </c>
      <c r="H95" t="s">
        <v>242</v>
      </c>
      <c r="I95" t="s">
        <v>137</v>
      </c>
      <c r="J95" t="s">
        <v>1396</v>
      </c>
      <c r="K95" t="s">
        <v>244</v>
      </c>
      <c r="L95" t="s">
        <v>139</v>
      </c>
      <c r="M95">
        <v>1700</v>
      </c>
      <c r="N95" t="s">
        <v>50</v>
      </c>
      <c r="O95" t="s">
        <v>1354</v>
      </c>
      <c r="P95" t="s">
        <v>142</v>
      </c>
      <c r="Q95" t="s">
        <v>245</v>
      </c>
      <c r="R95">
        <v>17</v>
      </c>
      <c r="S95">
        <v>60</v>
      </c>
      <c r="T95">
        <v>301</v>
      </c>
      <c r="V95">
        <v>-1</v>
      </c>
      <c r="W95" t="s">
        <v>144</v>
      </c>
      <c r="AM95" t="s">
        <v>1415</v>
      </c>
      <c r="AN95" t="s">
        <v>1417</v>
      </c>
      <c r="AO95" t="s">
        <v>1351</v>
      </c>
      <c r="AP95" t="b">
        <v>0</v>
      </c>
      <c r="AQ95">
        <f>COUNTA(AS95:BB95)</f>
        <v>5</v>
      </c>
      <c r="AR95" t="s">
        <v>134</v>
      </c>
      <c r="AS95">
        <v>1</v>
      </c>
      <c r="AT95">
        <v>1</v>
      </c>
      <c r="AU95">
        <v>1</v>
      </c>
      <c r="AV95">
        <v>1</v>
      </c>
      <c r="AW95">
        <v>1</v>
      </c>
    </row>
    <row r="96" spans="1:54" x14ac:dyDescent="0.25">
      <c r="A96" s="36" t="s">
        <v>60</v>
      </c>
      <c r="B96" s="36" t="s">
        <v>5</v>
      </c>
      <c r="C96" s="36" t="str">
        <f>VLOOKUP(B96,templateLookup!A:B,2,0)</f>
        <v>COMPOSITE</v>
      </c>
      <c r="D96" s="36" t="s">
        <v>1327</v>
      </c>
      <c r="F96" t="s">
        <v>74</v>
      </c>
      <c r="AQ96">
        <f t="shared" ref="AQ96:AQ97" si="17">COUNTA(AS96:BB96)</f>
        <v>2</v>
      </c>
      <c r="AR96">
        <v>1</v>
      </c>
      <c r="AS96">
        <v>1</v>
      </c>
      <c r="AT96">
        <v>1</v>
      </c>
    </row>
    <row r="97" spans="1:54" x14ac:dyDescent="0.25">
      <c r="A97" s="37" t="s">
        <v>60</v>
      </c>
      <c r="B97" s="37" t="s">
        <v>1329</v>
      </c>
      <c r="C97" s="37" t="str">
        <f>VLOOKUP(B97,templateLookup!A:B,2,0)</f>
        <v>PrimeShmooTestMethod</v>
      </c>
      <c r="D97" t="str">
        <f t="shared" ref="D97:D98" si="18">E97&amp;"_"&amp;F97&amp;"_"&amp;G97&amp;"_"&amp;H97&amp;"_"&amp;A97&amp;"_"&amp;I97&amp;"_"&amp;J97&amp;"_"&amp;K97&amp;"_"&amp;L97&amp;"_"&amp;M97&amp;"_"&amp;N97</f>
        <v>ALL_ATOM_SHMOO_E_STRESS_TITO_ATOM_MAX_LFM_1700_LSA_ROM</v>
      </c>
      <c r="E97" t="s">
        <v>53</v>
      </c>
      <c r="F97" t="s">
        <v>74</v>
      </c>
      <c r="G97" t="s">
        <v>261</v>
      </c>
      <c r="H97" t="s">
        <v>136</v>
      </c>
      <c r="I97" t="s">
        <v>137</v>
      </c>
      <c r="J97" t="s">
        <v>74</v>
      </c>
      <c r="K97" t="s">
        <v>244</v>
      </c>
      <c r="L97" t="s">
        <v>139</v>
      </c>
      <c r="M97">
        <v>1700</v>
      </c>
      <c r="N97" t="s">
        <v>1361</v>
      </c>
      <c r="O97" t="s">
        <v>262</v>
      </c>
      <c r="P97" t="s">
        <v>142</v>
      </c>
      <c r="Q97" t="s">
        <v>1324</v>
      </c>
      <c r="R97">
        <v>17</v>
      </c>
      <c r="S97">
        <v>20</v>
      </c>
      <c r="T97">
        <v>302</v>
      </c>
      <c r="U97" t="s">
        <v>264</v>
      </c>
      <c r="V97">
        <v>1</v>
      </c>
      <c r="W97" t="s">
        <v>198</v>
      </c>
      <c r="AP97" t="b">
        <v>0</v>
      </c>
      <c r="AQ97">
        <f t="shared" si="17"/>
        <v>4</v>
      </c>
      <c r="AR97" t="s">
        <v>147</v>
      </c>
      <c r="AS97" t="str">
        <f>$D98</f>
        <v>SSA_ATOM_SHMOO_E_STRESS_TITO_ATOML_MAX_LFM_1700_SSA</v>
      </c>
      <c r="AT97" t="str">
        <f t="shared" ref="AT97:AV97" si="19">$D98</f>
        <v>SSA_ATOM_SHMOO_E_STRESS_TITO_ATOML_MAX_LFM_1700_SSA</v>
      </c>
      <c r="AU97" t="str">
        <f t="shared" si="19"/>
        <v>SSA_ATOM_SHMOO_E_STRESS_TITO_ATOML_MAX_LFM_1700_SSA</v>
      </c>
      <c r="AV97" t="str">
        <f t="shared" si="19"/>
        <v>SSA_ATOM_SHMOO_E_STRESS_TITO_ATOML_MAX_LFM_1700_SSA</v>
      </c>
    </row>
    <row r="98" spans="1:54" x14ac:dyDescent="0.25">
      <c r="A98" s="37" t="s">
        <v>60</v>
      </c>
      <c r="B98" s="37" t="s">
        <v>1329</v>
      </c>
      <c r="C98" s="37" t="str">
        <f>VLOOKUP(B98,templateLookup!A:B,2,0)</f>
        <v>PrimeShmooTestMethod</v>
      </c>
      <c r="D98" t="str">
        <f t="shared" si="18"/>
        <v>SSA_ATOM_SHMOO_E_STRESS_TITO_ATOML_MAX_LFM_1700_SSA</v>
      </c>
      <c r="E98" t="s">
        <v>50</v>
      </c>
      <c r="F98" t="s">
        <v>74</v>
      </c>
      <c r="G98" t="s">
        <v>261</v>
      </c>
      <c r="H98" t="s">
        <v>136</v>
      </c>
      <c r="I98" t="s">
        <v>137</v>
      </c>
      <c r="J98" t="s">
        <v>1396</v>
      </c>
      <c r="K98" t="s">
        <v>244</v>
      </c>
      <c r="L98" t="s">
        <v>139</v>
      </c>
      <c r="M98">
        <v>1700</v>
      </c>
      <c r="N98" t="s">
        <v>50</v>
      </c>
      <c r="O98" t="s">
        <v>262</v>
      </c>
      <c r="P98" t="s">
        <v>142</v>
      </c>
      <c r="Q98" t="s">
        <v>245</v>
      </c>
      <c r="R98">
        <v>17</v>
      </c>
      <c r="S98">
        <v>20</v>
      </c>
      <c r="T98">
        <v>303</v>
      </c>
      <c r="U98" t="s">
        <v>263</v>
      </c>
      <c r="V98">
        <v>1</v>
      </c>
      <c r="W98" t="s">
        <v>144</v>
      </c>
      <c r="AP98" t="b">
        <v>0</v>
      </c>
      <c r="AQ98">
        <f t="shared" ref="AQ98" si="20">COUNTA(AS98:BB98)</f>
        <v>4</v>
      </c>
      <c r="AR98" t="s">
        <v>147</v>
      </c>
      <c r="AS98">
        <v>1</v>
      </c>
      <c r="AT98">
        <v>1</v>
      </c>
      <c r="AU98">
        <v>1</v>
      </c>
      <c r="AV98">
        <v>1</v>
      </c>
    </row>
    <row r="99" spans="1:54" x14ac:dyDescent="0.25">
      <c r="A99" s="36" t="s">
        <v>60</v>
      </c>
      <c r="B99" s="36" t="s">
        <v>6</v>
      </c>
      <c r="C99" s="36" t="str">
        <f>VLOOKUP(B99,templateLookup!A:B,2,0)</f>
        <v>COMPOSITE</v>
      </c>
      <c r="D99" s="22"/>
    </row>
    <row r="100" spans="1:54" x14ac:dyDescent="0.25">
      <c r="A100" s="48" t="s">
        <v>60</v>
      </c>
      <c r="B100" s="48" t="s">
        <v>5</v>
      </c>
      <c r="C100" s="48" t="str">
        <f>VLOOKUP(B100,templateLookup!A:B,2,0)</f>
        <v>COMPOSITE</v>
      </c>
      <c r="D100" s="48" t="s">
        <v>1334</v>
      </c>
      <c r="F100" t="s">
        <v>74</v>
      </c>
      <c r="AQ100">
        <f t="shared" ref="AQ100" si="21">COUNTA(AS100:BB100)</f>
        <v>2</v>
      </c>
      <c r="AR100">
        <v>1</v>
      </c>
      <c r="AS100">
        <v>1</v>
      </c>
      <c r="AT100">
        <v>1</v>
      </c>
    </row>
    <row r="101" spans="1:54" x14ac:dyDescent="0.25">
      <c r="A101" s="4" t="s">
        <v>60</v>
      </c>
      <c r="B101" s="4" t="s">
        <v>1335</v>
      </c>
      <c r="C101" s="4" t="str">
        <f>VLOOKUP(B101,templateLookup!A:B,2,0)</f>
        <v>PrimeVminSearchTestMethod</v>
      </c>
      <c r="D101" t="str">
        <f t="shared" ref="D101:D102" si="22">E101&amp;"_"&amp;F101&amp;"_"&amp;G101&amp;"_"&amp;H101&amp;"_"&amp;A101&amp;"_"&amp;I101&amp;"_"&amp;J101&amp;"_"&amp;K101&amp;"_"&amp;L101&amp;"_"&amp;M101&amp;"_"&amp;N101</f>
        <v>ALL_ATOM_VMIN_E_STRESS_TITO_ATOM_MIN_LFM_1700_LSA_ROM</v>
      </c>
      <c r="E101" t="s">
        <v>53</v>
      </c>
      <c r="F101" t="s">
        <v>74</v>
      </c>
      <c r="G101" t="s">
        <v>183</v>
      </c>
      <c r="H101" t="s">
        <v>136</v>
      </c>
      <c r="I101" t="s">
        <v>137</v>
      </c>
      <c r="J101" t="s">
        <v>74</v>
      </c>
      <c r="K101" t="s">
        <v>184</v>
      </c>
      <c r="L101" t="s">
        <v>139</v>
      </c>
      <c r="M101">
        <v>1700</v>
      </c>
      <c r="N101" t="s">
        <v>1361</v>
      </c>
      <c r="O101" t="s">
        <v>1354</v>
      </c>
      <c r="P101" t="s">
        <v>142</v>
      </c>
      <c r="Q101" t="s">
        <v>1324</v>
      </c>
      <c r="R101">
        <v>20</v>
      </c>
      <c r="S101">
        <v>61</v>
      </c>
      <c r="T101">
        <v>304</v>
      </c>
      <c r="V101">
        <v>1</v>
      </c>
      <c r="W101" t="s">
        <v>198</v>
      </c>
      <c r="X101" t="s">
        <v>145</v>
      </c>
      <c r="Y101" t="s">
        <v>146</v>
      </c>
      <c r="AC101" t="s">
        <v>187</v>
      </c>
      <c r="AP101" t="b">
        <v>0</v>
      </c>
      <c r="AQ101">
        <f>COUNTA(AS101:BB101)</f>
        <v>2</v>
      </c>
      <c r="AR101">
        <v>1</v>
      </c>
      <c r="AS101" t="str">
        <f>$D102</f>
        <v>SSA_ATOM_VMIN_E_STRESS_TITO_ATOML_MIN_LFM_1700_SSA</v>
      </c>
      <c r="AT101" t="str">
        <f>$D102</f>
        <v>SSA_ATOM_VMIN_E_STRESS_TITO_ATOML_MIN_LFM_1700_SSA</v>
      </c>
    </row>
    <row r="102" spans="1:54" x14ac:dyDescent="0.25">
      <c r="A102" s="4" t="s">
        <v>60</v>
      </c>
      <c r="B102" s="4" t="s">
        <v>1335</v>
      </c>
      <c r="C102" s="4" t="str">
        <f>VLOOKUP(B102,templateLookup!A:B,2,0)</f>
        <v>PrimeVminSearchTestMethod</v>
      </c>
      <c r="D102" t="str">
        <f t="shared" si="22"/>
        <v>SSA_ATOM_VMIN_E_STRESS_TITO_ATOML_MIN_LFM_1700_SSA</v>
      </c>
      <c r="E102" t="s">
        <v>50</v>
      </c>
      <c r="F102" t="s">
        <v>74</v>
      </c>
      <c r="G102" t="s">
        <v>183</v>
      </c>
      <c r="H102" t="s">
        <v>136</v>
      </c>
      <c r="I102" t="s">
        <v>137</v>
      </c>
      <c r="J102" t="s">
        <v>1396</v>
      </c>
      <c r="K102" t="s">
        <v>184</v>
      </c>
      <c r="L102" t="s">
        <v>139</v>
      </c>
      <c r="M102">
        <v>1700</v>
      </c>
      <c r="N102" t="s">
        <v>50</v>
      </c>
      <c r="O102" t="s">
        <v>1354</v>
      </c>
      <c r="P102" t="s">
        <v>142</v>
      </c>
      <c r="Q102" t="s">
        <v>245</v>
      </c>
      <c r="R102">
        <v>60</v>
      </c>
      <c r="S102">
        <v>61</v>
      </c>
      <c r="T102">
        <v>305</v>
      </c>
      <c r="V102">
        <v>1</v>
      </c>
      <c r="W102" t="s">
        <v>144</v>
      </c>
      <c r="X102" t="s">
        <v>194</v>
      </c>
      <c r="AC102" t="s">
        <v>187</v>
      </c>
      <c r="AP102" t="b">
        <v>0</v>
      </c>
      <c r="AQ102">
        <f>COUNTA(AS102:BB102)</f>
        <v>2</v>
      </c>
      <c r="AR102">
        <v>1</v>
      </c>
      <c r="AS102">
        <v>1</v>
      </c>
      <c r="AT102">
        <v>1</v>
      </c>
    </row>
    <row r="103" spans="1:54" x14ac:dyDescent="0.25">
      <c r="A103" s="48" t="s">
        <v>60</v>
      </c>
      <c r="B103" s="48" t="s">
        <v>6</v>
      </c>
      <c r="C103" s="48" t="str">
        <f>VLOOKUP(B103,templateLookup!A:B,2,0)</f>
        <v>COMPOSITE</v>
      </c>
      <c r="D103" s="48"/>
    </row>
    <row r="104" spans="1:54" x14ac:dyDescent="0.25">
      <c r="A104" s="15" t="s">
        <v>60</v>
      </c>
      <c r="B104" s="15" t="s">
        <v>6</v>
      </c>
      <c r="C104" s="15" t="str">
        <f>VLOOKUP(B104,templateLookup!A:B,2,0)</f>
        <v>COMPOSITE</v>
      </c>
      <c r="D104" s="15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</row>
    <row r="105" spans="1:54" x14ac:dyDescent="0.25">
      <c r="A105" s="15" t="s">
        <v>246</v>
      </c>
      <c r="B105" s="15" t="s">
        <v>5</v>
      </c>
      <c r="C105" s="15" t="str">
        <f>VLOOKUP(B105,templateLookup!A:B,2,0)</f>
        <v>COMPOSITE</v>
      </c>
      <c r="D105" s="15" t="s">
        <v>246</v>
      </c>
      <c r="E105" s="7"/>
      <c r="F105" t="s">
        <v>74</v>
      </c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</row>
    <row r="106" spans="1:54" x14ac:dyDescent="0.25">
      <c r="A106" s="5" t="s">
        <v>246</v>
      </c>
      <c r="B106" s="5" t="s">
        <v>18</v>
      </c>
      <c r="C106" s="5" t="str">
        <f>VLOOKUP(B106,templateLookup!A:B,2,0)</f>
        <v>PrimeVminSearchTestMethod</v>
      </c>
      <c r="D106" t="str">
        <f t="shared" ref="D106:D107" si="23">E106&amp;"_"&amp;F106&amp;"_"&amp;G106&amp;"_"&amp;H106&amp;"_"&amp;A106&amp;"_"&amp;I106&amp;"_"&amp;J106&amp;"_"&amp;K106&amp;"_"&amp;L106&amp;"_"&amp;M106&amp;"_"&amp;N106</f>
        <v>ALL_ATOM_VMIN_K_POSTHVQK_TITO_ATOM_MIN_LFM_1700_LSA_ROM</v>
      </c>
      <c r="E106" t="s">
        <v>53</v>
      </c>
      <c r="F106" t="s">
        <v>74</v>
      </c>
      <c r="G106" t="s">
        <v>183</v>
      </c>
      <c r="H106" t="s">
        <v>242</v>
      </c>
      <c r="I106" t="s">
        <v>137</v>
      </c>
      <c r="J106" t="s">
        <v>74</v>
      </c>
      <c r="K106" t="s">
        <v>184</v>
      </c>
      <c r="L106" t="s">
        <v>139</v>
      </c>
      <c r="M106">
        <v>1700</v>
      </c>
      <c r="N106" t="s">
        <v>1361</v>
      </c>
      <c r="O106" t="s">
        <v>141</v>
      </c>
      <c r="P106" t="s">
        <v>142</v>
      </c>
      <c r="Q106" t="s">
        <v>1324</v>
      </c>
      <c r="R106">
        <v>26</v>
      </c>
      <c r="S106">
        <v>20</v>
      </c>
      <c r="T106">
        <v>400</v>
      </c>
      <c r="V106">
        <v>1</v>
      </c>
      <c r="W106" t="s">
        <v>198</v>
      </c>
      <c r="X106" t="s">
        <v>145</v>
      </c>
      <c r="Y106" t="s">
        <v>146</v>
      </c>
      <c r="AB106">
        <v>2110</v>
      </c>
      <c r="AC106" t="s">
        <v>187</v>
      </c>
      <c r="AP106" t="b">
        <v>0</v>
      </c>
      <c r="AQ106">
        <f>COUNTA(AS106:BB106)</f>
        <v>2</v>
      </c>
      <c r="AR106">
        <v>1</v>
      </c>
      <c r="AS106" t="str">
        <f>D107</f>
        <v>SSA_ATOM_VMIN_K_POSTHVQK_TITO_ATOML_MIN_LFM_1700_L2_ALL</v>
      </c>
      <c r="AT106" t="str">
        <f>D107</f>
        <v>SSA_ATOM_VMIN_K_POSTHVQK_TITO_ATOML_MIN_LFM_1700_L2_ALL</v>
      </c>
    </row>
    <row r="107" spans="1:54" x14ac:dyDescent="0.25">
      <c r="A107" s="5" t="s">
        <v>246</v>
      </c>
      <c r="B107" s="5" t="s">
        <v>18</v>
      </c>
      <c r="C107" s="5" t="str">
        <f>VLOOKUP(B107,templateLookup!A:B,2,0)</f>
        <v>PrimeVminSearchTestMethod</v>
      </c>
      <c r="D107" t="str">
        <f t="shared" si="23"/>
        <v>SSA_ATOM_VMIN_K_POSTHVQK_TITO_ATOML_MIN_LFM_1700_L2_ALL</v>
      </c>
      <c r="E107" t="s">
        <v>50</v>
      </c>
      <c r="F107" t="s">
        <v>74</v>
      </c>
      <c r="G107" t="s">
        <v>183</v>
      </c>
      <c r="H107" t="s">
        <v>242</v>
      </c>
      <c r="I107" t="s">
        <v>137</v>
      </c>
      <c r="J107" t="s">
        <v>1396</v>
      </c>
      <c r="K107" t="s">
        <v>184</v>
      </c>
      <c r="L107" t="s">
        <v>139</v>
      </c>
      <c r="M107">
        <v>1700</v>
      </c>
      <c r="N107" t="s">
        <v>1362</v>
      </c>
      <c r="O107" t="s">
        <v>141</v>
      </c>
      <c r="P107" t="s">
        <v>142</v>
      </c>
      <c r="Q107" t="s">
        <v>245</v>
      </c>
      <c r="R107">
        <v>26</v>
      </c>
      <c r="S107">
        <v>60</v>
      </c>
      <c r="T107">
        <v>403</v>
      </c>
      <c r="V107">
        <v>1</v>
      </c>
      <c r="W107" t="s">
        <v>144</v>
      </c>
      <c r="X107" t="s">
        <v>194</v>
      </c>
      <c r="AB107">
        <v>2111</v>
      </c>
      <c r="AC107" t="s">
        <v>187</v>
      </c>
      <c r="AP107" t="b">
        <v>0</v>
      </c>
      <c r="AQ107">
        <f>COUNTA(AS107:BB107)</f>
        <v>2</v>
      </c>
      <c r="AR107">
        <v>1</v>
      </c>
      <c r="AS107">
        <v>1</v>
      </c>
      <c r="AT107">
        <v>1</v>
      </c>
    </row>
    <row r="108" spans="1:54" x14ac:dyDescent="0.25">
      <c r="A108" s="15" t="s">
        <v>246</v>
      </c>
      <c r="B108" s="15" t="s">
        <v>6</v>
      </c>
      <c r="C108" s="15" t="str">
        <f>VLOOKUP(B108,templateLookup!A:B,2,0)</f>
        <v>COMPOSITE</v>
      </c>
      <c r="D108" s="15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</row>
    <row r="109" spans="1:54" x14ac:dyDescent="0.25">
      <c r="A109" s="15" t="s">
        <v>67</v>
      </c>
      <c r="B109" s="15" t="s">
        <v>5</v>
      </c>
      <c r="C109" s="15" t="str">
        <f>VLOOKUP(B109,templateLookup!A:B,2,0)</f>
        <v>COMPOSITE</v>
      </c>
      <c r="D109" s="15" t="s">
        <v>67</v>
      </c>
      <c r="E109" s="7"/>
      <c r="F109" t="s">
        <v>74</v>
      </c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</row>
    <row r="110" spans="1:54" x14ac:dyDescent="0.25">
      <c r="A110" s="27" t="s">
        <v>67</v>
      </c>
      <c r="B110" s="27" t="s">
        <v>5</v>
      </c>
      <c r="C110" s="27" t="str">
        <f>VLOOKUP(B110,templateLookup!A:B,2,0)</f>
        <v>COMPOSITE</v>
      </c>
      <c r="D110" s="22" t="s">
        <v>247</v>
      </c>
      <c r="F110" t="s">
        <v>74</v>
      </c>
      <c r="AQ110">
        <f t="shared" ref="AQ110:AQ115" si="24">COUNTA(AS110:BB110)</f>
        <v>2</v>
      </c>
      <c r="AR110">
        <v>1</v>
      </c>
      <c r="AS110" t="str">
        <f>D117</f>
        <v>PMOVI</v>
      </c>
      <c r="AT110" t="str">
        <f>D117</f>
        <v>PMOVI</v>
      </c>
    </row>
    <row r="111" spans="1:54" x14ac:dyDescent="0.25">
      <c r="A111" s="5" t="s">
        <v>67</v>
      </c>
      <c r="B111" s="5" t="s">
        <v>18</v>
      </c>
      <c r="C111" s="5" t="str">
        <f>VLOOKUP(B111,templateLookup!A:B,2,0)</f>
        <v>PrimeVminSearchTestMethod</v>
      </c>
      <c r="D111" t="str">
        <f t="shared" ref="D111:D115" si="25">E111&amp;"_"&amp;F111&amp;"_"&amp;G111&amp;"_"&amp;H111&amp;"_"&amp;A111&amp;"_"&amp;I111&amp;"_"&amp;J111&amp;"_"&amp;K111&amp;"_"&amp;L111&amp;"_"&amp;M111&amp;"_"&amp;N111</f>
        <v>SSA_ATOM_VCHK_K_END_TITO_ATOML_NOM_LFM_1700_L2_ALL</v>
      </c>
      <c r="E111" t="s">
        <v>50</v>
      </c>
      <c r="F111" t="s">
        <v>74</v>
      </c>
      <c r="G111" t="s">
        <v>1398</v>
      </c>
      <c r="H111" t="s">
        <v>242</v>
      </c>
      <c r="I111" t="s">
        <v>137</v>
      </c>
      <c r="J111" t="s">
        <v>1396</v>
      </c>
      <c r="K111" t="s">
        <v>138</v>
      </c>
      <c r="L111" t="s">
        <v>139</v>
      </c>
      <c r="M111">
        <v>1700</v>
      </c>
      <c r="N111" t="s">
        <v>1362</v>
      </c>
      <c r="O111" t="s">
        <v>141</v>
      </c>
      <c r="P111" t="s">
        <v>142</v>
      </c>
      <c r="Q111" t="s">
        <v>248</v>
      </c>
      <c r="R111">
        <v>60</v>
      </c>
      <c r="S111">
        <v>62</v>
      </c>
      <c r="T111">
        <v>500</v>
      </c>
      <c r="V111">
        <v>-1</v>
      </c>
      <c r="W111" t="s">
        <v>144</v>
      </c>
      <c r="X111" t="s">
        <v>145</v>
      </c>
      <c r="Y111" t="s">
        <v>146</v>
      </c>
      <c r="AB111">
        <v>2120</v>
      </c>
      <c r="AC111" t="s">
        <v>249</v>
      </c>
      <c r="AP111" t="b">
        <v>1</v>
      </c>
      <c r="AQ111">
        <f t="shared" si="24"/>
        <v>2</v>
      </c>
      <c r="AR111">
        <v>1</v>
      </c>
      <c r="AS111" t="str">
        <f>D112</f>
        <v>LSA_ATOM_VCHK_K_END_TITO_ATOML_NOM_LFM_1700_L2_LRU</v>
      </c>
      <c r="AT111" t="str">
        <f>D112</f>
        <v>LSA_ATOM_VCHK_K_END_TITO_ATOML_NOM_LFM_1700_L2_LRU</v>
      </c>
    </row>
    <row r="112" spans="1:54" x14ac:dyDescent="0.25">
      <c r="A112" s="5" t="s">
        <v>67</v>
      </c>
      <c r="B112" s="5" t="s">
        <v>18</v>
      </c>
      <c r="C112" s="5" t="str">
        <f>VLOOKUP(B112,templateLookup!A:B,2,0)</f>
        <v>PrimeVminSearchTestMethod</v>
      </c>
      <c r="D112" t="str">
        <f t="shared" si="25"/>
        <v>LSA_ATOM_VCHK_K_END_TITO_ATOML_NOM_LFM_1700_L2_LRU</v>
      </c>
      <c r="E112" t="s">
        <v>51</v>
      </c>
      <c r="F112" t="s">
        <v>74</v>
      </c>
      <c r="G112" t="s">
        <v>1398</v>
      </c>
      <c r="H112" t="s">
        <v>242</v>
      </c>
      <c r="I112" t="s">
        <v>137</v>
      </c>
      <c r="J112" t="s">
        <v>1396</v>
      </c>
      <c r="K112" t="s">
        <v>138</v>
      </c>
      <c r="L112" t="s">
        <v>139</v>
      </c>
      <c r="M112">
        <v>1700</v>
      </c>
      <c r="N112" t="s">
        <v>1363</v>
      </c>
      <c r="O112" t="s">
        <v>141</v>
      </c>
      <c r="P112" t="s">
        <v>142</v>
      </c>
      <c r="Q112" t="s">
        <v>250</v>
      </c>
      <c r="R112">
        <v>60</v>
      </c>
      <c r="S112">
        <v>62</v>
      </c>
      <c r="T112">
        <v>501</v>
      </c>
      <c r="V112">
        <v>-1</v>
      </c>
      <c r="W112" t="s">
        <v>198</v>
      </c>
      <c r="X112" t="s">
        <v>194</v>
      </c>
      <c r="AB112">
        <v>2121</v>
      </c>
      <c r="AC112" t="s">
        <v>249</v>
      </c>
      <c r="AP112" t="b">
        <v>1</v>
      </c>
      <c r="AQ112">
        <f t="shared" si="24"/>
        <v>2</v>
      </c>
      <c r="AR112">
        <v>1</v>
      </c>
      <c r="AS112" t="str">
        <f>D113</f>
        <v>LSA_ATOM_VCHK_K_END_TITO_ATOM_NOM_LFM_1700_RF_ALL</v>
      </c>
      <c r="AT112" t="str">
        <f>D113</f>
        <v>LSA_ATOM_VCHK_K_END_TITO_ATOM_NOM_LFM_1700_RF_ALL</v>
      </c>
    </row>
    <row r="113" spans="1:46" x14ac:dyDescent="0.25">
      <c r="A113" s="5" t="s">
        <v>67</v>
      </c>
      <c r="B113" s="5" t="s">
        <v>18</v>
      </c>
      <c r="C113" s="5" t="str">
        <f>VLOOKUP(B113,templateLookup!A:B,2,0)</f>
        <v>PrimeVminSearchTestMethod</v>
      </c>
      <c r="D113" t="str">
        <f t="shared" si="25"/>
        <v>LSA_ATOM_VCHK_K_END_TITO_ATOM_NOM_LFM_1700_RF_ALL</v>
      </c>
      <c r="E113" t="s">
        <v>51</v>
      </c>
      <c r="F113" t="s">
        <v>74</v>
      </c>
      <c r="G113" t="s">
        <v>1398</v>
      </c>
      <c r="H113" t="s">
        <v>242</v>
      </c>
      <c r="I113" t="s">
        <v>137</v>
      </c>
      <c r="J113" t="s">
        <v>74</v>
      </c>
      <c r="K113" t="s">
        <v>138</v>
      </c>
      <c r="L113" t="s">
        <v>139</v>
      </c>
      <c r="M113">
        <v>1700</v>
      </c>
      <c r="N113" t="s">
        <v>462</v>
      </c>
      <c r="O113" t="s">
        <v>141</v>
      </c>
      <c r="P113" t="s">
        <v>142</v>
      </c>
      <c r="Q113" t="s">
        <v>251</v>
      </c>
      <c r="R113">
        <v>20</v>
      </c>
      <c r="S113">
        <v>62</v>
      </c>
      <c r="T113">
        <v>502</v>
      </c>
      <c r="V113">
        <v>1</v>
      </c>
      <c r="W113" t="s">
        <v>198</v>
      </c>
      <c r="X113" t="s">
        <v>194</v>
      </c>
      <c r="AB113">
        <v>2122</v>
      </c>
      <c r="AC113" t="s">
        <v>249</v>
      </c>
      <c r="AP113" t="b">
        <v>0</v>
      </c>
      <c r="AQ113">
        <f t="shared" si="24"/>
        <v>2</v>
      </c>
      <c r="AR113">
        <v>1</v>
      </c>
      <c r="AS113" t="str">
        <f>D114</f>
        <v>LSA_ATOM_VCHK_K_END_TITO_ATOM_NOM_LFM_1700_ROM</v>
      </c>
      <c r="AT113" t="str">
        <f>D114</f>
        <v>LSA_ATOM_VCHK_K_END_TITO_ATOM_NOM_LFM_1700_ROM</v>
      </c>
    </row>
    <row r="114" spans="1:46" x14ac:dyDescent="0.25">
      <c r="A114" s="5" t="s">
        <v>67</v>
      </c>
      <c r="B114" s="5" t="s">
        <v>18</v>
      </c>
      <c r="C114" s="5" t="str">
        <f>VLOOKUP(B114,templateLookup!A:B,2,0)</f>
        <v>PrimeVminSearchTestMethod</v>
      </c>
      <c r="D114" t="str">
        <f t="shared" si="25"/>
        <v>LSA_ATOM_VCHK_K_END_TITO_ATOM_NOM_LFM_1700_ROM</v>
      </c>
      <c r="E114" t="s">
        <v>51</v>
      </c>
      <c r="F114" t="s">
        <v>74</v>
      </c>
      <c r="G114" t="s">
        <v>1398</v>
      </c>
      <c r="H114" t="s">
        <v>242</v>
      </c>
      <c r="I114" t="s">
        <v>137</v>
      </c>
      <c r="J114" t="s">
        <v>74</v>
      </c>
      <c r="K114" t="s">
        <v>138</v>
      </c>
      <c r="L114" t="s">
        <v>139</v>
      </c>
      <c r="M114">
        <v>1700</v>
      </c>
      <c r="N114" t="s">
        <v>52</v>
      </c>
      <c r="O114" t="s">
        <v>141</v>
      </c>
      <c r="P114" t="s">
        <v>142</v>
      </c>
      <c r="Q114" t="s">
        <v>252</v>
      </c>
      <c r="R114">
        <v>20</v>
      </c>
      <c r="S114">
        <v>62</v>
      </c>
      <c r="T114">
        <v>503</v>
      </c>
      <c r="V114">
        <v>-1</v>
      </c>
      <c r="W114" t="s">
        <v>198</v>
      </c>
      <c r="X114" t="s">
        <v>194</v>
      </c>
      <c r="AB114">
        <v>2123</v>
      </c>
      <c r="AC114" t="s">
        <v>249</v>
      </c>
      <c r="AP114" t="b">
        <v>1</v>
      </c>
      <c r="AQ114">
        <f t="shared" si="24"/>
        <v>2</v>
      </c>
      <c r="AR114">
        <v>1</v>
      </c>
      <c r="AS114" t="str">
        <f>D115</f>
        <v>CAM_ATOM_VCHK_K_END_TITO_ATOM_NOM_LFM_1700_CAM</v>
      </c>
      <c r="AT114" t="str">
        <f>D115</f>
        <v>CAM_ATOM_VCHK_K_END_TITO_ATOM_NOM_LFM_1700_CAM</v>
      </c>
    </row>
    <row r="115" spans="1:46" x14ac:dyDescent="0.25">
      <c r="A115" s="5" t="s">
        <v>67</v>
      </c>
      <c r="B115" s="5" t="s">
        <v>18</v>
      </c>
      <c r="C115" s="5" t="str">
        <f>VLOOKUP(B115,templateLookup!A:B,2,0)</f>
        <v>PrimeVminSearchTestMethod</v>
      </c>
      <c r="D115" t="str">
        <f t="shared" si="25"/>
        <v>CAM_ATOM_VCHK_K_END_TITO_ATOM_NOM_LFM_1700_CAM</v>
      </c>
      <c r="E115" t="s">
        <v>253</v>
      </c>
      <c r="F115" t="s">
        <v>74</v>
      </c>
      <c r="G115" t="s">
        <v>1398</v>
      </c>
      <c r="H115" t="s">
        <v>242</v>
      </c>
      <c r="I115" t="s">
        <v>137</v>
      </c>
      <c r="J115" t="s">
        <v>74</v>
      </c>
      <c r="K115" t="s">
        <v>138</v>
      </c>
      <c r="L115" t="s">
        <v>139</v>
      </c>
      <c r="M115">
        <v>1700</v>
      </c>
      <c r="N115" t="s">
        <v>253</v>
      </c>
      <c r="O115" t="s">
        <v>141</v>
      </c>
      <c r="P115" t="s">
        <v>142</v>
      </c>
      <c r="Q115" t="s">
        <v>254</v>
      </c>
      <c r="R115">
        <v>20</v>
      </c>
      <c r="S115">
        <v>62</v>
      </c>
      <c r="T115">
        <v>504</v>
      </c>
      <c r="V115">
        <v>1</v>
      </c>
      <c r="W115" t="s">
        <v>198</v>
      </c>
      <c r="X115" t="s">
        <v>194</v>
      </c>
      <c r="AB115">
        <v>2124</v>
      </c>
      <c r="AC115" t="s">
        <v>249</v>
      </c>
      <c r="AP115" t="b">
        <v>0</v>
      </c>
      <c r="AQ115">
        <f t="shared" si="24"/>
        <v>2</v>
      </c>
      <c r="AR115">
        <v>1</v>
      </c>
      <c r="AS115">
        <v>1</v>
      </c>
      <c r="AT115">
        <v>1</v>
      </c>
    </row>
    <row r="116" spans="1:46" x14ac:dyDescent="0.25">
      <c r="A116" s="27" t="s">
        <v>67</v>
      </c>
      <c r="B116" s="27" t="s">
        <v>6</v>
      </c>
      <c r="C116" s="27" t="str">
        <f>VLOOKUP(B116,templateLookup!A:B,2,0)</f>
        <v>COMPOSITE</v>
      </c>
      <c r="D116" s="22"/>
    </row>
    <row r="117" spans="1:46" x14ac:dyDescent="0.25">
      <c r="A117" s="40" t="s">
        <v>67</v>
      </c>
      <c r="B117" s="40" t="s">
        <v>5</v>
      </c>
      <c r="C117" s="40" t="str">
        <f>VLOOKUP(B117,templateLookup!A:B,2,0)</f>
        <v>COMPOSITE</v>
      </c>
      <c r="D117" s="22" t="s">
        <v>255</v>
      </c>
      <c r="F117" t="s">
        <v>74</v>
      </c>
      <c r="AQ117">
        <f t="shared" ref="AQ117:AQ120" si="26">COUNTA(AS117:BB117)</f>
        <v>2</v>
      </c>
      <c r="AR117">
        <v>1</v>
      </c>
      <c r="AS117" t="str">
        <f>D122</f>
        <v>VMAX</v>
      </c>
      <c r="AT117" t="str">
        <f>D122</f>
        <v>VMAX</v>
      </c>
    </row>
    <row r="118" spans="1:46" x14ac:dyDescent="0.25">
      <c r="A118" s="12" t="s">
        <v>67</v>
      </c>
      <c r="B118" s="12" t="s">
        <v>18</v>
      </c>
      <c r="C118" s="12" t="str">
        <f>VLOOKUP(B118,templateLookup!A:B,2,0)</f>
        <v>PrimeVminSearchTestMethod</v>
      </c>
      <c r="D118" t="str">
        <f t="shared" ref="D118:D120" si="27">E118&amp;"_"&amp;F118&amp;"_"&amp;G118&amp;"_"&amp;H118&amp;"_"&amp;A118&amp;"_"&amp;I118&amp;"_"&amp;J118&amp;"_"&amp;K118&amp;"_"&amp;L118&amp;"_"&amp;M118&amp;"_"&amp;N118</f>
        <v>SSA_ATOM_VCHK_E_END_TITO_ATOML_NOM_LFM_1700_L2_ALL_PMOVI</v>
      </c>
      <c r="E118" t="s">
        <v>50</v>
      </c>
      <c r="F118" t="s">
        <v>74</v>
      </c>
      <c r="G118" t="s">
        <v>1398</v>
      </c>
      <c r="H118" t="s">
        <v>136</v>
      </c>
      <c r="I118" t="s">
        <v>137</v>
      </c>
      <c r="J118" t="s">
        <v>1396</v>
      </c>
      <c r="K118" t="s">
        <v>138</v>
      </c>
      <c r="L118" t="s">
        <v>139</v>
      </c>
      <c r="M118">
        <v>1700</v>
      </c>
      <c r="N118" t="s">
        <v>1364</v>
      </c>
      <c r="O118" t="s">
        <v>141</v>
      </c>
      <c r="P118" t="s">
        <v>142</v>
      </c>
      <c r="Q118" t="s">
        <v>256</v>
      </c>
      <c r="R118">
        <v>60</v>
      </c>
      <c r="S118">
        <v>62</v>
      </c>
      <c r="T118">
        <v>510</v>
      </c>
      <c r="V118">
        <v>1</v>
      </c>
      <c r="W118" t="s">
        <v>144</v>
      </c>
      <c r="X118" t="s">
        <v>194</v>
      </c>
      <c r="AB118">
        <v>2130</v>
      </c>
      <c r="AC118" t="s">
        <v>249</v>
      </c>
      <c r="AP118" t="b">
        <v>0</v>
      </c>
      <c r="AQ118">
        <f t="shared" si="26"/>
        <v>2</v>
      </c>
      <c r="AR118">
        <v>1</v>
      </c>
      <c r="AS118" t="str">
        <f>D119</f>
        <v>LSA_ATOM_VCHK_E_END_TITO_ATOML_NOM_LFM_1700_L2_LRU_PMOVI</v>
      </c>
      <c r="AT118" t="str">
        <f>D119</f>
        <v>LSA_ATOM_VCHK_E_END_TITO_ATOML_NOM_LFM_1700_L2_LRU_PMOVI</v>
      </c>
    </row>
    <row r="119" spans="1:46" x14ac:dyDescent="0.25">
      <c r="A119" s="12" t="s">
        <v>67</v>
      </c>
      <c r="B119" s="12" t="s">
        <v>18</v>
      </c>
      <c r="C119" s="12" t="str">
        <f>VLOOKUP(B119,templateLookup!A:B,2,0)</f>
        <v>PrimeVminSearchTestMethod</v>
      </c>
      <c r="D119" t="str">
        <f t="shared" si="27"/>
        <v>LSA_ATOM_VCHK_E_END_TITO_ATOML_NOM_LFM_1700_L2_LRU_PMOVI</v>
      </c>
      <c r="E119" t="s">
        <v>51</v>
      </c>
      <c r="F119" t="s">
        <v>74</v>
      </c>
      <c r="G119" t="s">
        <v>1398</v>
      </c>
      <c r="H119" t="s">
        <v>136</v>
      </c>
      <c r="I119" t="s">
        <v>137</v>
      </c>
      <c r="J119" t="s">
        <v>1396</v>
      </c>
      <c r="K119" t="s">
        <v>138</v>
      </c>
      <c r="L119" t="s">
        <v>139</v>
      </c>
      <c r="M119">
        <v>1700</v>
      </c>
      <c r="N119" t="s">
        <v>1365</v>
      </c>
      <c r="O119" t="s">
        <v>141</v>
      </c>
      <c r="P119" t="s">
        <v>142</v>
      </c>
      <c r="Q119" t="s">
        <v>257</v>
      </c>
      <c r="R119">
        <v>60</v>
      </c>
      <c r="S119">
        <v>62</v>
      </c>
      <c r="T119">
        <v>511</v>
      </c>
      <c r="V119">
        <v>1</v>
      </c>
      <c r="W119" t="s">
        <v>198</v>
      </c>
      <c r="X119" t="s">
        <v>194</v>
      </c>
      <c r="AB119">
        <v>2131</v>
      </c>
      <c r="AC119" t="s">
        <v>249</v>
      </c>
      <c r="AP119" t="b">
        <v>0</v>
      </c>
      <c r="AQ119">
        <f t="shared" si="26"/>
        <v>2</v>
      </c>
      <c r="AR119">
        <v>1</v>
      </c>
      <c r="AS119" t="str">
        <f>D120</f>
        <v>LSA_ATOM_VCHK_E_END_TITO_ATOM_NOM_LFM_1700_RF_ALL_PMOVI</v>
      </c>
      <c r="AT119" t="str">
        <f>D120</f>
        <v>LSA_ATOM_VCHK_E_END_TITO_ATOM_NOM_LFM_1700_RF_ALL_PMOVI</v>
      </c>
    </row>
    <row r="120" spans="1:46" x14ac:dyDescent="0.25">
      <c r="A120" s="12" t="s">
        <v>67</v>
      </c>
      <c r="B120" s="12" t="s">
        <v>18</v>
      </c>
      <c r="C120" s="12" t="str">
        <f>VLOOKUP(B120,templateLookup!A:B,2,0)</f>
        <v>PrimeVminSearchTestMethod</v>
      </c>
      <c r="D120" t="str">
        <f t="shared" si="27"/>
        <v>LSA_ATOM_VCHK_E_END_TITO_ATOM_NOM_LFM_1700_RF_ALL_PMOVI</v>
      </c>
      <c r="E120" t="s">
        <v>51</v>
      </c>
      <c r="F120" t="s">
        <v>74</v>
      </c>
      <c r="G120" t="s">
        <v>1398</v>
      </c>
      <c r="H120" t="s">
        <v>136</v>
      </c>
      <c r="I120" t="s">
        <v>137</v>
      </c>
      <c r="J120" t="s">
        <v>74</v>
      </c>
      <c r="K120" t="s">
        <v>138</v>
      </c>
      <c r="L120" t="s">
        <v>139</v>
      </c>
      <c r="M120">
        <v>1700</v>
      </c>
      <c r="N120" t="s">
        <v>1366</v>
      </c>
      <c r="O120" t="s">
        <v>141</v>
      </c>
      <c r="P120" t="s">
        <v>142</v>
      </c>
      <c r="Q120" t="s">
        <v>258</v>
      </c>
      <c r="R120">
        <v>20</v>
      </c>
      <c r="S120">
        <v>62</v>
      </c>
      <c r="T120">
        <v>512</v>
      </c>
      <c r="V120">
        <v>1</v>
      </c>
      <c r="W120" t="s">
        <v>198</v>
      </c>
      <c r="X120" t="s">
        <v>194</v>
      </c>
      <c r="AB120">
        <v>2132</v>
      </c>
      <c r="AC120" t="s">
        <v>249</v>
      </c>
      <c r="AP120" t="b">
        <v>0</v>
      </c>
      <c r="AQ120">
        <f t="shared" si="26"/>
        <v>2</v>
      </c>
      <c r="AR120">
        <v>1</v>
      </c>
      <c r="AS120">
        <v>1</v>
      </c>
      <c r="AT120">
        <v>1</v>
      </c>
    </row>
    <row r="121" spans="1:46" x14ac:dyDescent="0.25">
      <c r="A121" s="40" t="s">
        <v>67</v>
      </c>
      <c r="B121" s="40" t="s">
        <v>6</v>
      </c>
      <c r="C121" s="40" t="str">
        <f>VLOOKUP(B121,templateLookup!A:B,2,0)</f>
        <v>COMPOSITE</v>
      </c>
      <c r="D121" s="22"/>
    </row>
    <row r="122" spans="1:46" x14ac:dyDescent="0.25">
      <c r="A122" s="41" t="s">
        <v>67</v>
      </c>
      <c r="B122" s="41" t="s">
        <v>5</v>
      </c>
      <c r="C122" s="41" t="str">
        <f>VLOOKUP(B122,templateLookup!A:B,2,0)</f>
        <v>COMPOSITE</v>
      </c>
      <c r="D122" s="22" t="s">
        <v>259</v>
      </c>
      <c r="F122" t="s">
        <v>74</v>
      </c>
      <c r="AQ122">
        <f>COUNTA(AS122:BB122)</f>
        <v>2</v>
      </c>
      <c r="AR122">
        <v>1</v>
      </c>
      <c r="AS122">
        <v>1</v>
      </c>
      <c r="AT122">
        <v>1</v>
      </c>
    </row>
    <row r="123" spans="1:46" x14ac:dyDescent="0.25">
      <c r="A123" s="8" t="s">
        <v>67</v>
      </c>
      <c r="B123" s="8" t="s">
        <v>18</v>
      </c>
      <c r="C123" s="8" t="str">
        <f>VLOOKUP(B123,templateLookup!A:B,2,0)</f>
        <v>PrimeVminSearchTestMethod</v>
      </c>
      <c r="D123" t="str">
        <f t="shared" ref="D123:D126" si="28">E123&amp;"_"&amp;F123&amp;"_"&amp;G123&amp;"_"&amp;H123&amp;"_"&amp;A123&amp;"_"&amp;I123&amp;"_"&amp;J123&amp;"_"&amp;K123&amp;"_"&amp;L123&amp;"_"&amp;M123&amp;"_"&amp;N123</f>
        <v>ALL_ATOM_VCHK_K_END_TITO_ATOM_MAX_LFM_1700_LSA_ROM</v>
      </c>
      <c r="E123" t="s">
        <v>53</v>
      </c>
      <c r="F123" t="s">
        <v>74</v>
      </c>
      <c r="G123" t="s">
        <v>1398</v>
      </c>
      <c r="H123" t="s">
        <v>242</v>
      </c>
      <c r="I123" t="s">
        <v>137</v>
      </c>
      <c r="J123" t="s">
        <v>74</v>
      </c>
      <c r="K123" t="s">
        <v>244</v>
      </c>
      <c r="L123" t="s">
        <v>139</v>
      </c>
      <c r="M123">
        <v>1700</v>
      </c>
      <c r="N123" t="s">
        <v>1361</v>
      </c>
      <c r="O123" t="s">
        <v>141</v>
      </c>
      <c r="P123" t="s">
        <v>142</v>
      </c>
      <c r="Q123" t="s">
        <v>260</v>
      </c>
      <c r="R123">
        <v>17</v>
      </c>
      <c r="S123">
        <v>20</v>
      </c>
      <c r="T123">
        <v>600</v>
      </c>
      <c r="V123">
        <v>1</v>
      </c>
      <c r="W123" t="s">
        <v>198</v>
      </c>
      <c r="X123" t="s">
        <v>194</v>
      </c>
      <c r="AB123">
        <v>2140</v>
      </c>
      <c r="AC123" t="s">
        <v>249</v>
      </c>
      <c r="AP123" t="b">
        <v>0</v>
      </c>
      <c r="AQ123">
        <f>COUNTA(AS123:BB123)</f>
        <v>2</v>
      </c>
      <c r="AR123">
        <v>1</v>
      </c>
      <c r="AS123" t="str">
        <f>D124</f>
        <v>SSA_ATOM_VCHK_K_END_TITO_ATOML_MAX_LFM_1700_SSA</v>
      </c>
      <c r="AT123" t="str">
        <f>D124</f>
        <v>SSA_ATOM_VCHK_K_END_TITO_ATOML_MAX_LFM_1700_SSA</v>
      </c>
    </row>
    <row r="124" spans="1:46" x14ac:dyDescent="0.25">
      <c r="A124" s="8" t="s">
        <v>67</v>
      </c>
      <c r="B124" s="8" t="s">
        <v>18</v>
      </c>
      <c r="C124" s="8" t="str">
        <f>VLOOKUP(B124,templateLookup!A:B,2,0)</f>
        <v>PrimeVminSearchTestMethod</v>
      </c>
      <c r="D124" t="str">
        <f t="shared" si="28"/>
        <v>SSA_ATOM_VCHK_K_END_TITO_ATOML_MAX_LFM_1700_SSA</v>
      </c>
      <c r="E124" t="s">
        <v>50</v>
      </c>
      <c r="F124" t="s">
        <v>74</v>
      </c>
      <c r="G124" t="s">
        <v>1398</v>
      </c>
      <c r="H124" t="s">
        <v>242</v>
      </c>
      <c r="I124" t="s">
        <v>137</v>
      </c>
      <c r="J124" t="s">
        <v>1396</v>
      </c>
      <c r="K124" t="s">
        <v>244</v>
      </c>
      <c r="L124" t="s">
        <v>139</v>
      </c>
      <c r="M124">
        <v>1700</v>
      </c>
      <c r="N124" t="s">
        <v>50</v>
      </c>
      <c r="O124" t="s">
        <v>141</v>
      </c>
      <c r="P124" t="s">
        <v>142</v>
      </c>
      <c r="Q124" t="s">
        <v>251</v>
      </c>
      <c r="R124">
        <v>17</v>
      </c>
      <c r="S124">
        <v>60</v>
      </c>
      <c r="T124">
        <v>601</v>
      </c>
      <c r="V124">
        <v>1</v>
      </c>
      <c r="W124" t="s">
        <v>144</v>
      </c>
      <c r="X124" t="s">
        <v>194</v>
      </c>
      <c r="AB124">
        <v>2141</v>
      </c>
      <c r="AC124" t="s">
        <v>249</v>
      </c>
      <c r="AP124" t="b">
        <v>0</v>
      </c>
      <c r="AQ124">
        <f>COUNTA(AS124:BB124)</f>
        <v>2</v>
      </c>
      <c r="AR124">
        <v>1</v>
      </c>
      <c r="AS124" t="str">
        <f>D125</f>
        <v>ALL_ATOM_VCHK_K_END_TITO_ATOM_MAX_HFM_3900_LSA_ROM</v>
      </c>
      <c r="AT124" t="str">
        <f>D125</f>
        <v>ALL_ATOM_VCHK_K_END_TITO_ATOM_MAX_HFM_3900_LSA_ROM</v>
      </c>
    </row>
    <row r="125" spans="1:46" x14ac:dyDescent="0.25">
      <c r="A125" s="8" t="s">
        <v>67</v>
      </c>
      <c r="B125" s="8" t="s">
        <v>18</v>
      </c>
      <c r="C125" s="8" t="str">
        <f>VLOOKUP(B125,templateLookup!A:B,2,0)</f>
        <v>PrimeVminSearchTestMethod</v>
      </c>
      <c r="D125" t="str">
        <f t="shared" si="28"/>
        <v>ALL_ATOM_VCHK_K_END_TITO_ATOM_MAX_HFM_3900_LSA_ROM</v>
      </c>
      <c r="E125" t="s">
        <v>53</v>
      </c>
      <c r="F125" t="s">
        <v>74</v>
      </c>
      <c r="G125" t="s">
        <v>1398</v>
      </c>
      <c r="H125" t="s">
        <v>242</v>
      </c>
      <c r="I125" t="s">
        <v>137</v>
      </c>
      <c r="J125" t="s">
        <v>74</v>
      </c>
      <c r="K125" t="s">
        <v>244</v>
      </c>
      <c r="L125" t="s">
        <v>1360</v>
      </c>
      <c r="M125">
        <v>3900</v>
      </c>
      <c r="N125" t="s">
        <v>1361</v>
      </c>
      <c r="O125" t="s">
        <v>141</v>
      </c>
      <c r="P125" t="s">
        <v>142</v>
      </c>
      <c r="Q125" t="s">
        <v>260</v>
      </c>
      <c r="R125">
        <v>17</v>
      </c>
      <c r="S125">
        <v>20</v>
      </c>
      <c r="T125">
        <v>602</v>
      </c>
      <c r="V125">
        <v>1</v>
      </c>
      <c r="W125" t="s">
        <v>198</v>
      </c>
      <c r="X125" t="s">
        <v>194</v>
      </c>
      <c r="AB125">
        <v>2142</v>
      </c>
      <c r="AC125" t="s">
        <v>249</v>
      </c>
      <c r="AP125" t="b">
        <v>0</v>
      </c>
      <c r="AQ125">
        <f>COUNTA(AS125:BB125)</f>
        <v>2</v>
      </c>
      <c r="AR125">
        <v>1</v>
      </c>
      <c r="AS125" t="str">
        <f>D126</f>
        <v>SSA_ATOM_VCHK_K_END_TITO_ATOML_MAX_HFM_3900_SSA</v>
      </c>
      <c r="AT125" t="str">
        <f>D126</f>
        <v>SSA_ATOM_VCHK_K_END_TITO_ATOML_MAX_HFM_3900_SSA</v>
      </c>
    </row>
    <row r="126" spans="1:46" x14ac:dyDescent="0.25">
      <c r="A126" s="8" t="s">
        <v>67</v>
      </c>
      <c r="B126" s="8" t="s">
        <v>18</v>
      </c>
      <c r="C126" s="8" t="str">
        <f>VLOOKUP(B126,templateLookup!A:B,2,0)</f>
        <v>PrimeVminSearchTestMethod</v>
      </c>
      <c r="D126" t="str">
        <f t="shared" si="28"/>
        <v>SSA_ATOM_VCHK_K_END_TITO_ATOML_MAX_HFM_3900_SSA</v>
      </c>
      <c r="E126" t="s">
        <v>50</v>
      </c>
      <c r="F126" t="s">
        <v>74</v>
      </c>
      <c r="G126" t="s">
        <v>1398</v>
      </c>
      <c r="H126" t="s">
        <v>242</v>
      </c>
      <c r="I126" t="s">
        <v>137</v>
      </c>
      <c r="J126" t="s">
        <v>1396</v>
      </c>
      <c r="K126" t="s">
        <v>244</v>
      </c>
      <c r="L126" t="s">
        <v>1360</v>
      </c>
      <c r="M126">
        <v>3900</v>
      </c>
      <c r="N126" t="s">
        <v>50</v>
      </c>
      <c r="O126" t="s">
        <v>141</v>
      </c>
      <c r="P126" t="s">
        <v>142</v>
      </c>
      <c r="Q126" t="s">
        <v>251</v>
      </c>
      <c r="R126">
        <v>17</v>
      </c>
      <c r="S126">
        <v>60</v>
      </c>
      <c r="T126">
        <v>603</v>
      </c>
      <c r="V126">
        <v>1</v>
      </c>
      <c r="W126" t="s">
        <v>144</v>
      </c>
      <c r="X126" t="s">
        <v>194</v>
      </c>
      <c r="AB126">
        <v>2143</v>
      </c>
      <c r="AC126" t="s">
        <v>249</v>
      </c>
      <c r="AP126" t="b">
        <v>0</v>
      </c>
      <c r="AQ126">
        <f>COUNTA(AS126:BB126)</f>
        <v>2</v>
      </c>
      <c r="AR126">
        <v>1</v>
      </c>
      <c r="AS126">
        <v>1</v>
      </c>
      <c r="AT126">
        <v>1</v>
      </c>
    </row>
    <row r="127" spans="1:46" x14ac:dyDescent="0.25">
      <c r="A127" s="41" t="s">
        <v>67</v>
      </c>
      <c r="B127" s="41" t="s">
        <v>6</v>
      </c>
      <c r="C127" s="41" t="str">
        <f>VLOOKUP(B127,templateLookup!A:B,2,0)</f>
        <v>COMPOSITE</v>
      </c>
      <c r="D127" s="22"/>
    </row>
    <row r="128" spans="1:46" x14ac:dyDescent="0.25">
      <c r="A128" s="42" t="s">
        <v>67</v>
      </c>
      <c r="B128" s="42" t="s">
        <v>5</v>
      </c>
      <c r="C128" s="42" t="str">
        <f>VLOOKUP(B128,templateLookup!A:B,2,0)</f>
        <v>COMPOSITE</v>
      </c>
      <c r="D128" s="22" t="s">
        <v>261</v>
      </c>
      <c r="F128" t="s">
        <v>74</v>
      </c>
      <c r="AQ128">
        <f t="shared" ref="AQ128:AQ133" si="29">COUNTA(AS128:BB128)</f>
        <v>2</v>
      </c>
      <c r="AR128">
        <v>1</v>
      </c>
      <c r="AS128">
        <v>1</v>
      </c>
      <c r="AT128">
        <v>1</v>
      </c>
    </row>
    <row r="129" spans="1:54" x14ac:dyDescent="0.25">
      <c r="A129" s="13" t="s">
        <v>67</v>
      </c>
      <c r="B129" s="13" t="s">
        <v>43</v>
      </c>
      <c r="C129" s="13" t="str">
        <f>VLOOKUP(B129,templateLookup!A:B,2,0)</f>
        <v>PrimeShmooTestMethod</v>
      </c>
      <c r="D129" t="str">
        <f t="shared" ref="D129:D133" si="30">E129&amp;"_"&amp;F129&amp;"_"&amp;G129&amp;"_"&amp;H129&amp;"_"&amp;A129&amp;"_"&amp;I129&amp;"_"&amp;J129&amp;"_"&amp;K129&amp;"_"&amp;L129&amp;"_"&amp;M129&amp;"_"&amp;N129</f>
        <v>SSA_ATOM_SHMOO_E_END_TITO_ATOML_NOM_LFM_1700_L2_ALL</v>
      </c>
      <c r="E129" t="s">
        <v>50</v>
      </c>
      <c r="F129" t="s">
        <v>74</v>
      </c>
      <c r="G129" t="s">
        <v>261</v>
      </c>
      <c r="H129" t="s">
        <v>136</v>
      </c>
      <c r="I129" t="s">
        <v>137</v>
      </c>
      <c r="J129" t="s">
        <v>1396</v>
      </c>
      <c r="K129" t="s">
        <v>138</v>
      </c>
      <c r="L129" t="s">
        <v>139</v>
      </c>
      <c r="M129">
        <v>1700</v>
      </c>
      <c r="N129" t="s">
        <v>1362</v>
      </c>
      <c r="O129" t="s">
        <v>262</v>
      </c>
      <c r="P129" t="s">
        <v>142</v>
      </c>
      <c r="Q129" t="s">
        <v>248</v>
      </c>
      <c r="R129">
        <v>60</v>
      </c>
      <c r="S129">
        <v>62</v>
      </c>
      <c r="T129">
        <v>650</v>
      </c>
      <c r="U129" t="s">
        <v>263</v>
      </c>
      <c r="V129">
        <v>-1</v>
      </c>
      <c r="W129" t="s">
        <v>144</v>
      </c>
      <c r="AP129" t="b">
        <v>0</v>
      </c>
      <c r="AQ129">
        <f t="shared" si="29"/>
        <v>4</v>
      </c>
      <c r="AR129" t="s">
        <v>147</v>
      </c>
      <c r="AS129" t="str">
        <f>$D130</f>
        <v>LSA_ATOM_SHMOO_E_END_TITO_ATOML_NOM_LFM_1700_L2_LRU</v>
      </c>
      <c r="AT129" t="str">
        <f t="shared" ref="AT129:AV129" si="31">$D130</f>
        <v>LSA_ATOM_SHMOO_E_END_TITO_ATOML_NOM_LFM_1700_L2_LRU</v>
      </c>
      <c r="AU129" t="str">
        <f t="shared" si="31"/>
        <v>LSA_ATOM_SHMOO_E_END_TITO_ATOML_NOM_LFM_1700_L2_LRU</v>
      </c>
      <c r="AV129" t="str">
        <f t="shared" si="31"/>
        <v>LSA_ATOM_SHMOO_E_END_TITO_ATOML_NOM_LFM_1700_L2_LRU</v>
      </c>
    </row>
    <row r="130" spans="1:54" x14ac:dyDescent="0.25">
      <c r="A130" s="13" t="s">
        <v>67</v>
      </c>
      <c r="B130" s="13" t="s">
        <v>43</v>
      </c>
      <c r="C130" s="13" t="str">
        <f>VLOOKUP(B130,templateLookup!A:B,2,0)</f>
        <v>PrimeShmooTestMethod</v>
      </c>
      <c r="D130" t="str">
        <f t="shared" si="30"/>
        <v>LSA_ATOM_SHMOO_E_END_TITO_ATOML_NOM_LFM_1700_L2_LRU</v>
      </c>
      <c r="E130" t="s">
        <v>51</v>
      </c>
      <c r="F130" t="s">
        <v>74</v>
      </c>
      <c r="G130" t="s">
        <v>261</v>
      </c>
      <c r="H130" t="s">
        <v>136</v>
      </c>
      <c r="I130" t="s">
        <v>137</v>
      </c>
      <c r="J130" t="s">
        <v>1396</v>
      </c>
      <c r="K130" t="s">
        <v>138</v>
      </c>
      <c r="L130" t="s">
        <v>139</v>
      </c>
      <c r="M130">
        <v>1700</v>
      </c>
      <c r="N130" t="s">
        <v>1363</v>
      </c>
      <c r="O130" t="s">
        <v>262</v>
      </c>
      <c r="P130" t="s">
        <v>142</v>
      </c>
      <c r="Q130" t="s">
        <v>250</v>
      </c>
      <c r="R130">
        <v>60</v>
      </c>
      <c r="S130">
        <v>62</v>
      </c>
      <c r="T130">
        <v>651</v>
      </c>
      <c r="U130" t="s">
        <v>264</v>
      </c>
      <c r="V130">
        <v>-1</v>
      </c>
      <c r="W130" t="s">
        <v>198</v>
      </c>
      <c r="AP130" t="b">
        <v>0</v>
      </c>
      <c r="AQ130">
        <f t="shared" si="29"/>
        <v>4</v>
      </c>
      <c r="AR130" t="s">
        <v>147</v>
      </c>
      <c r="AS130" t="str">
        <f>$D131</f>
        <v>LSA_ATOM_SHMOO_E_END_TITO_ATOM_NOM_LFM_1700_RF_ALL</v>
      </c>
      <c r="AT130" t="str">
        <f t="shared" ref="AT130:AT132" si="32">$D131</f>
        <v>LSA_ATOM_SHMOO_E_END_TITO_ATOM_NOM_LFM_1700_RF_ALL</v>
      </c>
      <c r="AU130" t="str">
        <f t="shared" ref="AU130:AU132" si="33">$D131</f>
        <v>LSA_ATOM_SHMOO_E_END_TITO_ATOM_NOM_LFM_1700_RF_ALL</v>
      </c>
      <c r="AV130" t="str">
        <f t="shared" ref="AV130:AV132" si="34">$D131</f>
        <v>LSA_ATOM_SHMOO_E_END_TITO_ATOM_NOM_LFM_1700_RF_ALL</v>
      </c>
    </row>
    <row r="131" spans="1:54" x14ac:dyDescent="0.25">
      <c r="A131" s="13" t="s">
        <v>67</v>
      </c>
      <c r="B131" s="13" t="s">
        <v>43</v>
      </c>
      <c r="C131" s="13" t="str">
        <f>VLOOKUP(B131,templateLookup!A:B,2,0)</f>
        <v>PrimeShmooTestMethod</v>
      </c>
      <c r="D131" t="str">
        <f t="shared" si="30"/>
        <v>LSA_ATOM_SHMOO_E_END_TITO_ATOM_NOM_LFM_1700_RF_ALL</v>
      </c>
      <c r="E131" t="s">
        <v>51</v>
      </c>
      <c r="F131" t="s">
        <v>74</v>
      </c>
      <c r="G131" t="s">
        <v>261</v>
      </c>
      <c r="H131" t="s">
        <v>136</v>
      </c>
      <c r="I131" t="s">
        <v>137</v>
      </c>
      <c r="J131" t="s">
        <v>74</v>
      </c>
      <c r="K131" t="s">
        <v>138</v>
      </c>
      <c r="L131" t="s">
        <v>139</v>
      </c>
      <c r="M131">
        <v>1700</v>
      </c>
      <c r="N131" t="s">
        <v>462</v>
      </c>
      <c r="O131" t="s">
        <v>262</v>
      </c>
      <c r="P131" t="s">
        <v>142</v>
      </c>
      <c r="Q131" t="s">
        <v>251</v>
      </c>
      <c r="R131">
        <v>20</v>
      </c>
      <c r="S131">
        <v>62</v>
      </c>
      <c r="T131">
        <v>652</v>
      </c>
      <c r="U131" t="s">
        <v>264</v>
      </c>
      <c r="V131">
        <v>-1</v>
      </c>
      <c r="W131" t="s">
        <v>198</v>
      </c>
      <c r="AP131" t="b">
        <v>0</v>
      </c>
      <c r="AQ131">
        <f t="shared" si="29"/>
        <v>4</v>
      </c>
      <c r="AR131" t="s">
        <v>147</v>
      </c>
      <c r="AS131" t="str">
        <f>$D132</f>
        <v>LSA_ATOM_SHMOO_E_END_TITO_ATOM_NOM_LFM_1700_ROM</v>
      </c>
      <c r="AT131" t="str">
        <f t="shared" si="32"/>
        <v>LSA_ATOM_SHMOO_E_END_TITO_ATOM_NOM_LFM_1700_ROM</v>
      </c>
      <c r="AU131" t="str">
        <f t="shared" si="33"/>
        <v>LSA_ATOM_SHMOO_E_END_TITO_ATOM_NOM_LFM_1700_ROM</v>
      </c>
      <c r="AV131" t="str">
        <f t="shared" si="34"/>
        <v>LSA_ATOM_SHMOO_E_END_TITO_ATOM_NOM_LFM_1700_ROM</v>
      </c>
    </row>
    <row r="132" spans="1:54" x14ac:dyDescent="0.25">
      <c r="A132" s="13" t="s">
        <v>67</v>
      </c>
      <c r="B132" s="13" t="s">
        <v>43</v>
      </c>
      <c r="C132" s="13" t="str">
        <f>VLOOKUP(B132,templateLookup!A:B,2,0)</f>
        <v>PrimeShmooTestMethod</v>
      </c>
      <c r="D132" t="str">
        <f t="shared" si="30"/>
        <v>LSA_ATOM_SHMOO_E_END_TITO_ATOM_NOM_LFM_1700_ROM</v>
      </c>
      <c r="E132" t="s">
        <v>51</v>
      </c>
      <c r="F132" t="s">
        <v>74</v>
      </c>
      <c r="G132" t="s">
        <v>261</v>
      </c>
      <c r="H132" t="s">
        <v>136</v>
      </c>
      <c r="I132" t="s">
        <v>137</v>
      </c>
      <c r="J132" t="s">
        <v>74</v>
      </c>
      <c r="K132" t="s">
        <v>138</v>
      </c>
      <c r="L132" t="s">
        <v>139</v>
      </c>
      <c r="M132">
        <v>1700</v>
      </c>
      <c r="N132" t="s">
        <v>52</v>
      </c>
      <c r="O132" t="s">
        <v>262</v>
      </c>
      <c r="P132" t="s">
        <v>142</v>
      </c>
      <c r="Q132" t="s">
        <v>252</v>
      </c>
      <c r="R132">
        <v>20</v>
      </c>
      <c r="S132">
        <v>62</v>
      </c>
      <c r="T132">
        <v>653</v>
      </c>
      <c r="U132" t="s">
        <v>264</v>
      </c>
      <c r="V132">
        <v>-1</v>
      </c>
      <c r="W132" t="s">
        <v>198</v>
      </c>
      <c r="AP132" t="b">
        <v>0</v>
      </c>
      <c r="AQ132">
        <f t="shared" si="29"/>
        <v>4</v>
      </c>
      <c r="AR132" t="s">
        <v>147</v>
      </c>
      <c r="AS132" t="str">
        <f>$D133</f>
        <v>CAM_ATOM_SHMOO_E_END_TITO_ATOM_NOM_LFM_1700_CAM</v>
      </c>
      <c r="AT132" t="str">
        <f t="shared" si="32"/>
        <v>CAM_ATOM_SHMOO_E_END_TITO_ATOM_NOM_LFM_1700_CAM</v>
      </c>
      <c r="AU132" t="str">
        <f t="shared" si="33"/>
        <v>CAM_ATOM_SHMOO_E_END_TITO_ATOM_NOM_LFM_1700_CAM</v>
      </c>
      <c r="AV132" t="str">
        <f t="shared" si="34"/>
        <v>CAM_ATOM_SHMOO_E_END_TITO_ATOM_NOM_LFM_1700_CAM</v>
      </c>
    </row>
    <row r="133" spans="1:54" x14ac:dyDescent="0.25">
      <c r="A133" s="13" t="s">
        <v>67</v>
      </c>
      <c r="B133" s="13" t="s">
        <v>43</v>
      </c>
      <c r="C133" s="13" t="str">
        <f>VLOOKUP(B133,templateLookup!A:B,2,0)</f>
        <v>PrimeShmooTestMethod</v>
      </c>
      <c r="D133" t="str">
        <f t="shared" si="30"/>
        <v>CAM_ATOM_SHMOO_E_END_TITO_ATOM_NOM_LFM_1700_CAM</v>
      </c>
      <c r="E133" t="s">
        <v>253</v>
      </c>
      <c r="F133" t="s">
        <v>74</v>
      </c>
      <c r="G133" t="s">
        <v>261</v>
      </c>
      <c r="H133" t="s">
        <v>136</v>
      </c>
      <c r="I133" t="s">
        <v>137</v>
      </c>
      <c r="J133" t="s">
        <v>74</v>
      </c>
      <c r="K133" t="s">
        <v>138</v>
      </c>
      <c r="L133" t="s">
        <v>139</v>
      </c>
      <c r="M133">
        <v>1700</v>
      </c>
      <c r="N133" t="s">
        <v>253</v>
      </c>
      <c r="O133" t="s">
        <v>262</v>
      </c>
      <c r="P133" t="s">
        <v>142</v>
      </c>
      <c r="Q133" t="s">
        <v>254</v>
      </c>
      <c r="R133">
        <v>20</v>
      </c>
      <c r="S133">
        <v>62</v>
      </c>
      <c r="T133">
        <v>654</v>
      </c>
      <c r="U133" t="s">
        <v>264</v>
      </c>
      <c r="V133">
        <v>-1</v>
      </c>
      <c r="W133" t="s">
        <v>198</v>
      </c>
      <c r="AP133" t="b">
        <v>0</v>
      </c>
      <c r="AQ133">
        <f t="shared" si="29"/>
        <v>4</v>
      </c>
      <c r="AR133" t="s">
        <v>147</v>
      </c>
      <c r="AS133">
        <v>1</v>
      </c>
      <c r="AT133">
        <v>1</v>
      </c>
      <c r="AU133">
        <v>1</v>
      </c>
      <c r="AV133">
        <v>1</v>
      </c>
    </row>
    <row r="134" spans="1:54" x14ac:dyDescent="0.25">
      <c r="A134" s="42" t="s">
        <v>67</v>
      </c>
      <c r="B134" s="42" t="s">
        <v>6</v>
      </c>
      <c r="C134" s="42" t="str">
        <f>VLOOKUP(B134,templateLookup!A:B,2,0)</f>
        <v>COMPOSITE</v>
      </c>
      <c r="D134" s="22"/>
    </row>
    <row r="135" spans="1:54" x14ac:dyDescent="0.25">
      <c r="A135" s="15" t="s">
        <v>67</v>
      </c>
      <c r="B135" s="15" t="s">
        <v>6</v>
      </c>
      <c r="C135" s="15" t="str">
        <f>VLOOKUP(B135,templateLookup!A:B,2,0)</f>
        <v>COMPOSITE</v>
      </c>
      <c r="D135" s="15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</row>
    <row r="136" spans="1:54" x14ac:dyDescent="0.25">
      <c r="A136" s="22" t="s">
        <v>132</v>
      </c>
      <c r="B136" s="22" t="s">
        <v>7</v>
      </c>
      <c r="C136" s="22" t="str">
        <f>VLOOKUP(B136,templateLookup!A:B,2,0)</f>
        <v>COMPOSITE</v>
      </c>
      <c r="D136" s="22" t="s">
        <v>132</v>
      </c>
    </row>
  </sheetData>
  <autoFilter ref="A1:BB136" xr:uid="{E78E7DAD-E2E3-41CA-AC6B-36D49F2F3F66}"/>
  <conditionalFormatting sqref="AC1">
    <cfRule type="duplicateValues" dxfId="37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C3671-2E60-454B-B8DB-4E3636E24D93}">
  <dimension ref="A1:BA136"/>
  <sheetViews>
    <sheetView topLeftCell="AK1" zoomScale="85" zoomScaleNormal="85" workbookViewId="0">
      <pane ySplit="1" topLeftCell="A56" activePane="bottomLeft" state="frozen"/>
      <selection activeCell="AB55" sqref="AB55"/>
      <selection pane="bottomLeft" activeCell="AQ72" sqref="AQ72"/>
    </sheetView>
  </sheetViews>
  <sheetFormatPr defaultRowHeight="15" x14ac:dyDescent="0.25"/>
  <cols>
    <col min="1" max="1" width="10.7109375" bestFit="1" customWidth="1"/>
    <col min="2" max="2" width="19.5703125" bestFit="1" customWidth="1"/>
    <col min="3" max="3" width="34.140625" bestFit="1" customWidth="1"/>
    <col min="4" max="4" width="73.28515625" customWidth="1"/>
    <col min="5" max="13" width="9.140625" customWidth="1"/>
    <col min="14" max="14" width="32.5703125" customWidth="1"/>
    <col min="15" max="15" width="31.5703125" bestFit="1" customWidth="1"/>
    <col min="16" max="16" width="43.5703125" bestFit="1" customWidth="1"/>
    <col min="17" max="17" width="46.42578125" customWidth="1"/>
    <col min="18" max="19" width="5" customWidth="1"/>
    <col min="20" max="20" width="5.28515625" customWidth="1"/>
    <col min="21" max="21" width="23.7109375" bestFit="1" customWidth="1"/>
    <col min="22" max="22" width="6.42578125" customWidth="1"/>
    <col min="23" max="23" width="13.28515625" customWidth="1"/>
    <col min="25" max="25" width="13.5703125" bestFit="1" customWidth="1"/>
    <col min="26" max="26" width="54.42578125" customWidth="1"/>
    <col min="27" max="27" width="14.7109375" bestFit="1" customWidth="1"/>
    <col min="28" max="39" width="14.7109375" customWidth="1"/>
    <col min="40" max="40" width="21.85546875" bestFit="1" customWidth="1"/>
    <col min="41" max="41" width="10.85546875" bestFit="1" customWidth="1"/>
    <col min="42" max="42" width="10" bestFit="1" customWidth="1"/>
    <col min="43" max="43" width="11.7109375" bestFit="1" customWidth="1"/>
    <col min="44" max="45" width="71.42578125" bestFit="1" customWidth="1"/>
    <col min="48" max="49" width="71.42578125" bestFit="1" customWidth="1"/>
  </cols>
  <sheetData>
    <row r="1" spans="1:53" x14ac:dyDescent="0.25">
      <c r="A1" t="s">
        <v>89</v>
      </c>
      <c r="B1" t="s">
        <v>90</v>
      </c>
      <c r="C1" t="s">
        <v>91</v>
      </c>
      <c r="D1" t="s">
        <v>92</v>
      </c>
      <c r="E1" t="s">
        <v>93</v>
      </c>
      <c r="F1" t="s">
        <v>57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1359</v>
      </c>
      <c r="N1" t="s">
        <v>100</v>
      </c>
      <c r="O1" t="s">
        <v>101</v>
      </c>
      <c r="P1" t="s">
        <v>102</v>
      </c>
      <c r="Q1" t="s">
        <v>103</v>
      </c>
      <c r="R1" t="s">
        <v>48</v>
      </c>
      <c r="S1" t="s">
        <v>77</v>
      </c>
      <c r="T1" t="s">
        <v>78</v>
      </c>
      <c r="U1" t="s">
        <v>114</v>
      </c>
      <c r="V1" t="s">
        <v>105</v>
      </c>
      <c r="W1" t="s">
        <v>106</v>
      </c>
      <c r="X1" t="s">
        <v>107</v>
      </c>
      <c r="Y1" t="s">
        <v>265</v>
      </c>
      <c r="Z1" t="s">
        <v>108</v>
      </c>
      <c r="AA1" t="s">
        <v>111</v>
      </c>
      <c r="AB1" t="s">
        <v>112</v>
      </c>
      <c r="AC1" t="s">
        <v>113</v>
      </c>
      <c r="AD1" t="s">
        <v>1402</v>
      </c>
      <c r="AE1" t="s">
        <v>104</v>
      </c>
      <c r="AF1" t="s">
        <v>266</v>
      </c>
      <c r="AG1" t="s">
        <v>267</v>
      </c>
      <c r="AH1" t="s">
        <v>268</v>
      </c>
      <c r="AI1" t="s">
        <v>269</v>
      </c>
      <c r="AJ1" t="s">
        <v>1353</v>
      </c>
      <c r="AK1" t="s">
        <v>1404</v>
      </c>
      <c r="AL1" t="s">
        <v>1413</v>
      </c>
      <c r="AM1" t="s">
        <v>1414</v>
      </c>
      <c r="AN1" t="s">
        <v>1338</v>
      </c>
      <c r="AO1" t="s">
        <v>119</v>
      </c>
      <c r="AP1" t="s">
        <v>120</v>
      </c>
      <c r="AQ1" t="s">
        <v>121</v>
      </c>
      <c r="AR1" t="s">
        <v>122</v>
      </c>
      <c r="AS1" t="s">
        <v>123</v>
      </c>
      <c r="AT1" t="s">
        <v>124</v>
      </c>
      <c r="AU1" t="s">
        <v>125</v>
      </c>
      <c r="AV1" t="s">
        <v>126</v>
      </c>
      <c r="AW1" t="s">
        <v>127</v>
      </c>
      <c r="AX1" t="s">
        <v>128</v>
      </c>
      <c r="AY1" t="s">
        <v>129</v>
      </c>
      <c r="AZ1" t="s">
        <v>130</v>
      </c>
      <c r="BA1" t="s">
        <v>131</v>
      </c>
    </row>
    <row r="2" spans="1:53" x14ac:dyDescent="0.25">
      <c r="A2" t="s">
        <v>132</v>
      </c>
      <c r="B2" t="s">
        <v>3</v>
      </c>
      <c r="C2" t="str">
        <f>VLOOKUP(B2,templateLookup!A:B,2,0)</f>
        <v>COMPOSITE</v>
      </c>
      <c r="D2" t="s">
        <v>132</v>
      </c>
    </row>
    <row r="3" spans="1:53" s="7" customFormat="1" x14ac:dyDescent="0.25">
      <c r="A3" s="15" t="s">
        <v>58</v>
      </c>
      <c r="B3" s="15" t="s">
        <v>5</v>
      </c>
      <c r="C3" s="15" t="str">
        <f>VLOOKUP(B3,templateLookup!A:B,2,0)</f>
        <v>COMPOSITE</v>
      </c>
      <c r="D3" s="15" t="s">
        <v>58</v>
      </c>
      <c r="F3" s="7" t="s">
        <v>68</v>
      </c>
    </row>
    <row r="4" spans="1:53" x14ac:dyDescent="0.25">
      <c r="A4" s="38" t="s">
        <v>58</v>
      </c>
      <c r="B4" s="38" t="s">
        <v>5</v>
      </c>
      <c r="C4" s="38" t="str">
        <f>VLOOKUP(B4,templateLookup!A:B,2,0)</f>
        <v>COMPOSITE</v>
      </c>
      <c r="D4" s="22" t="s">
        <v>270</v>
      </c>
      <c r="F4" t="s">
        <v>68</v>
      </c>
      <c r="AP4">
        <v>2</v>
      </c>
      <c r="AQ4">
        <v>1</v>
      </c>
      <c r="AR4" t="str">
        <f>D10</f>
        <v>PRE_REPAIR</v>
      </c>
      <c r="AS4" t="str">
        <f>D10</f>
        <v>PRE_REPAIR</v>
      </c>
    </row>
    <row r="5" spans="1:53" x14ac:dyDescent="0.25">
      <c r="A5" s="1" t="s">
        <v>58</v>
      </c>
      <c r="B5" s="1" t="s">
        <v>10</v>
      </c>
      <c r="C5" s="1" t="str">
        <f>VLOOKUP(B5,templateLookup!A:B,2,0)</f>
        <v>PrimeMbistVminSearchTestMethod</v>
      </c>
      <c r="D5" t="str">
        <f>E5&amp;"_"&amp;F5&amp;"_"&amp;G5&amp;"_"&amp;H5&amp;"_"&amp;A5&amp;"_"&amp;I5&amp;"_"&amp;J5&amp;"_"&amp;K5&amp;"_"&amp;L5&amp;"_"&amp;M5&amp;"_"&amp;N5</f>
        <v>SSA_CCF_HRY_E_BEGIN_TITO_CLRS_NOM_LFM_1200_CBO0_NON_REP_HRY</v>
      </c>
      <c r="E5" t="s">
        <v>50</v>
      </c>
      <c r="F5" t="s">
        <v>68</v>
      </c>
      <c r="G5" t="s">
        <v>135</v>
      </c>
      <c r="H5" t="s">
        <v>136</v>
      </c>
      <c r="I5" t="s">
        <v>137</v>
      </c>
      <c r="J5" t="s">
        <v>1397</v>
      </c>
      <c r="K5" t="s">
        <v>138</v>
      </c>
      <c r="L5" t="s">
        <v>139</v>
      </c>
      <c r="M5">
        <v>1200</v>
      </c>
      <c r="N5" t="s">
        <v>271</v>
      </c>
      <c r="O5" t="s">
        <v>141</v>
      </c>
      <c r="P5" t="s">
        <v>142</v>
      </c>
      <c r="Q5" t="s">
        <v>197</v>
      </c>
      <c r="R5">
        <f>VLOOKUP(E5,binningRules!$B$6:$C$9,2,0)</f>
        <v>61</v>
      </c>
      <c r="S5">
        <v>10</v>
      </c>
      <c r="T5">
        <v>80</v>
      </c>
      <c r="V5">
        <v>1</v>
      </c>
      <c r="W5" t="s">
        <v>272</v>
      </c>
      <c r="X5" t="s">
        <v>145</v>
      </c>
      <c r="Z5" t="s">
        <v>273</v>
      </c>
      <c r="AH5" t="s">
        <v>135</v>
      </c>
      <c r="AI5" t="s">
        <v>274</v>
      </c>
      <c r="AO5" t="b">
        <v>0</v>
      </c>
      <c r="AP5">
        <f t="shared" ref="AP5:AP6" si="0">COUNTA(AR5:BA5)</f>
        <v>10</v>
      </c>
      <c r="AQ5" t="s">
        <v>275</v>
      </c>
      <c r="AR5" t="str">
        <f t="shared" ref="AR5" si="1">D6</f>
        <v>SSA_CCF_HRY_E_BEGIN_TITO_CLRS_NOM_LFM_1200_CBO1_NON_REP_HRY</v>
      </c>
      <c r="AS5" t="str">
        <f>D6</f>
        <v>SSA_CCF_HRY_E_BEGIN_TITO_CLRS_NOM_LFM_1200_CBO1_NON_REP_HRY</v>
      </c>
      <c r="AT5" t="str">
        <f>D6</f>
        <v>SSA_CCF_HRY_E_BEGIN_TITO_CLRS_NOM_LFM_1200_CBO1_NON_REP_HRY</v>
      </c>
      <c r="AU5" t="str">
        <f>D6</f>
        <v>SSA_CCF_HRY_E_BEGIN_TITO_CLRS_NOM_LFM_1200_CBO1_NON_REP_HRY</v>
      </c>
      <c r="AV5" t="str">
        <f>D6</f>
        <v>SSA_CCF_HRY_E_BEGIN_TITO_CLRS_NOM_LFM_1200_CBO1_NON_REP_HRY</v>
      </c>
      <c r="AW5" t="str">
        <f>D6</f>
        <v>SSA_CCF_HRY_E_BEGIN_TITO_CLRS_NOM_LFM_1200_CBO1_NON_REP_HRY</v>
      </c>
      <c r="AX5" t="str">
        <f>D6</f>
        <v>SSA_CCF_HRY_E_BEGIN_TITO_CLRS_NOM_LFM_1200_CBO1_NON_REP_HRY</v>
      </c>
      <c r="AY5" t="str">
        <f>D6</f>
        <v>SSA_CCF_HRY_E_BEGIN_TITO_CLRS_NOM_LFM_1200_CBO1_NON_REP_HRY</v>
      </c>
      <c r="AZ5" t="str">
        <f>D6</f>
        <v>SSA_CCF_HRY_E_BEGIN_TITO_CLRS_NOM_LFM_1200_CBO1_NON_REP_HRY</v>
      </c>
      <c r="BA5" t="str">
        <f>D6</f>
        <v>SSA_CCF_HRY_E_BEGIN_TITO_CLRS_NOM_LFM_1200_CBO1_NON_REP_HRY</v>
      </c>
    </row>
    <row r="6" spans="1:53" x14ac:dyDescent="0.25">
      <c r="A6" s="1" t="s">
        <v>58</v>
      </c>
      <c r="B6" s="1" t="s">
        <v>10</v>
      </c>
      <c r="C6" s="1" t="str">
        <f>VLOOKUP(B6,templateLookup!A:B,2,0)</f>
        <v>PrimeMbistVminSearchTestMethod</v>
      </c>
      <c r="D6" t="str">
        <f t="shared" ref="D6:D8" si="2">E6&amp;"_"&amp;F6&amp;"_"&amp;G6&amp;"_"&amp;H6&amp;"_"&amp;A6&amp;"_"&amp;I6&amp;"_"&amp;J6&amp;"_"&amp;K6&amp;"_"&amp;L6&amp;"_"&amp;M6&amp;"_"&amp;N6</f>
        <v>SSA_CCF_HRY_E_BEGIN_TITO_CLRS_NOM_LFM_1200_CBO1_NON_REP_HRY</v>
      </c>
      <c r="E6" t="s">
        <v>50</v>
      </c>
      <c r="F6" t="s">
        <v>68</v>
      </c>
      <c r="G6" t="s">
        <v>135</v>
      </c>
      <c r="H6" t="s">
        <v>136</v>
      </c>
      <c r="I6" t="s">
        <v>137</v>
      </c>
      <c r="J6" t="s">
        <v>1397</v>
      </c>
      <c r="K6" t="s">
        <v>138</v>
      </c>
      <c r="L6" t="s">
        <v>139</v>
      </c>
      <c r="M6">
        <v>1200</v>
      </c>
      <c r="N6" t="s">
        <v>276</v>
      </c>
      <c r="O6" t="s">
        <v>141</v>
      </c>
      <c r="P6" t="s">
        <v>142</v>
      </c>
      <c r="Q6" t="s">
        <v>197</v>
      </c>
      <c r="R6">
        <f>VLOOKUP(E6,binningRules!$B$6:$C$9,2,0)</f>
        <v>61</v>
      </c>
      <c r="S6">
        <v>10</v>
      </c>
      <c r="T6">
        <v>81</v>
      </c>
      <c r="V6">
        <v>1</v>
      </c>
      <c r="W6" t="s">
        <v>272</v>
      </c>
      <c r="AH6" t="s">
        <v>135</v>
      </c>
      <c r="AI6" t="s">
        <v>274</v>
      </c>
      <c r="AO6" t="b">
        <v>0</v>
      </c>
      <c r="AP6">
        <f t="shared" si="0"/>
        <v>10</v>
      </c>
      <c r="AQ6" t="s">
        <v>275</v>
      </c>
      <c r="AR6" t="str">
        <f t="shared" ref="AR6:AR7" si="3">D7</f>
        <v>SSA_CCF_HRY_E_BEGIN_TITO_CLRS_NOM_LFM_1200_CBO2_NON_REP_HRY</v>
      </c>
      <c r="AS6" t="str">
        <f>D7</f>
        <v>SSA_CCF_HRY_E_BEGIN_TITO_CLRS_NOM_LFM_1200_CBO2_NON_REP_HRY</v>
      </c>
      <c r="AT6" t="str">
        <f>D7</f>
        <v>SSA_CCF_HRY_E_BEGIN_TITO_CLRS_NOM_LFM_1200_CBO2_NON_REP_HRY</v>
      </c>
      <c r="AU6" t="str">
        <f>D7</f>
        <v>SSA_CCF_HRY_E_BEGIN_TITO_CLRS_NOM_LFM_1200_CBO2_NON_REP_HRY</v>
      </c>
      <c r="AV6" t="str">
        <f>D7</f>
        <v>SSA_CCF_HRY_E_BEGIN_TITO_CLRS_NOM_LFM_1200_CBO2_NON_REP_HRY</v>
      </c>
      <c r="AW6" t="str">
        <f>D7</f>
        <v>SSA_CCF_HRY_E_BEGIN_TITO_CLRS_NOM_LFM_1200_CBO2_NON_REP_HRY</v>
      </c>
      <c r="AX6" t="str">
        <f>D7</f>
        <v>SSA_CCF_HRY_E_BEGIN_TITO_CLRS_NOM_LFM_1200_CBO2_NON_REP_HRY</v>
      </c>
      <c r="AY6" t="str">
        <f>D7</f>
        <v>SSA_CCF_HRY_E_BEGIN_TITO_CLRS_NOM_LFM_1200_CBO2_NON_REP_HRY</v>
      </c>
      <c r="AZ6" t="str">
        <f>D7</f>
        <v>SSA_CCF_HRY_E_BEGIN_TITO_CLRS_NOM_LFM_1200_CBO2_NON_REP_HRY</v>
      </c>
      <c r="BA6" t="str">
        <f>D7</f>
        <v>SSA_CCF_HRY_E_BEGIN_TITO_CLRS_NOM_LFM_1200_CBO2_NON_REP_HRY</v>
      </c>
    </row>
    <row r="7" spans="1:53" x14ac:dyDescent="0.25">
      <c r="A7" s="1" t="s">
        <v>58</v>
      </c>
      <c r="B7" s="1" t="s">
        <v>10</v>
      </c>
      <c r="C7" s="1" t="str">
        <f>VLOOKUP(B7,templateLookup!A:B,2,0)</f>
        <v>PrimeMbistVminSearchTestMethod</v>
      </c>
      <c r="D7" t="str">
        <f t="shared" si="2"/>
        <v>SSA_CCF_HRY_E_BEGIN_TITO_CLRS_NOM_LFM_1200_CBO2_NON_REP_HRY</v>
      </c>
      <c r="E7" t="s">
        <v>50</v>
      </c>
      <c r="F7" t="s">
        <v>68</v>
      </c>
      <c r="G7" t="s">
        <v>135</v>
      </c>
      <c r="H7" t="s">
        <v>136</v>
      </c>
      <c r="I7" t="s">
        <v>137</v>
      </c>
      <c r="J7" t="s">
        <v>1397</v>
      </c>
      <c r="K7" t="s">
        <v>138</v>
      </c>
      <c r="L7" t="s">
        <v>139</v>
      </c>
      <c r="M7">
        <v>1200</v>
      </c>
      <c r="N7" t="s">
        <v>277</v>
      </c>
      <c r="O7" t="s">
        <v>141</v>
      </c>
      <c r="P7" t="s">
        <v>142</v>
      </c>
      <c r="Q7" t="s">
        <v>197</v>
      </c>
      <c r="R7">
        <f>VLOOKUP(E7,binningRules!$B$6:$C$9,2,0)</f>
        <v>61</v>
      </c>
      <c r="S7">
        <v>10</v>
      </c>
      <c r="T7">
        <v>82</v>
      </c>
      <c r="V7">
        <v>1</v>
      </c>
      <c r="W7" t="s">
        <v>272</v>
      </c>
      <c r="AH7" t="s">
        <v>135</v>
      </c>
      <c r="AI7" t="s">
        <v>274</v>
      </c>
      <c r="AO7" t="b">
        <v>0</v>
      </c>
      <c r="AP7">
        <f t="shared" ref="AP7:AP8" si="4">COUNTA(AR7:BA7)</f>
        <v>10</v>
      </c>
      <c r="AQ7" t="s">
        <v>275</v>
      </c>
      <c r="AR7" t="str">
        <f t="shared" si="3"/>
        <v>SSA_CCF_HRY_E_BEGIN_TITO_CLRS_NOM_LFM_1200_CBO3_NON_REP_HRY</v>
      </c>
      <c r="AS7" t="str">
        <f>D8</f>
        <v>SSA_CCF_HRY_E_BEGIN_TITO_CLRS_NOM_LFM_1200_CBO3_NON_REP_HRY</v>
      </c>
      <c r="AT7" t="str">
        <f>D8</f>
        <v>SSA_CCF_HRY_E_BEGIN_TITO_CLRS_NOM_LFM_1200_CBO3_NON_REP_HRY</v>
      </c>
      <c r="AU7" t="str">
        <f>D8</f>
        <v>SSA_CCF_HRY_E_BEGIN_TITO_CLRS_NOM_LFM_1200_CBO3_NON_REP_HRY</v>
      </c>
      <c r="AV7" t="str">
        <f>D8</f>
        <v>SSA_CCF_HRY_E_BEGIN_TITO_CLRS_NOM_LFM_1200_CBO3_NON_REP_HRY</v>
      </c>
      <c r="AW7" t="str">
        <f>D8</f>
        <v>SSA_CCF_HRY_E_BEGIN_TITO_CLRS_NOM_LFM_1200_CBO3_NON_REP_HRY</v>
      </c>
      <c r="AX7" t="str">
        <f>D8</f>
        <v>SSA_CCF_HRY_E_BEGIN_TITO_CLRS_NOM_LFM_1200_CBO3_NON_REP_HRY</v>
      </c>
      <c r="AY7" t="str">
        <f>D8</f>
        <v>SSA_CCF_HRY_E_BEGIN_TITO_CLRS_NOM_LFM_1200_CBO3_NON_REP_HRY</v>
      </c>
      <c r="AZ7" t="str">
        <f>D8</f>
        <v>SSA_CCF_HRY_E_BEGIN_TITO_CLRS_NOM_LFM_1200_CBO3_NON_REP_HRY</v>
      </c>
      <c r="BA7" t="str">
        <f>D8</f>
        <v>SSA_CCF_HRY_E_BEGIN_TITO_CLRS_NOM_LFM_1200_CBO3_NON_REP_HRY</v>
      </c>
    </row>
    <row r="8" spans="1:53" x14ac:dyDescent="0.25">
      <c r="A8" s="1" t="s">
        <v>58</v>
      </c>
      <c r="B8" s="1" t="s">
        <v>10</v>
      </c>
      <c r="C8" s="1" t="str">
        <f>VLOOKUP(B8,templateLookup!A:B,2,0)</f>
        <v>PrimeMbistVminSearchTestMethod</v>
      </c>
      <c r="D8" t="str">
        <f t="shared" si="2"/>
        <v>SSA_CCF_HRY_E_BEGIN_TITO_CLRS_NOM_LFM_1200_CBO3_NON_REP_HRY</v>
      </c>
      <c r="E8" t="s">
        <v>50</v>
      </c>
      <c r="F8" t="s">
        <v>68</v>
      </c>
      <c r="G8" t="s">
        <v>135</v>
      </c>
      <c r="H8" t="s">
        <v>136</v>
      </c>
      <c r="I8" t="s">
        <v>137</v>
      </c>
      <c r="J8" t="s">
        <v>1397</v>
      </c>
      <c r="K8" t="s">
        <v>138</v>
      </c>
      <c r="L8" t="s">
        <v>139</v>
      </c>
      <c r="M8">
        <v>1200</v>
      </c>
      <c r="N8" t="s">
        <v>278</v>
      </c>
      <c r="O8" t="s">
        <v>141</v>
      </c>
      <c r="P8" t="s">
        <v>142</v>
      </c>
      <c r="Q8" t="s">
        <v>197</v>
      </c>
      <c r="R8">
        <f>VLOOKUP(E8,binningRules!$B$6:$C$9,2,0)</f>
        <v>61</v>
      </c>
      <c r="S8">
        <v>10</v>
      </c>
      <c r="T8">
        <v>83</v>
      </c>
      <c r="V8">
        <v>1</v>
      </c>
      <c r="W8" t="s">
        <v>272</v>
      </c>
      <c r="AH8" t="s">
        <v>135</v>
      </c>
      <c r="AI8" t="s">
        <v>274</v>
      </c>
      <c r="AO8" t="b">
        <v>0</v>
      </c>
      <c r="AP8">
        <f t="shared" si="4"/>
        <v>10</v>
      </c>
      <c r="AQ8" t="s">
        <v>275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</row>
    <row r="9" spans="1:53" x14ac:dyDescent="0.25">
      <c r="A9" s="38" t="s">
        <v>58</v>
      </c>
      <c r="B9" s="38" t="s">
        <v>6</v>
      </c>
      <c r="C9" s="38" t="str">
        <f>VLOOKUP(B9,templateLookup!A:B,2,0)</f>
        <v>COMPOSITE</v>
      </c>
      <c r="D9" s="22"/>
    </row>
    <row r="10" spans="1:53" x14ac:dyDescent="0.25">
      <c r="A10" s="38" t="s">
        <v>58</v>
      </c>
      <c r="B10" s="38" t="s">
        <v>5</v>
      </c>
      <c r="C10" s="38" t="str">
        <f>VLOOKUP(B10,templateLookup!A:B,2,0)</f>
        <v>COMPOSITE</v>
      </c>
      <c r="D10" s="22" t="s">
        <v>279</v>
      </c>
      <c r="F10" t="s">
        <v>68</v>
      </c>
      <c r="AP10">
        <v>2</v>
      </c>
      <c r="AQ10">
        <v>1</v>
      </c>
      <c r="AR10" t="str">
        <f>D40</f>
        <v>REPAIR</v>
      </c>
      <c r="AS10" t="str">
        <f>D40</f>
        <v>REPAIR</v>
      </c>
    </row>
    <row r="11" spans="1:53" x14ac:dyDescent="0.25">
      <c r="A11" s="1" t="s">
        <v>58</v>
      </c>
      <c r="B11" s="1" t="s">
        <v>10</v>
      </c>
      <c r="C11" s="1" t="str">
        <f>VLOOKUP(B11,templateLookup!A:B,2,0)</f>
        <v>PrimeMbistVminSearchTestMethod</v>
      </c>
      <c r="D11" t="str">
        <f t="shared" ref="D11:D38" si="5">E11&amp;"_"&amp;F11&amp;"_"&amp;G11&amp;"_"&amp;H11&amp;"_"&amp;A11&amp;"_"&amp;I11&amp;"_"&amp;J11&amp;"_"&amp;K11&amp;"_"&amp;L11&amp;"_"&amp;M11&amp;"_"&amp;N11</f>
        <v>SSA_CCF_HRY_E_BEGIN_TITO_CLRS_NOM_LFM_1200_CBO0_LLC_DAT_BISR_PMA0_BP0</v>
      </c>
      <c r="E11" t="s">
        <v>50</v>
      </c>
      <c r="F11" t="s">
        <v>68</v>
      </c>
      <c r="G11" t="s">
        <v>135</v>
      </c>
      <c r="H11" t="s">
        <v>136</v>
      </c>
      <c r="I11" t="s">
        <v>137</v>
      </c>
      <c r="J11" t="s">
        <v>1397</v>
      </c>
      <c r="K11" t="s">
        <v>138</v>
      </c>
      <c r="L11" t="s">
        <v>139</v>
      </c>
      <c r="M11">
        <v>1200</v>
      </c>
      <c r="N11" t="s">
        <v>280</v>
      </c>
      <c r="O11" t="s">
        <v>141</v>
      </c>
      <c r="P11" t="s">
        <v>142</v>
      </c>
      <c r="Q11" t="s">
        <v>281</v>
      </c>
      <c r="R11">
        <f>VLOOKUP(E11,binningRules!$B$6:$C$9,2,0)</f>
        <v>61</v>
      </c>
      <c r="S11">
        <v>10</v>
      </c>
      <c r="T11">
        <v>0</v>
      </c>
      <c r="V11">
        <v>-1</v>
      </c>
      <c r="W11" t="s">
        <v>272</v>
      </c>
      <c r="AH11" t="s">
        <v>135</v>
      </c>
      <c r="AI11" t="s">
        <v>274</v>
      </c>
      <c r="AO11" t="b">
        <v>0</v>
      </c>
      <c r="AP11">
        <f t="shared" ref="AP11:AP38" si="6">COUNTA(AR11:BA11)</f>
        <v>10</v>
      </c>
      <c r="AQ11" t="s">
        <v>275</v>
      </c>
      <c r="AR11" t="str">
        <f t="shared" ref="AR11:AR37" si="7">D12</f>
        <v>SSA_CCF_RASTER_E_BEGIN_TITO_CLRS_NOM_LFM_1200_CBO0_LLC_DAT_RASTER</v>
      </c>
      <c r="AS11" t="str">
        <f>D13</f>
        <v>SSA_CCF_HRY_E_BEGIN_TITO_CLRS_NOM_LFM_1200_CBO0_LLC_TAG_BISR_PMA0_BP2</v>
      </c>
      <c r="AT11" t="str">
        <f>D13</f>
        <v>SSA_CCF_HRY_E_BEGIN_TITO_CLRS_NOM_LFM_1200_CBO0_LLC_TAG_BISR_PMA0_BP2</v>
      </c>
      <c r="AU11" t="str">
        <f>D13</f>
        <v>SSA_CCF_HRY_E_BEGIN_TITO_CLRS_NOM_LFM_1200_CBO0_LLC_TAG_BISR_PMA0_BP2</v>
      </c>
      <c r="AV11" t="str">
        <f>D13</f>
        <v>SSA_CCF_HRY_E_BEGIN_TITO_CLRS_NOM_LFM_1200_CBO0_LLC_TAG_BISR_PMA0_BP2</v>
      </c>
      <c r="AW11" t="str">
        <f t="shared" ref="AW11:AW37" si="8">D12</f>
        <v>SSA_CCF_RASTER_E_BEGIN_TITO_CLRS_NOM_LFM_1200_CBO0_LLC_DAT_RASTER</v>
      </c>
      <c r="AX11" t="str">
        <f>D12</f>
        <v>SSA_CCF_RASTER_E_BEGIN_TITO_CLRS_NOM_LFM_1200_CBO0_LLC_DAT_RASTER</v>
      </c>
      <c r="AY11" t="str">
        <f>D12</f>
        <v>SSA_CCF_RASTER_E_BEGIN_TITO_CLRS_NOM_LFM_1200_CBO0_LLC_DAT_RASTER</v>
      </c>
      <c r="AZ11" t="str">
        <f>$D12</f>
        <v>SSA_CCF_RASTER_E_BEGIN_TITO_CLRS_NOM_LFM_1200_CBO0_LLC_DAT_RASTER</v>
      </c>
      <c r="BA11" t="str">
        <f>$D12</f>
        <v>SSA_CCF_RASTER_E_BEGIN_TITO_CLRS_NOM_LFM_1200_CBO0_LLC_DAT_RASTER</v>
      </c>
    </row>
    <row r="12" spans="1:53" x14ac:dyDescent="0.25">
      <c r="A12" s="1" t="s">
        <v>58</v>
      </c>
      <c r="B12" s="1" t="s">
        <v>12</v>
      </c>
      <c r="C12" s="1" t="str">
        <f>VLOOKUP(B12,templateLookup!A:B,2,0)</f>
        <v>MbistRasterTC</v>
      </c>
      <c r="D12" t="str">
        <f t="shared" si="5"/>
        <v>SSA_CCF_RASTER_E_BEGIN_TITO_CLRS_NOM_LFM_1200_CBO0_LLC_DAT_RASTER</v>
      </c>
      <c r="E12" t="s">
        <v>50</v>
      </c>
      <c r="F12" t="s">
        <v>68</v>
      </c>
      <c r="G12" t="s">
        <v>219</v>
      </c>
      <c r="H12" t="s">
        <v>136</v>
      </c>
      <c r="I12" t="s">
        <v>137</v>
      </c>
      <c r="J12" t="s">
        <v>1397</v>
      </c>
      <c r="K12" t="s">
        <v>138</v>
      </c>
      <c r="L12" t="s">
        <v>139</v>
      </c>
      <c r="M12">
        <v>1200</v>
      </c>
      <c r="N12" t="s">
        <v>282</v>
      </c>
      <c r="O12" t="s">
        <v>141</v>
      </c>
      <c r="P12" t="s">
        <v>142</v>
      </c>
      <c r="Q12" t="s">
        <v>283</v>
      </c>
      <c r="R12">
        <f>VLOOKUP(E12,binningRules!$B$6:$C$9,2,0)</f>
        <v>61</v>
      </c>
      <c r="S12">
        <v>10</v>
      </c>
      <c r="T12">
        <v>1</v>
      </c>
      <c r="V12">
        <v>1</v>
      </c>
      <c r="W12" t="s">
        <v>272</v>
      </c>
      <c r="AO12" t="b">
        <v>0</v>
      </c>
      <c r="AP12">
        <f t="shared" si="6"/>
        <v>6</v>
      </c>
      <c r="AQ12">
        <v>1</v>
      </c>
      <c r="AR12" t="str">
        <f t="shared" si="7"/>
        <v>SSA_CCF_HRY_E_BEGIN_TITO_CLRS_NOM_LFM_1200_CBO0_LLC_TAG_BISR_PMA0_BP2</v>
      </c>
      <c r="AS12" t="str">
        <f>D13</f>
        <v>SSA_CCF_HRY_E_BEGIN_TITO_CLRS_NOM_LFM_1200_CBO0_LLC_TAG_BISR_PMA0_BP2</v>
      </c>
      <c r="AT12" t="str">
        <f>D13</f>
        <v>SSA_CCF_HRY_E_BEGIN_TITO_CLRS_NOM_LFM_1200_CBO0_LLC_TAG_BISR_PMA0_BP2</v>
      </c>
      <c r="AU12" t="str">
        <f>D13</f>
        <v>SSA_CCF_HRY_E_BEGIN_TITO_CLRS_NOM_LFM_1200_CBO0_LLC_TAG_BISR_PMA0_BP2</v>
      </c>
      <c r="AV12" t="str">
        <f>D13</f>
        <v>SSA_CCF_HRY_E_BEGIN_TITO_CLRS_NOM_LFM_1200_CBO0_LLC_TAG_BISR_PMA0_BP2</v>
      </c>
      <c r="AW12" t="str">
        <f t="shared" si="8"/>
        <v>SSA_CCF_HRY_E_BEGIN_TITO_CLRS_NOM_LFM_1200_CBO0_LLC_TAG_BISR_PMA0_BP2</v>
      </c>
    </row>
    <row r="13" spans="1:53" x14ac:dyDescent="0.25">
      <c r="A13" s="1" t="s">
        <v>58</v>
      </c>
      <c r="B13" s="1" t="s">
        <v>10</v>
      </c>
      <c r="C13" s="1" t="str">
        <f>VLOOKUP(B13,templateLookup!A:B,2,0)</f>
        <v>PrimeMbistVminSearchTestMethod</v>
      </c>
      <c r="D13" t="str">
        <f t="shared" si="5"/>
        <v>SSA_CCF_HRY_E_BEGIN_TITO_CLRS_NOM_LFM_1200_CBO0_LLC_TAG_BISR_PMA0_BP2</v>
      </c>
      <c r="E13" t="s">
        <v>50</v>
      </c>
      <c r="F13" t="s">
        <v>68</v>
      </c>
      <c r="G13" t="s">
        <v>135</v>
      </c>
      <c r="H13" t="s">
        <v>136</v>
      </c>
      <c r="I13" t="s">
        <v>137</v>
      </c>
      <c r="J13" t="s">
        <v>1397</v>
      </c>
      <c r="K13" t="s">
        <v>138</v>
      </c>
      <c r="L13" t="s">
        <v>139</v>
      </c>
      <c r="M13">
        <v>1200</v>
      </c>
      <c r="N13" t="s">
        <v>284</v>
      </c>
      <c r="O13" t="s">
        <v>141</v>
      </c>
      <c r="P13" t="s">
        <v>142</v>
      </c>
      <c r="Q13" t="s">
        <v>285</v>
      </c>
      <c r="R13">
        <f>VLOOKUP(E13,binningRules!$B$6:$C$9,2,0)</f>
        <v>61</v>
      </c>
      <c r="S13">
        <v>10</v>
      </c>
      <c r="T13">
        <v>2</v>
      </c>
      <c r="V13">
        <v>-1</v>
      </c>
      <c r="W13" t="s">
        <v>272</v>
      </c>
      <c r="AH13" t="s">
        <v>135</v>
      </c>
      <c r="AI13" t="s">
        <v>274</v>
      </c>
      <c r="AO13" t="b">
        <v>0</v>
      </c>
      <c r="AP13">
        <f t="shared" si="6"/>
        <v>10</v>
      </c>
      <c r="AQ13" t="s">
        <v>275</v>
      </c>
      <c r="AR13" t="str">
        <f t="shared" si="7"/>
        <v>SSA_CCF_RASTER_E_BEGIN_TITO_CLRS_NOM_LFM_1200_CBO0_LLC_TAG_RASTER</v>
      </c>
      <c r="AS13" t="str">
        <f>D15</f>
        <v>SSA_CCF_HRY_E_BEGIN_TITO_SAN_NOM_LFM_1200_CBO0_SAR_BISR_PMA0_BP6</v>
      </c>
      <c r="AT13" t="str">
        <f>D15</f>
        <v>SSA_CCF_HRY_E_BEGIN_TITO_SAN_NOM_LFM_1200_CBO0_SAR_BISR_PMA0_BP6</v>
      </c>
      <c r="AU13" t="str">
        <f>D15</f>
        <v>SSA_CCF_HRY_E_BEGIN_TITO_SAN_NOM_LFM_1200_CBO0_SAR_BISR_PMA0_BP6</v>
      </c>
      <c r="AV13" t="str">
        <f>D15</f>
        <v>SSA_CCF_HRY_E_BEGIN_TITO_SAN_NOM_LFM_1200_CBO0_SAR_BISR_PMA0_BP6</v>
      </c>
      <c r="AW13" t="str">
        <f t="shared" si="8"/>
        <v>SSA_CCF_RASTER_E_BEGIN_TITO_CLRS_NOM_LFM_1200_CBO0_LLC_TAG_RASTER</v>
      </c>
      <c r="AX13" t="str">
        <f>D14</f>
        <v>SSA_CCF_RASTER_E_BEGIN_TITO_CLRS_NOM_LFM_1200_CBO0_LLC_TAG_RASTER</v>
      </c>
      <c r="AY13" t="str">
        <f>D14</f>
        <v>SSA_CCF_RASTER_E_BEGIN_TITO_CLRS_NOM_LFM_1200_CBO0_LLC_TAG_RASTER</v>
      </c>
      <c r="AZ13" t="str">
        <f>D14</f>
        <v>SSA_CCF_RASTER_E_BEGIN_TITO_CLRS_NOM_LFM_1200_CBO0_LLC_TAG_RASTER</v>
      </c>
      <c r="BA13" t="str">
        <f>$D14</f>
        <v>SSA_CCF_RASTER_E_BEGIN_TITO_CLRS_NOM_LFM_1200_CBO0_LLC_TAG_RASTER</v>
      </c>
    </row>
    <row r="14" spans="1:53" x14ac:dyDescent="0.25">
      <c r="A14" s="1" t="s">
        <v>58</v>
      </c>
      <c r="B14" s="1" t="s">
        <v>12</v>
      </c>
      <c r="C14" s="1" t="str">
        <f>VLOOKUP(B14,templateLookup!A:B,2,0)</f>
        <v>MbistRasterTC</v>
      </c>
      <c r="D14" t="str">
        <f t="shared" si="5"/>
        <v>SSA_CCF_RASTER_E_BEGIN_TITO_CLRS_NOM_LFM_1200_CBO0_LLC_TAG_RASTER</v>
      </c>
      <c r="E14" t="s">
        <v>50</v>
      </c>
      <c r="F14" t="s">
        <v>68</v>
      </c>
      <c r="G14" t="s">
        <v>219</v>
      </c>
      <c r="H14" t="s">
        <v>136</v>
      </c>
      <c r="I14" t="s">
        <v>137</v>
      </c>
      <c r="J14" t="s">
        <v>1397</v>
      </c>
      <c r="K14" t="s">
        <v>138</v>
      </c>
      <c r="L14" t="s">
        <v>139</v>
      </c>
      <c r="M14">
        <v>1200</v>
      </c>
      <c r="N14" t="s">
        <v>286</v>
      </c>
      <c r="O14" t="s">
        <v>141</v>
      </c>
      <c r="P14" t="s">
        <v>142</v>
      </c>
      <c r="Q14" t="s">
        <v>283</v>
      </c>
      <c r="R14">
        <f>VLOOKUP(E14,binningRules!$B$6:$C$9,2,0)</f>
        <v>61</v>
      </c>
      <c r="S14">
        <v>10</v>
      </c>
      <c r="T14">
        <v>3</v>
      </c>
      <c r="V14">
        <v>1</v>
      </c>
      <c r="W14" t="s">
        <v>272</v>
      </c>
      <c r="AO14" t="b">
        <v>0</v>
      </c>
      <c r="AP14">
        <f t="shared" si="6"/>
        <v>6</v>
      </c>
      <c r="AQ14">
        <v>1</v>
      </c>
      <c r="AR14" t="str">
        <f t="shared" si="7"/>
        <v>SSA_CCF_HRY_E_BEGIN_TITO_SAN_NOM_LFM_1200_CBO0_SAR_BISR_PMA0_BP6</v>
      </c>
      <c r="AS14" t="str">
        <f>D15</f>
        <v>SSA_CCF_HRY_E_BEGIN_TITO_SAN_NOM_LFM_1200_CBO0_SAR_BISR_PMA0_BP6</v>
      </c>
      <c r="AT14" t="str">
        <f>D15</f>
        <v>SSA_CCF_HRY_E_BEGIN_TITO_SAN_NOM_LFM_1200_CBO0_SAR_BISR_PMA0_BP6</v>
      </c>
      <c r="AU14" t="str">
        <f>D15</f>
        <v>SSA_CCF_HRY_E_BEGIN_TITO_SAN_NOM_LFM_1200_CBO0_SAR_BISR_PMA0_BP6</v>
      </c>
      <c r="AV14" t="str">
        <f>D15</f>
        <v>SSA_CCF_HRY_E_BEGIN_TITO_SAN_NOM_LFM_1200_CBO0_SAR_BISR_PMA0_BP6</v>
      </c>
      <c r="AW14" t="str">
        <f t="shared" si="8"/>
        <v>SSA_CCF_HRY_E_BEGIN_TITO_SAN_NOM_LFM_1200_CBO0_SAR_BISR_PMA0_BP6</v>
      </c>
    </row>
    <row r="15" spans="1:53" x14ac:dyDescent="0.25">
      <c r="A15" s="1" t="s">
        <v>58</v>
      </c>
      <c r="B15" s="1" t="s">
        <v>10</v>
      </c>
      <c r="C15" s="1" t="str">
        <f>VLOOKUP(B15,templateLookup!A:B,2,0)</f>
        <v>PrimeMbistVminSearchTestMethod</v>
      </c>
      <c r="D15" t="str">
        <f t="shared" si="5"/>
        <v>SSA_CCF_HRY_E_BEGIN_TITO_SAN_NOM_LFM_1200_CBO0_SAR_BISR_PMA0_BP6</v>
      </c>
      <c r="E15" t="s">
        <v>50</v>
      </c>
      <c r="F15" t="s">
        <v>68</v>
      </c>
      <c r="G15" t="s">
        <v>135</v>
      </c>
      <c r="H15" t="s">
        <v>136</v>
      </c>
      <c r="I15" t="s">
        <v>137</v>
      </c>
      <c r="J15" t="s">
        <v>902</v>
      </c>
      <c r="K15" t="s">
        <v>138</v>
      </c>
      <c r="L15" t="s">
        <v>139</v>
      </c>
      <c r="M15">
        <v>1200</v>
      </c>
      <c r="N15" t="s">
        <v>287</v>
      </c>
      <c r="O15" t="s">
        <v>141</v>
      </c>
      <c r="P15" t="s">
        <v>142</v>
      </c>
      <c r="Q15" t="s">
        <v>288</v>
      </c>
      <c r="R15">
        <f>VLOOKUP(E15,binningRules!$B$6:$C$9,2,0)</f>
        <v>61</v>
      </c>
      <c r="S15">
        <v>10</v>
      </c>
      <c r="T15">
        <v>4</v>
      </c>
      <c r="V15">
        <v>-1</v>
      </c>
      <c r="W15" t="s">
        <v>289</v>
      </c>
      <c r="AH15" t="s">
        <v>135</v>
      </c>
      <c r="AI15" t="s">
        <v>274</v>
      </c>
      <c r="AO15" t="b">
        <v>0</v>
      </c>
      <c r="AP15">
        <f t="shared" si="6"/>
        <v>10</v>
      </c>
      <c r="AQ15" t="s">
        <v>275</v>
      </c>
      <c r="AR15" t="str">
        <f t="shared" si="7"/>
        <v>SSA_CCF_RASTER_E_BEGIN_TITO_SAN_NOM_LFM_1200_CBO0_SAR_RASTER</v>
      </c>
      <c r="AS15" t="str">
        <f>D17</f>
        <v>LSA_CCF_HRY_E_BEGIN_TITO_CLR_NOM_LFM_1200_CBO0_LSA_ALL_PMA0_BP4</v>
      </c>
      <c r="AT15" t="str">
        <f>D17</f>
        <v>LSA_CCF_HRY_E_BEGIN_TITO_CLR_NOM_LFM_1200_CBO0_LSA_ALL_PMA0_BP4</v>
      </c>
      <c r="AU15" t="str">
        <f>D17</f>
        <v>LSA_CCF_HRY_E_BEGIN_TITO_CLR_NOM_LFM_1200_CBO0_LSA_ALL_PMA0_BP4</v>
      </c>
      <c r="AV15" t="str">
        <f>D17</f>
        <v>LSA_CCF_HRY_E_BEGIN_TITO_CLR_NOM_LFM_1200_CBO0_LSA_ALL_PMA0_BP4</v>
      </c>
      <c r="AW15" t="str">
        <f t="shared" si="8"/>
        <v>SSA_CCF_RASTER_E_BEGIN_TITO_SAN_NOM_LFM_1200_CBO0_SAR_RASTER</v>
      </c>
      <c r="AX15" t="str">
        <f>D16</f>
        <v>SSA_CCF_RASTER_E_BEGIN_TITO_SAN_NOM_LFM_1200_CBO0_SAR_RASTER</v>
      </c>
      <c r="AY15" t="str">
        <f>D16</f>
        <v>SSA_CCF_RASTER_E_BEGIN_TITO_SAN_NOM_LFM_1200_CBO0_SAR_RASTER</v>
      </c>
      <c r="AZ15" t="str">
        <f>D16</f>
        <v>SSA_CCF_RASTER_E_BEGIN_TITO_SAN_NOM_LFM_1200_CBO0_SAR_RASTER</v>
      </c>
      <c r="BA15" t="str">
        <f>$D16</f>
        <v>SSA_CCF_RASTER_E_BEGIN_TITO_SAN_NOM_LFM_1200_CBO0_SAR_RASTER</v>
      </c>
    </row>
    <row r="16" spans="1:53" x14ac:dyDescent="0.25">
      <c r="A16" s="1" t="s">
        <v>58</v>
      </c>
      <c r="B16" s="1" t="s">
        <v>12</v>
      </c>
      <c r="C16" s="1" t="str">
        <f>VLOOKUP(B16,templateLookup!A:B,2,0)</f>
        <v>MbistRasterTC</v>
      </c>
      <c r="D16" t="str">
        <f t="shared" si="5"/>
        <v>SSA_CCF_RASTER_E_BEGIN_TITO_SAN_NOM_LFM_1200_CBO0_SAR_RASTER</v>
      </c>
      <c r="E16" t="s">
        <v>50</v>
      </c>
      <c r="F16" t="s">
        <v>68</v>
      </c>
      <c r="G16" t="s">
        <v>219</v>
      </c>
      <c r="H16" t="s">
        <v>136</v>
      </c>
      <c r="I16" t="s">
        <v>137</v>
      </c>
      <c r="J16" t="s">
        <v>902</v>
      </c>
      <c r="K16" t="s">
        <v>138</v>
      </c>
      <c r="L16" t="s">
        <v>139</v>
      </c>
      <c r="M16">
        <v>1200</v>
      </c>
      <c r="N16" t="s">
        <v>290</v>
      </c>
      <c r="O16" t="s">
        <v>141</v>
      </c>
      <c r="P16" t="s">
        <v>142</v>
      </c>
      <c r="Q16" t="s">
        <v>283</v>
      </c>
      <c r="R16">
        <f>VLOOKUP(E16,binningRules!$B$6:$C$9,2,0)</f>
        <v>61</v>
      </c>
      <c r="S16">
        <v>10</v>
      </c>
      <c r="T16">
        <v>5</v>
      </c>
      <c r="V16">
        <v>1</v>
      </c>
      <c r="W16" t="s">
        <v>289</v>
      </c>
      <c r="AO16" t="b">
        <v>0</v>
      </c>
      <c r="AP16">
        <f t="shared" si="6"/>
        <v>6</v>
      </c>
      <c r="AQ16">
        <v>1</v>
      </c>
      <c r="AR16" t="str">
        <f t="shared" si="7"/>
        <v>LSA_CCF_HRY_E_BEGIN_TITO_CLR_NOM_LFM_1200_CBO0_LSA_ALL_PMA0_BP4</v>
      </c>
      <c r="AS16" t="str">
        <f>D17</f>
        <v>LSA_CCF_HRY_E_BEGIN_TITO_CLR_NOM_LFM_1200_CBO0_LSA_ALL_PMA0_BP4</v>
      </c>
      <c r="AT16" t="str">
        <f>D17</f>
        <v>LSA_CCF_HRY_E_BEGIN_TITO_CLR_NOM_LFM_1200_CBO0_LSA_ALL_PMA0_BP4</v>
      </c>
      <c r="AU16" t="str">
        <f>D17</f>
        <v>LSA_CCF_HRY_E_BEGIN_TITO_CLR_NOM_LFM_1200_CBO0_LSA_ALL_PMA0_BP4</v>
      </c>
      <c r="AV16" t="str">
        <f>D17</f>
        <v>LSA_CCF_HRY_E_BEGIN_TITO_CLR_NOM_LFM_1200_CBO0_LSA_ALL_PMA0_BP4</v>
      </c>
      <c r="AW16" t="str">
        <f t="shared" si="8"/>
        <v>LSA_CCF_HRY_E_BEGIN_TITO_CLR_NOM_LFM_1200_CBO0_LSA_ALL_PMA0_BP4</v>
      </c>
    </row>
    <row r="17" spans="1:53" x14ac:dyDescent="0.25">
      <c r="A17" s="1" t="s">
        <v>58</v>
      </c>
      <c r="B17" s="1" t="s">
        <v>10</v>
      </c>
      <c r="C17" s="1" t="str">
        <f>VLOOKUP(B17,templateLookup!A:B,2,0)</f>
        <v>PrimeMbistVminSearchTestMethod</v>
      </c>
      <c r="D17" t="str">
        <f t="shared" si="5"/>
        <v>LSA_CCF_HRY_E_BEGIN_TITO_CLR_NOM_LFM_1200_CBO0_LSA_ALL_PMA0_BP4</v>
      </c>
      <c r="E17" t="s">
        <v>51</v>
      </c>
      <c r="F17" t="s">
        <v>68</v>
      </c>
      <c r="G17" t="s">
        <v>135</v>
      </c>
      <c r="H17" t="s">
        <v>136</v>
      </c>
      <c r="I17" t="s">
        <v>137</v>
      </c>
      <c r="J17" t="s">
        <v>291</v>
      </c>
      <c r="K17" t="s">
        <v>138</v>
      </c>
      <c r="L17" t="s">
        <v>139</v>
      </c>
      <c r="M17">
        <v>1200</v>
      </c>
      <c r="N17" t="s">
        <v>292</v>
      </c>
      <c r="O17" t="s">
        <v>141</v>
      </c>
      <c r="P17" t="s">
        <v>142</v>
      </c>
      <c r="Q17" t="s">
        <v>293</v>
      </c>
      <c r="R17">
        <f>VLOOKUP(E17,binningRules!$B$6:$C$9,2,0)</f>
        <v>21</v>
      </c>
      <c r="S17">
        <v>10</v>
      </c>
      <c r="T17">
        <v>6</v>
      </c>
      <c r="V17">
        <v>-1</v>
      </c>
      <c r="W17" t="s">
        <v>272</v>
      </c>
      <c r="AH17" t="s">
        <v>135</v>
      </c>
      <c r="AI17" t="s">
        <v>274</v>
      </c>
      <c r="AO17" t="b">
        <v>0</v>
      </c>
      <c r="AP17">
        <f t="shared" si="6"/>
        <v>10</v>
      </c>
      <c r="AQ17" t="s">
        <v>275</v>
      </c>
      <c r="AR17" t="str">
        <f t="shared" si="7"/>
        <v>LSA_CCF_RASTER_E_BEGIN_TITO_CLR_NOM_LFM_1200_CBO0_LSA_ALL</v>
      </c>
      <c r="AS17" t="str">
        <f>D19</f>
        <v>SSA_CCF_HRY_E_BEGIN_TITO_CLRS_NOM_LFM_1200_CBO1_LLC_DAT_BISR_PMA0_BP1</v>
      </c>
      <c r="AT17" t="str">
        <f>D19</f>
        <v>SSA_CCF_HRY_E_BEGIN_TITO_CLRS_NOM_LFM_1200_CBO1_LLC_DAT_BISR_PMA0_BP1</v>
      </c>
      <c r="AU17" t="str">
        <f>D19</f>
        <v>SSA_CCF_HRY_E_BEGIN_TITO_CLRS_NOM_LFM_1200_CBO1_LLC_DAT_BISR_PMA0_BP1</v>
      </c>
      <c r="AV17" t="str">
        <f>D19</f>
        <v>SSA_CCF_HRY_E_BEGIN_TITO_CLRS_NOM_LFM_1200_CBO1_LLC_DAT_BISR_PMA0_BP1</v>
      </c>
      <c r="AW17" t="str">
        <f t="shared" si="8"/>
        <v>LSA_CCF_RASTER_E_BEGIN_TITO_CLR_NOM_LFM_1200_CBO0_LSA_ALL</v>
      </c>
      <c r="AX17" t="str">
        <f>D18</f>
        <v>LSA_CCF_RASTER_E_BEGIN_TITO_CLR_NOM_LFM_1200_CBO0_LSA_ALL</v>
      </c>
      <c r="AY17" t="str">
        <f>D18</f>
        <v>LSA_CCF_RASTER_E_BEGIN_TITO_CLR_NOM_LFM_1200_CBO0_LSA_ALL</v>
      </c>
      <c r="AZ17" t="str">
        <f>D18</f>
        <v>LSA_CCF_RASTER_E_BEGIN_TITO_CLR_NOM_LFM_1200_CBO0_LSA_ALL</v>
      </c>
      <c r="BA17" t="str">
        <f>$D18</f>
        <v>LSA_CCF_RASTER_E_BEGIN_TITO_CLR_NOM_LFM_1200_CBO0_LSA_ALL</v>
      </c>
    </row>
    <row r="18" spans="1:53" x14ac:dyDescent="0.25">
      <c r="A18" s="1" t="s">
        <v>58</v>
      </c>
      <c r="B18" s="1" t="s">
        <v>12</v>
      </c>
      <c r="C18" s="1" t="str">
        <f>VLOOKUP(B18,templateLookup!A:B,2,0)</f>
        <v>MbistRasterTC</v>
      </c>
      <c r="D18" t="str">
        <f t="shared" si="5"/>
        <v>LSA_CCF_RASTER_E_BEGIN_TITO_CLR_NOM_LFM_1200_CBO0_LSA_ALL</v>
      </c>
      <c r="E18" t="s">
        <v>51</v>
      </c>
      <c r="F18" t="s">
        <v>68</v>
      </c>
      <c r="G18" t="s">
        <v>219</v>
      </c>
      <c r="H18" t="s">
        <v>136</v>
      </c>
      <c r="I18" t="s">
        <v>137</v>
      </c>
      <c r="J18" t="s">
        <v>291</v>
      </c>
      <c r="K18" t="s">
        <v>138</v>
      </c>
      <c r="L18" t="s">
        <v>139</v>
      </c>
      <c r="M18">
        <v>1200</v>
      </c>
      <c r="N18" t="s">
        <v>294</v>
      </c>
      <c r="O18" t="s">
        <v>141</v>
      </c>
      <c r="P18" t="s">
        <v>142</v>
      </c>
      <c r="Q18" t="s">
        <v>283</v>
      </c>
      <c r="R18">
        <f>VLOOKUP(E18,binningRules!$B$6:$C$9,2,0)</f>
        <v>21</v>
      </c>
      <c r="S18">
        <v>10</v>
      </c>
      <c r="T18">
        <v>7</v>
      </c>
      <c r="V18">
        <v>1</v>
      </c>
      <c r="W18" t="s">
        <v>272</v>
      </c>
      <c r="AO18" t="b">
        <v>0</v>
      </c>
      <c r="AP18">
        <f t="shared" si="6"/>
        <v>6</v>
      </c>
      <c r="AQ18">
        <v>1</v>
      </c>
      <c r="AR18" t="str">
        <f t="shared" si="7"/>
        <v>SSA_CCF_HRY_E_BEGIN_TITO_CLRS_NOM_LFM_1200_CBO1_LLC_DAT_BISR_PMA0_BP1</v>
      </c>
      <c r="AS18" t="str">
        <f>D19</f>
        <v>SSA_CCF_HRY_E_BEGIN_TITO_CLRS_NOM_LFM_1200_CBO1_LLC_DAT_BISR_PMA0_BP1</v>
      </c>
      <c r="AT18" t="str">
        <f>D19</f>
        <v>SSA_CCF_HRY_E_BEGIN_TITO_CLRS_NOM_LFM_1200_CBO1_LLC_DAT_BISR_PMA0_BP1</v>
      </c>
      <c r="AU18" t="str">
        <f>D19</f>
        <v>SSA_CCF_HRY_E_BEGIN_TITO_CLRS_NOM_LFM_1200_CBO1_LLC_DAT_BISR_PMA0_BP1</v>
      </c>
      <c r="AV18" t="str">
        <f>D19</f>
        <v>SSA_CCF_HRY_E_BEGIN_TITO_CLRS_NOM_LFM_1200_CBO1_LLC_DAT_BISR_PMA0_BP1</v>
      </c>
      <c r="AW18" t="str">
        <f t="shared" si="8"/>
        <v>SSA_CCF_HRY_E_BEGIN_TITO_CLRS_NOM_LFM_1200_CBO1_LLC_DAT_BISR_PMA0_BP1</v>
      </c>
    </row>
    <row r="19" spans="1:53" x14ac:dyDescent="0.25">
      <c r="A19" s="1" t="s">
        <v>58</v>
      </c>
      <c r="B19" s="1" t="s">
        <v>10</v>
      </c>
      <c r="C19" s="1" t="str">
        <f>VLOOKUP(B19,templateLookup!A:B,2,0)</f>
        <v>PrimeMbistVminSearchTestMethod</v>
      </c>
      <c r="D19" t="str">
        <f t="shared" si="5"/>
        <v>SSA_CCF_HRY_E_BEGIN_TITO_CLRS_NOM_LFM_1200_CBO1_LLC_DAT_BISR_PMA0_BP1</v>
      </c>
      <c r="E19" t="s">
        <v>50</v>
      </c>
      <c r="F19" t="s">
        <v>68</v>
      </c>
      <c r="G19" t="s">
        <v>135</v>
      </c>
      <c r="H19" t="s">
        <v>136</v>
      </c>
      <c r="I19" t="s">
        <v>137</v>
      </c>
      <c r="J19" t="s">
        <v>1397</v>
      </c>
      <c r="K19" t="s">
        <v>138</v>
      </c>
      <c r="L19" t="s">
        <v>139</v>
      </c>
      <c r="M19">
        <v>1200</v>
      </c>
      <c r="N19" t="s">
        <v>295</v>
      </c>
      <c r="O19" t="s">
        <v>141</v>
      </c>
      <c r="P19" t="s">
        <v>142</v>
      </c>
      <c r="Q19" t="s">
        <v>296</v>
      </c>
      <c r="R19">
        <f>VLOOKUP(E19,binningRules!$B$6:$C$9,2,0)</f>
        <v>61</v>
      </c>
      <c r="S19">
        <v>10</v>
      </c>
      <c r="T19">
        <v>8</v>
      </c>
      <c r="V19">
        <v>-1</v>
      </c>
      <c r="W19" t="s">
        <v>272</v>
      </c>
      <c r="AH19" t="s">
        <v>135</v>
      </c>
      <c r="AI19" t="s">
        <v>274</v>
      </c>
      <c r="AO19" t="b">
        <v>0</v>
      </c>
      <c r="AP19">
        <f t="shared" si="6"/>
        <v>10</v>
      </c>
      <c r="AQ19" t="s">
        <v>275</v>
      </c>
      <c r="AR19" t="str">
        <f t="shared" si="7"/>
        <v>SSA_CCF_RASTER_E_BEGIN_TITO_CLRS_NOM_LFM_1200_CBO1_LLC_DAT_RASTER</v>
      </c>
      <c r="AS19" t="str">
        <f>D21</f>
        <v>SSA_CCF_HRY_E_BEGIN_TITO_CLRS_NOM_LFM_1200_CBO1_LLC_TAG_BISR_PMA0_BP3</v>
      </c>
      <c r="AT19" t="str">
        <f>D21</f>
        <v>SSA_CCF_HRY_E_BEGIN_TITO_CLRS_NOM_LFM_1200_CBO1_LLC_TAG_BISR_PMA0_BP3</v>
      </c>
      <c r="AU19" t="str">
        <f>D21</f>
        <v>SSA_CCF_HRY_E_BEGIN_TITO_CLRS_NOM_LFM_1200_CBO1_LLC_TAG_BISR_PMA0_BP3</v>
      </c>
      <c r="AV19" t="str">
        <f>D21</f>
        <v>SSA_CCF_HRY_E_BEGIN_TITO_CLRS_NOM_LFM_1200_CBO1_LLC_TAG_BISR_PMA0_BP3</v>
      </c>
      <c r="AW19" t="str">
        <f t="shared" si="8"/>
        <v>SSA_CCF_RASTER_E_BEGIN_TITO_CLRS_NOM_LFM_1200_CBO1_LLC_DAT_RASTER</v>
      </c>
      <c r="AX19" t="str">
        <f>D20</f>
        <v>SSA_CCF_RASTER_E_BEGIN_TITO_CLRS_NOM_LFM_1200_CBO1_LLC_DAT_RASTER</v>
      </c>
      <c r="AY19" t="str">
        <f>D20</f>
        <v>SSA_CCF_RASTER_E_BEGIN_TITO_CLRS_NOM_LFM_1200_CBO1_LLC_DAT_RASTER</v>
      </c>
      <c r="AZ19" t="str">
        <f>D20</f>
        <v>SSA_CCF_RASTER_E_BEGIN_TITO_CLRS_NOM_LFM_1200_CBO1_LLC_DAT_RASTER</v>
      </c>
      <c r="BA19" t="str">
        <f>$D20</f>
        <v>SSA_CCF_RASTER_E_BEGIN_TITO_CLRS_NOM_LFM_1200_CBO1_LLC_DAT_RASTER</v>
      </c>
    </row>
    <row r="20" spans="1:53" x14ac:dyDescent="0.25">
      <c r="A20" s="1" t="s">
        <v>58</v>
      </c>
      <c r="B20" s="1" t="s">
        <v>12</v>
      </c>
      <c r="C20" s="1" t="str">
        <f>VLOOKUP(B20,templateLookup!A:B,2,0)</f>
        <v>MbistRasterTC</v>
      </c>
      <c r="D20" t="str">
        <f t="shared" si="5"/>
        <v>SSA_CCF_RASTER_E_BEGIN_TITO_CLRS_NOM_LFM_1200_CBO1_LLC_DAT_RASTER</v>
      </c>
      <c r="E20" t="s">
        <v>50</v>
      </c>
      <c r="F20" t="s">
        <v>68</v>
      </c>
      <c r="G20" t="s">
        <v>219</v>
      </c>
      <c r="H20" t="s">
        <v>136</v>
      </c>
      <c r="I20" t="s">
        <v>137</v>
      </c>
      <c r="J20" t="s">
        <v>1397</v>
      </c>
      <c r="K20" t="s">
        <v>138</v>
      </c>
      <c r="L20" t="s">
        <v>139</v>
      </c>
      <c r="M20">
        <v>1200</v>
      </c>
      <c r="N20" t="s">
        <v>297</v>
      </c>
      <c r="O20" t="s">
        <v>141</v>
      </c>
      <c r="P20" t="s">
        <v>142</v>
      </c>
      <c r="Q20" t="s">
        <v>283</v>
      </c>
      <c r="R20">
        <f>VLOOKUP(E20,binningRules!$B$6:$C$9,2,0)</f>
        <v>61</v>
      </c>
      <c r="S20">
        <v>10</v>
      </c>
      <c r="T20">
        <v>9</v>
      </c>
      <c r="V20">
        <v>1</v>
      </c>
      <c r="W20" t="s">
        <v>272</v>
      </c>
      <c r="AO20" t="b">
        <v>0</v>
      </c>
      <c r="AP20">
        <f t="shared" si="6"/>
        <v>6</v>
      </c>
      <c r="AQ20">
        <v>1</v>
      </c>
      <c r="AR20" t="str">
        <f t="shared" si="7"/>
        <v>SSA_CCF_HRY_E_BEGIN_TITO_CLRS_NOM_LFM_1200_CBO1_LLC_TAG_BISR_PMA0_BP3</v>
      </c>
      <c r="AS20" t="str">
        <f>D21</f>
        <v>SSA_CCF_HRY_E_BEGIN_TITO_CLRS_NOM_LFM_1200_CBO1_LLC_TAG_BISR_PMA0_BP3</v>
      </c>
      <c r="AT20" t="str">
        <f>D21</f>
        <v>SSA_CCF_HRY_E_BEGIN_TITO_CLRS_NOM_LFM_1200_CBO1_LLC_TAG_BISR_PMA0_BP3</v>
      </c>
      <c r="AU20" t="str">
        <f>D21</f>
        <v>SSA_CCF_HRY_E_BEGIN_TITO_CLRS_NOM_LFM_1200_CBO1_LLC_TAG_BISR_PMA0_BP3</v>
      </c>
      <c r="AV20" t="str">
        <f>D21</f>
        <v>SSA_CCF_HRY_E_BEGIN_TITO_CLRS_NOM_LFM_1200_CBO1_LLC_TAG_BISR_PMA0_BP3</v>
      </c>
      <c r="AW20" t="str">
        <f t="shared" si="8"/>
        <v>SSA_CCF_HRY_E_BEGIN_TITO_CLRS_NOM_LFM_1200_CBO1_LLC_TAG_BISR_PMA0_BP3</v>
      </c>
    </row>
    <row r="21" spans="1:53" x14ac:dyDescent="0.25">
      <c r="A21" s="1" t="s">
        <v>58</v>
      </c>
      <c r="B21" s="1" t="s">
        <v>10</v>
      </c>
      <c r="C21" s="1" t="str">
        <f>VLOOKUP(B21,templateLookup!A:B,2,0)</f>
        <v>PrimeMbistVminSearchTestMethod</v>
      </c>
      <c r="D21" t="str">
        <f t="shared" si="5"/>
        <v>SSA_CCF_HRY_E_BEGIN_TITO_CLRS_NOM_LFM_1200_CBO1_LLC_TAG_BISR_PMA0_BP3</v>
      </c>
      <c r="E21" t="s">
        <v>50</v>
      </c>
      <c r="F21" t="s">
        <v>68</v>
      </c>
      <c r="G21" t="s">
        <v>135</v>
      </c>
      <c r="H21" t="s">
        <v>136</v>
      </c>
      <c r="I21" t="s">
        <v>137</v>
      </c>
      <c r="J21" t="s">
        <v>1397</v>
      </c>
      <c r="K21" t="s">
        <v>138</v>
      </c>
      <c r="L21" t="s">
        <v>139</v>
      </c>
      <c r="M21">
        <v>1200</v>
      </c>
      <c r="N21" t="s">
        <v>298</v>
      </c>
      <c r="O21" t="s">
        <v>141</v>
      </c>
      <c r="P21" t="s">
        <v>142</v>
      </c>
      <c r="Q21" t="s">
        <v>299</v>
      </c>
      <c r="R21">
        <f>VLOOKUP(E21,binningRules!$B$6:$C$9,2,0)</f>
        <v>61</v>
      </c>
      <c r="S21">
        <v>10</v>
      </c>
      <c r="T21">
        <v>10</v>
      </c>
      <c r="V21">
        <v>-1</v>
      </c>
      <c r="W21" t="s">
        <v>272</v>
      </c>
      <c r="AH21" t="s">
        <v>135</v>
      </c>
      <c r="AI21" t="s">
        <v>274</v>
      </c>
      <c r="AO21" t="b">
        <v>0</v>
      </c>
      <c r="AP21">
        <f t="shared" si="6"/>
        <v>10</v>
      </c>
      <c r="AQ21" t="s">
        <v>275</v>
      </c>
      <c r="AR21" t="str">
        <f t="shared" ref="AR21:AR22" si="9">D22</f>
        <v>SSA_CCF_RASTER_E_BEGIN_TITO_CLRS_NOM_LFM_1200_CBO1_LLC_TAG_RASTER</v>
      </c>
      <c r="AS21" t="str">
        <f>D23</f>
        <v>LSA_CCF_HRY_E_BEGIN_TITO_CLR_NOM_LFM_1200_CBO1_LSA_ALL_PMA0_BP5</v>
      </c>
      <c r="AT21" t="str">
        <f>D23</f>
        <v>LSA_CCF_HRY_E_BEGIN_TITO_CLR_NOM_LFM_1200_CBO1_LSA_ALL_PMA0_BP5</v>
      </c>
      <c r="AU21" t="str">
        <f>D23</f>
        <v>LSA_CCF_HRY_E_BEGIN_TITO_CLR_NOM_LFM_1200_CBO1_LSA_ALL_PMA0_BP5</v>
      </c>
      <c r="AV21" t="str">
        <f>D23</f>
        <v>LSA_CCF_HRY_E_BEGIN_TITO_CLR_NOM_LFM_1200_CBO1_LSA_ALL_PMA0_BP5</v>
      </c>
      <c r="AW21" t="str">
        <f t="shared" ref="AW21:AW22" si="10">D22</f>
        <v>SSA_CCF_RASTER_E_BEGIN_TITO_CLRS_NOM_LFM_1200_CBO1_LLC_TAG_RASTER</v>
      </c>
      <c r="AX21" t="str">
        <f>D22</f>
        <v>SSA_CCF_RASTER_E_BEGIN_TITO_CLRS_NOM_LFM_1200_CBO1_LLC_TAG_RASTER</v>
      </c>
      <c r="AY21" t="str">
        <f>D22</f>
        <v>SSA_CCF_RASTER_E_BEGIN_TITO_CLRS_NOM_LFM_1200_CBO1_LLC_TAG_RASTER</v>
      </c>
      <c r="AZ21" t="str">
        <f>D22</f>
        <v>SSA_CCF_RASTER_E_BEGIN_TITO_CLRS_NOM_LFM_1200_CBO1_LLC_TAG_RASTER</v>
      </c>
      <c r="BA21" t="str">
        <f>$D22</f>
        <v>SSA_CCF_RASTER_E_BEGIN_TITO_CLRS_NOM_LFM_1200_CBO1_LLC_TAG_RASTER</v>
      </c>
    </row>
    <row r="22" spans="1:53" x14ac:dyDescent="0.25">
      <c r="A22" s="1" t="s">
        <v>58</v>
      </c>
      <c r="B22" s="1" t="s">
        <v>12</v>
      </c>
      <c r="C22" s="1" t="str">
        <f>VLOOKUP(B22,templateLookup!A:B,2,0)</f>
        <v>MbistRasterTC</v>
      </c>
      <c r="D22" t="str">
        <f t="shared" si="5"/>
        <v>SSA_CCF_RASTER_E_BEGIN_TITO_CLRS_NOM_LFM_1200_CBO1_LLC_TAG_RASTER</v>
      </c>
      <c r="E22" t="s">
        <v>50</v>
      </c>
      <c r="F22" t="s">
        <v>68</v>
      </c>
      <c r="G22" t="s">
        <v>219</v>
      </c>
      <c r="H22" t="s">
        <v>136</v>
      </c>
      <c r="I22" t="s">
        <v>137</v>
      </c>
      <c r="J22" t="s">
        <v>1397</v>
      </c>
      <c r="K22" t="s">
        <v>138</v>
      </c>
      <c r="L22" t="s">
        <v>139</v>
      </c>
      <c r="M22">
        <v>1200</v>
      </c>
      <c r="N22" t="s">
        <v>300</v>
      </c>
      <c r="O22" t="s">
        <v>141</v>
      </c>
      <c r="P22" t="s">
        <v>142</v>
      </c>
      <c r="Q22" t="s">
        <v>283</v>
      </c>
      <c r="R22">
        <f>VLOOKUP(E22,binningRules!$B$6:$C$9,2,0)</f>
        <v>61</v>
      </c>
      <c r="S22">
        <v>10</v>
      </c>
      <c r="T22">
        <v>11</v>
      </c>
      <c r="V22">
        <v>1</v>
      </c>
      <c r="W22" t="s">
        <v>272</v>
      </c>
      <c r="AO22" t="b">
        <v>0</v>
      </c>
      <c r="AP22">
        <f t="shared" si="6"/>
        <v>6</v>
      </c>
      <c r="AQ22">
        <v>1</v>
      </c>
      <c r="AR22" t="str">
        <f t="shared" si="9"/>
        <v>LSA_CCF_HRY_E_BEGIN_TITO_CLR_NOM_LFM_1200_CBO1_LSA_ALL_PMA0_BP5</v>
      </c>
      <c r="AS22" t="str">
        <f>D23</f>
        <v>LSA_CCF_HRY_E_BEGIN_TITO_CLR_NOM_LFM_1200_CBO1_LSA_ALL_PMA0_BP5</v>
      </c>
      <c r="AT22" t="str">
        <f>D23</f>
        <v>LSA_CCF_HRY_E_BEGIN_TITO_CLR_NOM_LFM_1200_CBO1_LSA_ALL_PMA0_BP5</v>
      </c>
      <c r="AU22" t="str">
        <f>D23</f>
        <v>LSA_CCF_HRY_E_BEGIN_TITO_CLR_NOM_LFM_1200_CBO1_LSA_ALL_PMA0_BP5</v>
      </c>
      <c r="AV22" t="str">
        <f>D23</f>
        <v>LSA_CCF_HRY_E_BEGIN_TITO_CLR_NOM_LFM_1200_CBO1_LSA_ALL_PMA0_BP5</v>
      </c>
      <c r="AW22" t="str">
        <f t="shared" si="10"/>
        <v>LSA_CCF_HRY_E_BEGIN_TITO_CLR_NOM_LFM_1200_CBO1_LSA_ALL_PMA0_BP5</v>
      </c>
    </row>
    <row r="23" spans="1:53" x14ac:dyDescent="0.25">
      <c r="A23" s="1" t="s">
        <v>58</v>
      </c>
      <c r="B23" s="1" t="s">
        <v>10</v>
      </c>
      <c r="C23" s="1" t="str">
        <f>VLOOKUP(B23,templateLookup!A:B,2,0)</f>
        <v>PrimeMbistVminSearchTestMethod</v>
      </c>
      <c r="D23" t="str">
        <f t="shared" si="5"/>
        <v>LSA_CCF_HRY_E_BEGIN_TITO_CLR_NOM_LFM_1200_CBO1_LSA_ALL_PMA0_BP5</v>
      </c>
      <c r="E23" t="s">
        <v>51</v>
      </c>
      <c r="F23" t="s">
        <v>68</v>
      </c>
      <c r="G23" t="s">
        <v>135</v>
      </c>
      <c r="H23" t="s">
        <v>136</v>
      </c>
      <c r="I23" t="s">
        <v>137</v>
      </c>
      <c r="J23" t="s">
        <v>291</v>
      </c>
      <c r="K23" t="s">
        <v>138</v>
      </c>
      <c r="L23" t="s">
        <v>139</v>
      </c>
      <c r="M23">
        <v>1200</v>
      </c>
      <c r="N23" t="s">
        <v>301</v>
      </c>
      <c r="O23" t="s">
        <v>141</v>
      </c>
      <c r="P23" t="s">
        <v>142</v>
      </c>
      <c r="Q23" t="s">
        <v>302</v>
      </c>
      <c r="R23">
        <f>VLOOKUP(E23,binningRules!$B$6:$C$9,2,0)</f>
        <v>21</v>
      </c>
      <c r="S23">
        <v>10</v>
      </c>
      <c r="T23">
        <v>14</v>
      </c>
      <c r="V23">
        <v>-1</v>
      </c>
      <c r="W23" t="s">
        <v>272</v>
      </c>
      <c r="AH23" t="s">
        <v>135</v>
      </c>
      <c r="AI23" t="s">
        <v>274</v>
      </c>
      <c r="AO23" t="b">
        <v>0</v>
      </c>
      <c r="AP23">
        <f t="shared" si="6"/>
        <v>10</v>
      </c>
      <c r="AQ23" t="s">
        <v>275</v>
      </c>
      <c r="AR23" t="str">
        <f t="shared" si="7"/>
        <v>LSA_CCF_RASTER_E_BEGIN_TITO_CLR_NOM_LFM_1200_CBO1_LSA_ALL</v>
      </c>
      <c r="AS23" t="str">
        <f>D25</f>
        <v>SSA_CCF_HRY_E_BEGIN_TITO_CLRS_NOM_LFM_1200_CBO2_LLC_DAT_BISR_PMA1_BP0</v>
      </c>
      <c r="AT23" t="str">
        <f>D25</f>
        <v>SSA_CCF_HRY_E_BEGIN_TITO_CLRS_NOM_LFM_1200_CBO2_LLC_DAT_BISR_PMA1_BP0</v>
      </c>
      <c r="AU23" t="str">
        <f>D25</f>
        <v>SSA_CCF_HRY_E_BEGIN_TITO_CLRS_NOM_LFM_1200_CBO2_LLC_DAT_BISR_PMA1_BP0</v>
      </c>
      <c r="AV23" t="str">
        <f>D25</f>
        <v>SSA_CCF_HRY_E_BEGIN_TITO_CLRS_NOM_LFM_1200_CBO2_LLC_DAT_BISR_PMA1_BP0</v>
      </c>
      <c r="AW23" t="str">
        <f t="shared" si="8"/>
        <v>LSA_CCF_RASTER_E_BEGIN_TITO_CLR_NOM_LFM_1200_CBO1_LSA_ALL</v>
      </c>
      <c r="AX23" t="str">
        <f>D24</f>
        <v>LSA_CCF_RASTER_E_BEGIN_TITO_CLR_NOM_LFM_1200_CBO1_LSA_ALL</v>
      </c>
      <c r="AY23" t="str">
        <f>D24</f>
        <v>LSA_CCF_RASTER_E_BEGIN_TITO_CLR_NOM_LFM_1200_CBO1_LSA_ALL</v>
      </c>
      <c r="AZ23" t="str">
        <f>D24</f>
        <v>LSA_CCF_RASTER_E_BEGIN_TITO_CLR_NOM_LFM_1200_CBO1_LSA_ALL</v>
      </c>
      <c r="BA23" t="str">
        <f>$D24</f>
        <v>LSA_CCF_RASTER_E_BEGIN_TITO_CLR_NOM_LFM_1200_CBO1_LSA_ALL</v>
      </c>
    </row>
    <row r="24" spans="1:53" x14ac:dyDescent="0.25">
      <c r="A24" s="1" t="s">
        <v>58</v>
      </c>
      <c r="B24" s="1" t="s">
        <v>12</v>
      </c>
      <c r="C24" s="1" t="str">
        <f>VLOOKUP(B24,templateLookup!A:B,2,0)</f>
        <v>MbistRasterTC</v>
      </c>
      <c r="D24" t="str">
        <f t="shared" si="5"/>
        <v>LSA_CCF_RASTER_E_BEGIN_TITO_CLR_NOM_LFM_1200_CBO1_LSA_ALL</v>
      </c>
      <c r="E24" t="s">
        <v>51</v>
      </c>
      <c r="F24" t="s">
        <v>68</v>
      </c>
      <c r="G24" t="s">
        <v>219</v>
      </c>
      <c r="H24" t="s">
        <v>136</v>
      </c>
      <c r="I24" t="s">
        <v>137</v>
      </c>
      <c r="J24" t="s">
        <v>291</v>
      </c>
      <c r="K24" t="s">
        <v>138</v>
      </c>
      <c r="L24" t="s">
        <v>139</v>
      </c>
      <c r="M24">
        <v>1200</v>
      </c>
      <c r="N24" t="s">
        <v>303</v>
      </c>
      <c r="O24" t="s">
        <v>141</v>
      </c>
      <c r="P24" t="s">
        <v>142</v>
      </c>
      <c r="Q24" t="s">
        <v>283</v>
      </c>
      <c r="R24">
        <f>VLOOKUP(E24,binningRules!$B$6:$C$9,2,0)</f>
        <v>21</v>
      </c>
      <c r="S24">
        <v>10</v>
      </c>
      <c r="T24">
        <v>15</v>
      </c>
      <c r="V24">
        <v>1</v>
      </c>
      <c r="W24" t="s">
        <v>272</v>
      </c>
      <c r="AO24" t="b">
        <v>0</v>
      </c>
      <c r="AP24">
        <f t="shared" si="6"/>
        <v>6</v>
      </c>
      <c r="AQ24">
        <v>1</v>
      </c>
      <c r="AR24" t="str">
        <f t="shared" si="7"/>
        <v>SSA_CCF_HRY_E_BEGIN_TITO_CLRS_NOM_LFM_1200_CBO2_LLC_DAT_BISR_PMA1_BP0</v>
      </c>
      <c r="AS24" t="str">
        <f>D25</f>
        <v>SSA_CCF_HRY_E_BEGIN_TITO_CLRS_NOM_LFM_1200_CBO2_LLC_DAT_BISR_PMA1_BP0</v>
      </c>
      <c r="AT24" t="str">
        <f>D25</f>
        <v>SSA_CCF_HRY_E_BEGIN_TITO_CLRS_NOM_LFM_1200_CBO2_LLC_DAT_BISR_PMA1_BP0</v>
      </c>
      <c r="AU24" t="str">
        <f>D25</f>
        <v>SSA_CCF_HRY_E_BEGIN_TITO_CLRS_NOM_LFM_1200_CBO2_LLC_DAT_BISR_PMA1_BP0</v>
      </c>
      <c r="AV24" t="str">
        <f>D25</f>
        <v>SSA_CCF_HRY_E_BEGIN_TITO_CLRS_NOM_LFM_1200_CBO2_LLC_DAT_BISR_PMA1_BP0</v>
      </c>
      <c r="AW24" t="str">
        <f t="shared" si="8"/>
        <v>SSA_CCF_HRY_E_BEGIN_TITO_CLRS_NOM_LFM_1200_CBO2_LLC_DAT_BISR_PMA1_BP0</v>
      </c>
    </row>
    <row r="25" spans="1:53" x14ac:dyDescent="0.25">
      <c r="A25" s="1" t="s">
        <v>58</v>
      </c>
      <c r="B25" s="1" t="s">
        <v>10</v>
      </c>
      <c r="C25" s="1" t="str">
        <f>VLOOKUP(B25,templateLookup!A:B,2,0)</f>
        <v>PrimeMbistVminSearchTestMethod</v>
      </c>
      <c r="D25" t="str">
        <f t="shared" si="5"/>
        <v>SSA_CCF_HRY_E_BEGIN_TITO_CLRS_NOM_LFM_1200_CBO2_LLC_DAT_BISR_PMA1_BP0</v>
      </c>
      <c r="E25" t="s">
        <v>50</v>
      </c>
      <c r="F25" t="s">
        <v>68</v>
      </c>
      <c r="G25" t="s">
        <v>135</v>
      </c>
      <c r="H25" t="s">
        <v>136</v>
      </c>
      <c r="I25" t="s">
        <v>137</v>
      </c>
      <c r="J25" t="s">
        <v>1397</v>
      </c>
      <c r="K25" t="s">
        <v>138</v>
      </c>
      <c r="L25" t="s">
        <v>139</v>
      </c>
      <c r="M25">
        <v>1200</v>
      </c>
      <c r="N25" t="s">
        <v>304</v>
      </c>
      <c r="O25" t="s">
        <v>141</v>
      </c>
      <c r="P25" t="s">
        <v>142</v>
      </c>
      <c r="Q25" t="s">
        <v>305</v>
      </c>
      <c r="R25">
        <f>VLOOKUP(E25,binningRules!$B$6:$C$9,2,0)</f>
        <v>61</v>
      </c>
      <c r="S25">
        <v>10</v>
      </c>
      <c r="T25">
        <v>16</v>
      </c>
      <c r="V25">
        <v>-1</v>
      </c>
      <c r="W25" t="s">
        <v>272</v>
      </c>
      <c r="AH25" t="s">
        <v>135</v>
      </c>
      <c r="AI25" t="s">
        <v>274</v>
      </c>
      <c r="AO25" t="b">
        <v>0</v>
      </c>
      <c r="AP25">
        <f t="shared" si="6"/>
        <v>10</v>
      </c>
      <c r="AQ25" t="s">
        <v>275</v>
      </c>
      <c r="AR25" t="str">
        <f t="shared" si="7"/>
        <v>SSA_CCF_RASTER_E_BEGIN_TITO_CLRS_NOM_LFM_1200_CBO2_LLC_DAT_RASTER</v>
      </c>
      <c r="AS25" t="str">
        <f>D27</f>
        <v>SSA_CCF_HRY_E_BEGIN_TITO_CLRS_NOM_LFM_1200_CBO2_LLC_TAG_BISR_PMA1_BP2</v>
      </c>
      <c r="AT25" t="str">
        <f>D27</f>
        <v>SSA_CCF_HRY_E_BEGIN_TITO_CLRS_NOM_LFM_1200_CBO2_LLC_TAG_BISR_PMA1_BP2</v>
      </c>
      <c r="AU25" t="str">
        <f>D27</f>
        <v>SSA_CCF_HRY_E_BEGIN_TITO_CLRS_NOM_LFM_1200_CBO2_LLC_TAG_BISR_PMA1_BP2</v>
      </c>
      <c r="AV25" t="str">
        <f>D27</f>
        <v>SSA_CCF_HRY_E_BEGIN_TITO_CLRS_NOM_LFM_1200_CBO2_LLC_TAG_BISR_PMA1_BP2</v>
      </c>
      <c r="AW25" t="str">
        <f t="shared" si="8"/>
        <v>SSA_CCF_RASTER_E_BEGIN_TITO_CLRS_NOM_LFM_1200_CBO2_LLC_DAT_RASTER</v>
      </c>
      <c r="AX25" t="str">
        <f>D26</f>
        <v>SSA_CCF_RASTER_E_BEGIN_TITO_CLRS_NOM_LFM_1200_CBO2_LLC_DAT_RASTER</v>
      </c>
      <c r="AY25" t="str">
        <f>D26</f>
        <v>SSA_CCF_RASTER_E_BEGIN_TITO_CLRS_NOM_LFM_1200_CBO2_LLC_DAT_RASTER</v>
      </c>
      <c r="AZ25" t="str">
        <f>D26</f>
        <v>SSA_CCF_RASTER_E_BEGIN_TITO_CLRS_NOM_LFM_1200_CBO2_LLC_DAT_RASTER</v>
      </c>
      <c r="BA25" t="str">
        <f>$D26</f>
        <v>SSA_CCF_RASTER_E_BEGIN_TITO_CLRS_NOM_LFM_1200_CBO2_LLC_DAT_RASTER</v>
      </c>
    </row>
    <row r="26" spans="1:53" x14ac:dyDescent="0.25">
      <c r="A26" s="1" t="s">
        <v>58</v>
      </c>
      <c r="B26" s="1" t="s">
        <v>12</v>
      </c>
      <c r="C26" s="1" t="str">
        <f>VLOOKUP(B26,templateLookup!A:B,2,0)</f>
        <v>MbistRasterTC</v>
      </c>
      <c r="D26" t="str">
        <f t="shared" si="5"/>
        <v>SSA_CCF_RASTER_E_BEGIN_TITO_CLRS_NOM_LFM_1200_CBO2_LLC_DAT_RASTER</v>
      </c>
      <c r="E26" t="s">
        <v>50</v>
      </c>
      <c r="F26" t="s">
        <v>68</v>
      </c>
      <c r="G26" t="s">
        <v>219</v>
      </c>
      <c r="H26" t="s">
        <v>136</v>
      </c>
      <c r="I26" t="s">
        <v>137</v>
      </c>
      <c r="J26" t="s">
        <v>1397</v>
      </c>
      <c r="K26" t="s">
        <v>138</v>
      </c>
      <c r="L26" t="s">
        <v>139</v>
      </c>
      <c r="M26">
        <v>1200</v>
      </c>
      <c r="N26" t="s">
        <v>306</v>
      </c>
      <c r="O26" t="s">
        <v>141</v>
      </c>
      <c r="P26" t="s">
        <v>142</v>
      </c>
      <c r="Q26" t="s">
        <v>283</v>
      </c>
      <c r="R26">
        <f>VLOOKUP(E26,binningRules!$B$6:$C$9,2,0)</f>
        <v>61</v>
      </c>
      <c r="S26">
        <v>10</v>
      </c>
      <c r="T26">
        <v>17</v>
      </c>
      <c r="V26">
        <v>1</v>
      </c>
      <c r="W26" t="s">
        <v>272</v>
      </c>
      <c r="AO26" t="b">
        <v>0</v>
      </c>
      <c r="AP26">
        <f t="shared" si="6"/>
        <v>6</v>
      </c>
      <c r="AQ26">
        <v>1</v>
      </c>
      <c r="AR26" t="str">
        <f t="shared" si="7"/>
        <v>SSA_CCF_HRY_E_BEGIN_TITO_CLRS_NOM_LFM_1200_CBO2_LLC_TAG_BISR_PMA1_BP2</v>
      </c>
      <c r="AS26" t="str">
        <f>D27</f>
        <v>SSA_CCF_HRY_E_BEGIN_TITO_CLRS_NOM_LFM_1200_CBO2_LLC_TAG_BISR_PMA1_BP2</v>
      </c>
      <c r="AT26" t="str">
        <f>D27</f>
        <v>SSA_CCF_HRY_E_BEGIN_TITO_CLRS_NOM_LFM_1200_CBO2_LLC_TAG_BISR_PMA1_BP2</v>
      </c>
      <c r="AU26" t="str">
        <f>D27</f>
        <v>SSA_CCF_HRY_E_BEGIN_TITO_CLRS_NOM_LFM_1200_CBO2_LLC_TAG_BISR_PMA1_BP2</v>
      </c>
      <c r="AV26" t="str">
        <f>D27</f>
        <v>SSA_CCF_HRY_E_BEGIN_TITO_CLRS_NOM_LFM_1200_CBO2_LLC_TAG_BISR_PMA1_BP2</v>
      </c>
      <c r="AW26" t="str">
        <f t="shared" si="8"/>
        <v>SSA_CCF_HRY_E_BEGIN_TITO_CLRS_NOM_LFM_1200_CBO2_LLC_TAG_BISR_PMA1_BP2</v>
      </c>
    </row>
    <row r="27" spans="1:53" x14ac:dyDescent="0.25">
      <c r="A27" s="1" t="s">
        <v>58</v>
      </c>
      <c r="B27" s="1" t="s">
        <v>10</v>
      </c>
      <c r="C27" s="1" t="str">
        <f>VLOOKUP(B27,templateLookup!A:B,2,0)</f>
        <v>PrimeMbistVminSearchTestMethod</v>
      </c>
      <c r="D27" t="str">
        <f t="shared" si="5"/>
        <v>SSA_CCF_HRY_E_BEGIN_TITO_CLRS_NOM_LFM_1200_CBO2_LLC_TAG_BISR_PMA1_BP2</v>
      </c>
      <c r="E27" t="s">
        <v>50</v>
      </c>
      <c r="F27" t="s">
        <v>68</v>
      </c>
      <c r="G27" t="s">
        <v>135</v>
      </c>
      <c r="H27" t="s">
        <v>136</v>
      </c>
      <c r="I27" t="s">
        <v>137</v>
      </c>
      <c r="J27" t="s">
        <v>1397</v>
      </c>
      <c r="K27" t="s">
        <v>138</v>
      </c>
      <c r="L27" t="s">
        <v>139</v>
      </c>
      <c r="M27">
        <v>1200</v>
      </c>
      <c r="N27" t="s">
        <v>307</v>
      </c>
      <c r="O27" t="s">
        <v>141</v>
      </c>
      <c r="P27" t="s">
        <v>142</v>
      </c>
      <c r="Q27" t="s">
        <v>308</v>
      </c>
      <c r="R27">
        <f>VLOOKUP(E27,binningRules!$B$6:$C$9,2,0)</f>
        <v>61</v>
      </c>
      <c r="S27">
        <v>10</v>
      </c>
      <c r="T27">
        <v>18</v>
      </c>
      <c r="V27">
        <v>-1</v>
      </c>
      <c r="W27" t="s">
        <v>272</v>
      </c>
      <c r="AH27" t="s">
        <v>135</v>
      </c>
      <c r="AI27" t="s">
        <v>274</v>
      </c>
      <c r="AO27" t="b">
        <v>0</v>
      </c>
      <c r="AP27">
        <f t="shared" si="6"/>
        <v>10</v>
      </c>
      <c r="AQ27" t="s">
        <v>275</v>
      </c>
      <c r="AR27" t="str">
        <f t="shared" si="7"/>
        <v>SSA_CCF_RASTER_E_BEGIN_TITO_CLRS_NOM_LFM_1200_CBO2_LLC_TAG_RASTER</v>
      </c>
      <c r="AS27" t="str">
        <f>D29</f>
        <v>SSA_CCF_HRY_E_BEGIN_TITO_SAN_NOM_LFM_1200_CBO2_SAR_BISR_PMA1_BP6</v>
      </c>
      <c r="AT27" t="str">
        <f>D29</f>
        <v>SSA_CCF_HRY_E_BEGIN_TITO_SAN_NOM_LFM_1200_CBO2_SAR_BISR_PMA1_BP6</v>
      </c>
      <c r="AU27" t="str">
        <f>D29</f>
        <v>SSA_CCF_HRY_E_BEGIN_TITO_SAN_NOM_LFM_1200_CBO2_SAR_BISR_PMA1_BP6</v>
      </c>
      <c r="AV27" t="str">
        <f>D29</f>
        <v>SSA_CCF_HRY_E_BEGIN_TITO_SAN_NOM_LFM_1200_CBO2_SAR_BISR_PMA1_BP6</v>
      </c>
      <c r="AW27" t="str">
        <f t="shared" si="8"/>
        <v>SSA_CCF_RASTER_E_BEGIN_TITO_CLRS_NOM_LFM_1200_CBO2_LLC_TAG_RASTER</v>
      </c>
      <c r="AX27" t="str">
        <f>D28</f>
        <v>SSA_CCF_RASTER_E_BEGIN_TITO_CLRS_NOM_LFM_1200_CBO2_LLC_TAG_RASTER</v>
      </c>
      <c r="AY27" t="str">
        <f>D28</f>
        <v>SSA_CCF_RASTER_E_BEGIN_TITO_CLRS_NOM_LFM_1200_CBO2_LLC_TAG_RASTER</v>
      </c>
      <c r="AZ27" t="str">
        <f>D28</f>
        <v>SSA_CCF_RASTER_E_BEGIN_TITO_CLRS_NOM_LFM_1200_CBO2_LLC_TAG_RASTER</v>
      </c>
      <c r="BA27" t="str">
        <f>$D28</f>
        <v>SSA_CCF_RASTER_E_BEGIN_TITO_CLRS_NOM_LFM_1200_CBO2_LLC_TAG_RASTER</v>
      </c>
    </row>
    <row r="28" spans="1:53" x14ac:dyDescent="0.25">
      <c r="A28" s="1" t="s">
        <v>58</v>
      </c>
      <c r="B28" s="1" t="s">
        <v>12</v>
      </c>
      <c r="C28" s="1" t="str">
        <f>VLOOKUP(B28,templateLookup!A:B,2,0)</f>
        <v>MbistRasterTC</v>
      </c>
      <c r="D28" t="str">
        <f t="shared" si="5"/>
        <v>SSA_CCF_RASTER_E_BEGIN_TITO_CLRS_NOM_LFM_1200_CBO2_LLC_TAG_RASTER</v>
      </c>
      <c r="E28" t="s">
        <v>50</v>
      </c>
      <c r="F28" t="s">
        <v>68</v>
      </c>
      <c r="G28" t="s">
        <v>219</v>
      </c>
      <c r="H28" t="s">
        <v>136</v>
      </c>
      <c r="I28" t="s">
        <v>137</v>
      </c>
      <c r="J28" t="s">
        <v>1397</v>
      </c>
      <c r="K28" t="s">
        <v>138</v>
      </c>
      <c r="L28" t="s">
        <v>139</v>
      </c>
      <c r="M28">
        <v>1200</v>
      </c>
      <c r="N28" t="s">
        <v>309</v>
      </c>
      <c r="O28" t="s">
        <v>141</v>
      </c>
      <c r="P28" t="s">
        <v>142</v>
      </c>
      <c r="Q28" t="s">
        <v>283</v>
      </c>
      <c r="R28">
        <f>VLOOKUP(E28,binningRules!$B$6:$C$9,2,0)</f>
        <v>61</v>
      </c>
      <c r="S28">
        <v>10</v>
      </c>
      <c r="T28">
        <v>19</v>
      </c>
      <c r="V28">
        <v>1</v>
      </c>
      <c r="W28" t="s">
        <v>272</v>
      </c>
      <c r="AO28" t="b">
        <v>0</v>
      </c>
      <c r="AP28">
        <f t="shared" si="6"/>
        <v>6</v>
      </c>
      <c r="AQ28">
        <v>1</v>
      </c>
      <c r="AR28" t="str">
        <f t="shared" si="7"/>
        <v>SSA_CCF_HRY_E_BEGIN_TITO_SAN_NOM_LFM_1200_CBO2_SAR_BISR_PMA1_BP6</v>
      </c>
      <c r="AS28" t="str">
        <f>D29</f>
        <v>SSA_CCF_HRY_E_BEGIN_TITO_SAN_NOM_LFM_1200_CBO2_SAR_BISR_PMA1_BP6</v>
      </c>
      <c r="AT28" t="str">
        <f>D29</f>
        <v>SSA_CCF_HRY_E_BEGIN_TITO_SAN_NOM_LFM_1200_CBO2_SAR_BISR_PMA1_BP6</v>
      </c>
      <c r="AU28" t="str">
        <f>D29</f>
        <v>SSA_CCF_HRY_E_BEGIN_TITO_SAN_NOM_LFM_1200_CBO2_SAR_BISR_PMA1_BP6</v>
      </c>
      <c r="AV28" t="str">
        <f>D29</f>
        <v>SSA_CCF_HRY_E_BEGIN_TITO_SAN_NOM_LFM_1200_CBO2_SAR_BISR_PMA1_BP6</v>
      </c>
      <c r="AW28" t="str">
        <f t="shared" si="8"/>
        <v>SSA_CCF_HRY_E_BEGIN_TITO_SAN_NOM_LFM_1200_CBO2_SAR_BISR_PMA1_BP6</v>
      </c>
    </row>
    <row r="29" spans="1:53" x14ac:dyDescent="0.25">
      <c r="A29" s="1" t="s">
        <v>58</v>
      </c>
      <c r="B29" s="1" t="s">
        <v>10</v>
      </c>
      <c r="C29" s="1" t="str">
        <f>VLOOKUP(B29,templateLookup!A:B,2,0)</f>
        <v>PrimeMbistVminSearchTestMethod</v>
      </c>
      <c r="D29" t="str">
        <f t="shared" si="5"/>
        <v>SSA_CCF_HRY_E_BEGIN_TITO_SAN_NOM_LFM_1200_CBO2_SAR_BISR_PMA1_BP6</v>
      </c>
      <c r="E29" t="s">
        <v>50</v>
      </c>
      <c r="F29" t="s">
        <v>68</v>
      </c>
      <c r="G29" t="s">
        <v>135</v>
      </c>
      <c r="H29" t="s">
        <v>136</v>
      </c>
      <c r="I29" t="s">
        <v>137</v>
      </c>
      <c r="J29" t="s">
        <v>902</v>
      </c>
      <c r="K29" t="s">
        <v>138</v>
      </c>
      <c r="L29" t="s">
        <v>139</v>
      </c>
      <c r="M29">
        <v>1200</v>
      </c>
      <c r="N29" t="s">
        <v>310</v>
      </c>
      <c r="O29" t="s">
        <v>141</v>
      </c>
      <c r="P29" t="s">
        <v>142</v>
      </c>
      <c r="Q29" t="s">
        <v>311</v>
      </c>
      <c r="R29">
        <f>VLOOKUP(E29,binningRules!$B$6:$C$9,2,0)</f>
        <v>61</v>
      </c>
      <c r="S29">
        <v>10</v>
      </c>
      <c r="T29">
        <v>20</v>
      </c>
      <c r="V29">
        <v>-1</v>
      </c>
      <c r="W29" t="s">
        <v>289</v>
      </c>
      <c r="AH29" t="s">
        <v>135</v>
      </c>
      <c r="AI29" t="s">
        <v>274</v>
      </c>
      <c r="AO29" t="b">
        <v>0</v>
      </c>
      <c r="AP29">
        <f t="shared" si="6"/>
        <v>10</v>
      </c>
      <c r="AQ29" t="s">
        <v>275</v>
      </c>
      <c r="AR29" t="str">
        <f t="shared" si="7"/>
        <v>SSA_CCF_RASTER_E_BEGIN_TITO_SAN_NOM_LFM_1200_CBO2_SAR_RASTER</v>
      </c>
      <c r="AS29" t="str">
        <f>D31</f>
        <v>LSA_CCF_HRY_E_BEGIN_TITO_CLR_NOM_LFM_1200_CBO2_LSA_ALL_PMA1_BP4</v>
      </c>
      <c r="AT29" t="str">
        <f>D31</f>
        <v>LSA_CCF_HRY_E_BEGIN_TITO_CLR_NOM_LFM_1200_CBO2_LSA_ALL_PMA1_BP4</v>
      </c>
      <c r="AU29" t="str">
        <f>D31</f>
        <v>LSA_CCF_HRY_E_BEGIN_TITO_CLR_NOM_LFM_1200_CBO2_LSA_ALL_PMA1_BP4</v>
      </c>
      <c r="AV29" t="str">
        <f>D31</f>
        <v>LSA_CCF_HRY_E_BEGIN_TITO_CLR_NOM_LFM_1200_CBO2_LSA_ALL_PMA1_BP4</v>
      </c>
      <c r="AW29" t="str">
        <f t="shared" si="8"/>
        <v>SSA_CCF_RASTER_E_BEGIN_TITO_SAN_NOM_LFM_1200_CBO2_SAR_RASTER</v>
      </c>
      <c r="AX29" t="str">
        <f>D30</f>
        <v>SSA_CCF_RASTER_E_BEGIN_TITO_SAN_NOM_LFM_1200_CBO2_SAR_RASTER</v>
      </c>
      <c r="AY29" t="str">
        <f>D30</f>
        <v>SSA_CCF_RASTER_E_BEGIN_TITO_SAN_NOM_LFM_1200_CBO2_SAR_RASTER</v>
      </c>
      <c r="AZ29" t="str">
        <f>D30</f>
        <v>SSA_CCF_RASTER_E_BEGIN_TITO_SAN_NOM_LFM_1200_CBO2_SAR_RASTER</v>
      </c>
      <c r="BA29" t="str">
        <f>$D30</f>
        <v>SSA_CCF_RASTER_E_BEGIN_TITO_SAN_NOM_LFM_1200_CBO2_SAR_RASTER</v>
      </c>
    </row>
    <row r="30" spans="1:53" x14ac:dyDescent="0.25">
      <c r="A30" s="1" t="s">
        <v>58</v>
      </c>
      <c r="B30" s="1" t="s">
        <v>12</v>
      </c>
      <c r="C30" s="1" t="str">
        <f>VLOOKUP(B30,templateLookup!A:B,2,0)</f>
        <v>MbistRasterTC</v>
      </c>
      <c r="D30" t="str">
        <f t="shared" si="5"/>
        <v>SSA_CCF_RASTER_E_BEGIN_TITO_SAN_NOM_LFM_1200_CBO2_SAR_RASTER</v>
      </c>
      <c r="E30" t="s">
        <v>50</v>
      </c>
      <c r="F30" t="s">
        <v>68</v>
      </c>
      <c r="G30" t="s">
        <v>219</v>
      </c>
      <c r="H30" t="s">
        <v>136</v>
      </c>
      <c r="I30" t="s">
        <v>137</v>
      </c>
      <c r="J30" t="s">
        <v>902</v>
      </c>
      <c r="K30" t="s">
        <v>138</v>
      </c>
      <c r="L30" t="s">
        <v>139</v>
      </c>
      <c r="M30">
        <v>1200</v>
      </c>
      <c r="N30" t="s">
        <v>312</v>
      </c>
      <c r="O30" t="s">
        <v>141</v>
      </c>
      <c r="P30" t="s">
        <v>142</v>
      </c>
      <c r="Q30" t="s">
        <v>283</v>
      </c>
      <c r="R30">
        <f>VLOOKUP(E30,binningRules!$B$6:$C$9,2,0)</f>
        <v>61</v>
      </c>
      <c r="S30">
        <v>10</v>
      </c>
      <c r="T30">
        <v>21</v>
      </c>
      <c r="V30">
        <v>1</v>
      </c>
      <c r="W30" t="s">
        <v>289</v>
      </c>
      <c r="AO30" t="b">
        <v>0</v>
      </c>
      <c r="AP30">
        <f t="shared" si="6"/>
        <v>6</v>
      </c>
      <c r="AQ30">
        <v>1</v>
      </c>
      <c r="AR30" t="str">
        <f t="shared" si="7"/>
        <v>LSA_CCF_HRY_E_BEGIN_TITO_CLR_NOM_LFM_1200_CBO2_LSA_ALL_PMA1_BP4</v>
      </c>
      <c r="AS30" t="str">
        <f>D31</f>
        <v>LSA_CCF_HRY_E_BEGIN_TITO_CLR_NOM_LFM_1200_CBO2_LSA_ALL_PMA1_BP4</v>
      </c>
      <c r="AT30" t="str">
        <f>D31</f>
        <v>LSA_CCF_HRY_E_BEGIN_TITO_CLR_NOM_LFM_1200_CBO2_LSA_ALL_PMA1_BP4</v>
      </c>
      <c r="AU30" t="str">
        <f>D31</f>
        <v>LSA_CCF_HRY_E_BEGIN_TITO_CLR_NOM_LFM_1200_CBO2_LSA_ALL_PMA1_BP4</v>
      </c>
      <c r="AV30" t="str">
        <f>D31</f>
        <v>LSA_CCF_HRY_E_BEGIN_TITO_CLR_NOM_LFM_1200_CBO2_LSA_ALL_PMA1_BP4</v>
      </c>
      <c r="AW30" t="str">
        <f t="shared" si="8"/>
        <v>LSA_CCF_HRY_E_BEGIN_TITO_CLR_NOM_LFM_1200_CBO2_LSA_ALL_PMA1_BP4</v>
      </c>
    </row>
    <row r="31" spans="1:53" x14ac:dyDescent="0.25">
      <c r="A31" s="1" t="s">
        <v>58</v>
      </c>
      <c r="B31" s="1" t="s">
        <v>10</v>
      </c>
      <c r="C31" s="1" t="str">
        <f>VLOOKUP(B31,templateLookup!A:B,2,0)</f>
        <v>PrimeMbistVminSearchTestMethod</v>
      </c>
      <c r="D31" t="str">
        <f t="shared" si="5"/>
        <v>LSA_CCF_HRY_E_BEGIN_TITO_CLR_NOM_LFM_1200_CBO2_LSA_ALL_PMA1_BP4</v>
      </c>
      <c r="E31" t="s">
        <v>51</v>
      </c>
      <c r="F31" t="s">
        <v>68</v>
      </c>
      <c r="G31" t="s">
        <v>135</v>
      </c>
      <c r="H31" t="s">
        <v>136</v>
      </c>
      <c r="I31" t="s">
        <v>137</v>
      </c>
      <c r="J31" t="s">
        <v>291</v>
      </c>
      <c r="K31" t="s">
        <v>138</v>
      </c>
      <c r="L31" t="s">
        <v>139</v>
      </c>
      <c r="M31">
        <v>1200</v>
      </c>
      <c r="N31" t="s">
        <v>313</v>
      </c>
      <c r="O31" t="s">
        <v>141</v>
      </c>
      <c r="P31" t="s">
        <v>142</v>
      </c>
      <c r="Q31" t="s">
        <v>314</v>
      </c>
      <c r="R31">
        <f>VLOOKUP(E31,binningRules!$B$6:$C$9,2,0)</f>
        <v>21</v>
      </c>
      <c r="S31">
        <v>10</v>
      </c>
      <c r="T31">
        <v>22</v>
      </c>
      <c r="V31">
        <v>-1</v>
      </c>
      <c r="W31" t="s">
        <v>272</v>
      </c>
      <c r="AH31" t="s">
        <v>135</v>
      </c>
      <c r="AI31" t="s">
        <v>274</v>
      </c>
      <c r="AO31" t="b">
        <v>0</v>
      </c>
      <c r="AP31">
        <f t="shared" si="6"/>
        <v>10</v>
      </c>
      <c r="AQ31" t="s">
        <v>275</v>
      </c>
      <c r="AR31" t="str">
        <f t="shared" si="7"/>
        <v>LSA_CCF_RASTER_E_BEGIN_TITO_CLR_NOM_LFM_1200_CBO2_LSA_ALL</v>
      </c>
      <c r="AS31" t="str">
        <f>D33</f>
        <v>SSA_CCF_HRY_E_BEGIN_TITO_CLRS_NOM_LFM_1200_CBO3_LLC_DAT_BISR_PMA1_BP1</v>
      </c>
      <c r="AT31" t="str">
        <f>D33</f>
        <v>SSA_CCF_HRY_E_BEGIN_TITO_CLRS_NOM_LFM_1200_CBO3_LLC_DAT_BISR_PMA1_BP1</v>
      </c>
      <c r="AU31" t="str">
        <f>D33</f>
        <v>SSA_CCF_HRY_E_BEGIN_TITO_CLRS_NOM_LFM_1200_CBO3_LLC_DAT_BISR_PMA1_BP1</v>
      </c>
      <c r="AV31" t="str">
        <f>D33</f>
        <v>SSA_CCF_HRY_E_BEGIN_TITO_CLRS_NOM_LFM_1200_CBO3_LLC_DAT_BISR_PMA1_BP1</v>
      </c>
      <c r="AW31" t="str">
        <f t="shared" si="8"/>
        <v>LSA_CCF_RASTER_E_BEGIN_TITO_CLR_NOM_LFM_1200_CBO2_LSA_ALL</v>
      </c>
      <c r="AX31" t="str">
        <f>D32</f>
        <v>LSA_CCF_RASTER_E_BEGIN_TITO_CLR_NOM_LFM_1200_CBO2_LSA_ALL</v>
      </c>
      <c r="AY31" t="str">
        <f>D32</f>
        <v>LSA_CCF_RASTER_E_BEGIN_TITO_CLR_NOM_LFM_1200_CBO2_LSA_ALL</v>
      </c>
      <c r="AZ31" t="str">
        <f>D32</f>
        <v>LSA_CCF_RASTER_E_BEGIN_TITO_CLR_NOM_LFM_1200_CBO2_LSA_ALL</v>
      </c>
      <c r="BA31" t="str">
        <f>$D32</f>
        <v>LSA_CCF_RASTER_E_BEGIN_TITO_CLR_NOM_LFM_1200_CBO2_LSA_ALL</v>
      </c>
    </row>
    <row r="32" spans="1:53" x14ac:dyDescent="0.25">
      <c r="A32" s="1" t="s">
        <v>58</v>
      </c>
      <c r="B32" s="1" t="s">
        <v>12</v>
      </c>
      <c r="C32" s="1" t="str">
        <f>VLOOKUP(B32,templateLookup!A:B,2,0)</f>
        <v>MbistRasterTC</v>
      </c>
      <c r="D32" t="str">
        <f t="shared" si="5"/>
        <v>LSA_CCF_RASTER_E_BEGIN_TITO_CLR_NOM_LFM_1200_CBO2_LSA_ALL</v>
      </c>
      <c r="E32" t="s">
        <v>51</v>
      </c>
      <c r="F32" t="s">
        <v>68</v>
      </c>
      <c r="G32" t="s">
        <v>219</v>
      </c>
      <c r="H32" t="s">
        <v>136</v>
      </c>
      <c r="I32" t="s">
        <v>137</v>
      </c>
      <c r="J32" t="s">
        <v>291</v>
      </c>
      <c r="K32" t="s">
        <v>138</v>
      </c>
      <c r="L32" t="s">
        <v>139</v>
      </c>
      <c r="M32">
        <v>1200</v>
      </c>
      <c r="N32" t="s">
        <v>315</v>
      </c>
      <c r="O32" t="s">
        <v>141</v>
      </c>
      <c r="P32" t="s">
        <v>142</v>
      </c>
      <c r="Q32" t="s">
        <v>283</v>
      </c>
      <c r="R32">
        <f>VLOOKUP(E32,binningRules!$B$6:$C$9,2,0)</f>
        <v>21</v>
      </c>
      <c r="S32">
        <v>10</v>
      </c>
      <c r="T32">
        <v>23</v>
      </c>
      <c r="V32">
        <v>1</v>
      </c>
      <c r="W32" t="s">
        <v>272</v>
      </c>
      <c r="AO32" t="b">
        <v>0</v>
      </c>
      <c r="AP32">
        <f t="shared" si="6"/>
        <v>6</v>
      </c>
      <c r="AQ32">
        <v>1</v>
      </c>
      <c r="AR32" t="str">
        <f t="shared" si="7"/>
        <v>SSA_CCF_HRY_E_BEGIN_TITO_CLRS_NOM_LFM_1200_CBO3_LLC_DAT_BISR_PMA1_BP1</v>
      </c>
      <c r="AS32" t="str">
        <f>D33</f>
        <v>SSA_CCF_HRY_E_BEGIN_TITO_CLRS_NOM_LFM_1200_CBO3_LLC_DAT_BISR_PMA1_BP1</v>
      </c>
      <c r="AT32" t="str">
        <f>D33</f>
        <v>SSA_CCF_HRY_E_BEGIN_TITO_CLRS_NOM_LFM_1200_CBO3_LLC_DAT_BISR_PMA1_BP1</v>
      </c>
      <c r="AU32" t="str">
        <f>D33</f>
        <v>SSA_CCF_HRY_E_BEGIN_TITO_CLRS_NOM_LFM_1200_CBO3_LLC_DAT_BISR_PMA1_BP1</v>
      </c>
      <c r="AV32" t="str">
        <f>D33</f>
        <v>SSA_CCF_HRY_E_BEGIN_TITO_CLRS_NOM_LFM_1200_CBO3_LLC_DAT_BISR_PMA1_BP1</v>
      </c>
      <c r="AW32" t="str">
        <f t="shared" si="8"/>
        <v>SSA_CCF_HRY_E_BEGIN_TITO_CLRS_NOM_LFM_1200_CBO3_LLC_DAT_BISR_PMA1_BP1</v>
      </c>
    </row>
    <row r="33" spans="1:53" x14ac:dyDescent="0.25">
      <c r="A33" s="1" t="s">
        <v>58</v>
      </c>
      <c r="B33" s="1" t="s">
        <v>10</v>
      </c>
      <c r="C33" s="1" t="str">
        <f>VLOOKUP(B33,templateLookup!A:B,2,0)</f>
        <v>PrimeMbistVminSearchTestMethod</v>
      </c>
      <c r="D33" t="str">
        <f t="shared" si="5"/>
        <v>SSA_CCF_HRY_E_BEGIN_TITO_CLRS_NOM_LFM_1200_CBO3_LLC_DAT_BISR_PMA1_BP1</v>
      </c>
      <c r="E33" t="s">
        <v>50</v>
      </c>
      <c r="F33" t="s">
        <v>68</v>
      </c>
      <c r="G33" t="s">
        <v>135</v>
      </c>
      <c r="H33" t="s">
        <v>136</v>
      </c>
      <c r="I33" t="s">
        <v>137</v>
      </c>
      <c r="J33" t="s">
        <v>1397</v>
      </c>
      <c r="K33" t="s">
        <v>138</v>
      </c>
      <c r="L33" t="s">
        <v>139</v>
      </c>
      <c r="M33">
        <v>1200</v>
      </c>
      <c r="N33" t="s">
        <v>316</v>
      </c>
      <c r="O33" t="s">
        <v>141</v>
      </c>
      <c r="P33" t="s">
        <v>142</v>
      </c>
      <c r="Q33" t="s">
        <v>317</v>
      </c>
      <c r="R33">
        <f>VLOOKUP(E33,binningRules!$B$6:$C$9,2,0)</f>
        <v>61</v>
      </c>
      <c r="S33">
        <v>10</v>
      </c>
      <c r="T33">
        <v>24</v>
      </c>
      <c r="V33">
        <v>-1</v>
      </c>
      <c r="W33" t="s">
        <v>272</v>
      </c>
      <c r="AH33" t="s">
        <v>135</v>
      </c>
      <c r="AI33" t="s">
        <v>274</v>
      </c>
      <c r="AO33" t="b">
        <v>0</v>
      </c>
      <c r="AP33">
        <f t="shared" si="6"/>
        <v>10</v>
      </c>
      <c r="AQ33" t="s">
        <v>275</v>
      </c>
      <c r="AR33" t="str">
        <f t="shared" si="7"/>
        <v>SSA_CCF_RASTER_E_BEGIN_TITO_CLRS_NOM_LFM_1200_CBO3_LLC_DAT_RASTER</v>
      </c>
      <c r="AS33" t="str">
        <f>D35</f>
        <v>SSA_CCF_HRY_E_BEGIN_TITO_CLRS_NOM_LFM_1200_CBO3_LLC_TAG_BISR_PMA1_BP3</v>
      </c>
      <c r="AT33" t="str">
        <f>D35</f>
        <v>SSA_CCF_HRY_E_BEGIN_TITO_CLRS_NOM_LFM_1200_CBO3_LLC_TAG_BISR_PMA1_BP3</v>
      </c>
      <c r="AU33" t="str">
        <f>D35</f>
        <v>SSA_CCF_HRY_E_BEGIN_TITO_CLRS_NOM_LFM_1200_CBO3_LLC_TAG_BISR_PMA1_BP3</v>
      </c>
      <c r="AV33" t="str">
        <f>D35</f>
        <v>SSA_CCF_HRY_E_BEGIN_TITO_CLRS_NOM_LFM_1200_CBO3_LLC_TAG_BISR_PMA1_BP3</v>
      </c>
      <c r="AW33" t="str">
        <f t="shared" si="8"/>
        <v>SSA_CCF_RASTER_E_BEGIN_TITO_CLRS_NOM_LFM_1200_CBO3_LLC_DAT_RASTER</v>
      </c>
      <c r="AX33" t="str">
        <f>D34</f>
        <v>SSA_CCF_RASTER_E_BEGIN_TITO_CLRS_NOM_LFM_1200_CBO3_LLC_DAT_RASTER</v>
      </c>
      <c r="AY33" t="str">
        <f>D34</f>
        <v>SSA_CCF_RASTER_E_BEGIN_TITO_CLRS_NOM_LFM_1200_CBO3_LLC_DAT_RASTER</v>
      </c>
      <c r="AZ33" t="str">
        <f>D34</f>
        <v>SSA_CCF_RASTER_E_BEGIN_TITO_CLRS_NOM_LFM_1200_CBO3_LLC_DAT_RASTER</v>
      </c>
      <c r="BA33" t="str">
        <f>$D34</f>
        <v>SSA_CCF_RASTER_E_BEGIN_TITO_CLRS_NOM_LFM_1200_CBO3_LLC_DAT_RASTER</v>
      </c>
    </row>
    <row r="34" spans="1:53" x14ac:dyDescent="0.25">
      <c r="A34" s="1" t="s">
        <v>58</v>
      </c>
      <c r="B34" s="1" t="s">
        <v>12</v>
      </c>
      <c r="C34" s="1" t="str">
        <f>VLOOKUP(B34,templateLookup!A:B,2,0)</f>
        <v>MbistRasterTC</v>
      </c>
      <c r="D34" t="str">
        <f t="shared" si="5"/>
        <v>SSA_CCF_RASTER_E_BEGIN_TITO_CLRS_NOM_LFM_1200_CBO3_LLC_DAT_RASTER</v>
      </c>
      <c r="E34" t="s">
        <v>50</v>
      </c>
      <c r="F34" t="s">
        <v>68</v>
      </c>
      <c r="G34" t="s">
        <v>219</v>
      </c>
      <c r="H34" t="s">
        <v>136</v>
      </c>
      <c r="I34" t="s">
        <v>137</v>
      </c>
      <c r="J34" t="s">
        <v>1397</v>
      </c>
      <c r="K34" t="s">
        <v>138</v>
      </c>
      <c r="L34" t="s">
        <v>139</v>
      </c>
      <c r="M34">
        <v>1200</v>
      </c>
      <c r="N34" t="s">
        <v>318</v>
      </c>
      <c r="O34" t="s">
        <v>141</v>
      </c>
      <c r="P34" t="s">
        <v>142</v>
      </c>
      <c r="Q34" t="s">
        <v>283</v>
      </c>
      <c r="R34">
        <f>VLOOKUP(E34,binningRules!$B$6:$C$9,2,0)</f>
        <v>61</v>
      </c>
      <c r="S34">
        <v>10</v>
      </c>
      <c r="T34">
        <v>25</v>
      </c>
      <c r="V34">
        <v>1</v>
      </c>
      <c r="W34" t="s">
        <v>272</v>
      </c>
      <c r="AO34" t="b">
        <v>0</v>
      </c>
      <c r="AP34">
        <f t="shared" si="6"/>
        <v>6</v>
      </c>
      <c r="AQ34">
        <v>1</v>
      </c>
      <c r="AR34" t="str">
        <f t="shared" si="7"/>
        <v>SSA_CCF_HRY_E_BEGIN_TITO_CLRS_NOM_LFM_1200_CBO3_LLC_TAG_BISR_PMA1_BP3</v>
      </c>
      <c r="AS34" t="str">
        <f>D35</f>
        <v>SSA_CCF_HRY_E_BEGIN_TITO_CLRS_NOM_LFM_1200_CBO3_LLC_TAG_BISR_PMA1_BP3</v>
      </c>
      <c r="AT34" t="str">
        <f>D35</f>
        <v>SSA_CCF_HRY_E_BEGIN_TITO_CLRS_NOM_LFM_1200_CBO3_LLC_TAG_BISR_PMA1_BP3</v>
      </c>
      <c r="AU34" t="str">
        <f>D35</f>
        <v>SSA_CCF_HRY_E_BEGIN_TITO_CLRS_NOM_LFM_1200_CBO3_LLC_TAG_BISR_PMA1_BP3</v>
      </c>
      <c r="AV34" t="str">
        <f>D35</f>
        <v>SSA_CCF_HRY_E_BEGIN_TITO_CLRS_NOM_LFM_1200_CBO3_LLC_TAG_BISR_PMA1_BP3</v>
      </c>
      <c r="AW34" t="str">
        <f t="shared" si="8"/>
        <v>SSA_CCF_HRY_E_BEGIN_TITO_CLRS_NOM_LFM_1200_CBO3_LLC_TAG_BISR_PMA1_BP3</v>
      </c>
    </row>
    <row r="35" spans="1:53" x14ac:dyDescent="0.25">
      <c r="A35" s="1" t="s">
        <v>58</v>
      </c>
      <c r="B35" s="1" t="s">
        <v>10</v>
      </c>
      <c r="C35" s="1" t="str">
        <f>VLOOKUP(B35,templateLookup!A:B,2,0)</f>
        <v>PrimeMbistVminSearchTestMethod</v>
      </c>
      <c r="D35" t="str">
        <f t="shared" si="5"/>
        <v>SSA_CCF_HRY_E_BEGIN_TITO_CLRS_NOM_LFM_1200_CBO3_LLC_TAG_BISR_PMA1_BP3</v>
      </c>
      <c r="E35" t="s">
        <v>50</v>
      </c>
      <c r="F35" t="s">
        <v>68</v>
      </c>
      <c r="G35" t="s">
        <v>135</v>
      </c>
      <c r="H35" t="s">
        <v>136</v>
      </c>
      <c r="I35" t="s">
        <v>137</v>
      </c>
      <c r="J35" t="s">
        <v>1397</v>
      </c>
      <c r="K35" t="s">
        <v>138</v>
      </c>
      <c r="L35" t="s">
        <v>139</v>
      </c>
      <c r="M35">
        <v>1200</v>
      </c>
      <c r="N35" t="s">
        <v>319</v>
      </c>
      <c r="O35" t="s">
        <v>141</v>
      </c>
      <c r="P35" t="s">
        <v>142</v>
      </c>
      <c r="Q35" t="s">
        <v>320</v>
      </c>
      <c r="R35">
        <f>VLOOKUP(E35,binningRules!$B$6:$C$9,2,0)</f>
        <v>61</v>
      </c>
      <c r="S35">
        <v>10</v>
      </c>
      <c r="T35">
        <v>26</v>
      </c>
      <c r="V35">
        <v>-1</v>
      </c>
      <c r="W35" t="s">
        <v>272</v>
      </c>
      <c r="AH35" t="s">
        <v>135</v>
      </c>
      <c r="AI35" t="s">
        <v>274</v>
      </c>
      <c r="AO35" t="b">
        <v>0</v>
      </c>
      <c r="AP35">
        <f t="shared" si="6"/>
        <v>10</v>
      </c>
      <c r="AQ35" t="s">
        <v>275</v>
      </c>
      <c r="AR35" t="str">
        <f t="shared" ref="AR35:AR36" si="11">D36</f>
        <v>SSA_CCF_RASTER_E_BEGIN_TITO_CLRS_NOM_LFM_1200_CBO3_LLC_TAG_RASTER</v>
      </c>
      <c r="AS35" t="str">
        <f>D37</f>
        <v>LSA_CCF_HRY_E_BEGIN_TITO_CLR_NOM_LFM_1200_CBO3_LSA_ALL_PMA1_BP5</v>
      </c>
      <c r="AT35" t="str">
        <f>D37</f>
        <v>LSA_CCF_HRY_E_BEGIN_TITO_CLR_NOM_LFM_1200_CBO3_LSA_ALL_PMA1_BP5</v>
      </c>
      <c r="AU35" t="str">
        <f>D37</f>
        <v>LSA_CCF_HRY_E_BEGIN_TITO_CLR_NOM_LFM_1200_CBO3_LSA_ALL_PMA1_BP5</v>
      </c>
      <c r="AV35" t="str">
        <f>D37</f>
        <v>LSA_CCF_HRY_E_BEGIN_TITO_CLR_NOM_LFM_1200_CBO3_LSA_ALL_PMA1_BP5</v>
      </c>
      <c r="AW35" t="str">
        <f t="shared" ref="AW35:AW36" si="12">D36</f>
        <v>SSA_CCF_RASTER_E_BEGIN_TITO_CLRS_NOM_LFM_1200_CBO3_LLC_TAG_RASTER</v>
      </c>
      <c r="AX35" t="str">
        <f>D36</f>
        <v>SSA_CCF_RASTER_E_BEGIN_TITO_CLRS_NOM_LFM_1200_CBO3_LLC_TAG_RASTER</v>
      </c>
      <c r="AY35" t="str">
        <f>D36</f>
        <v>SSA_CCF_RASTER_E_BEGIN_TITO_CLRS_NOM_LFM_1200_CBO3_LLC_TAG_RASTER</v>
      </c>
      <c r="AZ35" t="str">
        <f>D36</f>
        <v>SSA_CCF_RASTER_E_BEGIN_TITO_CLRS_NOM_LFM_1200_CBO3_LLC_TAG_RASTER</v>
      </c>
      <c r="BA35" t="str">
        <f>$D36</f>
        <v>SSA_CCF_RASTER_E_BEGIN_TITO_CLRS_NOM_LFM_1200_CBO3_LLC_TAG_RASTER</v>
      </c>
    </row>
    <row r="36" spans="1:53" x14ac:dyDescent="0.25">
      <c r="A36" s="1" t="s">
        <v>58</v>
      </c>
      <c r="B36" s="1" t="s">
        <v>12</v>
      </c>
      <c r="C36" s="1" t="str">
        <f>VLOOKUP(B36,templateLookup!A:B,2,0)</f>
        <v>MbistRasterTC</v>
      </c>
      <c r="D36" t="str">
        <f t="shared" si="5"/>
        <v>SSA_CCF_RASTER_E_BEGIN_TITO_CLRS_NOM_LFM_1200_CBO3_LLC_TAG_RASTER</v>
      </c>
      <c r="E36" t="s">
        <v>50</v>
      </c>
      <c r="F36" t="s">
        <v>68</v>
      </c>
      <c r="G36" t="s">
        <v>219</v>
      </c>
      <c r="H36" t="s">
        <v>136</v>
      </c>
      <c r="I36" t="s">
        <v>137</v>
      </c>
      <c r="J36" t="s">
        <v>1397</v>
      </c>
      <c r="K36" t="s">
        <v>138</v>
      </c>
      <c r="L36" t="s">
        <v>139</v>
      </c>
      <c r="M36">
        <v>1200</v>
      </c>
      <c r="N36" t="s">
        <v>321</v>
      </c>
      <c r="O36" t="s">
        <v>141</v>
      </c>
      <c r="P36" t="s">
        <v>142</v>
      </c>
      <c r="Q36" t="s">
        <v>283</v>
      </c>
      <c r="R36">
        <f>VLOOKUP(E36,binningRules!$B$6:$C$9,2,0)</f>
        <v>61</v>
      </c>
      <c r="S36">
        <v>10</v>
      </c>
      <c r="T36">
        <v>27</v>
      </c>
      <c r="V36">
        <v>1</v>
      </c>
      <c r="W36" t="s">
        <v>272</v>
      </c>
      <c r="AO36" t="b">
        <v>0</v>
      </c>
      <c r="AP36">
        <f t="shared" si="6"/>
        <v>6</v>
      </c>
      <c r="AQ36">
        <v>1</v>
      </c>
      <c r="AR36" t="str">
        <f t="shared" si="11"/>
        <v>LSA_CCF_HRY_E_BEGIN_TITO_CLR_NOM_LFM_1200_CBO3_LSA_ALL_PMA1_BP5</v>
      </c>
      <c r="AS36" t="str">
        <f>D37</f>
        <v>LSA_CCF_HRY_E_BEGIN_TITO_CLR_NOM_LFM_1200_CBO3_LSA_ALL_PMA1_BP5</v>
      </c>
      <c r="AT36" t="str">
        <f>D37</f>
        <v>LSA_CCF_HRY_E_BEGIN_TITO_CLR_NOM_LFM_1200_CBO3_LSA_ALL_PMA1_BP5</v>
      </c>
      <c r="AU36" t="str">
        <f>D37</f>
        <v>LSA_CCF_HRY_E_BEGIN_TITO_CLR_NOM_LFM_1200_CBO3_LSA_ALL_PMA1_BP5</v>
      </c>
      <c r="AV36" t="str">
        <f>D37</f>
        <v>LSA_CCF_HRY_E_BEGIN_TITO_CLR_NOM_LFM_1200_CBO3_LSA_ALL_PMA1_BP5</v>
      </c>
      <c r="AW36" t="str">
        <f t="shared" si="12"/>
        <v>LSA_CCF_HRY_E_BEGIN_TITO_CLR_NOM_LFM_1200_CBO3_LSA_ALL_PMA1_BP5</v>
      </c>
    </row>
    <row r="37" spans="1:53" x14ac:dyDescent="0.25">
      <c r="A37" s="1" t="s">
        <v>58</v>
      </c>
      <c r="B37" s="1" t="s">
        <v>10</v>
      </c>
      <c r="C37" s="1" t="str">
        <f>VLOOKUP(B37,templateLookup!A:B,2,0)</f>
        <v>PrimeMbistVminSearchTestMethod</v>
      </c>
      <c r="D37" t="str">
        <f t="shared" si="5"/>
        <v>LSA_CCF_HRY_E_BEGIN_TITO_CLR_NOM_LFM_1200_CBO3_LSA_ALL_PMA1_BP5</v>
      </c>
      <c r="E37" t="s">
        <v>51</v>
      </c>
      <c r="F37" t="s">
        <v>68</v>
      </c>
      <c r="G37" t="s">
        <v>135</v>
      </c>
      <c r="H37" t="s">
        <v>136</v>
      </c>
      <c r="I37" t="s">
        <v>137</v>
      </c>
      <c r="J37" t="s">
        <v>291</v>
      </c>
      <c r="K37" t="s">
        <v>138</v>
      </c>
      <c r="L37" t="s">
        <v>139</v>
      </c>
      <c r="M37">
        <v>1200</v>
      </c>
      <c r="N37" t="s">
        <v>322</v>
      </c>
      <c r="O37" t="s">
        <v>141</v>
      </c>
      <c r="P37" t="s">
        <v>142</v>
      </c>
      <c r="Q37" t="s">
        <v>323</v>
      </c>
      <c r="R37">
        <f>VLOOKUP(E37,binningRules!$B$6:$C$9,2,0)</f>
        <v>21</v>
      </c>
      <c r="S37">
        <v>10</v>
      </c>
      <c r="T37">
        <v>30</v>
      </c>
      <c r="V37">
        <v>-1</v>
      </c>
      <c r="W37" t="s">
        <v>272</v>
      </c>
      <c r="Y37" t="s">
        <v>324</v>
      </c>
      <c r="AH37" t="s">
        <v>135</v>
      </c>
      <c r="AI37" t="s">
        <v>274</v>
      </c>
      <c r="AO37" t="b">
        <v>0</v>
      </c>
      <c r="AP37">
        <f t="shared" si="6"/>
        <v>10</v>
      </c>
      <c r="AQ37" t="s">
        <v>275</v>
      </c>
      <c r="AR37" t="str">
        <f t="shared" si="7"/>
        <v>LSA_CCF_RASTER_E_BEGIN_TITO_CLR_NOM_LFM_1200_CBO3_LSA_ALL</v>
      </c>
      <c r="AS37">
        <v>1</v>
      </c>
      <c r="AT37">
        <v>1</v>
      </c>
      <c r="AU37">
        <v>1</v>
      </c>
      <c r="AV37">
        <v>1</v>
      </c>
      <c r="AW37" t="str">
        <f t="shared" si="8"/>
        <v>LSA_CCF_RASTER_E_BEGIN_TITO_CLR_NOM_LFM_1200_CBO3_LSA_ALL</v>
      </c>
      <c r="AX37" t="str">
        <f>D38</f>
        <v>LSA_CCF_RASTER_E_BEGIN_TITO_CLR_NOM_LFM_1200_CBO3_LSA_ALL</v>
      </c>
      <c r="AY37" t="str">
        <f>D38</f>
        <v>LSA_CCF_RASTER_E_BEGIN_TITO_CLR_NOM_LFM_1200_CBO3_LSA_ALL</v>
      </c>
      <c r="AZ37" t="str">
        <f>D38</f>
        <v>LSA_CCF_RASTER_E_BEGIN_TITO_CLR_NOM_LFM_1200_CBO3_LSA_ALL</v>
      </c>
      <c r="BA37" t="str">
        <f>$D38</f>
        <v>LSA_CCF_RASTER_E_BEGIN_TITO_CLR_NOM_LFM_1200_CBO3_LSA_ALL</v>
      </c>
    </row>
    <row r="38" spans="1:53" x14ac:dyDescent="0.25">
      <c r="A38" s="1" t="s">
        <v>58</v>
      </c>
      <c r="B38" s="1" t="s">
        <v>12</v>
      </c>
      <c r="C38" s="1" t="str">
        <f>VLOOKUP(B38,templateLookup!A:B,2,0)</f>
        <v>MbistRasterTC</v>
      </c>
      <c r="D38" t="str">
        <f t="shared" si="5"/>
        <v>LSA_CCF_RASTER_E_BEGIN_TITO_CLR_NOM_LFM_1200_CBO3_LSA_ALL</v>
      </c>
      <c r="E38" t="s">
        <v>51</v>
      </c>
      <c r="F38" t="s">
        <v>68</v>
      </c>
      <c r="G38" t="s">
        <v>219</v>
      </c>
      <c r="H38" t="s">
        <v>136</v>
      </c>
      <c r="I38" t="s">
        <v>137</v>
      </c>
      <c r="J38" t="s">
        <v>291</v>
      </c>
      <c r="K38" t="s">
        <v>138</v>
      </c>
      <c r="L38" t="s">
        <v>139</v>
      </c>
      <c r="M38">
        <v>1200</v>
      </c>
      <c r="N38" t="s">
        <v>325</v>
      </c>
      <c r="O38" t="s">
        <v>141</v>
      </c>
      <c r="P38" t="s">
        <v>142</v>
      </c>
      <c r="Q38" t="s">
        <v>283</v>
      </c>
      <c r="R38">
        <f>VLOOKUP(E38,binningRules!$B$6:$C$9,2,0)</f>
        <v>21</v>
      </c>
      <c r="S38">
        <v>10</v>
      </c>
      <c r="T38">
        <v>31</v>
      </c>
      <c r="V38">
        <v>1</v>
      </c>
      <c r="W38" t="s">
        <v>272</v>
      </c>
      <c r="AO38" t="b">
        <v>0</v>
      </c>
      <c r="AP38">
        <f t="shared" si="6"/>
        <v>6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</row>
    <row r="39" spans="1:53" x14ac:dyDescent="0.25">
      <c r="A39" s="38" t="s">
        <v>58</v>
      </c>
      <c r="B39" s="38" t="s">
        <v>6</v>
      </c>
      <c r="C39" s="38" t="str">
        <f>VLOOKUP(B39,templateLookup!A:B,2,0)</f>
        <v>COMPOSITE</v>
      </c>
      <c r="D39" s="22"/>
    </row>
    <row r="40" spans="1:53" x14ac:dyDescent="0.25">
      <c r="A40" s="21" t="s">
        <v>58</v>
      </c>
      <c r="B40" s="21" t="s">
        <v>5</v>
      </c>
      <c r="C40" s="21" t="str">
        <f>VLOOKUP(B40,templateLookup!A:B,2,0)</f>
        <v>COMPOSITE</v>
      </c>
      <c r="D40" s="22" t="s">
        <v>152</v>
      </c>
      <c r="F40" t="s">
        <v>68</v>
      </c>
      <c r="AP40">
        <f t="shared" ref="AP40:AP45" si="13">COUNTA(AR40:BA40)</f>
        <v>2</v>
      </c>
      <c r="AQ40">
        <v>1</v>
      </c>
      <c r="AR40" t="str">
        <f>D47</f>
        <v>POST_REPAIR</v>
      </c>
      <c r="AS40" t="str">
        <f>D47</f>
        <v>POST_REPAIR</v>
      </c>
    </row>
    <row r="41" spans="1:53" x14ac:dyDescent="0.25">
      <c r="A41" s="2" t="s">
        <v>58</v>
      </c>
      <c r="B41" s="2" t="s">
        <v>41</v>
      </c>
      <c r="C41" s="2" t="str">
        <f>VLOOKUP(B41,templateLookup!A:B,2,0)</f>
        <v>iCScreenTest</v>
      </c>
      <c r="D41" t="str">
        <f t="shared" ref="D41:D45" si="14">E41&amp;"_"&amp;F41&amp;"_"&amp;G41&amp;"_"&amp;H41&amp;"_"&amp;A41&amp;"_"&amp;I41&amp;"_"&amp;J41&amp;"_"&amp;K41&amp;"_"&amp;L41&amp;"_"&amp;M41&amp;"_"&amp;N41</f>
        <v>ALL_CCF_SCREEN_E_BEGIN_X_CLRS_X_X_1200_JOIN_BISR</v>
      </c>
      <c r="E41" t="s">
        <v>53</v>
      </c>
      <c r="F41" t="s">
        <v>68</v>
      </c>
      <c r="G41" t="s">
        <v>326</v>
      </c>
      <c r="H41" t="s">
        <v>136</v>
      </c>
      <c r="I41" t="s">
        <v>172</v>
      </c>
      <c r="J41" t="s">
        <v>1397</v>
      </c>
      <c r="K41" t="s">
        <v>172</v>
      </c>
      <c r="L41" t="s">
        <v>172</v>
      </c>
      <c r="M41">
        <v>1200</v>
      </c>
      <c r="N41" t="s">
        <v>327</v>
      </c>
      <c r="O41" t="s">
        <v>141</v>
      </c>
      <c r="P41" t="s">
        <v>142</v>
      </c>
      <c r="Q41" t="s">
        <v>197</v>
      </c>
      <c r="R41">
        <f>VLOOKUP(E41,binningRules!$B$6:$C$9,2,0)</f>
        <v>61</v>
      </c>
      <c r="S41">
        <v>10</v>
      </c>
      <c r="T41">
        <v>90</v>
      </c>
      <c r="V41">
        <v>1</v>
      </c>
      <c r="AF41" t="s">
        <v>328</v>
      </c>
      <c r="AG41" t="s">
        <v>329</v>
      </c>
      <c r="AO41" t="b">
        <v>0</v>
      </c>
      <c r="AP41">
        <f t="shared" ref="AP41" si="15">COUNTA(AR41:BA41)</f>
        <v>3</v>
      </c>
      <c r="AQ41">
        <v>1</v>
      </c>
      <c r="AR41" t="str">
        <f t="shared" ref="AR41" si="16">D42</f>
        <v>ALL_CCF_VFDM_E_BEGIN_X_CLRS_X_X_1200_ALL</v>
      </c>
      <c r="AS41" t="str">
        <f t="shared" ref="AS41" si="17">D42</f>
        <v>ALL_CCF_VFDM_E_BEGIN_X_CLRS_X_X_1200_ALL</v>
      </c>
      <c r="AT41" t="str">
        <f t="shared" ref="AT41" si="18">D42</f>
        <v>ALL_CCF_VFDM_E_BEGIN_X_CLRS_X_X_1200_ALL</v>
      </c>
    </row>
    <row r="42" spans="1:53" x14ac:dyDescent="0.25">
      <c r="A42" s="2" t="s">
        <v>58</v>
      </c>
      <c r="B42" s="2" t="s">
        <v>31</v>
      </c>
      <c r="C42" s="2" t="str">
        <f>VLOOKUP(B42,templateLookup!A:B,2,0)</f>
        <v>iCVFDMTest</v>
      </c>
      <c r="D42" t="str">
        <f t="shared" si="14"/>
        <v>ALL_CCF_VFDM_E_BEGIN_X_CLRS_X_X_1200_ALL</v>
      </c>
      <c r="E42" t="s">
        <v>53</v>
      </c>
      <c r="F42" t="s">
        <v>68</v>
      </c>
      <c r="G42" t="s">
        <v>113</v>
      </c>
      <c r="H42" t="s">
        <v>136</v>
      </c>
      <c r="I42" t="s">
        <v>172</v>
      </c>
      <c r="J42" t="s">
        <v>1397</v>
      </c>
      <c r="K42" t="s">
        <v>172</v>
      </c>
      <c r="L42" t="s">
        <v>172</v>
      </c>
      <c r="M42">
        <v>1200</v>
      </c>
      <c r="N42" t="s">
        <v>53</v>
      </c>
      <c r="O42" t="s">
        <v>141</v>
      </c>
      <c r="P42" t="s">
        <v>142</v>
      </c>
      <c r="Q42" t="s">
        <v>197</v>
      </c>
      <c r="R42">
        <f>VLOOKUP(E42,binningRules!$B$6:$C$9,2,0)</f>
        <v>61</v>
      </c>
      <c r="S42">
        <v>10</v>
      </c>
      <c r="T42">
        <v>91</v>
      </c>
      <c r="V42">
        <v>1</v>
      </c>
      <c r="AC42" t="s">
        <v>1405</v>
      </c>
      <c r="AD42" t="s">
        <v>53</v>
      </c>
      <c r="AO42" t="b">
        <v>0</v>
      </c>
      <c r="AP42">
        <f t="shared" si="13"/>
        <v>3</v>
      </c>
      <c r="AQ42" t="s">
        <v>134</v>
      </c>
      <c r="AR42" t="str">
        <f t="shared" ref="AR42:AR43" si="19">D43</f>
        <v>ALL_CCF_UF_K_BEGIN_X_CLRS_X_X_1200_VFDM_UF</v>
      </c>
      <c r="AS42" t="str">
        <f t="shared" ref="AS42:AS43" si="20">D43</f>
        <v>ALL_CCF_UF_K_BEGIN_X_CLRS_X_X_1200_VFDM_UF</v>
      </c>
      <c r="AT42">
        <v>1</v>
      </c>
    </row>
    <row r="43" spans="1:53" x14ac:dyDescent="0.25">
      <c r="A43" s="2" t="s">
        <v>58</v>
      </c>
      <c r="B43" s="2" t="s">
        <v>29</v>
      </c>
      <c r="C43" s="2" t="str">
        <f>VLOOKUP(B43,templateLookup!A:B,2,0)</f>
        <v>iCUserFuncTest</v>
      </c>
      <c r="D43" t="str">
        <f t="shared" si="14"/>
        <v>ALL_CCF_UF_K_BEGIN_X_CLRS_X_X_1200_VFDM_UF</v>
      </c>
      <c r="E43" t="s">
        <v>53</v>
      </c>
      <c r="F43" t="s">
        <v>68</v>
      </c>
      <c r="G43" t="s">
        <v>175</v>
      </c>
      <c r="H43" t="s">
        <v>242</v>
      </c>
      <c r="I43" t="s">
        <v>172</v>
      </c>
      <c r="J43" t="s">
        <v>1397</v>
      </c>
      <c r="K43" t="s">
        <v>172</v>
      </c>
      <c r="L43" t="s">
        <v>172</v>
      </c>
      <c r="M43">
        <v>1200</v>
      </c>
      <c r="N43" t="s">
        <v>330</v>
      </c>
      <c r="O43" t="s">
        <v>141</v>
      </c>
      <c r="P43" t="s">
        <v>142</v>
      </c>
      <c r="Q43" t="s">
        <v>197</v>
      </c>
      <c r="R43">
        <v>61</v>
      </c>
      <c r="S43">
        <v>61</v>
      </c>
      <c r="T43">
        <v>92</v>
      </c>
      <c r="V43">
        <v>1</v>
      </c>
      <c r="AO43" t="b">
        <v>1</v>
      </c>
      <c r="AP43">
        <f t="shared" si="13"/>
        <v>3</v>
      </c>
      <c r="AQ43" t="s">
        <v>134</v>
      </c>
      <c r="AR43" t="str">
        <f t="shared" si="19"/>
        <v>ALL_CCF_PATMOD_E_BEGIN_TITO_X_MAX_LFM_1200_REPAIR</v>
      </c>
      <c r="AS43" t="str">
        <f t="shared" si="20"/>
        <v>ALL_CCF_PATMOD_E_BEGIN_TITO_X_MAX_LFM_1200_REPAIR</v>
      </c>
      <c r="AT43" t="str">
        <f t="shared" ref="AT43" si="21">D44</f>
        <v>ALL_CCF_PATMOD_E_BEGIN_TITO_X_MAX_LFM_1200_REPAIR</v>
      </c>
    </row>
    <row r="44" spans="1:53" x14ac:dyDescent="0.25">
      <c r="A44" s="2" t="s">
        <v>58</v>
      </c>
      <c r="B44" s="2" t="s">
        <v>15</v>
      </c>
      <c r="C44" s="2" t="str">
        <f>VLOOKUP(B44,templateLookup!A:B,2,0)</f>
        <v>PrimePatConfigTestMethod</v>
      </c>
      <c r="D44" t="str">
        <f t="shared" si="14"/>
        <v>ALL_CCF_PATMOD_E_BEGIN_TITO_X_MAX_LFM_1200_REPAIR</v>
      </c>
      <c r="E44" t="s">
        <v>53</v>
      </c>
      <c r="F44" t="s">
        <v>68</v>
      </c>
      <c r="G44" t="s">
        <v>331</v>
      </c>
      <c r="H44" t="s">
        <v>136</v>
      </c>
      <c r="I44" t="s">
        <v>137</v>
      </c>
      <c r="J44" t="s">
        <v>172</v>
      </c>
      <c r="K44" t="s">
        <v>244</v>
      </c>
      <c r="L44" t="s">
        <v>139</v>
      </c>
      <c r="M44">
        <v>1200</v>
      </c>
      <c r="N44" t="s">
        <v>152</v>
      </c>
      <c r="O44" t="s">
        <v>141</v>
      </c>
      <c r="P44" t="s">
        <v>142</v>
      </c>
      <c r="Q44" t="s">
        <v>197</v>
      </c>
      <c r="R44">
        <f>VLOOKUP(E44,binningRules!$B$6:$C$9,2,0)</f>
        <v>61</v>
      </c>
      <c r="S44">
        <v>10</v>
      </c>
      <c r="T44">
        <v>93</v>
      </c>
      <c r="V44">
        <v>1</v>
      </c>
      <c r="AO44" t="b">
        <v>0</v>
      </c>
      <c r="AP44">
        <f t="shared" si="13"/>
        <v>2</v>
      </c>
      <c r="AQ44">
        <v>1</v>
      </c>
      <c r="AR44" t="str">
        <f>D45</f>
        <v>ALL_CCF_AUX_E_BEGIN_TITO_CLR_NOM_LFM_1200_SET_REPAIR_TOKEN</v>
      </c>
      <c r="AS44" t="str">
        <f>D45</f>
        <v>ALL_CCF_AUX_E_BEGIN_TITO_CLR_NOM_LFM_1200_SET_REPAIR_TOKEN</v>
      </c>
    </row>
    <row r="45" spans="1:53" x14ac:dyDescent="0.25">
      <c r="A45" s="2" t="s">
        <v>58</v>
      </c>
      <c r="B45" s="2" t="s">
        <v>39</v>
      </c>
      <c r="C45" s="2" t="s">
        <v>40</v>
      </c>
      <c r="D45" t="str">
        <f t="shared" si="14"/>
        <v>ALL_CCF_AUX_E_BEGIN_TITO_CLR_NOM_LFM_1200_SET_REPAIR_TOKEN</v>
      </c>
      <c r="E45" t="s">
        <v>53</v>
      </c>
      <c r="F45" t="s">
        <v>68</v>
      </c>
      <c r="G45" t="s">
        <v>179</v>
      </c>
      <c r="H45" t="s">
        <v>136</v>
      </c>
      <c r="I45" t="s">
        <v>137</v>
      </c>
      <c r="J45" t="s">
        <v>291</v>
      </c>
      <c r="K45" t="s">
        <v>138</v>
      </c>
      <c r="L45" t="s">
        <v>139</v>
      </c>
      <c r="M45">
        <v>1200</v>
      </c>
      <c r="N45" t="s">
        <v>332</v>
      </c>
      <c r="O45" t="s">
        <v>141</v>
      </c>
      <c r="P45" t="s">
        <v>142</v>
      </c>
      <c r="Q45" t="s">
        <v>197</v>
      </c>
      <c r="R45">
        <f>VLOOKUP(E45,binningRules!$B$6:$C$9,2,0)</f>
        <v>61</v>
      </c>
      <c r="S45">
        <v>10</v>
      </c>
      <c r="T45">
        <v>94</v>
      </c>
      <c r="U45" t="s">
        <v>333</v>
      </c>
      <c r="V45">
        <v>1</v>
      </c>
      <c r="AO45" t="b">
        <v>0</v>
      </c>
      <c r="AP45">
        <f t="shared" si="13"/>
        <v>3</v>
      </c>
      <c r="AQ45">
        <v>1</v>
      </c>
      <c r="AR45">
        <v>1</v>
      </c>
      <c r="AS45">
        <v>1</v>
      </c>
      <c r="AT45">
        <v>1</v>
      </c>
    </row>
    <row r="46" spans="1:53" x14ac:dyDescent="0.25">
      <c r="A46" s="21" t="s">
        <v>58</v>
      </c>
      <c r="B46" s="21" t="s">
        <v>6</v>
      </c>
      <c r="C46" s="21" t="str">
        <f>VLOOKUP(B46,templateLookup!A:B,2,0)</f>
        <v>COMPOSITE</v>
      </c>
      <c r="D46" s="22"/>
    </row>
    <row r="47" spans="1:53" x14ac:dyDescent="0.25">
      <c r="A47" s="39" t="s">
        <v>58</v>
      </c>
      <c r="B47" s="39" t="s">
        <v>5</v>
      </c>
      <c r="C47" s="39" t="str">
        <f>VLOOKUP(B47,templateLookup!A:B,2,0)</f>
        <v>COMPOSITE</v>
      </c>
      <c r="D47" s="22" t="s">
        <v>334</v>
      </c>
      <c r="F47" t="s">
        <v>68</v>
      </c>
      <c r="AP47">
        <f t="shared" ref="AP47:AP51" si="22">COUNTA(AR47:BA47)</f>
        <v>2</v>
      </c>
      <c r="AQ47">
        <v>1</v>
      </c>
      <c r="AR47">
        <v>1</v>
      </c>
      <c r="AS47">
        <v>1</v>
      </c>
    </row>
    <row r="48" spans="1:53" x14ac:dyDescent="0.25">
      <c r="A48" s="3" t="s">
        <v>58</v>
      </c>
      <c r="B48" s="3" t="s">
        <v>11</v>
      </c>
      <c r="C48" s="3" t="str">
        <f>VLOOKUP(B48,templateLookup!A:B,2,0)</f>
        <v>PrimeMbistVminSearchTestMethod</v>
      </c>
      <c r="D48" t="str">
        <f t="shared" ref="D48:D61" si="23">E48&amp;"_"&amp;F48&amp;"_"&amp;G48&amp;"_"&amp;H48&amp;"_"&amp;A48&amp;"_"&amp;I48&amp;"_"&amp;J48&amp;"_"&amp;K48&amp;"_"&amp;L48&amp;"_"&amp;M48&amp;"_"&amp;N48</f>
        <v>SSA_CCF_HRY_E_BEGIN_TITO_CLRS_NOM_LFM_1200_CBO0_LLC_DAT_POST_REPAIR_PMA0_BP0</v>
      </c>
      <c r="E48" t="s">
        <v>50</v>
      </c>
      <c r="F48" t="s">
        <v>68</v>
      </c>
      <c r="G48" t="s">
        <v>135</v>
      </c>
      <c r="H48" t="s">
        <v>136</v>
      </c>
      <c r="I48" t="s">
        <v>137</v>
      </c>
      <c r="J48" t="s">
        <v>1397</v>
      </c>
      <c r="K48" t="s">
        <v>138</v>
      </c>
      <c r="L48" t="s">
        <v>139</v>
      </c>
      <c r="M48">
        <v>1200</v>
      </c>
      <c r="N48" t="s">
        <v>335</v>
      </c>
      <c r="O48" t="s">
        <v>141</v>
      </c>
      <c r="P48" t="s">
        <v>142</v>
      </c>
      <c r="Q48" t="s">
        <v>336</v>
      </c>
      <c r="R48">
        <f>VLOOKUP(E48,binningRules!$B$6:$C$9,2,0)</f>
        <v>61</v>
      </c>
      <c r="S48">
        <v>10</v>
      </c>
      <c r="T48">
        <v>100</v>
      </c>
      <c r="V48">
        <v>1</v>
      </c>
      <c r="W48" t="s">
        <v>272</v>
      </c>
      <c r="AH48" t="s">
        <v>337</v>
      </c>
      <c r="AI48" t="s">
        <v>274</v>
      </c>
      <c r="AO48" t="b">
        <v>0</v>
      </c>
      <c r="AP48">
        <f t="shared" si="22"/>
        <v>10</v>
      </c>
      <c r="AQ48">
        <v>1</v>
      </c>
      <c r="AR48" t="str">
        <f t="shared" ref="AR48" si="24">D49</f>
        <v>SSA_CCF_HRY_E_BEGIN_TITO_CLRS_NOM_LFM_1200_CBO0_LLC_TAG_POST_REPAIR_PMA0_BP2</v>
      </c>
      <c r="AS48" t="str">
        <f t="shared" ref="AS48" si="25">D49</f>
        <v>SSA_CCF_HRY_E_BEGIN_TITO_CLRS_NOM_LFM_1200_CBO0_LLC_TAG_POST_REPAIR_PMA0_BP2</v>
      </c>
      <c r="AT48" t="str">
        <f t="shared" ref="AT48" si="26">D49</f>
        <v>SSA_CCF_HRY_E_BEGIN_TITO_CLRS_NOM_LFM_1200_CBO0_LLC_TAG_POST_REPAIR_PMA0_BP2</v>
      </c>
      <c r="AU48" t="str">
        <f t="shared" ref="AU48" si="27">D49</f>
        <v>SSA_CCF_HRY_E_BEGIN_TITO_CLRS_NOM_LFM_1200_CBO0_LLC_TAG_POST_REPAIR_PMA0_BP2</v>
      </c>
      <c r="AV48" t="str">
        <f t="shared" ref="AV48" si="28">D49</f>
        <v>SSA_CCF_HRY_E_BEGIN_TITO_CLRS_NOM_LFM_1200_CBO0_LLC_TAG_POST_REPAIR_PMA0_BP2</v>
      </c>
      <c r="AW48" t="str">
        <f t="shared" ref="AW48" si="29">D49</f>
        <v>SSA_CCF_HRY_E_BEGIN_TITO_CLRS_NOM_LFM_1200_CBO0_LLC_TAG_POST_REPAIR_PMA0_BP2</v>
      </c>
      <c r="AX48" t="str">
        <f t="shared" ref="AX48" si="30">D49</f>
        <v>SSA_CCF_HRY_E_BEGIN_TITO_CLRS_NOM_LFM_1200_CBO0_LLC_TAG_POST_REPAIR_PMA0_BP2</v>
      </c>
      <c r="AY48" t="str">
        <f t="shared" ref="AY48" si="31">D49</f>
        <v>SSA_CCF_HRY_E_BEGIN_TITO_CLRS_NOM_LFM_1200_CBO0_LLC_TAG_POST_REPAIR_PMA0_BP2</v>
      </c>
      <c r="AZ48" t="str">
        <f>$D49</f>
        <v>SSA_CCF_HRY_E_BEGIN_TITO_CLRS_NOM_LFM_1200_CBO0_LLC_TAG_POST_REPAIR_PMA0_BP2</v>
      </c>
      <c r="BA48" t="str">
        <f>$D49</f>
        <v>SSA_CCF_HRY_E_BEGIN_TITO_CLRS_NOM_LFM_1200_CBO0_LLC_TAG_POST_REPAIR_PMA0_BP2</v>
      </c>
    </row>
    <row r="49" spans="1:53" x14ac:dyDescent="0.25">
      <c r="A49" s="3" t="s">
        <v>58</v>
      </c>
      <c r="B49" s="3" t="s">
        <v>11</v>
      </c>
      <c r="C49" s="3" t="str">
        <f>VLOOKUP(B49,templateLookup!A:B,2,0)</f>
        <v>PrimeMbistVminSearchTestMethod</v>
      </c>
      <c r="D49" t="str">
        <f t="shared" si="23"/>
        <v>SSA_CCF_HRY_E_BEGIN_TITO_CLRS_NOM_LFM_1200_CBO0_LLC_TAG_POST_REPAIR_PMA0_BP2</v>
      </c>
      <c r="E49" t="s">
        <v>50</v>
      </c>
      <c r="F49" t="s">
        <v>68</v>
      </c>
      <c r="G49" t="s">
        <v>135</v>
      </c>
      <c r="H49" t="s">
        <v>136</v>
      </c>
      <c r="I49" t="s">
        <v>137</v>
      </c>
      <c r="J49" t="s">
        <v>1397</v>
      </c>
      <c r="K49" t="s">
        <v>138</v>
      </c>
      <c r="L49" t="s">
        <v>139</v>
      </c>
      <c r="M49">
        <v>1200</v>
      </c>
      <c r="N49" t="s">
        <v>338</v>
      </c>
      <c r="O49" t="s">
        <v>141</v>
      </c>
      <c r="P49" t="s">
        <v>142</v>
      </c>
      <c r="Q49" t="s">
        <v>339</v>
      </c>
      <c r="R49">
        <f>VLOOKUP(E49,binningRules!$B$6:$C$9,2,0)</f>
        <v>61</v>
      </c>
      <c r="S49">
        <v>10</v>
      </c>
      <c r="T49">
        <v>101</v>
      </c>
      <c r="V49">
        <v>1</v>
      </c>
      <c r="W49" t="s">
        <v>272</v>
      </c>
      <c r="AH49" t="s">
        <v>337</v>
      </c>
      <c r="AI49" t="s">
        <v>274</v>
      </c>
      <c r="AO49" t="b">
        <v>0</v>
      </c>
      <c r="AP49">
        <f t="shared" si="22"/>
        <v>10</v>
      </c>
      <c r="AQ49">
        <v>1</v>
      </c>
      <c r="AR49" t="str">
        <f t="shared" ref="AR49:AR60" si="32">D50</f>
        <v>SSA_CCF_HRY_E_BEGIN_TITO_SAN_NOM_LFM_1200_CBO0_SAR_POST_REPAIR_PMA0_BP6</v>
      </c>
      <c r="AS49" t="str">
        <f t="shared" ref="AS49:AS60" si="33">D50</f>
        <v>SSA_CCF_HRY_E_BEGIN_TITO_SAN_NOM_LFM_1200_CBO0_SAR_POST_REPAIR_PMA0_BP6</v>
      </c>
      <c r="AT49" t="str">
        <f t="shared" ref="AT49:AT60" si="34">D50</f>
        <v>SSA_CCF_HRY_E_BEGIN_TITO_SAN_NOM_LFM_1200_CBO0_SAR_POST_REPAIR_PMA0_BP6</v>
      </c>
      <c r="AU49" t="str">
        <f t="shared" ref="AU49:AU60" si="35">D50</f>
        <v>SSA_CCF_HRY_E_BEGIN_TITO_SAN_NOM_LFM_1200_CBO0_SAR_POST_REPAIR_PMA0_BP6</v>
      </c>
      <c r="AV49" t="str">
        <f t="shared" ref="AV49:AV60" si="36">D50</f>
        <v>SSA_CCF_HRY_E_BEGIN_TITO_SAN_NOM_LFM_1200_CBO0_SAR_POST_REPAIR_PMA0_BP6</v>
      </c>
      <c r="AW49" t="str">
        <f t="shared" ref="AW49:AW60" si="37">D50</f>
        <v>SSA_CCF_HRY_E_BEGIN_TITO_SAN_NOM_LFM_1200_CBO0_SAR_POST_REPAIR_PMA0_BP6</v>
      </c>
      <c r="AX49" t="str">
        <f t="shared" ref="AX49:AX60" si="38">D50</f>
        <v>SSA_CCF_HRY_E_BEGIN_TITO_SAN_NOM_LFM_1200_CBO0_SAR_POST_REPAIR_PMA0_BP6</v>
      </c>
      <c r="AY49" t="str">
        <f t="shared" ref="AY49:AY60" si="39">D50</f>
        <v>SSA_CCF_HRY_E_BEGIN_TITO_SAN_NOM_LFM_1200_CBO0_SAR_POST_REPAIR_PMA0_BP6</v>
      </c>
      <c r="AZ49" t="str">
        <f t="shared" ref="AZ49:AZ60" si="40">$D50</f>
        <v>SSA_CCF_HRY_E_BEGIN_TITO_SAN_NOM_LFM_1200_CBO0_SAR_POST_REPAIR_PMA0_BP6</v>
      </c>
      <c r="BA49" t="str">
        <f t="shared" ref="BA49:BA60" si="41">$D50</f>
        <v>SSA_CCF_HRY_E_BEGIN_TITO_SAN_NOM_LFM_1200_CBO0_SAR_POST_REPAIR_PMA0_BP6</v>
      </c>
    </row>
    <row r="50" spans="1:53" x14ac:dyDescent="0.25">
      <c r="A50" s="3" t="s">
        <v>58</v>
      </c>
      <c r="B50" s="3" t="s">
        <v>11</v>
      </c>
      <c r="C50" s="3" t="str">
        <f>VLOOKUP(B50,templateLookup!A:B,2,0)</f>
        <v>PrimeMbistVminSearchTestMethod</v>
      </c>
      <c r="D50" t="str">
        <f t="shared" si="23"/>
        <v>SSA_CCF_HRY_E_BEGIN_TITO_SAN_NOM_LFM_1200_CBO0_SAR_POST_REPAIR_PMA0_BP6</v>
      </c>
      <c r="E50" t="s">
        <v>50</v>
      </c>
      <c r="F50" t="s">
        <v>68</v>
      </c>
      <c r="G50" t="s">
        <v>135</v>
      </c>
      <c r="H50" t="s">
        <v>136</v>
      </c>
      <c r="I50" t="s">
        <v>137</v>
      </c>
      <c r="J50" t="s">
        <v>902</v>
      </c>
      <c r="K50" t="s">
        <v>138</v>
      </c>
      <c r="L50" t="s">
        <v>139</v>
      </c>
      <c r="M50">
        <v>1200</v>
      </c>
      <c r="N50" t="s">
        <v>340</v>
      </c>
      <c r="O50" t="s">
        <v>141</v>
      </c>
      <c r="P50" t="s">
        <v>142</v>
      </c>
      <c r="Q50" t="s">
        <v>341</v>
      </c>
      <c r="R50">
        <f>VLOOKUP(E50,binningRules!$B$6:$C$9,2,0)</f>
        <v>61</v>
      </c>
      <c r="S50">
        <v>10</v>
      </c>
      <c r="T50">
        <v>102</v>
      </c>
      <c r="V50">
        <v>1</v>
      </c>
      <c r="W50" t="s">
        <v>289</v>
      </c>
      <c r="AH50" t="s">
        <v>337</v>
      </c>
      <c r="AI50" t="s">
        <v>274</v>
      </c>
      <c r="AO50" t="b">
        <v>0</v>
      </c>
      <c r="AP50">
        <f t="shared" si="22"/>
        <v>10</v>
      </c>
      <c r="AQ50">
        <v>1</v>
      </c>
      <c r="AR50" t="str">
        <f t="shared" si="32"/>
        <v>LSA_CCF_HRY_E_BEGIN_TITO_CLR_NOM_LFM_1200_CBO0_LSA_ALL_POST_REPAIR_PMA0_BP4</v>
      </c>
      <c r="AS50" t="str">
        <f t="shared" si="33"/>
        <v>LSA_CCF_HRY_E_BEGIN_TITO_CLR_NOM_LFM_1200_CBO0_LSA_ALL_POST_REPAIR_PMA0_BP4</v>
      </c>
      <c r="AT50" t="str">
        <f t="shared" si="34"/>
        <v>LSA_CCF_HRY_E_BEGIN_TITO_CLR_NOM_LFM_1200_CBO0_LSA_ALL_POST_REPAIR_PMA0_BP4</v>
      </c>
      <c r="AU50" t="str">
        <f t="shared" si="35"/>
        <v>LSA_CCF_HRY_E_BEGIN_TITO_CLR_NOM_LFM_1200_CBO0_LSA_ALL_POST_REPAIR_PMA0_BP4</v>
      </c>
      <c r="AV50" t="str">
        <f t="shared" si="36"/>
        <v>LSA_CCF_HRY_E_BEGIN_TITO_CLR_NOM_LFM_1200_CBO0_LSA_ALL_POST_REPAIR_PMA0_BP4</v>
      </c>
      <c r="AW50" t="str">
        <f t="shared" si="37"/>
        <v>LSA_CCF_HRY_E_BEGIN_TITO_CLR_NOM_LFM_1200_CBO0_LSA_ALL_POST_REPAIR_PMA0_BP4</v>
      </c>
      <c r="AX50" t="str">
        <f t="shared" si="38"/>
        <v>LSA_CCF_HRY_E_BEGIN_TITO_CLR_NOM_LFM_1200_CBO0_LSA_ALL_POST_REPAIR_PMA0_BP4</v>
      </c>
      <c r="AY50" t="str">
        <f t="shared" si="39"/>
        <v>LSA_CCF_HRY_E_BEGIN_TITO_CLR_NOM_LFM_1200_CBO0_LSA_ALL_POST_REPAIR_PMA0_BP4</v>
      </c>
      <c r="AZ50" t="str">
        <f t="shared" si="40"/>
        <v>LSA_CCF_HRY_E_BEGIN_TITO_CLR_NOM_LFM_1200_CBO0_LSA_ALL_POST_REPAIR_PMA0_BP4</v>
      </c>
      <c r="BA50" t="str">
        <f t="shared" si="41"/>
        <v>LSA_CCF_HRY_E_BEGIN_TITO_CLR_NOM_LFM_1200_CBO0_LSA_ALL_POST_REPAIR_PMA0_BP4</v>
      </c>
    </row>
    <row r="51" spans="1:53" x14ac:dyDescent="0.25">
      <c r="A51" s="3" t="s">
        <v>58</v>
      </c>
      <c r="B51" s="3" t="s">
        <v>11</v>
      </c>
      <c r="C51" s="3" t="str">
        <f>VLOOKUP(B51,templateLookup!A:B,2,0)</f>
        <v>PrimeMbistVminSearchTestMethod</v>
      </c>
      <c r="D51" t="str">
        <f t="shared" si="23"/>
        <v>LSA_CCF_HRY_E_BEGIN_TITO_CLR_NOM_LFM_1200_CBO0_LSA_ALL_POST_REPAIR_PMA0_BP4</v>
      </c>
      <c r="E51" t="s">
        <v>51</v>
      </c>
      <c r="F51" t="s">
        <v>68</v>
      </c>
      <c r="G51" t="s">
        <v>135</v>
      </c>
      <c r="H51" t="s">
        <v>136</v>
      </c>
      <c r="I51" t="s">
        <v>137</v>
      </c>
      <c r="J51" t="s">
        <v>291</v>
      </c>
      <c r="K51" t="s">
        <v>138</v>
      </c>
      <c r="L51" t="s">
        <v>139</v>
      </c>
      <c r="M51">
        <v>1200</v>
      </c>
      <c r="N51" t="s">
        <v>342</v>
      </c>
      <c r="O51" t="s">
        <v>141</v>
      </c>
      <c r="P51" t="s">
        <v>142</v>
      </c>
      <c r="Q51" t="s">
        <v>343</v>
      </c>
      <c r="R51">
        <f>VLOOKUP(E51,binningRules!$B$6:$C$9,2,0)</f>
        <v>21</v>
      </c>
      <c r="S51">
        <v>10</v>
      </c>
      <c r="T51">
        <v>103</v>
      </c>
      <c r="V51">
        <v>1</v>
      </c>
      <c r="W51" t="s">
        <v>272</v>
      </c>
      <c r="AH51" t="s">
        <v>337</v>
      </c>
      <c r="AI51" t="s">
        <v>274</v>
      </c>
      <c r="AO51" t="b">
        <v>0</v>
      </c>
      <c r="AP51">
        <f t="shared" si="22"/>
        <v>10</v>
      </c>
      <c r="AQ51">
        <v>1</v>
      </c>
      <c r="AR51" t="str">
        <f t="shared" si="32"/>
        <v>SSA_CCF_HRY_E_BEGIN_TITO_CLRS_NOM_LFM_1200_CBO1_LLC_DAT_POST_REPAIR_PMA0_BP1</v>
      </c>
      <c r="AS51" t="str">
        <f t="shared" si="33"/>
        <v>SSA_CCF_HRY_E_BEGIN_TITO_CLRS_NOM_LFM_1200_CBO1_LLC_DAT_POST_REPAIR_PMA0_BP1</v>
      </c>
      <c r="AT51" t="str">
        <f t="shared" si="34"/>
        <v>SSA_CCF_HRY_E_BEGIN_TITO_CLRS_NOM_LFM_1200_CBO1_LLC_DAT_POST_REPAIR_PMA0_BP1</v>
      </c>
      <c r="AU51" t="str">
        <f t="shared" si="35"/>
        <v>SSA_CCF_HRY_E_BEGIN_TITO_CLRS_NOM_LFM_1200_CBO1_LLC_DAT_POST_REPAIR_PMA0_BP1</v>
      </c>
      <c r="AV51" t="str">
        <f t="shared" si="36"/>
        <v>SSA_CCF_HRY_E_BEGIN_TITO_CLRS_NOM_LFM_1200_CBO1_LLC_DAT_POST_REPAIR_PMA0_BP1</v>
      </c>
      <c r="AW51" t="str">
        <f t="shared" si="37"/>
        <v>SSA_CCF_HRY_E_BEGIN_TITO_CLRS_NOM_LFM_1200_CBO1_LLC_DAT_POST_REPAIR_PMA0_BP1</v>
      </c>
      <c r="AX51" t="str">
        <f t="shared" si="38"/>
        <v>SSA_CCF_HRY_E_BEGIN_TITO_CLRS_NOM_LFM_1200_CBO1_LLC_DAT_POST_REPAIR_PMA0_BP1</v>
      </c>
      <c r="AY51" t="str">
        <f t="shared" si="39"/>
        <v>SSA_CCF_HRY_E_BEGIN_TITO_CLRS_NOM_LFM_1200_CBO1_LLC_DAT_POST_REPAIR_PMA0_BP1</v>
      </c>
      <c r="AZ51" t="str">
        <f t="shared" si="40"/>
        <v>SSA_CCF_HRY_E_BEGIN_TITO_CLRS_NOM_LFM_1200_CBO1_LLC_DAT_POST_REPAIR_PMA0_BP1</v>
      </c>
      <c r="BA51" t="str">
        <f t="shared" si="41"/>
        <v>SSA_CCF_HRY_E_BEGIN_TITO_CLRS_NOM_LFM_1200_CBO1_LLC_DAT_POST_REPAIR_PMA0_BP1</v>
      </c>
    </row>
    <row r="52" spans="1:53" x14ac:dyDescent="0.25">
      <c r="A52" s="3" t="s">
        <v>58</v>
      </c>
      <c r="B52" s="3" t="s">
        <v>11</v>
      </c>
      <c r="C52" s="3" t="str">
        <f>VLOOKUP(B52,templateLookup!A:B,2,0)</f>
        <v>PrimeMbistVminSearchTestMethod</v>
      </c>
      <c r="D52" t="str">
        <f t="shared" si="23"/>
        <v>SSA_CCF_HRY_E_BEGIN_TITO_CLRS_NOM_LFM_1200_CBO1_LLC_DAT_POST_REPAIR_PMA0_BP1</v>
      </c>
      <c r="E52" t="s">
        <v>50</v>
      </c>
      <c r="F52" t="s">
        <v>68</v>
      </c>
      <c r="G52" t="s">
        <v>135</v>
      </c>
      <c r="H52" t="s">
        <v>136</v>
      </c>
      <c r="I52" t="s">
        <v>137</v>
      </c>
      <c r="J52" t="s">
        <v>1397</v>
      </c>
      <c r="K52" t="s">
        <v>138</v>
      </c>
      <c r="L52" t="s">
        <v>139</v>
      </c>
      <c r="M52">
        <v>1200</v>
      </c>
      <c r="N52" t="s">
        <v>344</v>
      </c>
      <c r="O52" t="s">
        <v>141</v>
      </c>
      <c r="P52" t="s">
        <v>142</v>
      </c>
      <c r="Q52" t="s">
        <v>345</v>
      </c>
      <c r="R52">
        <f>VLOOKUP(E52,binningRules!$B$6:$C$9,2,0)</f>
        <v>61</v>
      </c>
      <c r="S52">
        <v>10</v>
      </c>
      <c r="T52">
        <v>104</v>
      </c>
      <c r="V52">
        <v>1</v>
      </c>
      <c r="W52" t="s">
        <v>272</v>
      </c>
      <c r="AH52" t="s">
        <v>337</v>
      </c>
      <c r="AI52" t="s">
        <v>274</v>
      </c>
      <c r="AO52" t="b">
        <v>0</v>
      </c>
      <c r="AP52">
        <f>COUNTA(AR52:BA52)</f>
        <v>10</v>
      </c>
      <c r="AQ52">
        <v>1</v>
      </c>
      <c r="AR52" t="str">
        <f t="shared" si="32"/>
        <v>SSA_CCF_HRY_E_BEGIN_TITO_CLRS_NOM_LFM_1200_CBO1_LLC_TAG_POST_REPAIR_PMA0_BP3</v>
      </c>
      <c r="AS52" t="str">
        <f t="shared" si="33"/>
        <v>SSA_CCF_HRY_E_BEGIN_TITO_CLRS_NOM_LFM_1200_CBO1_LLC_TAG_POST_REPAIR_PMA0_BP3</v>
      </c>
      <c r="AT52" t="str">
        <f t="shared" si="34"/>
        <v>SSA_CCF_HRY_E_BEGIN_TITO_CLRS_NOM_LFM_1200_CBO1_LLC_TAG_POST_REPAIR_PMA0_BP3</v>
      </c>
      <c r="AU52" t="str">
        <f t="shared" si="35"/>
        <v>SSA_CCF_HRY_E_BEGIN_TITO_CLRS_NOM_LFM_1200_CBO1_LLC_TAG_POST_REPAIR_PMA0_BP3</v>
      </c>
      <c r="AV52" t="str">
        <f t="shared" si="36"/>
        <v>SSA_CCF_HRY_E_BEGIN_TITO_CLRS_NOM_LFM_1200_CBO1_LLC_TAG_POST_REPAIR_PMA0_BP3</v>
      </c>
      <c r="AW52" t="str">
        <f t="shared" si="37"/>
        <v>SSA_CCF_HRY_E_BEGIN_TITO_CLRS_NOM_LFM_1200_CBO1_LLC_TAG_POST_REPAIR_PMA0_BP3</v>
      </c>
      <c r="AX52" t="str">
        <f t="shared" si="38"/>
        <v>SSA_CCF_HRY_E_BEGIN_TITO_CLRS_NOM_LFM_1200_CBO1_LLC_TAG_POST_REPAIR_PMA0_BP3</v>
      </c>
      <c r="AY52" t="str">
        <f t="shared" si="39"/>
        <v>SSA_CCF_HRY_E_BEGIN_TITO_CLRS_NOM_LFM_1200_CBO1_LLC_TAG_POST_REPAIR_PMA0_BP3</v>
      </c>
      <c r="AZ52" t="str">
        <f t="shared" si="40"/>
        <v>SSA_CCF_HRY_E_BEGIN_TITO_CLRS_NOM_LFM_1200_CBO1_LLC_TAG_POST_REPAIR_PMA0_BP3</v>
      </c>
      <c r="BA52" t="str">
        <f t="shared" si="41"/>
        <v>SSA_CCF_HRY_E_BEGIN_TITO_CLRS_NOM_LFM_1200_CBO1_LLC_TAG_POST_REPAIR_PMA0_BP3</v>
      </c>
    </row>
    <row r="53" spans="1:53" x14ac:dyDescent="0.25">
      <c r="A53" s="3" t="s">
        <v>58</v>
      </c>
      <c r="B53" s="3" t="s">
        <v>11</v>
      </c>
      <c r="C53" s="3" t="str">
        <f>VLOOKUP(B53,templateLookup!A:B,2,0)</f>
        <v>PrimeMbistVminSearchTestMethod</v>
      </c>
      <c r="D53" t="str">
        <f t="shared" si="23"/>
        <v>SSA_CCF_HRY_E_BEGIN_TITO_CLRS_NOM_LFM_1200_CBO1_LLC_TAG_POST_REPAIR_PMA0_BP3</v>
      </c>
      <c r="E53" t="s">
        <v>50</v>
      </c>
      <c r="F53" t="s">
        <v>68</v>
      </c>
      <c r="G53" t="s">
        <v>135</v>
      </c>
      <c r="H53" t="s">
        <v>136</v>
      </c>
      <c r="I53" t="s">
        <v>137</v>
      </c>
      <c r="J53" t="s">
        <v>1397</v>
      </c>
      <c r="K53" t="s">
        <v>138</v>
      </c>
      <c r="L53" t="s">
        <v>139</v>
      </c>
      <c r="M53">
        <v>1200</v>
      </c>
      <c r="N53" t="s">
        <v>346</v>
      </c>
      <c r="O53" t="s">
        <v>141</v>
      </c>
      <c r="P53" t="s">
        <v>142</v>
      </c>
      <c r="Q53" t="s">
        <v>347</v>
      </c>
      <c r="R53">
        <f>VLOOKUP(E53,binningRules!$B$6:$C$9,2,0)</f>
        <v>61</v>
      </c>
      <c r="S53">
        <v>10</v>
      </c>
      <c r="T53">
        <v>105</v>
      </c>
      <c r="V53">
        <v>1</v>
      </c>
      <c r="W53" t="s">
        <v>272</v>
      </c>
      <c r="AH53" t="s">
        <v>337</v>
      </c>
      <c r="AI53" t="s">
        <v>274</v>
      </c>
      <c r="AO53" t="b">
        <v>0</v>
      </c>
      <c r="AP53">
        <f>COUNTA(AR53:BA53)</f>
        <v>10</v>
      </c>
      <c r="AQ53">
        <v>1</v>
      </c>
      <c r="AR53" t="str">
        <f t="shared" si="32"/>
        <v>LSA_CCF_HRY_E_BEGIN_TITO_CLR_NOM_LFM_1200_CBO1_LSA_ALL_POST_REPAIR_PMA0_BP5</v>
      </c>
      <c r="AS53" t="str">
        <f t="shared" si="33"/>
        <v>LSA_CCF_HRY_E_BEGIN_TITO_CLR_NOM_LFM_1200_CBO1_LSA_ALL_POST_REPAIR_PMA0_BP5</v>
      </c>
      <c r="AT53" t="str">
        <f t="shared" si="34"/>
        <v>LSA_CCF_HRY_E_BEGIN_TITO_CLR_NOM_LFM_1200_CBO1_LSA_ALL_POST_REPAIR_PMA0_BP5</v>
      </c>
      <c r="AU53" t="str">
        <f t="shared" si="35"/>
        <v>LSA_CCF_HRY_E_BEGIN_TITO_CLR_NOM_LFM_1200_CBO1_LSA_ALL_POST_REPAIR_PMA0_BP5</v>
      </c>
      <c r="AV53" t="str">
        <f t="shared" si="36"/>
        <v>LSA_CCF_HRY_E_BEGIN_TITO_CLR_NOM_LFM_1200_CBO1_LSA_ALL_POST_REPAIR_PMA0_BP5</v>
      </c>
      <c r="AW53" t="str">
        <f t="shared" si="37"/>
        <v>LSA_CCF_HRY_E_BEGIN_TITO_CLR_NOM_LFM_1200_CBO1_LSA_ALL_POST_REPAIR_PMA0_BP5</v>
      </c>
      <c r="AX53" t="str">
        <f t="shared" si="38"/>
        <v>LSA_CCF_HRY_E_BEGIN_TITO_CLR_NOM_LFM_1200_CBO1_LSA_ALL_POST_REPAIR_PMA0_BP5</v>
      </c>
      <c r="AY53" t="str">
        <f t="shared" si="39"/>
        <v>LSA_CCF_HRY_E_BEGIN_TITO_CLR_NOM_LFM_1200_CBO1_LSA_ALL_POST_REPAIR_PMA0_BP5</v>
      </c>
      <c r="AZ53" t="str">
        <f t="shared" si="40"/>
        <v>LSA_CCF_HRY_E_BEGIN_TITO_CLR_NOM_LFM_1200_CBO1_LSA_ALL_POST_REPAIR_PMA0_BP5</v>
      </c>
      <c r="BA53" t="str">
        <f t="shared" si="41"/>
        <v>LSA_CCF_HRY_E_BEGIN_TITO_CLR_NOM_LFM_1200_CBO1_LSA_ALL_POST_REPAIR_PMA0_BP5</v>
      </c>
    </row>
    <row r="54" spans="1:53" x14ac:dyDescent="0.25">
      <c r="A54" s="3" t="s">
        <v>58</v>
      </c>
      <c r="B54" s="3" t="s">
        <v>11</v>
      </c>
      <c r="C54" s="3" t="str">
        <f>VLOOKUP(B54,templateLookup!A:B,2,0)</f>
        <v>PrimeMbistVminSearchTestMethod</v>
      </c>
      <c r="D54" t="str">
        <f t="shared" si="23"/>
        <v>LSA_CCF_HRY_E_BEGIN_TITO_CLR_NOM_LFM_1200_CBO1_LSA_ALL_POST_REPAIR_PMA0_BP5</v>
      </c>
      <c r="E54" t="s">
        <v>51</v>
      </c>
      <c r="F54" t="s">
        <v>68</v>
      </c>
      <c r="G54" t="s">
        <v>135</v>
      </c>
      <c r="H54" t="s">
        <v>136</v>
      </c>
      <c r="I54" t="s">
        <v>137</v>
      </c>
      <c r="J54" t="s">
        <v>291</v>
      </c>
      <c r="K54" t="s">
        <v>138</v>
      </c>
      <c r="L54" t="s">
        <v>139</v>
      </c>
      <c r="M54">
        <v>1200</v>
      </c>
      <c r="N54" t="s">
        <v>348</v>
      </c>
      <c r="O54" t="s">
        <v>141</v>
      </c>
      <c r="P54" t="s">
        <v>142</v>
      </c>
      <c r="Q54" t="s">
        <v>349</v>
      </c>
      <c r="R54">
        <f>VLOOKUP(E54,binningRules!$B$6:$C$9,2,0)</f>
        <v>21</v>
      </c>
      <c r="S54">
        <v>10</v>
      </c>
      <c r="T54">
        <v>106</v>
      </c>
      <c r="V54">
        <v>1</v>
      </c>
      <c r="W54" t="s">
        <v>272</v>
      </c>
      <c r="AH54" t="s">
        <v>337</v>
      </c>
      <c r="AI54" t="s">
        <v>274</v>
      </c>
      <c r="AO54" t="b">
        <v>0</v>
      </c>
      <c r="AP54">
        <f t="shared" ref="AP54:AP58" si="42">COUNTA(AR54:BA54)</f>
        <v>10</v>
      </c>
      <c r="AQ54">
        <v>1</v>
      </c>
      <c r="AR54" t="str">
        <f t="shared" si="32"/>
        <v>SSA_CCF_HRY_E_BEGIN_TITO_CLRS_NOM_LFM_1200_CBO2_LLC_DAT_POST_REPAIR_PMA1_BP0</v>
      </c>
      <c r="AS54" t="str">
        <f t="shared" si="33"/>
        <v>SSA_CCF_HRY_E_BEGIN_TITO_CLRS_NOM_LFM_1200_CBO2_LLC_DAT_POST_REPAIR_PMA1_BP0</v>
      </c>
      <c r="AT54" t="str">
        <f t="shared" si="34"/>
        <v>SSA_CCF_HRY_E_BEGIN_TITO_CLRS_NOM_LFM_1200_CBO2_LLC_DAT_POST_REPAIR_PMA1_BP0</v>
      </c>
      <c r="AU54" t="str">
        <f t="shared" si="35"/>
        <v>SSA_CCF_HRY_E_BEGIN_TITO_CLRS_NOM_LFM_1200_CBO2_LLC_DAT_POST_REPAIR_PMA1_BP0</v>
      </c>
      <c r="AV54" t="str">
        <f t="shared" si="36"/>
        <v>SSA_CCF_HRY_E_BEGIN_TITO_CLRS_NOM_LFM_1200_CBO2_LLC_DAT_POST_REPAIR_PMA1_BP0</v>
      </c>
      <c r="AW54" t="str">
        <f t="shared" si="37"/>
        <v>SSA_CCF_HRY_E_BEGIN_TITO_CLRS_NOM_LFM_1200_CBO2_LLC_DAT_POST_REPAIR_PMA1_BP0</v>
      </c>
      <c r="AX54" t="str">
        <f t="shared" si="38"/>
        <v>SSA_CCF_HRY_E_BEGIN_TITO_CLRS_NOM_LFM_1200_CBO2_LLC_DAT_POST_REPAIR_PMA1_BP0</v>
      </c>
      <c r="AY54" t="str">
        <f t="shared" si="39"/>
        <v>SSA_CCF_HRY_E_BEGIN_TITO_CLRS_NOM_LFM_1200_CBO2_LLC_DAT_POST_REPAIR_PMA1_BP0</v>
      </c>
      <c r="AZ54" t="str">
        <f t="shared" si="40"/>
        <v>SSA_CCF_HRY_E_BEGIN_TITO_CLRS_NOM_LFM_1200_CBO2_LLC_DAT_POST_REPAIR_PMA1_BP0</v>
      </c>
      <c r="BA54" t="str">
        <f t="shared" si="41"/>
        <v>SSA_CCF_HRY_E_BEGIN_TITO_CLRS_NOM_LFM_1200_CBO2_LLC_DAT_POST_REPAIR_PMA1_BP0</v>
      </c>
    </row>
    <row r="55" spans="1:53" x14ac:dyDescent="0.25">
      <c r="A55" s="3" t="s">
        <v>58</v>
      </c>
      <c r="B55" s="3" t="s">
        <v>11</v>
      </c>
      <c r="C55" s="3" t="str">
        <f>VLOOKUP(B55,templateLookup!A:B,2,0)</f>
        <v>PrimeMbistVminSearchTestMethod</v>
      </c>
      <c r="D55" t="str">
        <f t="shared" si="23"/>
        <v>SSA_CCF_HRY_E_BEGIN_TITO_CLRS_NOM_LFM_1200_CBO2_LLC_DAT_POST_REPAIR_PMA1_BP0</v>
      </c>
      <c r="E55" t="s">
        <v>50</v>
      </c>
      <c r="F55" t="s">
        <v>68</v>
      </c>
      <c r="G55" t="s">
        <v>135</v>
      </c>
      <c r="H55" t="s">
        <v>136</v>
      </c>
      <c r="I55" t="s">
        <v>137</v>
      </c>
      <c r="J55" t="s">
        <v>1397</v>
      </c>
      <c r="K55" t="s">
        <v>138</v>
      </c>
      <c r="L55" t="s">
        <v>139</v>
      </c>
      <c r="M55">
        <v>1200</v>
      </c>
      <c r="N55" t="s">
        <v>350</v>
      </c>
      <c r="O55" t="s">
        <v>141</v>
      </c>
      <c r="P55" t="s">
        <v>142</v>
      </c>
      <c r="Q55" t="s">
        <v>336</v>
      </c>
      <c r="R55">
        <f>VLOOKUP(E55,binningRules!$B$6:$C$9,2,0)</f>
        <v>61</v>
      </c>
      <c r="S55">
        <v>10</v>
      </c>
      <c r="T55">
        <v>107</v>
      </c>
      <c r="V55">
        <v>1</v>
      </c>
      <c r="W55" t="s">
        <v>272</v>
      </c>
      <c r="AH55" t="s">
        <v>337</v>
      </c>
      <c r="AI55" t="s">
        <v>274</v>
      </c>
      <c r="AO55" t="b">
        <v>0</v>
      </c>
      <c r="AP55">
        <f t="shared" si="42"/>
        <v>10</v>
      </c>
      <c r="AQ55">
        <v>1</v>
      </c>
      <c r="AR55" t="str">
        <f t="shared" si="32"/>
        <v>SSA_CCF_HRY_E_BEGIN_TITO_CLRS_NOM_LFM_1200_CBO2_LLC_TAG_POST_REPAIR_PMA1_BP2</v>
      </c>
      <c r="AS55" t="str">
        <f t="shared" si="33"/>
        <v>SSA_CCF_HRY_E_BEGIN_TITO_CLRS_NOM_LFM_1200_CBO2_LLC_TAG_POST_REPAIR_PMA1_BP2</v>
      </c>
      <c r="AT55" t="str">
        <f t="shared" si="34"/>
        <v>SSA_CCF_HRY_E_BEGIN_TITO_CLRS_NOM_LFM_1200_CBO2_LLC_TAG_POST_REPAIR_PMA1_BP2</v>
      </c>
      <c r="AU55" t="str">
        <f t="shared" si="35"/>
        <v>SSA_CCF_HRY_E_BEGIN_TITO_CLRS_NOM_LFM_1200_CBO2_LLC_TAG_POST_REPAIR_PMA1_BP2</v>
      </c>
      <c r="AV55" t="str">
        <f t="shared" si="36"/>
        <v>SSA_CCF_HRY_E_BEGIN_TITO_CLRS_NOM_LFM_1200_CBO2_LLC_TAG_POST_REPAIR_PMA1_BP2</v>
      </c>
      <c r="AW55" t="str">
        <f t="shared" si="37"/>
        <v>SSA_CCF_HRY_E_BEGIN_TITO_CLRS_NOM_LFM_1200_CBO2_LLC_TAG_POST_REPAIR_PMA1_BP2</v>
      </c>
      <c r="AX55" t="str">
        <f t="shared" si="38"/>
        <v>SSA_CCF_HRY_E_BEGIN_TITO_CLRS_NOM_LFM_1200_CBO2_LLC_TAG_POST_REPAIR_PMA1_BP2</v>
      </c>
      <c r="AY55" t="str">
        <f t="shared" si="39"/>
        <v>SSA_CCF_HRY_E_BEGIN_TITO_CLRS_NOM_LFM_1200_CBO2_LLC_TAG_POST_REPAIR_PMA1_BP2</v>
      </c>
      <c r="AZ55" t="str">
        <f t="shared" si="40"/>
        <v>SSA_CCF_HRY_E_BEGIN_TITO_CLRS_NOM_LFM_1200_CBO2_LLC_TAG_POST_REPAIR_PMA1_BP2</v>
      </c>
      <c r="BA55" t="str">
        <f t="shared" si="41"/>
        <v>SSA_CCF_HRY_E_BEGIN_TITO_CLRS_NOM_LFM_1200_CBO2_LLC_TAG_POST_REPAIR_PMA1_BP2</v>
      </c>
    </row>
    <row r="56" spans="1:53" x14ac:dyDescent="0.25">
      <c r="A56" s="3" t="s">
        <v>58</v>
      </c>
      <c r="B56" s="3" t="s">
        <v>11</v>
      </c>
      <c r="C56" s="3" t="str">
        <f>VLOOKUP(B56,templateLookup!A:B,2,0)</f>
        <v>PrimeMbistVminSearchTestMethod</v>
      </c>
      <c r="D56" t="str">
        <f t="shared" si="23"/>
        <v>SSA_CCF_HRY_E_BEGIN_TITO_CLRS_NOM_LFM_1200_CBO2_LLC_TAG_POST_REPAIR_PMA1_BP2</v>
      </c>
      <c r="E56" t="s">
        <v>50</v>
      </c>
      <c r="F56" t="s">
        <v>68</v>
      </c>
      <c r="G56" t="s">
        <v>135</v>
      </c>
      <c r="H56" t="s">
        <v>136</v>
      </c>
      <c r="I56" t="s">
        <v>137</v>
      </c>
      <c r="J56" t="s">
        <v>1397</v>
      </c>
      <c r="K56" t="s">
        <v>138</v>
      </c>
      <c r="L56" t="s">
        <v>139</v>
      </c>
      <c r="M56">
        <v>1200</v>
      </c>
      <c r="N56" t="s">
        <v>351</v>
      </c>
      <c r="O56" t="s">
        <v>141</v>
      </c>
      <c r="P56" t="s">
        <v>142</v>
      </c>
      <c r="Q56" t="s">
        <v>339</v>
      </c>
      <c r="R56">
        <f>VLOOKUP(E56,binningRules!$B$6:$C$9,2,0)</f>
        <v>61</v>
      </c>
      <c r="S56">
        <v>10</v>
      </c>
      <c r="T56">
        <v>108</v>
      </c>
      <c r="V56">
        <v>1</v>
      </c>
      <c r="W56" t="s">
        <v>272</v>
      </c>
      <c r="AH56" t="s">
        <v>337</v>
      </c>
      <c r="AI56" t="s">
        <v>274</v>
      </c>
      <c r="AO56" t="b">
        <v>0</v>
      </c>
      <c r="AP56">
        <f t="shared" si="42"/>
        <v>10</v>
      </c>
      <c r="AQ56">
        <v>1</v>
      </c>
      <c r="AR56" t="str">
        <f t="shared" si="32"/>
        <v>SSA_CCF_HRY_E_BEGIN_TITO_SAN_NOM_LFM_1200_CBO2_SAR_POST_REPAIR_PMA1_BP6</v>
      </c>
      <c r="AS56" t="str">
        <f t="shared" si="33"/>
        <v>SSA_CCF_HRY_E_BEGIN_TITO_SAN_NOM_LFM_1200_CBO2_SAR_POST_REPAIR_PMA1_BP6</v>
      </c>
      <c r="AT56" t="str">
        <f t="shared" si="34"/>
        <v>SSA_CCF_HRY_E_BEGIN_TITO_SAN_NOM_LFM_1200_CBO2_SAR_POST_REPAIR_PMA1_BP6</v>
      </c>
      <c r="AU56" t="str">
        <f t="shared" si="35"/>
        <v>SSA_CCF_HRY_E_BEGIN_TITO_SAN_NOM_LFM_1200_CBO2_SAR_POST_REPAIR_PMA1_BP6</v>
      </c>
      <c r="AV56" t="str">
        <f t="shared" si="36"/>
        <v>SSA_CCF_HRY_E_BEGIN_TITO_SAN_NOM_LFM_1200_CBO2_SAR_POST_REPAIR_PMA1_BP6</v>
      </c>
      <c r="AW56" t="str">
        <f t="shared" si="37"/>
        <v>SSA_CCF_HRY_E_BEGIN_TITO_SAN_NOM_LFM_1200_CBO2_SAR_POST_REPAIR_PMA1_BP6</v>
      </c>
      <c r="AX56" t="str">
        <f t="shared" si="38"/>
        <v>SSA_CCF_HRY_E_BEGIN_TITO_SAN_NOM_LFM_1200_CBO2_SAR_POST_REPAIR_PMA1_BP6</v>
      </c>
      <c r="AY56" t="str">
        <f t="shared" si="39"/>
        <v>SSA_CCF_HRY_E_BEGIN_TITO_SAN_NOM_LFM_1200_CBO2_SAR_POST_REPAIR_PMA1_BP6</v>
      </c>
      <c r="AZ56" t="str">
        <f t="shared" si="40"/>
        <v>SSA_CCF_HRY_E_BEGIN_TITO_SAN_NOM_LFM_1200_CBO2_SAR_POST_REPAIR_PMA1_BP6</v>
      </c>
      <c r="BA56" t="str">
        <f t="shared" si="41"/>
        <v>SSA_CCF_HRY_E_BEGIN_TITO_SAN_NOM_LFM_1200_CBO2_SAR_POST_REPAIR_PMA1_BP6</v>
      </c>
    </row>
    <row r="57" spans="1:53" x14ac:dyDescent="0.25">
      <c r="A57" s="3" t="s">
        <v>58</v>
      </c>
      <c r="B57" s="3" t="s">
        <v>11</v>
      </c>
      <c r="C57" s="3" t="str">
        <f>VLOOKUP(B57,templateLookup!A:B,2,0)</f>
        <v>PrimeMbistVminSearchTestMethod</v>
      </c>
      <c r="D57" t="str">
        <f t="shared" si="23"/>
        <v>SSA_CCF_HRY_E_BEGIN_TITO_SAN_NOM_LFM_1200_CBO2_SAR_POST_REPAIR_PMA1_BP6</v>
      </c>
      <c r="E57" t="s">
        <v>50</v>
      </c>
      <c r="F57" t="s">
        <v>68</v>
      </c>
      <c r="G57" t="s">
        <v>135</v>
      </c>
      <c r="H57" t="s">
        <v>136</v>
      </c>
      <c r="I57" t="s">
        <v>137</v>
      </c>
      <c r="J57" t="s">
        <v>902</v>
      </c>
      <c r="K57" t="s">
        <v>138</v>
      </c>
      <c r="L57" t="s">
        <v>139</v>
      </c>
      <c r="M57">
        <v>1200</v>
      </c>
      <c r="N57" t="s">
        <v>352</v>
      </c>
      <c r="O57" t="s">
        <v>141</v>
      </c>
      <c r="P57" t="s">
        <v>142</v>
      </c>
      <c r="Q57" t="s">
        <v>341</v>
      </c>
      <c r="R57">
        <f>VLOOKUP(E57,binningRules!$B$6:$C$9,2,0)</f>
        <v>61</v>
      </c>
      <c r="S57">
        <v>10</v>
      </c>
      <c r="T57">
        <v>109</v>
      </c>
      <c r="V57">
        <v>1</v>
      </c>
      <c r="W57" t="s">
        <v>289</v>
      </c>
      <c r="AH57" t="s">
        <v>337</v>
      </c>
      <c r="AI57" t="s">
        <v>274</v>
      </c>
      <c r="AO57" t="b">
        <v>0</v>
      </c>
      <c r="AP57">
        <f t="shared" si="42"/>
        <v>10</v>
      </c>
      <c r="AQ57">
        <v>1</v>
      </c>
      <c r="AR57" t="str">
        <f t="shared" si="32"/>
        <v>LSA_CCF_HRY_E_BEGIN_TITO_CLR_NOM_LFM_1200_CBO2_LSA_ALL_POST_REPAIR_PMA1_BP4</v>
      </c>
      <c r="AS57" t="str">
        <f t="shared" si="33"/>
        <v>LSA_CCF_HRY_E_BEGIN_TITO_CLR_NOM_LFM_1200_CBO2_LSA_ALL_POST_REPAIR_PMA1_BP4</v>
      </c>
      <c r="AT57" t="str">
        <f t="shared" si="34"/>
        <v>LSA_CCF_HRY_E_BEGIN_TITO_CLR_NOM_LFM_1200_CBO2_LSA_ALL_POST_REPAIR_PMA1_BP4</v>
      </c>
      <c r="AU57" t="str">
        <f t="shared" si="35"/>
        <v>LSA_CCF_HRY_E_BEGIN_TITO_CLR_NOM_LFM_1200_CBO2_LSA_ALL_POST_REPAIR_PMA1_BP4</v>
      </c>
      <c r="AV57" t="str">
        <f t="shared" si="36"/>
        <v>LSA_CCF_HRY_E_BEGIN_TITO_CLR_NOM_LFM_1200_CBO2_LSA_ALL_POST_REPAIR_PMA1_BP4</v>
      </c>
      <c r="AW57" t="str">
        <f t="shared" si="37"/>
        <v>LSA_CCF_HRY_E_BEGIN_TITO_CLR_NOM_LFM_1200_CBO2_LSA_ALL_POST_REPAIR_PMA1_BP4</v>
      </c>
      <c r="AX57" t="str">
        <f t="shared" si="38"/>
        <v>LSA_CCF_HRY_E_BEGIN_TITO_CLR_NOM_LFM_1200_CBO2_LSA_ALL_POST_REPAIR_PMA1_BP4</v>
      </c>
      <c r="AY57" t="str">
        <f t="shared" si="39"/>
        <v>LSA_CCF_HRY_E_BEGIN_TITO_CLR_NOM_LFM_1200_CBO2_LSA_ALL_POST_REPAIR_PMA1_BP4</v>
      </c>
      <c r="AZ57" t="str">
        <f t="shared" si="40"/>
        <v>LSA_CCF_HRY_E_BEGIN_TITO_CLR_NOM_LFM_1200_CBO2_LSA_ALL_POST_REPAIR_PMA1_BP4</v>
      </c>
      <c r="BA57" t="str">
        <f t="shared" si="41"/>
        <v>LSA_CCF_HRY_E_BEGIN_TITO_CLR_NOM_LFM_1200_CBO2_LSA_ALL_POST_REPAIR_PMA1_BP4</v>
      </c>
    </row>
    <row r="58" spans="1:53" x14ac:dyDescent="0.25">
      <c r="A58" s="3" t="s">
        <v>58</v>
      </c>
      <c r="B58" s="3" t="s">
        <v>11</v>
      </c>
      <c r="C58" s="3" t="str">
        <f>VLOOKUP(B58,templateLookup!A:B,2,0)</f>
        <v>PrimeMbistVminSearchTestMethod</v>
      </c>
      <c r="D58" t="str">
        <f t="shared" si="23"/>
        <v>LSA_CCF_HRY_E_BEGIN_TITO_CLR_NOM_LFM_1200_CBO2_LSA_ALL_POST_REPAIR_PMA1_BP4</v>
      </c>
      <c r="E58" t="s">
        <v>51</v>
      </c>
      <c r="F58" t="s">
        <v>68</v>
      </c>
      <c r="G58" t="s">
        <v>135</v>
      </c>
      <c r="H58" t="s">
        <v>136</v>
      </c>
      <c r="I58" t="s">
        <v>137</v>
      </c>
      <c r="J58" t="s">
        <v>291</v>
      </c>
      <c r="K58" t="s">
        <v>138</v>
      </c>
      <c r="L58" t="s">
        <v>139</v>
      </c>
      <c r="M58">
        <v>1200</v>
      </c>
      <c r="N58" t="s">
        <v>353</v>
      </c>
      <c r="O58" t="s">
        <v>141</v>
      </c>
      <c r="P58" t="s">
        <v>142</v>
      </c>
      <c r="Q58" t="s">
        <v>343</v>
      </c>
      <c r="R58">
        <f>VLOOKUP(E58,binningRules!$B$6:$C$9,2,0)</f>
        <v>21</v>
      </c>
      <c r="S58">
        <v>10</v>
      </c>
      <c r="T58">
        <v>110</v>
      </c>
      <c r="V58">
        <v>1</v>
      </c>
      <c r="W58" t="s">
        <v>272</v>
      </c>
      <c r="AH58" t="s">
        <v>337</v>
      </c>
      <c r="AI58" t="s">
        <v>274</v>
      </c>
      <c r="AO58" t="b">
        <v>0</v>
      </c>
      <c r="AP58">
        <f t="shared" si="42"/>
        <v>10</v>
      </c>
      <c r="AQ58">
        <v>1</v>
      </c>
      <c r="AR58" t="str">
        <f t="shared" si="32"/>
        <v>SSA_CCF_HRY_E_BEGIN_TITO_CLRS_NOM_LFM_1200_CBO3_LLC_DAT_POST_REPAIR_PMA1_BP1</v>
      </c>
      <c r="AS58" t="str">
        <f t="shared" si="33"/>
        <v>SSA_CCF_HRY_E_BEGIN_TITO_CLRS_NOM_LFM_1200_CBO3_LLC_DAT_POST_REPAIR_PMA1_BP1</v>
      </c>
      <c r="AT58" t="str">
        <f t="shared" si="34"/>
        <v>SSA_CCF_HRY_E_BEGIN_TITO_CLRS_NOM_LFM_1200_CBO3_LLC_DAT_POST_REPAIR_PMA1_BP1</v>
      </c>
      <c r="AU58" t="str">
        <f t="shared" si="35"/>
        <v>SSA_CCF_HRY_E_BEGIN_TITO_CLRS_NOM_LFM_1200_CBO3_LLC_DAT_POST_REPAIR_PMA1_BP1</v>
      </c>
      <c r="AV58" t="str">
        <f t="shared" si="36"/>
        <v>SSA_CCF_HRY_E_BEGIN_TITO_CLRS_NOM_LFM_1200_CBO3_LLC_DAT_POST_REPAIR_PMA1_BP1</v>
      </c>
      <c r="AW58" t="str">
        <f t="shared" si="37"/>
        <v>SSA_CCF_HRY_E_BEGIN_TITO_CLRS_NOM_LFM_1200_CBO3_LLC_DAT_POST_REPAIR_PMA1_BP1</v>
      </c>
      <c r="AX58" t="str">
        <f t="shared" si="38"/>
        <v>SSA_CCF_HRY_E_BEGIN_TITO_CLRS_NOM_LFM_1200_CBO3_LLC_DAT_POST_REPAIR_PMA1_BP1</v>
      </c>
      <c r="AY58" t="str">
        <f t="shared" si="39"/>
        <v>SSA_CCF_HRY_E_BEGIN_TITO_CLRS_NOM_LFM_1200_CBO3_LLC_DAT_POST_REPAIR_PMA1_BP1</v>
      </c>
      <c r="AZ58" t="str">
        <f t="shared" si="40"/>
        <v>SSA_CCF_HRY_E_BEGIN_TITO_CLRS_NOM_LFM_1200_CBO3_LLC_DAT_POST_REPAIR_PMA1_BP1</v>
      </c>
      <c r="BA58" t="str">
        <f t="shared" si="41"/>
        <v>SSA_CCF_HRY_E_BEGIN_TITO_CLRS_NOM_LFM_1200_CBO3_LLC_DAT_POST_REPAIR_PMA1_BP1</v>
      </c>
    </row>
    <row r="59" spans="1:53" x14ac:dyDescent="0.25">
      <c r="A59" s="3" t="s">
        <v>58</v>
      </c>
      <c r="B59" s="3" t="s">
        <v>11</v>
      </c>
      <c r="C59" s="3" t="str">
        <f>VLOOKUP(B59,templateLookup!A:B,2,0)</f>
        <v>PrimeMbistVminSearchTestMethod</v>
      </c>
      <c r="D59" t="str">
        <f t="shared" si="23"/>
        <v>SSA_CCF_HRY_E_BEGIN_TITO_CLRS_NOM_LFM_1200_CBO3_LLC_DAT_POST_REPAIR_PMA1_BP1</v>
      </c>
      <c r="E59" t="s">
        <v>50</v>
      </c>
      <c r="F59" t="s">
        <v>68</v>
      </c>
      <c r="G59" t="s">
        <v>135</v>
      </c>
      <c r="H59" t="s">
        <v>136</v>
      </c>
      <c r="I59" t="s">
        <v>137</v>
      </c>
      <c r="J59" t="s">
        <v>1397</v>
      </c>
      <c r="K59" t="s">
        <v>138</v>
      </c>
      <c r="L59" t="s">
        <v>139</v>
      </c>
      <c r="M59">
        <v>1200</v>
      </c>
      <c r="N59" t="s">
        <v>354</v>
      </c>
      <c r="O59" t="s">
        <v>141</v>
      </c>
      <c r="P59" t="s">
        <v>142</v>
      </c>
      <c r="Q59" t="s">
        <v>345</v>
      </c>
      <c r="R59">
        <f>VLOOKUP(E59,binningRules!$B$6:$C$9,2,0)</f>
        <v>61</v>
      </c>
      <c r="S59">
        <v>10</v>
      </c>
      <c r="T59">
        <v>111</v>
      </c>
      <c r="V59">
        <v>1</v>
      </c>
      <c r="W59" t="s">
        <v>272</v>
      </c>
      <c r="AH59" t="s">
        <v>337</v>
      </c>
      <c r="AI59" t="s">
        <v>274</v>
      </c>
      <c r="AO59" t="b">
        <v>0</v>
      </c>
      <c r="AP59">
        <f>COUNTA(AR59:BA59)</f>
        <v>10</v>
      </c>
      <c r="AQ59">
        <v>1</v>
      </c>
      <c r="AR59" t="str">
        <f t="shared" si="32"/>
        <v>SSA_CCF_HRY_E_BEGIN_TITO_CLRS_NOM_LFM_1200_CBO3_LLC_TAG_POST_REPAIR_PMA1_BP3</v>
      </c>
      <c r="AS59" t="str">
        <f t="shared" si="33"/>
        <v>SSA_CCF_HRY_E_BEGIN_TITO_CLRS_NOM_LFM_1200_CBO3_LLC_TAG_POST_REPAIR_PMA1_BP3</v>
      </c>
      <c r="AT59" t="str">
        <f t="shared" si="34"/>
        <v>SSA_CCF_HRY_E_BEGIN_TITO_CLRS_NOM_LFM_1200_CBO3_LLC_TAG_POST_REPAIR_PMA1_BP3</v>
      </c>
      <c r="AU59" t="str">
        <f t="shared" si="35"/>
        <v>SSA_CCF_HRY_E_BEGIN_TITO_CLRS_NOM_LFM_1200_CBO3_LLC_TAG_POST_REPAIR_PMA1_BP3</v>
      </c>
      <c r="AV59" t="str">
        <f t="shared" si="36"/>
        <v>SSA_CCF_HRY_E_BEGIN_TITO_CLRS_NOM_LFM_1200_CBO3_LLC_TAG_POST_REPAIR_PMA1_BP3</v>
      </c>
      <c r="AW59" t="str">
        <f t="shared" si="37"/>
        <v>SSA_CCF_HRY_E_BEGIN_TITO_CLRS_NOM_LFM_1200_CBO3_LLC_TAG_POST_REPAIR_PMA1_BP3</v>
      </c>
      <c r="AX59" t="str">
        <f t="shared" si="38"/>
        <v>SSA_CCF_HRY_E_BEGIN_TITO_CLRS_NOM_LFM_1200_CBO3_LLC_TAG_POST_REPAIR_PMA1_BP3</v>
      </c>
      <c r="AY59" t="str">
        <f t="shared" si="39"/>
        <v>SSA_CCF_HRY_E_BEGIN_TITO_CLRS_NOM_LFM_1200_CBO3_LLC_TAG_POST_REPAIR_PMA1_BP3</v>
      </c>
      <c r="AZ59" t="str">
        <f t="shared" si="40"/>
        <v>SSA_CCF_HRY_E_BEGIN_TITO_CLRS_NOM_LFM_1200_CBO3_LLC_TAG_POST_REPAIR_PMA1_BP3</v>
      </c>
      <c r="BA59" t="str">
        <f t="shared" si="41"/>
        <v>SSA_CCF_HRY_E_BEGIN_TITO_CLRS_NOM_LFM_1200_CBO3_LLC_TAG_POST_REPAIR_PMA1_BP3</v>
      </c>
    </row>
    <row r="60" spans="1:53" x14ac:dyDescent="0.25">
      <c r="A60" s="3" t="s">
        <v>58</v>
      </c>
      <c r="B60" s="3" t="s">
        <v>11</v>
      </c>
      <c r="C60" s="3" t="str">
        <f>VLOOKUP(B60,templateLookup!A:B,2,0)</f>
        <v>PrimeMbistVminSearchTestMethod</v>
      </c>
      <c r="D60" t="str">
        <f t="shared" si="23"/>
        <v>SSA_CCF_HRY_E_BEGIN_TITO_CLRS_NOM_LFM_1200_CBO3_LLC_TAG_POST_REPAIR_PMA1_BP3</v>
      </c>
      <c r="E60" t="s">
        <v>50</v>
      </c>
      <c r="F60" t="s">
        <v>68</v>
      </c>
      <c r="G60" t="s">
        <v>135</v>
      </c>
      <c r="H60" t="s">
        <v>136</v>
      </c>
      <c r="I60" t="s">
        <v>137</v>
      </c>
      <c r="J60" t="s">
        <v>1397</v>
      </c>
      <c r="K60" t="s">
        <v>138</v>
      </c>
      <c r="L60" t="s">
        <v>139</v>
      </c>
      <c r="M60">
        <v>1200</v>
      </c>
      <c r="N60" t="s">
        <v>355</v>
      </c>
      <c r="O60" t="s">
        <v>141</v>
      </c>
      <c r="P60" t="s">
        <v>142</v>
      </c>
      <c r="Q60" t="s">
        <v>347</v>
      </c>
      <c r="R60">
        <f>VLOOKUP(E60,binningRules!$B$6:$C$9,2,0)</f>
        <v>61</v>
      </c>
      <c r="S60">
        <v>10</v>
      </c>
      <c r="T60">
        <v>112</v>
      </c>
      <c r="V60">
        <v>1</v>
      </c>
      <c r="W60" t="s">
        <v>272</v>
      </c>
      <c r="AH60" t="s">
        <v>337</v>
      </c>
      <c r="AI60" t="s">
        <v>274</v>
      </c>
      <c r="AO60" t="b">
        <v>0</v>
      </c>
      <c r="AP60">
        <f>COUNTA(AR60:BA60)</f>
        <v>10</v>
      </c>
      <c r="AQ60">
        <v>1</v>
      </c>
      <c r="AR60" t="str">
        <f t="shared" si="32"/>
        <v>LSA_CCF_HRY_E_BEGIN_TITO_CLR_NOM_LFM_1200_CBO3_LSA_ALL_POST_REPAIR_PMA1_BP5</v>
      </c>
      <c r="AS60" t="str">
        <f t="shared" si="33"/>
        <v>LSA_CCF_HRY_E_BEGIN_TITO_CLR_NOM_LFM_1200_CBO3_LSA_ALL_POST_REPAIR_PMA1_BP5</v>
      </c>
      <c r="AT60" t="str">
        <f t="shared" si="34"/>
        <v>LSA_CCF_HRY_E_BEGIN_TITO_CLR_NOM_LFM_1200_CBO3_LSA_ALL_POST_REPAIR_PMA1_BP5</v>
      </c>
      <c r="AU60" t="str">
        <f t="shared" si="35"/>
        <v>LSA_CCF_HRY_E_BEGIN_TITO_CLR_NOM_LFM_1200_CBO3_LSA_ALL_POST_REPAIR_PMA1_BP5</v>
      </c>
      <c r="AV60" t="str">
        <f t="shared" si="36"/>
        <v>LSA_CCF_HRY_E_BEGIN_TITO_CLR_NOM_LFM_1200_CBO3_LSA_ALL_POST_REPAIR_PMA1_BP5</v>
      </c>
      <c r="AW60" t="str">
        <f t="shared" si="37"/>
        <v>LSA_CCF_HRY_E_BEGIN_TITO_CLR_NOM_LFM_1200_CBO3_LSA_ALL_POST_REPAIR_PMA1_BP5</v>
      </c>
      <c r="AX60" t="str">
        <f t="shared" si="38"/>
        <v>LSA_CCF_HRY_E_BEGIN_TITO_CLR_NOM_LFM_1200_CBO3_LSA_ALL_POST_REPAIR_PMA1_BP5</v>
      </c>
      <c r="AY60" t="str">
        <f t="shared" si="39"/>
        <v>LSA_CCF_HRY_E_BEGIN_TITO_CLR_NOM_LFM_1200_CBO3_LSA_ALL_POST_REPAIR_PMA1_BP5</v>
      </c>
      <c r="AZ60" t="str">
        <f t="shared" si="40"/>
        <v>LSA_CCF_HRY_E_BEGIN_TITO_CLR_NOM_LFM_1200_CBO3_LSA_ALL_POST_REPAIR_PMA1_BP5</v>
      </c>
      <c r="BA60" t="str">
        <f t="shared" si="41"/>
        <v>LSA_CCF_HRY_E_BEGIN_TITO_CLR_NOM_LFM_1200_CBO3_LSA_ALL_POST_REPAIR_PMA1_BP5</v>
      </c>
    </row>
    <row r="61" spans="1:53" x14ac:dyDescent="0.25">
      <c r="A61" s="3" t="s">
        <v>58</v>
      </c>
      <c r="B61" s="3" t="s">
        <v>11</v>
      </c>
      <c r="C61" s="3" t="str">
        <f>VLOOKUP(B61,templateLookup!A:B,2,0)</f>
        <v>PrimeMbistVminSearchTestMethod</v>
      </c>
      <c r="D61" t="str">
        <f t="shared" si="23"/>
        <v>LSA_CCF_HRY_E_BEGIN_TITO_CLR_NOM_LFM_1200_CBO3_LSA_ALL_POST_REPAIR_PMA1_BP5</v>
      </c>
      <c r="E61" t="s">
        <v>51</v>
      </c>
      <c r="F61" t="s">
        <v>68</v>
      </c>
      <c r="G61" t="s">
        <v>135</v>
      </c>
      <c r="H61" t="s">
        <v>136</v>
      </c>
      <c r="I61" t="s">
        <v>137</v>
      </c>
      <c r="J61" t="s">
        <v>291</v>
      </c>
      <c r="K61" t="s">
        <v>138</v>
      </c>
      <c r="L61" t="s">
        <v>139</v>
      </c>
      <c r="M61">
        <v>1200</v>
      </c>
      <c r="N61" t="s">
        <v>356</v>
      </c>
      <c r="O61" t="s">
        <v>141</v>
      </c>
      <c r="P61" t="s">
        <v>142</v>
      </c>
      <c r="Q61" t="s">
        <v>349</v>
      </c>
      <c r="R61">
        <f>VLOOKUP(E61,binningRules!$B$6:$C$9,2,0)</f>
        <v>21</v>
      </c>
      <c r="S61">
        <v>10</v>
      </c>
      <c r="T61">
        <v>113</v>
      </c>
      <c r="V61">
        <v>1</v>
      </c>
      <c r="W61" t="s">
        <v>272</v>
      </c>
      <c r="Y61" t="s">
        <v>324</v>
      </c>
      <c r="AH61" t="s">
        <v>337</v>
      </c>
      <c r="AI61" t="s">
        <v>274</v>
      </c>
      <c r="AO61" t="b">
        <v>0</v>
      </c>
      <c r="AP61">
        <f t="shared" ref="AP61" si="43">COUNTA(AR61:BA61)</f>
        <v>10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</row>
    <row r="62" spans="1:53" x14ac:dyDescent="0.25">
      <c r="A62" s="39" t="s">
        <v>58</v>
      </c>
      <c r="B62" s="39" t="s">
        <v>6</v>
      </c>
      <c r="C62" s="39" t="str">
        <f>VLOOKUP(B62,templateLookup!A:B,2,0)</f>
        <v>COMPOSITE</v>
      </c>
      <c r="D62" s="22"/>
    </row>
    <row r="63" spans="1:53" s="7" customFormat="1" x14ac:dyDescent="0.25">
      <c r="A63" s="15" t="s">
        <v>58</v>
      </c>
      <c r="B63" s="15" t="s">
        <v>6</v>
      </c>
      <c r="C63" s="15" t="str">
        <f>VLOOKUP(B63,templateLookup!A:B,2,0)</f>
        <v>COMPOSITE</v>
      </c>
      <c r="D63" s="15"/>
    </row>
    <row r="64" spans="1:53" s="7" customFormat="1" x14ac:dyDescent="0.25">
      <c r="A64" s="15" t="s">
        <v>241</v>
      </c>
      <c r="B64" s="15" t="s">
        <v>5</v>
      </c>
      <c r="C64" s="15" t="str">
        <f>VLOOKUP(B64,templateLookup!A:B,2,0)</f>
        <v>COMPOSITE</v>
      </c>
      <c r="D64" s="15" t="s">
        <v>241</v>
      </c>
      <c r="F64" t="s">
        <v>68</v>
      </c>
    </row>
    <row r="65" spans="1:48" x14ac:dyDescent="0.25">
      <c r="A65" s="4" t="s">
        <v>241</v>
      </c>
      <c r="B65" s="4" t="s">
        <v>1325</v>
      </c>
      <c r="C65" s="4" t="str">
        <f>VLOOKUP(B65,templateLookup!A:B,2,0)</f>
        <v>PrimeVminSearchTestMethod</v>
      </c>
      <c r="D65" t="str">
        <f t="shared" ref="D65:D67" si="44">E65&amp;"_"&amp;F65&amp;"_"&amp;G65&amp;"_"&amp;H65&amp;"_"&amp;A65&amp;"_"&amp;I65&amp;"_"&amp;J65&amp;"_"&amp;K65&amp;"_"&amp;L65&amp;"_"&amp;M65&amp;"_"&amp;N65</f>
        <v>ALL_CCF_VMIN_K_PREHVQK_TITO_CLRS_MIN_LFM_1200_CBO</v>
      </c>
      <c r="E65" t="s">
        <v>53</v>
      </c>
      <c r="F65" t="s">
        <v>68</v>
      </c>
      <c r="G65" t="s">
        <v>183</v>
      </c>
      <c r="H65" t="s">
        <v>242</v>
      </c>
      <c r="I65" t="s">
        <v>137</v>
      </c>
      <c r="J65" t="s">
        <v>1397</v>
      </c>
      <c r="K65" t="s">
        <v>184</v>
      </c>
      <c r="L65" t="s">
        <v>139</v>
      </c>
      <c r="M65">
        <v>1200</v>
      </c>
      <c r="N65" t="s">
        <v>1367</v>
      </c>
      <c r="O65" t="s">
        <v>141</v>
      </c>
      <c r="P65" t="s">
        <v>792</v>
      </c>
      <c r="Q65" t="s">
        <v>358</v>
      </c>
      <c r="R65">
        <f>VLOOKUP(E65,binningRules!$B$6:$C$9,2,0)</f>
        <v>61</v>
      </c>
      <c r="S65">
        <v>11</v>
      </c>
      <c r="T65">
        <v>200</v>
      </c>
      <c r="V65">
        <v>-1</v>
      </c>
      <c r="W65" t="s">
        <v>272</v>
      </c>
      <c r="X65" t="s">
        <v>145</v>
      </c>
      <c r="Z65" t="s">
        <v>273</v>
      </c>
      <c r="AA65">
        <v>2000</v>
      </c>
      <c r="AB65" t="s">
        <v>187</v>
      </c>
      <c r="AO65" t="b">
        <v>0</v>
      </c>
      <c r="AP65">
        <f t="shared" ref="AP65:AP66" si="45">COUNTA(AR65:BA65)</f>
        <v>2</v>
      </c>
      <c r="AQ65">
        <v>1</v>
      </c>
      <c r="AR65" t="str">
        <f>$D66</f>
        <v>ALL_CCF_VMIN_K_PREHVQK_TITO_CLRS_MIN_LFM_1200_SBO</v>
      </c>
      <c r="AS65" t="str">
        <f>$D66</f>
        <v>ALL_CCF_VMIN_K_PREHVQK_TITO_CLRS_MIN_LFM_1200_SBO</v>
      </c>
    </row>
    <row r="66" spans="1:48" x14ac:dyDescent="0.25">
      <c r="A66" s="4" t="s">
        <v>241</v>
      </c>
      <c r="B66" s="4" t="s">
        <v>1325</v>
      </c>
      <c r="C66" s="4" t="str">
        <f>VLOOKUP(B66,templateLookup!A:B,2,0)</f>
        <v>PrimeVminSearchTestMethod</v>
      </c>
      <c r="D66" t="str">
        <f t="shared" si="44"/>
        <v>ALL_CCF_VMIN_K_PREHVQK_TITO_CLRS_MIN_LFM_1200_SBO</v>
      </c>
      <c r="E66" t="s">
        <v>53</v>
      </c>
      <c r="F66" t="s">
        <v>68</v>
      </c>
      <c r="G66" t="s">
        <v>183</v>
      </c>
      <c r="H66" t="s">
        <v>242</v>
      </c>
      <c r="I66" t="s">
        <v>137</v>
      </c>
      <c r="J66" t="s">
        <v>1397</v>
      </c>
      <c r="K66" t="s">
        <v>184</v>
      </c>
      <c r="L66" t="s">
        <v>139</v>
      </c>
      <c r="M66">
        <v>1200</v>
      </c>
      <c r="N66" t="s">
        <v>1368</v>
      </c>
      <c r="O66" t="s">
        <v>141</v>
      </c>
      <c r="P66" t="s">
        <v>792</v>
      </c>
      <c r="Q66" t="s">
        <v>359</v>
      </c>
      <c r="R66">
        <f>VLOOKUP(E66,binningRules!$B$6:$C$9,2,0)</f>
        <v>61</v>
      </c>
      <c r="S66">
        <v>11</v>
      </c>
      <c r="T66">
        <v>201</v>
      </c>
      <c r="V66">
        <v>-1</v>
      </c>
      <c r="W66" t="s">
        <v>289</v>
      </c>
      <c r="X66" t="s">
        <v>194</v>
      </c>
      <c r="AA66">
        <v>2001</v>
      </c>
      <c r="AB66" t="s">
        <v>187</v>
      </c>
      <c r="AO66" t="b">
        <v>0</v>
      </c>
      <c r="AP66">
        <f t="shared" si="45"/>
        <v>2</v>
      </c>
      <c r="AQ66">
        <v>1</v>
      </c>
      <c r="AR66" t="str">
        <f>$D67</f>
        <v>SSA_CCF_VMIN_K_PREHVQK_TITO_SAN_MIN_LFM_1200_PMA</v>
      </c>
      <c r="AS66" t="str">
        <f>$D67</f>
        <v>SSA_CCF_VMIN_K_PREHVQK_TITO_SAN_MIN_LFM_1200_PMA</v>
      </c>
    </row>
    <row r="67" spans="1:48" x14ac:dyDescent="0.25">
      <c r="A67" s="4" t="s">
        <v>241</v>
      </c>
      <c r="B67" s="4" t="s">
        <v>1325</v>
      </c>
      <c r="C67" s="4" t="str">
        <f>VLOOKUP(B67,templateLookup!A:B,2,0)</f>
        <v>PrimeVminSearchTestMethod</v>
      </c>
      <c r="D67" t="str">
        <f t="shared" si="44"/>
        <v>SSA_CCF_VMIN_K_PREHVQK_TITO_SAN_MIN_LFM_1200_PMA</v>
      </c>
      <c r="E67" t="s">
        <v>50</v>
      </c>
      <c r="F67" t="s">
        <v>68</v>
      </c>
      <c r="G67" t="s">
        <v>183</v>
      </c>
      <c r="H67" t="s">
        <v>242</v>
      </c>
      <c r="I67" t="s">
        <v>137</v>
      </c>
      <c r="J67" t="s">
        <v>902</v>
      </c>
      <c r="K67" t="s">
        <v>184</v>
      </c>
      <c r="L67" t="s">
        <v>139</v>
      </c>
      <c r="M67">
        <v>1200</v>
      </c>
      <c r="N67" t="s">
        <v>1369</v>
      </c>
      <c r="O67" t="s">
        <v>141</v>
      </c>
      <c r="P67" t="s">
        <v>792</v>
      </c>
      <c r="Q67" t="s">
        <v>1319</v>
      </c>
      <c r="R67">
        <f>VLOOKUP(E67,binningRules!$B$6:$C$9,2,0)</f>
        <v>61</v>
      </c>
      <c r="S67">
        <v>11</v>
      </c>
      <c r="T67">
        <v>202</v>
      </c>
      <c r="V67">
        <v>-1</v>
      </c>
      <c r="W67" t="s">
        <v>289</v>
      </c>
      <c r="X67" t="s">
        <v>194</v>
      </c>
      <c r="AA67">
        <v>2002</v>
      </c>
      <c r="AB67" t="s">
        <v>187</v>
      </c>
      <c r="AO67" t="b">
        <v>0</v>
      </c>
      <c r="AP67">
        <f>COUNTA(AR67:BA67)</f>
        <v>2</v>
      </c>
      <c r="AQ67">
        <v>1</v>
      </c>
      <c r="AR67">
        <v>1</v>
      </c>
      <c r="AS67">
        <v>1</v>
      </c>
    </row>
    <row r="68" spans="1:48" s="7" customFormat="1" x14ac:dyDescent="0.25">
      <c r="A68" s="15" t="s">
        <v>241</v>
      </c>
      <c r="B68" s="15" t="s">
        <v>6</v>
      </c>
      <c r="C68" s="15" t="str">
        <f>VLOOKUP(B68,templateLookup!A:B,2,0)</f>
        <v>COMPOSITE</v>
      </c>
      <c r="D68" s="15"/>
    </row>
    <row r="69" spans="1:48" s="7" customFormat="1" x14ac:dyDescent="0.25">
      <c r="A69" s="15" t="s">
        <v>60</v>
      </c>
      <c r="B69" s="15" t="s">
        <v>5</v>
      </c>
      <c r="C69" s="15" t="str">
        <f>VLOOKUP(B69,templateLookup!A:B,2,0)</f>
        <v>COMPOSITE</v>
      </c>
      <c r="D69" s="15" t="s">
        <v>60</v>
      </c>
      <c r="F69" t="s">
        <v>68</v>
      </c>
    </row>
    <row r="70" spans="1:48" x14ac:dyDescent="0.25">
      <c r="A70" s="6" t="s">
        <v>60</v>
      </c>
      <c r="B70" s="6" t="s">
        <v>1336</v>
      </c>
      <c r="C70" s="6" t="str">
        <f>VLOOKUP(B70,templateLookup!A:B,2,0)</f>
        <v>iCHVQKTest</v>
      </c>
      <c r="D70" t="str">
        <f t="shared" ref="D70:D72" si="46">E70&amp;"_"&amp;F70&amp;"_"&amp;G70&amp;"_"&amp;H70&amp;"_"&amp;A70&amp;"_"&amp;I70&amp;"_"&amp;J70&amp;"_"&amp;K70&amp;"_"&amp;L70&amp;"_"&amp;M70&amp;"_"&amp;N70</f>
        <v>ALL_CCF_HVQK_K_STRESS_TITO_CLRS_MAX_LFM_1200_CBO</v>
      </c>
      <c r="E70" t="s">
        <v>53</v>
      </c>
      <c r="F70" t="s">
        <v>68</v>
      </c>
      <c r="G70" t="s">
        <v>243</v>
      </c>
      <c r="H70" t="s">
        <v>242</v>
      </c>
      <c r="I70" t="s">
        <v>137</v>
      </c>
      <c r="J70" t="s">
        <v>1397</v>
      </c>
      <c r="K70" t="s">
        <v>244</v>
      </c>
      <c r="L70" t="s">
        <v>139</v>
      </c>
      <c r="M70">
        <v>1200</v>
      </c>
      <c r="N70" t="s">
        <v>1367</v>
      </c>
      <c r="O70" t="s">
        <v>1355</v>
      </c>
      <c r="P70" t="s">
        <v>792</v>
      </c>
      <c r="Q70" t="s">
        <v>358</v>
      </c>
      <c r="R70">
        <v>17</v>
      </c>
      <c r="S70">
        <v>61</v>
      </c>
      <c r="T70">
        <v>300</v>
      </c>
      <c r="V70">
        <v>1</v>
      </c>
      <c r="W70" t="s">
        <v>272</v>
      </c>
      <c r="AN70" t="s">
        <v>1348</v>
      </c>
      <c r="AO70" t="b">
        <v>0</v>
      </c>
      <c r="AP70">
        <f>COUNTA(AR70:BA70)</f>
        <v>5</v>
      </c>
      <c r="AQ70" t="s">
        <v>134</v>
      </c>
      <c r="AR70" t="str">
        <f t="shared" ref="AR70:AV71" si="47">$D71</f>
        <v>ALL_CCF_HVQK_K_STRESS_TITO_CLRS_MAX_LFM_1200_SBO</v>
      </c>
      <c r="AS70" t="str">
        <f t="shared" si="47"/>
        <v>ALL_CCF_HVQK_K_STRESS_TITO_CLRS_MAX_LFM_1200_SBO</v>
      </c>
      <c r="AT70" t="str">
        <f t="shared" si="47"/>
        <v>ALL_CCF_HVQK_K_STRESS_TITO_CLRS_MAX_LFM_1200_SBO</v>
      </c>
      <c r="AU70" t="str">
        <f t="shared" si="47"/>
        <v>ALL_CCF_HVQK_K_STRESS_TITO_CLRS_MAX_LFM_1200_SBO</v>
      </c>
      <c r="AV70" t="str">
        <f t="shared" si="47"/>
        <v>ALL_CCF_HVQK_K_STRESS_TITO_CLRS_MAX_LFM_1200_SBO</v>
      </c>
    </row>
    <row r="71" spans="1:48" x14ac:dyDescent="0.25">
      <c r="A71" s="6" t="s">
        <v>60</v>
      </c>
      <c r="B71" s="6" t="s">
        <v>1336</v>
      </c>
      <c r="C71" s="6" t="str">
        <f>VLOOKUP(B71,templateLookup!A:B,2,0)</f>
        <v>iCHVQKTest</v>
      </c>
      <c r="D71" t="str">
        <f t="shared" si="46"/>
        <v>ALL_CCF_HVQK_K_STRESS_TITO_CLRS_MAX_LFM_1200_SBO</v>
      </c>
      <c r="E71" t="s">
        <v>53</v>
      </c>
      <c r="F71" t="s">
        <v>68</v>
      </c>
      <c r="G71" t="s">
        <v>243</v>
      </c>
      <c r="H71" t="s">
        <v>242</v>
      </c>
      <c r="I71" t="s">
        <v>137</v>
      </c>
      <c r="J71" t="s">
        <v>1397</v>
      </c>
      <c r="K71" t="s">
        <v>244</v>
      </c>
      <c r="L71" t="s">
        <v>139</v>
      </c>
      <c r="M71">
        <v>1200</v>
      </c>
      <c r="N71" t="s">
        <v>1368</v>
      </c>
      <c r="O71" t="s">
        <v>1355</v>
      </c>
      <c r="P71" t="s">
        <v>792</v>
      </c>
      <c r="Q71" t="s">
        <v>359</v>
      </c>
      <c r="R71">
        <v>17</v>
      </c>
      <c r="S71">
        <v>61</v>
      </c>
      <c r="T71">
        <v>301</v>
      </c>
      <c r="V71">
        <v>1</v>
      </c>
      <c r="W71" t="s">
        <v>289</v>
      </c>
      <c r="AN71" t="s">
        <v>1349</v>
      </c>
      <c r="AO71" t="b">
        <v>0</v>
      </c>
      <c r="AP71">
        <f>COUNTA(AR71:BA71)</f>
        <v>5</v>
      </c>
      <c r="AQ71" t="s">
        <v>134</v>
      </c>
      <c r="AR71" t="str">
        <f t="shared" si="47"/>
        <v>SSA_CCF_HVQK_K_STRESS_TITO_SAN_MAX_LFM_1200_PMA</v>
      </c>
      <c r="AS71" t="str">
        <f t="shared" si="47"/>
        <v>SSA_CCF_HVQK_K_STRESS_TITO_SAN_MAX_LFM_1200_PMA</v>
      </c>
      <c r="AT71" t="str">
        <f t="shared" si="47"/>
        <v>SSA_CCF_HVQK_K_STRESS_TITO_SAN_MAX_LFM_1200_PMA</v>
      </c>
      <c r="AU71" t="str">
        <f t="shared" si="47"/>
        <v>SSA_CCF_HVQK_K_STRESS_TITO_SAN_MAX_LFM_1200_PMA</v>
      </c>
      <c r="AV71" t="str">
        <f t="shared" si="47"/>
        <v>SSA_CCF_HVQK_K_STRESS_TITO_SAN_MAX_LFM_1200_PMA</v>
      </c>
    </row>
    <row r="72" spans="1:48" x14ac:dyDescent="0.25">
      <c r="A72" s="6" t="s">
        <v>60</v>
      </c>
      <c r="B72" s="6" t="s">
        <v>1336</v>
      </c>
      <c r="C72" s="6" t="str">
        <f>VLOOKUP(B72,templateLookup!A:B,2,0)</f>
        <v>iCHVQKTest</v>
      </c>
      <c r="D72" t="str">
        <f t="shared" si="46"/>
        <v>SSA_CCF_HVQK_K_STRESS_TITO_SAN_MAX_LFM_1200_PMA</v>
      </c>
      <c r="E72" t="s">
        <v>50</v>
      </c>
      <c r="F72" t="s">
        <v>68</v>
      </c>
      <c r="G72" t="s">
        <v>243</v>
      </c>
      <c r="H72" t="s">
        <v>242</v>
      </c>
      <c r="I72" t="s">
        <v>137</v>
      </c>
      <c r="J72" t="s">
        <v>902</v>
      </c>
      <c r="K72" t="s">
        <v>244</v>
      </c>
      <c r="L72" t="s">
        <v>139</v>
      </c>
      <c r="M72">
        <v>1200</v>
      </c>
      <c r="N72" t="s">
        <v>1369</v>
      </c>
      <c r="O72" t="s">
        <v>1355</v>
      </c>
      <c r="P72" t="s">
        <v>792</v>
      </c>
      <c r="Q72" t="s">
        <v>1319</v>
      </c>
      <c r="R72">
        <v>17</v>
      </c>
      <c r="S72">
        <v>61</v>
      </c>
      <c r="T72">
        <v>302</v>
      </c>
      <c r="V72">
        <v>1</v>
      </c>
      <c r="W72" t="s">
        <v>289</v>
      </c>
      <c r="AN72" t="s">
        <v>1350</v>
      </c>
      <c r="AO72" t="b">
        <v>0</v>
      </c>
      <c r="AP72">
        <f>COUNTA(AR72:BA72)</f>
        <v>5</v>
      </c>
      <c r="AQ72" t="s">
        <v>134</v>
      </c>
      <c r="AR72">
        <v>1</v>
      </c>
      <c r="AS72">
        <v>1</v>
      </c>
      <c r="AT72">
        <v>1</v>
      </c>
      <c r="AU72">
        <v>1</v>
      </c>
      <c r="AV72">
        <v>1</v>
      </c>
    </row>
    <row r="73" spans="1:48" x14ac:dyDescent="0.25">
      <c r="A73" s="36" t="s">
        <v>60</v>
      </c>
      <c r="B73" s="36" t="s">
        <v>5</v>
      </c>
      <c r="C73" s="36" t="str">
        <f>VLOOKUP(B73,templateLookup!A:B,2,0)</f>
        <v>COMPOSITE</v>
      </c>
      <c r="D73" s="36" t="s">
        <v>1327</v>
      </c>
      <c r="F73" t="s">
        <v>68</v>
      </c>
      <c r="AP73">
        <f>COUNTA(AR73:BA73)</f>
        <v>2</v>
      </c>
      <c r="AQ73">
        <v>1</v>
      </c>
      <c r="AR73">
        <v>1</v>
      </c>
      <c r="AS73">
        <v>1</v>
      </c>
    </row>
    <row r="74" spans="1:48" x14ac:dyDescent="0.25">
      <c r="A74" s="36" t="s">
        <v>60</v>
      </c>
      <c r="B74" s="37" t="s">
        <v>1329</v>
      </c>
      <c r="C74" s="37" t="str">
        <f>VLOOKUP(B74,templateLookup!A:B,2,0)</f>
        <v>PrimeShmooTestMethod</v>
      </c>
      <c r="D74" t="str">
        <f t="shared" ref="D74:D76" si="48">E74&amp;"_"&amp;F74&amp;"_"&amp;G74&amp;"_"&amp;H74&amp;"_"&amp;A74&amp;"_"&amp;I74&amp;"_"&amp;J74&amp;"_"&amp;K74&amp;"_"&amp;L74&amp;"_"&amp;M74&amp;"_"&amp;N74</f>
        <v>ALL_CCF_SHMOO_E_STRESS_TITO_CLRS_MAX_LFM_1200_CBO</v>
      </c>
      <c r="E74" t="s">
        <v>53</v>
      </c>
      <c r="F74" t="s">
        <v>68</v>
      </c>
      <c r="G74" t="s">
        <v>261</v>
      </c>
      <c r="H74" t="s">
        <v>136</v>
      </c>
      <c r="I74" t="s">
        <v>137</v>
      </c>
      <c r="J74" t="s">
        <v>1397</v>
      </c>
      <c r="K74" t="s">
        <v>244</v>
      </c>
      <c r="L74" t="s">
        <v>139</v>
      </c>
      <c r="M74">
        <v>1200</v>
      </c>
      <c r="N74" t="s">
        <v>1367</v>
      </c>
      <c r="O74" t="s">
        <v>262</v>
      </c>
      <c r="P74" t="s">
        <v>792</v>
      </c>
      <c r="Q74" t="s">
        <v>358</v>
      </c>
      <c r="R74">
        <v>17</v>
      </c>
      <c r="S74">
        <v>61</v>
      </c>
      <c r="T74">
        <v>303</v>
      </c>
      <c r="V74">
        <v>1</v>
      </c>
      <c r="W74" t="s">
        <v>272</v>
      </c>
      <c r="AE74" t="s">
        <v>370</v>
      </c>
      <c r="AO74" t="b">
        <v>0</v>
      </c>
      <c r="AP74">
        <f t="shared" ref="AP74" si="49">COUNTA(AR74:BA74)</f>
        <v>4</v>
      </c>
      <c r="AQ74" t="s">
        <v>147</v>
      </c>
      <c r="AR74" t="str">
        <f>$D75</f>
        <v>ALL_CCF_SHMOO_E_STRESS_TITO_CLRS_MAX_LFM_1200_SBO</v>
      </c>
      <c r="AS74" t="str">
        <f t="shared" ref="AS74:AU75" si="50">$D75</f>
        <v>ALL_CCF_SHMOO_E_STRESS_TITO_CLRS_MAX_LFM_1200_SBO</v>
      </c>
      <c r="AT74" t="str">
        <f t="shared" si="50"/>
        <v>ALL_CCF_SHMOO_E_STRESS_TITO_CLRS_MAX_LFM_1200_SBO</v>
      </c>
      <c r="AU74" t="str">
        <f t="shared" si="50"/>
        <v>ALL_CCF_SHMOO_E_STRESS_TITO_CLRS_MAX_LFM_1200_SBO</v>
      </c>
    </row>
    <row r="75" spans="1:48" x14ac:dyDescent="0.25">
      <c r="A75" s="36" t="s">
        <v>60</v>
      </c>
      <c r="B75" s="37" t="s">
        <v>1329</v>
      </c>
      <c r="C75" s="37" t="str">
        <f>VLOOKUP(B75,templateLookup!A:B,2,0)</f>
        <v>PrimeShmooTestMethod</v>
      </c>
      <c r="D75" t="str">
        <f t="shared" si="48"/>
        <v>ALL_CCF_SHMOO_E_STRESS_TITO_CLRS_MAX_LFM_1200_SBO</v>
      </c>
      <c r="E75" t="s">
        <v>53</v>
      </c>
      <c r="F75" t="s">
        <v>68</v>
      </c>
      <c r="G75" t="s">
        <v>261</v>
      </c>
      <c r="H75" t="s">
        <v>136</v>
      </c>
      <c r="I75" t="s">
        <v>137</v>
      </c>
      <c r="J75" t="s">
        <v>1397</v>
      </c>
      <c r="K75" t="s">
        <v>244</v>
      </c>
      <c r="L75" t="s">
        <v>139</v>
      </c>
      <c r="M75">
        <v>1200</v>
      </c>
      <c r="N75" t="s">
        <v>1368</v>
      </c>
      <c r="O75" t="s">
        <v>262</v>
      </c>
      <c r="P75" t="s">
        <v>792</v>
      </c>
      <c r="Q75" t="s">
        <v>359</v>
      </c>
      <c r="R75">
        <v>17</v>
      </c>
      <c r="S75">
        <v>61</v>
      </c>
      <c r="T75">
        <v>304</v>
      </c>
      <c r="V75">
        <v>1</v>
      </c>
      <c r="W75" t="s">
        <v>289</v>
      </c>
      <c r="AE75" t="s">
        <v>371</v>
      </c>
      <c r="AO75" t="b">
        <v>0</v>
      </c>
      <c r="AP75">
        <f t="shared" ref="AP75" si="51">COUNTA(AR75:BA75)</f>
        <v>4</v>
      </c>
      <c r="AQ75" t="s">
        <v>147</v>
      </c>
      <c r="AR75" t="str">
        <f>$D76</f>
        <v>SSA_CCF_SHMOO_E_STRESS_TITO_SAN_MAX_LFM_1200_PMA</v>
      </c>
      <c r="AS75" t="str">
        <f t="shared" si="50"/>
        <v>SSA_CCF_SHMOO_E_STRESS_TITO_SAN_MAX_LFM_1200_PMA</v>
      </c>
      <c r="AT75" t="str">
        <f t="shared" si="50"/>
        <v>SSA_CCF_SHMOO_E_STRESS_TITO_SAN_MAX_LFM_1200_PMA</v>
      </c>
      <c r="AU75" t="str">
        <f t="shared" si="50"/>
        <v>SSA_CCF_SHMOO_E_STRESS_TITO_SAN_MAX_LFM_1200_PMA</v>
      </c>
    </row>
    <row r="76" spans="1:48" x14ac:dyDescent="0.25">
      <c r="A76" s="36" t="s">
        <v>60</v>
      </c>
      <c r="B76" s="37" t="s">
        <v>1329</v>
      </c>
      <c r="C76" s="37" t="str">
        <f>VLOOKUP(B76,templateLookup!A:B,2,0)</f>
        <v>PrimeShmooTestMethod</v>
      </c>
      <c r="D76" t="str">
        <f t="shared" si="48"/>
        <v>SSA_CCF_SHMOO_E_STRESS_TITO_SAN_MAX_LFM_1200_PMA</v>
      </c>
      <c r="E76" t="s">
        <v>50</v>
      </c>
      <c r="F76" t="s">
        <v>68</v>
      </c>
      <c r="G76" t="s">
        <v>261</v>
      </c>
      <c r="H76" t="s">
        <v>136</v>
      </c>
      <c r="I76" t="s">
        <v>137</v>
      </c>
      <c r="J76" t="s">
        <v>902</v>
      </c>
      <c r="K76" t="s">
        <v>244</v>
      </c>
      <c r="L76" t="s">
        <v>139</v>
      </c>
      <c r="M76">
        <v>1200</v>
      </c>
      <c r="N76" t="s">
        <v>1369</v>
      </c>
      <c r="O76" t="s">
        <v>262</v>
      </c>
      <c r="P76" t="s">
        <v>792</v>
      </c>
      <c r="Q76" t="s">
        <v>1319</v>
      </c>
      <c r="R76">
        <v>17</v>
      </c>
      <c r="S76">
        <v>61</v>
      </c>
      <c r="T76">
        <v>305</v>
      </c>
      <c r="V76">
        <v>1</v>
      </c>
      <c r="W76" t="s">
        <v>289</v>
      </c>
      <c r="AE76" t="s">
        <v>371</v>
      </c>
      <c r="AO76" t="b">
        <v>0</v>
      </c>
      <c r="AP76">
        <f t="shared" ref="AP76" si="52">COUNTA(AR76:BA76)</f>
        <v>4</v>
      </c>
      <c r="AQ76" t="s">
        <v>147</v>
      </c>
      <c r="AR76">
        <v>1</v>
      </c>
      <c r="AS76">
        <v>1</v>
      </c>
      <c r="AT76">
        <v>1</v>
      </c>
      <c r="AU76">
        <v>1</v>
      </c>
    </row>
    <row r="77" spans="1:48" x14ac:dyDescent="0.25">
      <c r="A77" s="36" t="s">
        <v>60</v>
      </c>
      <c r="B77" s="36" t="s">
        <v>6</v>
      </c>
      <c r="C77" s="36" t="str">
        <f>VLOOKUP(B77,templateLookup!A:B,2,0)</f>
        <v>COMPOSITE</v>
      </c>
      <c r="D77" s="22"/>
    </row>
    <row r="78" spans="1:48" s="35" customFormat="1" x14ac:dyDescent="0.25">
      <c r="A78" s="48" t="s">
        <v>60</v>
      </c>
      <c r="B78" s="48" t="s">
        <v>5</v>
      </c>
      <c r="C78" s="48" t="str">
        <f>VLOOKUP(B78,templateLookup!A:B,2,0)</f>
        <v>COMPOSITE</v>
      </c>
      <c r="D78" s="48" t="s">
        <v>1334</v>
      </c>
      <c r="F78" s="35" t="s">
        <v>68</v>
      </c>
      <c r="AP78" s="35">
        <f>COUNTA(AR78:BA78)</f>
        <v>2</v>
      </c>
      <c r="AQ78" s="35">
        <v>1</v>
      </c>
      <c r="AR78" s="35">
        <v>1</v>
      </c>
      <c r="AS78" s="35">
        <v>1</v>
      </c>
    </row>
    <row r="79" spans="1:48" x14ac:dyDescent="0.25">
      <c r="A79" s="4" t="s">
        <v>60</v>
      </c>
      <c r="B79" s="4" t="s">
        <v>1335</v>
      </c>
      <c r="C79" s="4" t="str">
        <f>VLOOKUP(B79,templateLookup!A:B,2,0)</f>
        <v>PrimeVminSearchTestMethod</v>
      </c>
      <c r="D79" t="str">
        <f t="shared" ref="D79:D81" si="53">E79&amp;"_"&amp;F79&amp;"_"&amp;G79&amp;"_"&amp;H79&amp;"_"&amp;A79&amp;"_"&amp;I79&amp;"_"&amp;J79&amp;"_"&amp;K79&amp;"_"&amp;L79&amp;"_"&amp;M79&amp;"_"&amp;N79</f>
        <v>ALL_CCF_VMIN_E_STRESS_TITO_CLRS_MIN_LFM_1200_CBO</v>
      </c>
      <c r="E79" t="s">
        <v>53</v>
      </c>
      <c r="F79" t="s">
        <v>68</v>
      </c>
      <c r="G79" t="s">
        <v>183</v>
      </c>
      <c r="H79" t="s">
        <v>136</v>
      </c>
      <c r="I79" t="s">
        <v>137</v>
      </c>
      <c r="J79" t="s">
        <v>1397</v>
      </c>
      <c r="K79" t="s">
        <v>184</v>
      </c>
      <c r="L79" t="s">
        <v>139</v>
      </c>
      <c r="M79">
        <v>1200</v>
      </c>
      <c r="N79" t="s">
        <v>1367</v>
      </c>
      <c r="O79" t="s">
        <v>1355</v>
      </c>
      <c r="P79" t="s">
        <v>792</v>
      </c>
      <c r="Q79" t="s">
        <v>358</v>
      </c>
      <c r="R79">
        <f>VLOOKUP(E79,binningRules!$B$6:$C$9,2,0)</f>
        <v>61</v>
      </c>
      <c r="S79">
        <v>11</v>
      </c>
      <c r="T79">
        <v>306</v>
      </c>
      <c r="V79">
        <v>1</v>
      </c>
      <c r="W79" t="s">
        <v>272</v>
      </c>
      <c r="X79" t="s">
        <v>145</v>
      </c>
      <c r="Z79" t="s">
        <v>273</v>
      </c>
      <c r="AB79" t="s">
        <v>187</v>
      </c>
      <c r="AO79" t="b">
        <v>0</v>
      </c>
      <c r="AP79">
        <f t="shared" ref="AP79:AP80" si="54">COUNTA(AR79:BA79)</f>
        <v>2</v>
      </c>
      <c r="AQ79">
        <v>1</v>
      </c>
      <c r="AR79" t="str">
        <f>$D80</f>
        <v>ALL_CCF_VMIN_E_STRESS_TITO_CLRS_MIN_LFM_1200_SBO</v>
      </c>
      <c r="AS79" t="str">
        <f>$D80</f>
        <v>ALL_CCF_VMIN_E_STRESS_TITO_CLRS_MIN_LFM_1200_SBO</v>
      </c>
    </row>
    <row r="80" spans="1:48" x14ac:dyDescent="0.25">
      <c r="A80" s="4" t="s">
        <v>60</v>
      </c>
      <c r="B80" s="4" t="s">
        <v>1335</v>
      </c>
      <c r="C80" s="4" t="str">
        <f>VLOOKUP(B80,templateLookup!A:B,2,0)</f>
        <v>PrimeVminSearchTestMethod</v>
      </c>
      <c r="D80" t="str">
        <f t="shared" si="53"/>
        <v>ALL_CCF_VMIN_E_STRESS_TITO_CLRS_MIN_LFM_1200_SBO</v>
      </c>
      <c r="E80" t="s">
        <v>53</v>
      </c>
      <c r="F80" t="s">
        <v>68</v>
      </c>
      <c r="G80" t="s">
        <v>183</v>
      </c>
      <c r="H80" t="s">
        <v>136</v>
      </c>
      <c r="I80" t="s">
        <v>137</v>
      </c>
      <c r="J80" t="s">
        <v>1397</v>
      </c>
      <c r="K80" t="s">
        <v>184</v>
      </c>
      <c r="L80" t="s">
        <v>139</v>
      </c>
      <c r="M80">
        <v>1200</v>
      </c>
      <c r="N80" t="s">
        <v>1368</v>
      </c>
      <c r="O80" t="s">
        <v>1355</v>
      </c>
      <c r="P80" t="s">
        <v>792</v>
      </c>
      <c r="Q80" t="s">
        <v>359</v>
      </c>
      <c r="R80">
        <f>VLOOKUP(E80,binningRules!$B$6:$C$9,2,0)</f>
        <v>61</v>
      </c>
      <c r="S80">
        <v>11</v>
      </c>
      <c r="T80">
        <v>307</v>
      </c>
      <c r="V80">
        <v>1</v>
      </c>
      <c r="W80" t="s">
        <v>289</v>
      </c>
      <c r="X80" t="s">
        <v>194</v>
      </c>
      <c r="AB80" t="s">
        <v>187</v>
      </c>
      <c r="AO80" t="b">
        <v>0</v>
      </c>
      <c r="AP80">
        <f t="shared" si="54"/>
        <v>2</v>
      </c>
      <c r="AQ80">
        <v>1</v>
      </c>
      <c r="AR80" t="str">
        <f>$D81</f>
        <v>SSA_CCF_VMIN_E_STRESS_TITO_SAN_MIN_LFM_1200_PMA</v>
      </c>
      <c r="AS80" t="str">
        <f>$D81</f>
        <v>SSA_CCF_VMIN_E_STRESS_TITO_SAN_MIN_LFM_1200_PMA</v>
      </c>
    </row>
    <row r="81" spans="1:45" x14ac:dyDescent="0.25">
      <c r="A81" s="4" t="s">
        <v>60</v>
      </c>
      <c r="B81" s="4" t="s">
        <v>1335</v>
      </c>
      <c r="C81" s="4" t="str">
        <f>VLOOKUP(B81,templateLookup!A:B,2,0)</f>
        <v>PrimeVminSearchTestMethod</v>
      </c>
      <c r="D81" t="str">
        <f t="shared" si="53"/>
        <v>SSA_CCF_VMIN_E_STRESS_TITO_SAN_MIN_LFM_1200_PMA</v>
      </c>
      <c r="E81" t="s">
        <v>50</v>
      </c>
      <c r="F81" t="s">
        <v>68</v>
      </c>
      <c r="G81" t="s">
        <v>183</v>
      </c>
      <c r="H81" t="s">
        <v>136</v>
      </c>
      <c r="I81" t="s">
        <v>137</v>
      </c>
      <c r="J81" t="s">
        <v>902</v>
      </c>
      <c r="K81" t="s">
        <v>184</v>
      </c>
      <c r="L81" t="s">
        <v>139</v>
      </c>
      <c r="M81">
        <v>1200</v>
      </c>
      <c r="N81" t="s">
        <v>1369</v>
      </c>
      <c r="O81" t="s">
        <v>1355</v>
      </c>
      <c r="P81" t="s">
        <v>792</v>
      </c>
      <c r="Q81" t="s">
        <v>1319</v>
      </c>
      <c r="R81">
        <f>VLOOKUP(E81,binningRules!$B$6:$C$9,2,0)</f>
        <v>61</v>
      </c>
      <c r="S81">
        <v>11</v>
      </c>
      <c r="T81">
        <v>308</v>
      </c>
      <c r="V81">
        <v>1</v>
      </c>
      <c r="W81" t="s">
        <v>289</v>
      </c>
      <c r="X81" t="s">
        <v>194</v>
      </c>
      <c r="AB81" t="s">
        <v>187</v>
      </c>
      <c r="AO81" t="b">
        <v>0</v>
      </c>
      <c r="AP81">
        <f>COUNTA(AR81:BA81)</f>
        <v>2</v>
      </c>
      <c r="AQ81">
        <v>1</v>
      </c>
      <c r="AR81">
        <v>1</v>
      </c>
      <c r="AS81">
        <v>1</v>
      </c>
    </row>
    <row r="82" spans="1:45" s="35" customFormat="1" x14ac:dyDescent="0.25">
      <c r="A82" s="48" t="s">
        <v>60</v>
      </c>
      <c r="B82" s="48" t="s">
        <v>6</v>
      </c>
      <c r="C82" s="48" t="str">
        <f>VLOOKUP(B82,templateLookup!A:B,2,0)</f>
        <v>COMPOSITE</v>
      </c>
      <c r="D82" s="48"/>
    </row>
    <row r="83" spans="1:45" s="7" customFormat="1" x14ac:dyDescent="0.25">
      <c r="A83" s="15" t="s">
        <v>60</v>
      </c>
      <c r="B83" s="15" t="s">
        <v>6</v>
      </c>
      <c r="C83" s="15" t="str">
        <f>VLOOKUP(B83,templateLookup!A:B,2,0)</f>
        <v>COMPOSITE</v>
      </c>
      <c r="D83" s="15"/>
    </row>
    <row r="84" spans="1:45" s="7" customFormat="1" x14ac:dyDescent="0.25">
      <c r="A84" s="15" t="s">
        <v>246</v>
      </c>
      <c r="B84" s="15" t="s">
        <v>5</v>
      </c>
      <c r="C84" s="15" t="str">
        <f>VLOOKUP(B84,templateLookup!A:B,2,0)</f>
        <v>COMPOSITE</v>
      </c>
      <c r="D84" s="15" t="s">
        <v>246</v>
      </c>
      <c r="F84" t="s">
        <v>68</v>
      </c>
    </row>
    <row r="85" spans="1:45" x14ac:dyDescent="0.25">
      <c r="A85" s="5" t="s">
        <v>246</v>
      </c>
      <c r="B85" s="5" t="s">
        <v>18</v>
      </c>
      <c r="C85" s="5" t="str">
        <f>VLOOKUP(B85,templateLookup!A:B,2,0)</f>
        <v>PrimeVminSearchTestMethod</v>
      </c>
      <c r="D85" t="str">
        <f t="shared" ref="D85:D87" si="55">E85&amp;"_"&amp;F85&amp;"_"&amp;G85&amp;"_"&amp;H85&amp;"_"&amp;A85&amp;"_"&amp;I85&amp;"_"&amp;J85&amp;"_"&amp;K85&amp;"_"&amp;L85&amp;"_"&amp;M85&amp;"_"&amp;N85</f>
        <v>ALL_CCF_VMIN_K_POSTHVQK_TITO_CLRS_MIN_LFM_1200_CBO</v>
      </c>
      <c r="E85" t="s">
        <v>53</v>
      </c>
      <c r="F85" t="s">
        <v>68</v>
      </c>
      <c r="G85" t="s">
        <v>183</v>
      </c>
      <c r="H85" t="s">
        <v>242</v>
      </c>
      <c r="I85" t="s">
        <v>137</v>
      </c>
      <c r="J85" t="s">
        <v>1397</v>
      </c>
      <c r="K85" t="s">
        <v>184</v>
      </c>
      <c r="L85" t="s">
        <v>139</v>
      </c>
      <c r="M85">
        <v>1200</v>
      </c>
      <c r="N85" t="s">
        <v>1367</v>
      </c>
      <c r="O85" t="s">
        <v>141</v>
      </c>
      <c r="P85" t="s">
        <v>792</v>
      </c>
      <c r="Q85" t="s">
        <v>358</v>
      </c>
      <c r="R85">
        <v>26</v>
      </c>
      <c r="S85">
        <v>61</v>
      </c>
      <c r="T85">
        <v>400</v>
      </c>
      <c r="V85">
        <v>1</v>
      </c>
      <c r="W85" t="s">
        <v>272</v>
      </c>
      <c r="X85" t="s">
        <v>194</v>
      </c>
      <c r="AA85">
        <v>2010</v>
      </c>
      <c r="AB85" t="s">
        <v>187</v>
      </c>
      <c r="AO85" t="b">
        <v>0</v>
      </c>
      <c r="AP85">
        <f t="shared" ref="AP85:AP86" si="56">COUNTA(AR85:BA85)</f>
        <v>2</v>
      </c>
      <c r="AQ85">
        <v>1</v>
      </c>
      <c r="AR85" t="str">
        <f>$D86</f>
        <v>ALL_CCF_VMIN_K_POSTHVQK_TITO_CLRS_MIN_LFM_1200_SBO</v>
      </c>
      <c r="AS85" t="str">
        <f>$D86</f>
        <v>ALL_CCF_VMIN_K_POSTHVQK_TITO_CLRS_MIN_LFM_1200_SBO</v>
      </c>
    </row>
    <row r="86" spans="1:45" x14ac:dyDescent="0.25">
      <c r="A86" s="5" t="s">
        <v>246</v>
      </c>
      <c r="B86" s="5" t="s">
        <v>18</v>
      </c>
      <c r="C86" s="5" t="str">
        <f>VLOOKUP(B86,templateLookup!A:B,2,0)</f>
        <v>PrimeVminSearchTestMethod</v>
      </c>
      <c r="D86" t="str">
        <f t="shared" si="55"/>
        <v>ALL_CCF_VMIN_K_POSTHVQK_TITO_CLRS_MIN_LFM_1200_SBO</v>
      </c>
      <c r="E86" t="s">
        <v>53</v>
      </c>
      <c r="F86" t="s">
        <v>68</v>
      </c>
      <c r="G86" t="s">
        <v>183</v>
      </c>
      <c r="H86" t="s">
        <v>242</v>
      </c>
      <c r="I86" t="s">
        <v>137</v>
      </c>
      <c r="J86" t="s">
        <v>1397</v>
      </c>
      <c r="K86" t="s">
        <v>184</v>
      </c>
      <c r="L86" t="s">
        <v>139</v>
      </c>
      <c r="M86">
        <v>1200</v>
      </c>
      <c r="N86" t="s">
        <v>1368</v>
      </c>
      <c r="O86" t="s">
        <v>141</v>
      </c>
      <c r="P86" t="s">
        <v>792</v>
      </c>
      <c r="Q86" t="s">
        <v>359</v>
      </c>
      <c r="R86">
        <v>26</v>
      </c>
      <c r="S86">
        <v>21</v>
      </c>
      <c r="T86">
        <v>401</v>
      </c>
      <c r="V86">
        <v>1</v>
      </c>
      <c r="W86" t="s">
        <v>289</v>
      </c>
      <c r="X86" t="s">
        <v>194</v>
      </c>
      <c r="AA86">
        <v>2011</v>
      </c>
      <c r="AB86" t="s">
        <v>187</v>
      </c>
      <c r="AO86" t="b">
        <v>0</v>
      </c>
      <c r="AP86">
        <f t="shared" si="56"/>
        <v>2</v>
      </c>
      <c r="AQ86">
        <v>1</v>
      </c>
      <c r="AR86" t="str">
        <f>$D87</f>
        <v>SSA_CCF_VMIN_K_POSTHVQK_TITO_SAN_MIN_LFM_1200_PMA</v>
      </c>
      <c r="AS86" t="str">
        <f>$D87</f>
        <v>SSA_CCF_VMIN_K_POSTHVQK_TITO_SAN_MIN_LFM_1200_PMA</v>
      </c>
    </row>
    <row r="87" spans="1:45" x14ac:dyDescent="0.25">
      <c r="A87" s="5" t="s">
        <v>246</v>
      </c>
      <c r="B87" s="5" t="s">
        <v>18</v>
      </c>
      <c r="C87" s="5" t="str">
        <f>VLOOKUP(B87,templateLookup!A:B,2,0)</f>
        <v>PrimeVminSearchTestMethod</v>
      </c>
      <c r="D87" t="str">
        <f t="shared" si="55"/>
        <v>SSA_CCF_VMIN_K_POSTHVQK_TITO_SAN_MIN_LFM_1200_PMA</v>
      </c>
      <c r="E87" t="s">
        <v>50</v>
      </c>
      <c r="F87" t="s">
        <v>68</v>
      </c>
      <c r="G87" t="s">
        <v>183</v>
      </c>
      <c r="H87" t="s">
        <v>242</v>
      </c>
      <c r="I87" t="s">
        <v>137</v>
      </c>
      <c r="J87" t="s">
        <v>902</v>
      </c>
      <c r="K87" t="s">
        <v>184</v>
      </c>
      <c r="L87" t="s">
        <v>139</v>
      </c>
      <c r="M87">
        <v>1200</v>
      </c>
      <c r="N87" t="s">
        <v>1369</v>
      </c>
      <c r="O87" t="s">
        <v>141</v>
      </c>
      <c r="P87" t="s">
        <v>142</v>
      </c>
      <c r="Q87" t="s">
        <v>1319</v>
      </c>
      <c r="R87">
        <v>26</v>
      </c>
      <c r="S87">
        <v>61</v>
      </c>
      <c r="T87">
        <v>402</v>
      </c>
      <c r="V87">
        <v>1</v>
      </c>
      <c r="W87" t="s">
        <v>289</v>
      </c>
      <c r="X87" t="s">
        <v>194</v>
      </c>
      <c r="AA87">
        <v>2012</v>
      </c>
      <c r="AB87" t="s">
        <v>187</v>
      </c>
      <c r="AO87" t="b">
        <v>0</v>
      </c>
      <c r="AP87">
        <f>COUNTA(AR87:BA87)</f>
        <v>2</v>
      </c>
      <c r="AQ87">
        <v>1</v>
      </c>
      <c r="AR87">
        <v>1</v>
      </c>
      <c r="AS87">
        <v>1</v>
      </c>
    </row>
    <row r="88" spans="1:45" s="7" customFormat="1" x14ac:dyDescent="0.25">
      <c r="A88" s="15" t="s">
        <v>246</v>
      </c>
      <c r="B88" s="15" t="s">
        <v>6</v>
      </c>
      <c r="C88" s="15" t="str">
        <f>VLOOKUP(B88,templateLookup!A:B,2,0)</f>
        <v>COMPOSITE</v>
      </c>
      <c r="D88" s="15"/>
    </row>
    <row r="89" spans="1:45" s="7" customFormat="1" x14ac:dyDescent="0.25">
      <c r="A89" s="15" t="s">
        <v>67</v>
      </c>
      <c r="B89" s="15" t="s">
        <v>5</v>
      </c>
      <c r="C89" s="15" t="str">
        <f>VLOOKUP(B89,templateLookup!A:B,2,0)</f>
        <v>COMPOSITE</v>
      </c>
      <c r="D89" s="15" t="s">
        <v>67</v>
      </c>
      <c r="F89" t="s">
        <v>68</v>
      </c>
    </row>
    <row r="90" spans="1:45" x14ac:dyDescent="0.25">
      <c r="A90" s="27" t="s">
        <v>67</v>
      </c>
      <c r="B90" s="27" t="s">
        <v>5</v>
      </c>
      <c r="C90" s="27" t="str">
        <f>VLOOKUP(B90,templateLookup!A:B,2,0)</f>
        <v>COMPOSITE</v>
      </c>
      <c r="D90" s="22" t="s">
        <v>247</v>
      </c>
      <c r="F90" t="s">
        <v>68</v>
      </c>
      <c r="AP90">
        <f>COUNTA(AR90:BA90)</f>
        <v>2</v>
      </c>
      <c r="AQ90">
        <v>1</v>
      </c>
      <c r="AR90" t="s">
        <v>255</v>
      </c>
      <c r="AS90" t="s">
        <v>255</v>
      </c>
    </row>
    <row r="91" spans="1:45" x14ac:dyDescent="0.25">
      <c r="A91" s="5" t="s">
        <v>67</v>
      </c>
      <c r="B91" s="5" t="s">
        <v>18</v>
      </c>
      <c r="C91" s="5" t="str">
        <f>VLOOKUP(B91,templateLookup!A:B,2,0)</f>
        <v>PrimeVminSearchTestMethod</v>
      </c>
      <c r="D91" t="str">
        <f t="shared" ref="D91:D98" si="57">E91&amp;"_"&amp;F91&amp;"_"&amp;G91&amp;"_"&amp;H91&amp;"_"&amp;A91&amp;"_"&amp;I91&amp;"_"&amp;J91&amp;"_"&amp;K91&amp;"_"&amp;L91&amp;"_"&amp;M91&amp;"_"&amp;N91</f>
        <v>ALL_CCF_VCHK_K_END_TITO_CLRS_NOM_LFM_1200_CBO</v>
      </c>
      <c r="E91" t="s">
        <v>53</v>
      </c>
      <c r="F91" t="s">
        <v>68</v>
      </c>
      <c r="G91" t="s">
        <v>1398</v>
      </c>
      <c r="H91" t="s">
        <v>242</v>
      </c>
      <c r="I91" t="s">
        <v>137</v>
      </c>
      <c r="J91" t="s">
        <v>1397</v>
      </c>
      <c r="K91" t="s">
        <v>138</v>
      </c>
      <c r="L91" t="s">
        <v>139</v>
      </c>
      <c r="M91">
        <v>1200</v>
      </c>
      <c r="N91" t="s">
        <v>1367</v>
      </c>
      <c r="O91" t="s">
        <v>141</v>
      </c>
      <c r="P91" t="s">
        <v>792</v>
      </c>
      <c r="Q91" s="7" t="s">
        <v>360</v>
      </c>
      <c r="R91">
        <f>VLOOKUP(E91,binningRules!$B$6:$C$9,2,0)</f>
        <v>61</v>
      </c>
      <c r="S91">
        <v>12</v>
      </c>
      <c r="T91">
        <v>500</v>
      </c>
      <c r="V91">
        <v>-1</v>
      </c>
      <c r="W91" t="s">
        <v>272</v>
      </c>
      <c r="X91" t="s">
        <v>145</v>
      </c>
      <c r="Z91" t="s">
        <v>273</v>
      </c>
      <c r="AA91">
        <v>2020</v>
      </c>
      <c r="AB91" t="s">
        <v>249</v>
      </c>
      <c r="AO91" t="b">
        <v>0</v>
      </c>
      <c r="AP91">
        <f t="shared" ref="AP91:AP97" si="58">COUNTA(AR91:BA91)</f>
        <v>2</v>
      </c>
      <c r="AQ91">
        <v>1</v>
      </c>
      <c r="AR91" t="str">
        <f>$D92</f>
        <v>SSA_CCF_VCHK_K_END_TITO_CLRS_NOM_LFM_1200_CBO_SSA_FF</v>
      </c>
      <c r="AS91" t="str">
        <f>$D94</f>
        <v>ALL_CCF_VCHK_K_END_TITO_CLRS_NOM_LFM_1200_SBO</v>
      </c>
    </row>
    <row r="92" spans="1:45" x14ac:dyDescent="0.25">
      <c r="A92" s="5" t="s">
        <v>67</v>
      </c>
      <c r="B92" s="5" t="s">
        <v>18</v>
      </c>
      <c r="C92" s="5" t="str">
        <f>VLOOKUP(B92,templateLookup!A:B,2,0)</f>
        <v>PrimeVminSearchTestMethod</v>
      </c>
      <c r="D92" t="str">
        <f t="shared" si="57"/>
        <v>SSA_CCF_VCHK_K_END_TITO_CLRS_NOM_LFM_1200_CBO_SSA_FF</v>
      </c>
      <c r="E92" t="s">
        <v>50</v>
      </c>
      <c r="F92" t="s">
        <v>68</v>
      </c>
      <c r="G92" t="s">
        <v>1398</v>
      </c>
      <c r="H92" t="s">
        <v>242</v>
      </c>
      <c r="I92" t="s">
        <v>137</v>
      </c>
      <c r="J92" t="s">
        <v>1397</v>
      </c>
      <c r="K92" t="s">
        <v>138</v>
      </c>
      <c r="L92" t="s">
        <v>139</v>
      </c>
      <c r="M92">
        <v>1200</v>
      </c>
      <c r="N92" t="s">
        <v>1370</v>
      </c>
      <c r="O92" t="s">
        <v>141</v>
      </c>
      <c r="P92" t="s">
        <v>792</v>
      </c>
      <c r="Q92" t="s">
        <v>360</v>
      </c>
      <c r="R92">
        <f>VLOOKUP(E92,binningRules!$B$6:$C$9,2,0)</f>
        <v>61</v>
      </c>
      <c r="S92">
        <v>12</v>
      </c>
      <c r="T92">
        <v>501</v>
      </c>
      <c r="V92">
        <v>-1</v>
      </c>
      <c r="W92" t="s">
        <v>272</v>
      </c>
      <c r="X92" t="s">
        <v>145</v>
      </c>
      <c r="Z92" t="s">
        <v>273</v>
      </c>
      <c r="AA92">
        <v>2021</v>
      </c>
      <c r="AB92" t="s">
        <v>249</v>
      </c>
      <c r="AO92" t="b">
        <v>0</v>
      </c>
      <c r="AP92">
        <f t="shared" si="58"/>
        <v>2</v>
      </c>
      <c r="AQ92">
        <v>1</v>
      </c>
      <c r="AR92" t="str">
        <f t="shared" ref="AR92:AS97" si="59">$D93</f>
        <v>LSA_CCF_VCHK_K_END_TITO_CLR_NOM_LFM_1200_CBO_LSA_FF</v>
      </c>
      <c r="AS92" t="str">
        <f t="shared" si="59"/>
        <v>LSA_CCF_VCHK_K_END_TITO_CLR_NOM_LFM_1200_CBO_LSA_FF</v>
      </c>
    </row>
    <row r="93" spans="1:45" x14ac:dyDescent="0.25">
      <c r="A93" s="5" t="s">
        <v>67</v>
      </c>
      <c r="B93" s="5" t="s">
        <v>18</v>
      </c>
      <c r="C93" s="5" t="str">
        <f>VLOOKUP(B93,templateLookup!A:B,2,0)</f>
        <v>PrimeVminSearchTestMethod</v>
      </c>
      <c r="D93" t="str">
        <f t="shared" si="57"/>
        <v>LSA_CCF_VCHK_K_END_TITO_CLR_NOM_LFM_1200_CBO_LSA_FF</v>
      </c>
      <c r="E93" t="s">
        <v>51</v>
      </c>
      <c r="F93" t="s">
        <v>68</v>
      </c>
      <c r="G93" t="s">
        <v>1398</v>
      </c>
      <c r="H93" t="s">
        <v>242</v>
      </c>
      <c r="I93" t="s">
        <v>137</v>
      </c>
      <c r="J93" t="s">
        <v>291</v>
      </c>
      <c r="K93" t="s">
        <v>138</v>
      </c>
      <c r="L93" t="s">
        <v>139</v>
      </c>
      <c r="M93">
        <v>1200</v>
      </c>
      <c r="N93" t="s">
        <v>1371</v>
      </c>
      <c r="O93" t="s">
        <v>141</v>
      </c>
      <c r="P93" t="s">
        <v>792</v>
      </c>
      <c r="Q93" t="s">
        <v>361</v>
      </c>
      <c r="R93">
        <f>VLOOKUP(E93,binningRules!$B$6:$C$9,2,0)</f>
        <v>21</v>
      </c>
      <c r="S93">
        <v>12</v>
      </c>
      <c r="T93">
        <v>502</v>
      </c>
      <c r="V93">
        <v>-1</v>
      </c>
      <c r="W93" t="s">
        <v>272</v>
      </c>
      <c r="X93" t="s">
        <v>194</v>
      </c>
      <c r="AA93">
        <v>2022</v>
      </c>
      <c r="AB93" t="s">
        <v>249</v>
      </c>
      <c r="AO93" t="b">
        <v>0</v>
      </c>
      <c r="AP93">
        <f t="shared" si="58"/>
        <v>2</v>
      </c>
      <c r="AQ93">
        <v>1</v>
      </c>
      <c r="AR93" t="str">
        <f t="shared" si="59"/>
        <v>ALL_CCF_VCHK_K_END_TITO_CLRS_NOM_LFM_1200_SBO</v>
      </c>
      <c r="AS93" t="str">
        <f t="shared" si="59"/>
        <v>ALL_CCF_VCHK_K_END_TITO_CLRS_NOM_LFM_1200_SBO</v>
      </c>
    </row>
    <row r="94" spans="1:45" x14ac:dyDescent="0.25">
      <c r="A94" s="5" t="s">
        <v>67</v>
      </c>
      <c r="B94" s="5" t="s">
        <v>18</v>
      </c>
      <c r="C94" s="5" t="str">
        <f>VLOOKUP(B94,templateLookup!A:B,2,0)</f>
        <v>PrimeVminSearchTestMethod</v>
      </c>
      <c r="D94" t="str">
        <f t="shared" si="57"/>
        <v>ALL_CCF_VCHK_K_END_TITO_CLRS_NOM_LFM_1200_SBO</v>
      </c>
      <c r="E94" t="s">
        <v>53</v>
      </c>
      <c r="F94" t="s">
        <v>68</v>
      </c>
      <c r="G94" t="s">
        <v>1398</v>
      </c>
      <c r="H94" t="s">
        <v>242</v>
      </c>
      <c r="I94" t="s">
        <v>137</v>
      </c>
      <c r="J94" t="s">
        <v>1397</v>
      </c>
      <c r="K94" t="s">
        <v>138</v>
      </c>
      <c r="L94" t="s">
        <v>139</v>
      </c>
      <c r="M94">
        <v>1200</v>
      </c>
      <c r="N94" t="s">
        <v>1368</v>
      </c>
      <c r="O94" t="s">
        <v>141</v>
      </c>
      <c r="P94" t="s">
        <v>792</v>
      </c>
      <c r="Q94" s="7" t="s">
        <v>362</v>
      </c>
      <c r="R94">
        <f>VLOOKUP(E94,binningRules!$B$6:$C$9,2,0)</f>
        <v>61</v>
      </c>
      <c r="S94">
        <v>12</v>
      </c>
      <c r="T94">
        <v>503</v>
      </c>
      <c r="V94">
        <v>1</v>
      </c>
      <c r="W94" t="s">
        <v>289</v>
      </c>
      <c r="X94" t="s">
        <v>194</v>
      </c>
      <c r="AA94">
        <v>2023</v>
      </c>
      <c r="AB94" t="s">
        <v>249</v>
      </c>
      <c r="AO94" t="b">
        <v>0</v>
      </c>
      <c r="AP94">
        <f t="shared" si="58"/>
        <v>2</v>
      </c>
      <c r="AQ94">
        <v>1</v>
      </c>
      <c r="AR94" t="str">
        <f>$D95</f>
        <v>SSA_CCF_VCHK_K_END_TITO_CLRS_NOM_LFM_1200_SBO_SSA_FF</v>
      </c>
      <c r="AS94" t="str">
        <f>$D95</f>
        <v>SSA_CCF_VCHK_K_END_TITO_CLRS_NOM_LFM_1200_SBO_SSA_FF</v>
      </c>
    </row>
    <row r="95" spans="1:45" x14ac:dyDescent="0.25">
      <c r="A95" s="5" t="s">
        <v>67</v>
      </c>
      <c r="B95" s="5" t="s">
        <v>18</v>
      </c>
      <c r="C95" s="5" t="str">
        <f>VLOOKUP(B95,templateLookup!A:B,2,0)</f>
        <v>PrimeVminSearchTestMethod</v>
      </c>
      <c r="D95" t="str">
        <f t="shared" si="57"/>
        <v>SSA_CCF_VCHK_K_END_TITO_CLRS_NOM_LFM_1200_SBO_SSA_FF</v>
      </c>
      <c r="E95" t="s">
        <v>50</v>
      </c>
      <c r="F95" t="s">
        <v>68</v>
      </c>
      <c r="G95" t="s">
        <v>1398</v>
      </c>
      <c r="H95" t="s">
        <v>242</v>
      </c>
      <c r="I95" t="s">
        <v>137</v>
      </c>
      <c r="J95" t="s">
        <v>1397</v>
      </c>
      <c r="K95" t="s">
        <v>138</v>
      </c>
      <c r="L95" t="s">
        <v>139</v>
      </c>
      <c r="M95">
        <v>1200</v>
      </c>
      <c r="N95" t="s">
        <v>1372</v>
      </c>
      <c r="O95" t="s">
        <v>141</v>
      </c>
      <c r="P95" t="s">
        <v>792</v>
      </c>
      <c r="Q95" t="s">
        <v>362</v>
      </c>
      <c r="R95">
        <f>VLOOKUP(E95,binningRules!$B$6:$C$9,2,0)</f>
        <v>61</v>
      </c>
      <c r="S95">
        <v>12</v>
      </c>
      <c r="T95">
        <v>504</v>
      </c>
      <c r="V95">
        <v>1</v>
      </c>
      <c r="W95" t="s">
        <v>289</v>
      </c>
      <c r="X95" t="s">
        <v>194</v>
      </c>
      <c r="AA95">
        <v>2024</v>
      </c>
      <c r="AB95" t="s">
        <v>249</v>
      </c>
      <c r="AO95" t="b">
        <v>0</v>
      </c>
      <c r="AP95">
        <f t="shared" si="58"/>
        <v>2</v>
      </c>
      <c r="AQ95">
        <v>1</v>
      </c>
      <c r="AR95" t="str">
        <f t="shared" si="59"/>
        <v>LSA_CCF_VCHK_K_END_TITO_CLR_NOM_LFM_1200_SBO_LSA_FF</v>
      </c>
      <c r="AS95" t="str">
        <f t="shared" si="59"/>
        <v>LSA_CCF_VCHK_K_END_TITO_CLR_NOM_LFM_1200_SBO_LSA_FF</v>
      </c>
    </row>
    <row r="96" spans="1:45" x14ac:dyDescent="0.25">
      <c r="A96" s="5" t="s">
        <v>67</v>
      </c>
      <c r="B96" s="5" t="s">
        <v>18</v>
      </c>
      <c r="C96" s="5" t="str">
        <f>VLOOKUP(B96,templateLookup!A:B,2,0)</f>
        <v>PrimeVminSearchTestMethod</v>
      </c>
      <c r="D96" t="str">
        <f t="shared" si="57"/>
        <v>LSA_CCF_VCHK_K_END_TITO_CLR_NOM_LFM_1200_SBO_LSA_FF</v>
      </c>
      <c r="E96" t="s">
        <v>51</v>
      </c>
      <c r="F96" t="s">
        <v>68</v>
      </c>
      <c r="G96" t="s">
        <v>1398</v>
      </c>
      <c r="H96" t="s">
        <v>242</v>
      </c>
      <c r="I96" t="s">
        <v>137</v>
      </c>
      <c r="J96" t="s">
        <v>291</v>
      </c>
      <c r="K96" t="s">
        <v>138</v>
      </c>
      <c r="L96" t="s">
        <v>139</v>
      </c>
      <c r="M96">
        <v>1200</v>
      </c>
      <c r="N96" t="s">
        <v>1373</v>
      </c>
      <c r="O96" t="s">
        <v>141</v>
      </c>
      <c r="P96" t="s">
        <v>792</v>
      </c>
      <c r="Q96" t="s">
        <v>363</v>
      </c>
      <c r="R96">
        <f>VLOOKUP(E96,binningRules!$B$6:$C$9,2,0)</f>
        <v>21</v>
      </c>
      <c r="S96">
        <v>12</v>
      </c>
      <c r="T96">
        <v>505</v>
      </c>
      <c r="V96">
        <v>-1</v>
      </c>
      <c r="W96" t="s">
        <v>289</v>
      </c>
      <c r="X96" t="s">
        <v>194</v>
      </c>
      <c r="AA96">
        <v>2025</v>
      </c>
      <c r="AB96" t="s">
        <v>249</v>
      </c>
      <c r="AO96" t="b">
        <v>0</v>
      </c>
      <c r="AP96">
        <f t="shared" ref="AP96" si="60">COUNTA(AR96:BA96)</f>
        <v>2</v>
      </c>
      <c r="AQ96">
        <v>1</v>
      </c>
      <c r="AR96" t="str">
        <f t="shared" si="59"/>
        <v>ROM_CCF_VCHK_K_END_TITO_CLR_NOM_LFM_1200_SBO_ROM_FF</v>
      </c>
      <c r="AS96" t="str">
        <f t="shared" si="59"/>
        <v>ROM_CCF_VCHK_K_END_TITO_CLR_NOM_LFM_1200_SBO_ROM_FF</v>
      </c>
    </row>
    <row r="97" spans="1:45" x14ac:dyDescent="0.25">
      <c r="A97" s="5" t="s">
        <v>67</v>
      </c>
      <c r="B97" s="5" t="s">
        <v>18</v>
      </c>
      <c r="C97" s="5" t="str">
        <f>VLOOKUP(B97,templateLookup!A:B,2,0)</f>
        <v>PrimeVminSearchTestMethod</v>
      </c>
      <c r="D97" t="str">
        <f t="shared" si="57"/>
        <v>ROM_CCF_VCHK_K_END_TITO_CLR_NOM_LFM_1200_SBO_ROM_FF</v>
      </c>
      <c r="E97" t="s">
        <v>52</v>
      </c>
      <c r="F97" t="s">
        <v>68</v>
      </c>
      <c r="G97" t="s">
        <v>1398</v>
      </c>
      <c r="H97" t="s">
        <v>242</v>
      </c>
      <c r="I97" t="s">
        <v>137</v>
      </c>
      <c r="J97" t="s">
        <v>291</v>
      </c>
      <c r="K97" t="s">
        <v>138</v>
      </c>
      <c r="L97" t="s">
        <v>139</v>
      </c>
      <c r="M97">
        <v>1200</v>
      </c>
      <c r="N97" t="s">
        <v>1374</v>
      </c>
      <c r="O97" t="s">
        <v>141</v>
      </c>
      <c r="P97" t="s">
        <v>792</v>
      </c>
      <c r="Q97" t="s">
        <v>364</v>
      </c>
      <c r="R97">
        <f>VLOOKUP(E97,binningRules!$B$6:$C$9,2,0)</f>
        <v>21</v>
      </c>
      <c r="S97">
        <v>12</v>
      </c>
      <c r="T97">
        <v>506</v>
      </c>
      <c r="V97">
        <v>1</v>
      </c>
      <c r="W97" t="s">
        <v>289</v>
      </c>
      <c r="X97" t="s">
        <v>194</v>
      </c>
      <c r="AA97">
        <v>2026</v>
      </c>
      <c r="AB97" t="s">
        <v>249</v>
      </c>
      <c r="AO97" t="b">
        <v>0</v>
      </c>
      <c r="AP97">
        <f t="shared" si="58"/>
        <v>2</v>
      </c>
      <c r="AQ97">
        <v>1</v>
      </c>
      <c r="AR97" t="str">
        <f t="shared" si="59"/>
        <v>SSA_CCF_VCHK_K_END_TITO_SAN_NOM_LFM_1200_PMA</v>
      </c>
      <c r="AS97" t="str">
        <f t="shared" si="59"/>
        <v>SSA_CCF_VCHK_K_END_TITO_SAN_NOM_LFM_1200_PMA</v>
      </c>
    </row>
    <row r="98" spans="1:45" x14ac:dyDescent="0.25">
      <c r="A98" s="5" t="s">
        <v>67</v>
      </c>
      <c r="B98" s="5" t="s">
        <v>18</v>
      </c>
      <c r="C98" s="5" t="str">
        <f>VLOOKUP(B98,templateLookup!A:B,2,0)</f>
        <v>PrimeVminSearchTestMethod</v>
      </c>
      <c r="D98" t="str">
        <f t="shared" si="57"/>
        <v>SSA_CCF_VCHK_K_END_TITO_SAN_NOM_LFM_1200_PMA</v>
      </c>
      <c r="E98" t="s">
        <v>50</v>
      </c>
      <c r="F98" t="s">
        <v>68</v>
      </c>
      <c r="G98" t="s">
        <v>1398</v>
      </c>
      <c r="H98" t="s">
        <v>242</v>
      </c>
      <c r="I98" t="s">
        <v>137</v>
      </c>
      <c r="J98" t="s">
        <v>902</v>
      </c>
      <c r="K98" t="s">
        <v>138</v>
      </c>
      <c r="L98" t="s">
        <v>139</v>
      </c>
      <c r="M98">
        <v>1200</v>
      </c>
      <c r="N98" t="s">
        <v>1369</v>
      </c>
      <c r="O98" t="s">
        <v>141</v>
      </c>
      <c r="P98" t="s">
        <v>792</v>
      </c>
      <c r="Q98" t="s">
        <v>365</v>
      </c>
      <c r="R98">
        <f>VLOOKUP(E98,binningRules!$B$6:$C$9,2,0)</f>
        <v>61</v>
      </c>
      <c r="S98">
        <v>12</v>
      </c>
      <c r="T98">
        <v>507</v>
      </c>
      <c r="V98">
        <v>-1</v>
      </c>
      <c r="W98" t="s">
        <v>289</v>
      </c>
      <c r="X98" t="s">
        <v>194</v>
      </c>
      <c r="AA98">
        <v>2027</v>
      </c>
      <c r="AB98" t="s">
        <v>249</v>
      </c>
      <c r="AO98" t="b">
        <v>0</v>
      </c>
      <c r="AP98">
        <f t="shared" ref="AP98" si="61">COUNTA(AR98:BA98)</f>
        <v>2</v>
      </c>
      <c r="AQ98">
        <v>1</v>
      </c>
      <c r="AR98">
        <v>1</v>
      </c>
      <c r="AS98">
        <v>1</v>
      </c>
    </row>
    <row r="99" spans="1:45" x14ac:dyDescent="0.25">
      <c r="A99" s="27" t="s">
        <v>67</v>
      </c>
      <c r="B99" s="27" t="s">
        <v>6</v>
      </c>
      <c r="C99" s="27" t="str">
        <f>VLOOKUP(B99,templateLookup!A:B,2,0)</f>
        <v>COMPOSITE</v>
      </c>
      <c r="D99" s="22"/>
    </row>
    <row r="100" spans="1:45" x14ac:dyDescent="0.25">
      <c r="A100" s="40" t="s">
        <v>67</v>
      </c>
      <c r="B100" s="40" t="s">
        <v>5</v>
      </c>
      <c r="C100" s="40" t="str">
        <f>VLOOKUP(B100,templateLookup!A:B,2,0)</f>
        <v>COMPOSITE</v>
      </c>
      <c r="D100" s="22" t="s">
        <v>255</v>
      </c>
      <c r="F100" t="s">
        <v>68</v>
      </c>
      <c r="AP100">
        <f t="shared" ref="AP100:AP104" si="62">COUNTA(AR100:BA100)</f>
        <v>2</v>
      </c>
      <c r="AQ100">
        <v>1</v>
      </c>
      <c r="AR100" t="s">
        <v>259</v>
      </c>
      <c r="AS100" t="s">
        <v>259</v>
      </c>
    </row>
    <row r="101" spans="1:45" x14ac:dyDescent="0.25">
      <c r="A101" s="12" t="s">
        <v>67</v>
      </c>
      <c r="B101" s="12" t="s">
        <v>18</v>
      </c>
      <c r="C101" s="12" t="str">
        <f>VLOOKUP(B101,templateLookup!A:B,2,0)</f>
        <v>PrimeVminSearchTestMethod</v>
      </c>
      <c r="D101" t="str">
        <f t="shared" ref="D101:D105" si="63">E101&amp;"_"&amp;F101&amp;"_"&amp;G101&amp;"_"&amp;H101&amp;"_"&amp;A101&amp;"_"&amp;I101&amp;"_"&amp;J101&amp;"_"&amp;K101&amp;"_"&amp;L101&amp;"_"&amp;M101&amp;"_"&amp;N101</f>
        <v>SSA_CCF_VCHK_E_END_TITO_CLRS_NOM_LFM_1200_CBO_SSA_PMOVI</v>
      </c>
      <c r="E101" t="s">
        <v>50</v>
      </c>
      <c r="F101" t="s">
        <v>68</v>
      </c>
      <c r="G101" t="s">
        <v>1398</v>
      </c>
      <c r="H101" t="s">
        <v>136</v>
      </c>
      <c r="I101" t="s">
        <v>137</v>
      </c>
      <c r="J101" t="s">
        <v>1397</v>
      </c>
      <c r="K101" t="s">
        <v>138</v>
      </c>
      <c r="L101" t="s">
        <v>139</v>
      </c>
      <c r="M101">
        <v>1200</v>
      </c>
      <c r="N101" t="s">
        <v>1375</v>
      </c>
      <c r="O101" t="s">
        <v>141</v>
      </c>
      <c r="P101" t="s">
        <v>792</v>
      </c>
      <c r="Q101" t="s">
        <v>366</v>
      </c>
      <c r="R101">
        <f>VLOOKUP(E101,binningRules!$B$6:$C$9,2,0)</f>
        <v>61</v>
      </c>
      <c r="S101">
        <v>12</v>
      </c>
      <c r="T101">
        <v>510</v>
      </c>
      <c r="V101">
        <v>1</v>
      </c>
      <c r="W101" t="s">
        <v>272</v>
      </c>
      <c r="X101" t="s">
        <v>194</v>
      </c>
      <c r="AA101">
        <v>2040</v>
      </c>
      <c r="AB101" t="s">
        <v>249</v>
      </c>
      <c r="AO101" t="b">
        <v>0</v>
      </c>
      <c r="AP101">
        <f t="shared" si="62"/>
        <v>2</v>
      </c>
      <c r="AQ101">
        <v>1</v>
      </c>
      <c r="AR101" t="str">
        <f t="shared" ref="AR101:AR104" si="64">$D102</f>
        <v>LSA_CCF_VCHK_E_END_TITO_CLR_NOM_LFM_1200_CBO_LSA_PMOVI</v>
      </c>
      <c r="AS101" t="str">
        <f t="shared" ref="AS101:AS104" si="65">$D102</f>
        <v>LSA_CCF_VCHK_E_END_TITO_CLR_NOM_LFM_1200_CBO_LSA_PMOVI</v>
      </c>
    </row>
    <row r="102" spans="1:45" x14ac:dyDescent="0.25">
      <c r="A102" s="12" t="s">
        <v>67</v>
      </c>
      <c r="B102" s="12" t="s">
        <v>18</v>
      </c>
      <c r="C102" s="12" t="str">
        <f>VLOOKUP(B102,templateLookup!A:B,2,0)</f>
        <v>PrimeVminSearchTestMethod</v>
      </c>
      <c r="D102" t="str">
        <f t="shared" si="63"/>
        <v>LSA_CCF_VCHK_E_END_TITO_CLR_NOM_LFM_1200_CBO_LSA_PMOVI</v>
      </c>
      <c r="E102" t="s">
        <v>51</v>
      </c>
      <c r="F102" t="s">
        <v>68</v>
      </c>
      <c r="G102" t="s">
        <v>1398</v>
      </c>
      <c r="H102" t="s">
        <v>136</v>
      </c>
      <c r="I102" t="s">
        <v>137</v>
      </c>
      <c r="J102" t="s">
        <v>291</v>
      </c>
      <c r="K102" t="s">
        <v>138</v>
      </c>
      <c r="L102" t="s">
        <v>139</v>
      </c>
      <c r="M102">
        <v>1200</v>
      </c>
      <c r="N102" t="s">
        <v>1376</v>
      </c>
      <c r="O102" t="s">
        <v>141</v>
      </c>
      <c r="P102" t="s">
        <v>792</v>
      </c>
      <c r="Q102" t="s">
        <v>367</v>
      </c>
      <c r="R102">
        <f>VLOOKUP(E102,binningRules!$B$6:$C$9,2,0)</f>
        <v>21</v>
      </c>
      <c r="S102">
        <v>12</v>
      </c>
      <c r="T102">
        <v>511</v>
      </c>
      <c r="V102">
        <v>1</v>
      </c>
      <c r="W102" t="s">
        <v>272</v>
      </c>
      <c r="X102" t="s">
        <v>194</v>
      </c>
      <c r="AA102">
        <v>2041</v>
      </c>
      <c r="AB102" t="s">
        <v>249</v>
      </c>
      <c r="AO102" t="b">
        <v>0</v>
      </c>
      <c r="AP102">
        <f t="shared" ref="AP102:AP103" si="66">COUNTA(AR102:BA102)</f>
        <v>2</v>
      </c>
      <c r="AQ102">
        <v>1</v>
      </c>
      <c r="AR102" t="str">
        <f t="shared" si="64"/>
        <v>SSA_CCF_VCHK_E_END_TITO_CLRS_NOM_LFM_1200_SBO_SSA_PMOVI</v>
      </c>
      <c r="AS102" t="str">
        <f t="shared" si="65"/>
        <v>SSA_CCF_VCHK_E_END_TITO_CLRS_NOM_LFM_1200_SBO_SSA_PMOVI</v>
      </c>
    </row>
    <row r="103" spans="1:45" x14ac:dyDescent="0.25">
      <c r="A103" s="12" t="s">
        <v>67</v>
      </c>
      <c r="B103" s="12" t="s">
        <v>18</v>
      </c>
      <c r="C103" s="12" t="str">
        <f>VLOOKUP(B103,templateLookup!A:B,2,0)</f>
        <v>PrimeVminSearchTestMethod</v>
      </c>
      <c r="D103" t="str">
        <f t="shared" si="63"/>
        <v>SSA_CCF_VCHK_E_END_TITO_CLRS_NOM_LFM_1200_SBO_SSA_PMOVI</v>
      </c>
      <c r="E103" t="s">
        <v>50</v>
      </c>
      <c r="F103" t="s">
        <v>68</v>
      </c>
      <c r="G103" t="s">
        <v>1398</v>
      </c>
      <c r="H103" t="s">
        <v>136</v>
      </c>
      <c r="I103" t="s">
        <v>137</v>
      </c>
      <c r="J103" t="s">
        <v>1397</v>
      </c>
      <c r="K103" t="s">
        <v>138</v>
      </c>
      <c r="L103" t="s">
        <v>139</v>
      </c>
      <c r="M103">
        <v>1200</v>
      </c>
      <c r="N103" t="s">
        <v>1377</v>
      </c>
      <c r="O103" t="s">
        <v>141</v>
      </c>
      <c r="P103" t="s">
        <v>792</v>
      </c>
      <c r="Q103" t="s">
        <v>368</v>
      </c>
      <c r="R103">
        <f>VLOOKUP(E103,binningRules!$B$6:$C$9,2,0)</f>
        <v>61</v>
      </c>
      <c r="S103">
        <v>12</v>
      </c>
      <c r="T103">
        <v>512</v>
      </c>
      <c r="V103">
        <v>1</v>
      </c>
      <c r="W103" t="s">
        <v>289</v>
      </c>
      <c r="X103" t="s">
        <v>194</v>
      </c>
      <c r="AA103">
        <v>2042</v>
      </c>
      <c r="AB103" t="s">
        <v>249</v>
      </c>
      <c r="AO103" t="b">
        <v>0</v>
      </c>
      <c r="AP103">
        <f t="shared" si="66"/>
        <v>2</v>
      </c>
      <c r="AQ103">
        <v>1</v>
      </c>
      <c r="AR103" t="str">
        <f t="shared" si="64"/>
        <v>LSA_CCF_VCHK_E_END_TITO_CLR_NOM_LFM_1200_SBO_LSA_PMOVI</v>
      </c>
      <c r="AS103" t="str">
        <f t="shared" si="65"/>
        <v>LSA_CCF_VCHK_E_END_TITO_CLR_NOM_LFM_1200_SBO_LSA_PMOVI</v>
      </c>
    </row>
    <row r="104" spans="1:45" x14ac:dyDescent="0.25">
      <c r="A104" s="12" t="s">
        <v>67</v>
      </c>
      <c r="B104" s="12" t="s">
        <v>18</v>
      </c>
      <c r="C104" s="12" t="str">
        <f>VLOOKUP(B104,templateLookup!A:B,2,0)</f>
        <v>PrimeVminSearchTestMethod</v>
      </c>
      <c r="D104" t="str">
        <f t="shared" si="63"/>
        <v>LSA_CCF_VCHK_E_END_TITO_CLR_NOM_LFM_1200_SBO_LSA_PMOVI</v>
      </c>
      <c r="E104" t="s">
        <v>51</v>
      </c>
      <c r="F104" t="s">
        <v>68</v>
      </c>
      <c r="G104" t="s">
        <v>1398</v>
      </c>
      <c r="H104" t="s">
        <v>136</v>
      </c>
      <c r="I104" t="s">
        <v>137</v>
      </c>
      <c r="J104" t="s">
        <v>291</v>
      </c>
      <c r="K104" t="s">
        <v>138</v>
      </c>
      <c r="L104" t="s">
        <v>139</v>
      </c>
      <c r="M104">
        <v>1200</v>
      </c>
      <c r="N104" t="s">
        <v>1378</v>
      </c>
      <c r="O104" t="s">
        <v>141</v>
      </c>
      <c r="P104" t="s">
        <v>792</v>
      </c>
      <c r="Q104" t="s">
        <v>369</v>
      </c>
      <c r="R104">
        <f>VLOOKUP(E104,binningRules!$B$6:$C$9,2,0)</f>
        <v>21</v>
      </c>
      <c r="S104">
        <v>12</v>
      </c>
      <c r="T104">
        <v>513</v>
      </c>
      <c r="V104">
        <v>1</v>
      </c>
      <c r="W104" t="s">
        <v>289</v>
      </c>
      <c r="X104" t="s">
        <v>194</v>
      </c>
      <c r="AA104">
        <v>2043</v>
      </c>
      <c r="AB104" t="s">
        <v>249</v>
      </c>
      <c r="AO104" t="b">
        <v>0</v>
      </c>
      <c r="AP104">
        <f t="shared" si="62"/>
        <v>2</v>
      </c>
      <c r="AQ104">
        <v>1</v>
      </c>
      <c r="AR104" t="str">
        <f t="shared" si="64"/>
        <v>SSA_CCF_VCHK_E_END_TITO_SAN_NOM_LFM_1200_PMA_PMOVI</v>
      </c>
      <c r="AS104" t="str">
        <f t="shared" si="65"/>
        <v>SSA_CCF_VCHK_E_END_TITO_SAN_NOM_LFM_1200_PMA_PMOVI</v>
      </c>
    </row>
    <row r="105" spans="1:45" x14ac:dyDescent="0.25">
      <c r="A105" s="12" t="s">
        <v>67</v>
      </c>
      <c r="B105" s="12" t="s">
        <v>18</v>
      </c>
      <c r="C105" s="12" t="str">
        <f>VLOOKUP(B105,templateLookup!A:B,2,0)</f>
        <v>PrimeVminSearchTestMethod</v>
      </c>
      <c r="D105" t="str">
        <f t="shared" si="63"/>
        <v>SSA_CCF_VCHK_E_END_TITO_SAN_NOM_LFM_1200_PMA_PMOVI</v>
      </c>
      <c r="E105" t="s">
        <v>50</v>
      </c>
      <c r="F105" t="s">
        <v>68</v>
      </c>
      <c r="G105" t="s">
        <v>1398</v>
      </c>
      <c r="H105" t="s">
        <v>136</v>
      </c>
      <c r="I105" t="s">
        <v>137</v>
      </c>
      <c r="J105" t="s">
        <v>902</v>
      </c>
      <c r="K105" t="s">
        <v>138</v>
      </c>
      <c r="L105" t="s">
        <v>139</v>
      </c>
      <c r="M105">
        <v>1200</v>
      </c>
      <c r="N105" t="s">
        <v>1379</v>
      </c>
      <c r="O105" t="s">
        <v>141</v>
      </c>
      <c r="P105" t="s">
        <v>142</v>
      </c>
      <c r="Q105" t="s">
        <v>357</v>
      </c>
      <c r="R105">
        <f>VLOOKUP(E105,binningRules!$B$6:$C$9,2,0)</f>
        <v>61</v>
      </c>
      <c r="S105">
        <v>12</v>
      </c>
      <c r="T105">
        <v>514</v>
      </c>
      <c r="V105">
        <v>1</v>
      </c>
      <c r="W105" t="s">
        <v>289</v>
      </c>
      <c r="X105" t="s">
        <v>194</v>
      </c>
      <c r="AA105">
        <v>2044</v>
      </c>
      <c r="AB105" t="s">
        <v>249</v>
      </c>
      <c r="AO105" t="b">
        <v>0</v>
      </c>
      <c r="AP105">
        <f>COUNTA(AR105:BA105)</f>
        <v>2</v>
      </c>
      <c r="AQ105">
        <v>1</v>
      </c>
      <c r="AR105">
        <v>1</v>
      </c>
      <c r="AS105">
        <v>1</v>
      </c>
    </row>
    <row r="106" spans="1:45" x14ac:dyDescent="0.25">
      <c r="A106" s="40" t="s">
        <v>67</v>
      </c>
      <c r="B106" s="40" t="s">
        <v>6</v>
      </c>
      <c r="C106" s="40" t="str">
        <f>VLOOKUP(B106,templateLookup!A:B,2,0)</f>
        <v>COMPOSITE</v>
      </c>
      <c r="D106" s="22"/>
    </row>
    <row r="107" spans="1:45" x14ac:dyDescent="0.25">
      <c r="A107" s="41" t="s">
        <v>67</v>
      </c>
      <c r="B107" s="41" t="s">
        <v>5</v>
      </c>
      <c r="C107" s="41" t="str">
        <f>VLOOKUP(B107,templateLookup!A:B,2,0)</f>
        <v>COMPOSITE</v>
      </c>
      <c r="D107" s="22" t="s">
        <v>259</v>
      </c>
      <c r="F107" t="s">
        <v>68</v>
      </c>
      <c r="AP107">
        <f>COUNTA(AR107:BA107)</f>
        <v>2</v>
      </c>
      <c r="AQ107">
        <v>1</v>
      </c>
      <c r="AR107">
        <v>1</v>
      </c>
      <c r="AS107">
        <v>1</v>
      </c>
    </row>
    <row r="108" spans="1:45" x14ac:dyDescent="0.25">
      <c r="A108" s="8" t="s">
        <v>67</v>
      </c>
      <c r="B108" s="8" t="s">
        <v>18</v>
      </c>
      <c r="C108" s="8" t="str">
        <f>VLOOKUP(B108,templateLookup!A:B,2,0)</f>
        <v>PrimeVminSearchTestMethod</v>
      </c>
      <c r="D108" t="str">
        <f t="shared" ref="D108:D123" si="67">E108&amp;"_"&amp;F108&amp;"_"&amp;G108&amp;"_"&amp;H108&amp;"_"&amp;A108&amp;"_"&amp;I108&amp;"_"&amp;J108&amp;"_"&amp;K108&amp;"_"&amp;L108&amp;"_"&amp;M108&amp;"_"&amp;N108</f>
        <v>ALL_CCF_VMAX_K_END_TITO_CLRS_NOM_LFM_1200_CBO_F1</v>
      </c>
      <c r="E108" t="s">
        <v>53</v>
      </c>
      <c r="F108" t="s">
        <v>68</v>
      </c>
      <c r="G108" t="s">
        <v>259</v>
      </c>
      <c r="H108" t="s">
        <v>242</v>
      </c>
      <c r="I108" t="s">
        <v>137</v>
      </c>
      <c r="J108" t="s">
        <v>1397</v>
      </c>
      <c r="K108" t="s">
        <v>138</v>
      </c>
      <c r="L108" t="s">
        <v>139</v>
      </c>
      <c r="M108">
        <v>1200</v>
      </c>
      <c r="N108" t="s">
        <v>1380</v>
      </c>
      <c r="O108" t="s">
        <v>141</v>
      </c>
      <c r="P108" t="s">
        <v>792</v>
      </c>
      <c r="Q108" s="7" t="s">
        <v>366</v>
      </c>
      <c r="R108">
        <f>VLOOKUP(E108,binningRules!$B$6:$C$9,2,0)</f>
        <v>61</v>
      </c>
      <c r="S108">
        <v>12</v>
      </c>
      <c r="T108">
        <v>520</v>
      </c>
      <c r="V108">
        <v>1</v>
      </c>
      <c r="W108" t="s">
        <v>272</v>
      </c>
      <c r="X108" t="s">
        <v>194</v>
      </c>
      <c r="AA108">
        <v>2060</v>
      </c>
      <c r="AB108" t="s">
        <v>249</v>
      </c>
      <c r="AO108" t="b">
        <v>0</v>
      </c>
      <c r="AP108">
        <f t="shared" ref="AP108:AP115" si="68">COUNTA(AR108:BA108)</f>
        <v>2</v>
      </c>
      <c r="AQ108">
        <v>1</v>
      </c>
      <c r="AR108" t="str">
        <f t="shared" ref="AR108:AR122" si="69">$D109</f>
        <v>SSA_CCF_VMAX_K_END_TITO_CLRS_NOM_LFM_1200_CBO_SSA_FF_F1</v>
      </c>
      <c r="AS108" t="str">
        <f t="shared" ref="AS108:AS122" si="70">$D109</f>
        <v>SSA_CCF_VMAX_K_END_TITO_CLRS_NOM_LFM_1200_CBO_SSA_FF_F1</v>
      </c>
    </row>
    <row r="109" spans="1:45" x14ac:dyDescent="0.25">
      <c r="A109" s="8" t="s">
        <v>67</v>
      </c>
      <c r="B109" s="8" t="s">
        <v>18</v>
      </c>
      <c r="C109" s="8" t="str">
        <f>VLOOKUP(B109,templateLookup!A:B,2,0)</f>
        <v>PrimeVminSearchTestMethod</v>
      </c>
      <c r="D109" t="str">
        <f t="shared" si="67"/>
        <v>SSA_CCF_VMAX_K_END_TITO_CLRS_NOM_LFM_1200_CBO_SSA_FF_F1</v>
      </c>
      <c r="E109" t="s">
        <v>50</v>
      </c>
      <c r="F109" t="s">
        <v>68</v>
      </c>
      <c r="G109" t="s">
        <v>259</v>
      </c>
      <c r="H109" t="s">
        <v>242</v>
      </c>
      <c r="I109" t="s">
        <v>137</v>
      </c>
      <c r="J109" t="s">
        <v>1397</v>
      </c>
      <c r="K109" t="s">
        <v>138</v>
      </c>
      <c r="L109" t="s">
        <v>139</v>
      </c>
      <c r="M109">
        <v>1200</v>
      </c>
      <c r="N109" t="s">
        <v>1381</v>
      </c>
      <c r="O109" t="s">
        <v>141</v>
      </c>
      <c r="P109" t="s">
        <v>792</v>
      </c>
      <c r="Q109" t="s">
        <v>366</v>
      </c>
      <c r="R109">
        <f>VLOOKUP(E109,binningRules!$B$6:$C$9,2,0)</f>
        <v>61</v>
      </c>
      <c r="S109">
        <v>12</v>
      </c>
      <c r="T109">
        <v>521</v>
      </c>
      <c r="V109">
        <v>1</v>
      </c>
      <c r="W109" t="s">
        <v>272</v>
      </c>
      <c r="X109" t="s">
        <v>194</v>
      </c>
      <c r="AA109">
        <v>2061</v>
      </c>
      <c r="AB109" t="s">
        <v>249</v>
      </c>
      <c r="AO109" t="b">
        <v>0</v>
      </c>
      <c r="AP109">
        <f t="shared" si="68"/>
        <v>2</v>
      </c>
      <c r="AQ109">
        <v>1</v>
      </c>
      <c r="AR109" t="str">
        <f t="shared" si="69"/>
        <v>LSA_CCF_VMAX_K_END_TITO_CLR_NOM_LFM_1200_CBO_LSA_FF_F1</v>
      </c>
      <c r="AS109" t="str">
        <f t="shared" si="70"/>
        <v>LSA_CCF_VMAX_K_END_TITO_CLR_NOM_LFM_1200_CBO_LSA_FF_F1</v>
      </c>
    </row>
    <row r="110" spans="1:45" x14ac:dyDescent="0.25">
      <c r="A110" s="8" t="s">
        <v>67</v>
      </c>
      <c r="B110" s="8" t="s">
        <v>18</v>
      </c>
      <c r="C110" s="8" t="str">
        <f>VLOOKUP(B110,templateLookup!A:B,2,0)</f>
        <v>PrimeVminSearchTestMethod</v>
      </c>
      <c r="D110" t="str">
        <f t="shared" si="67"/>
        <v>LSA_CCF_VMAX_K_END_TITO_CLR_NOM_LFM_1200_CBO_LSA_FF_F1</v>
      </c>
      <c r="E110" t="s">
        <v>51</v>
      </c>
      <c r="F110" t="s">
        <v>68</v>
      </c>
      <c r="G110" t="s">
        <v>259</v>
      </c>
      <c r="H110" t="s">
        <v>242</v>
      </c>
      <c r="I110" t="s">
        <v>137</v>
      </c>
      <c r="J110" t="s">
        <v>291</v>
      </c>
      <c r="K110" t="s">
        <v>138</v>
      </c>
      <c r="L110" t="s">
        <v>139</v>
      </c>
      <c r="M110">
        <v>1200</v>
      </c>
      <c r="N110" t="s">
        <v>1382</v>
      </c>
      <c r="O110" t="s">
        <v>141</v>
      </c>
      <c r="P110" t="s">
        <v>792</v>
      </c>
      <c r="Q110" t="s">
        <v>367</v>
      </c>
      <c r="R110">
        <f>VLOOKUP(E110,binningRules!$B$6:$C$9,2,0)</f>
        <v>21</v>
      </c>
      <c r="S110">
        <v>12</v>
      </c>
      <c r="T110">
        <v>522</v>
      </c>
      <c r="V110">
        <v>1</v>
      </c>
      <c r="W110" t="s">
        <v>272</v>
      </c>
      <c r="X110" t="s">
        <v>194</v>
      </c>
      <c r="AA110">
        <v>2062</v>
      </c>
      <c r="AB110" t="s">
        <v>249</v>
      </c>
      <c r="AO110" t="b">
        <v>0</v>
      </c>
      <c r="AP110">
        <f t="shared" si="68"/>
        <v>2</v>
      </c>
      <c r="AQ110">
        <v>1</v>
      </c>
      <c r="AR110" t="str">
        <f t="shared" si="69"/>
        <v>ALL_CCF_VMAX_K_END_TITO_CLRS_NOM_LFM_1200_SBO_F1</v>
      </c>
      <c r="AS110" t="str">
        <f t="shared" si="70"/>
        <v>ALL_CCF_VMAX_K_END_TITO_CLRS_NOM_LFM_1200_SBO_F1</v>
      </c>
    </row>
    <row r="111" spans="1:45" x14ac:dyDescent="0.25">
      <c r="A111" s="8" t="s">
        <v>67</v>
      </c>
      <c r="B111" s="8" t="s">
        <v>18</v>
      </c>
      <c r="C111" s="8" t="str">
        <f>VLOOKUP(B111,templateLookup!A:B,2,0)</f>
        <v>PrimeVminSearchTestMethod</v>
      </c>
      <c r="D111" t="str">
        <f t="shared" si="67"/>
        <v>ALL_CCF_VMAX_K_END_TITO_CLRS_NOM_LFM_1200_SBO_F1</v>
      </c>
      <c r="E111" t="s">
        <v>53</v>
      </c>
      <c r="F111" t="s">
        <v>68</v>
      </c>
      <c r="G111" t="s">
        <v>259</v>
      </c>
      <c r="H111" t="s">
        <v>242</v>
      </c>
      <c r="I111" t="s">
        <v>137</v>
      </c>
      <c r="J111" t="s">
        <v>1397</v>
      </c>
      <c r="K111" t="s">
        <v>138</v>
      </c>
      <c r="L111" t="s">
        <v>139</v>
      </c>
      <c r="M111">
        <v>1200</v>
      </c>
      <c r="N111" t="s">
        <v>1383</v>
      </c>
      <c r="O111" t="s">
        <v>141</v>
      </c>
      <c r="P111" t="s">
        <v>792</v>
      </c>
      <c r="Q111" s="7" t="s">
        <v>368</v>
      </c>
      <c r="R111">
        <f>VLOOKUP(E111,binningRules!$B$6:$C$9,2,0)</f>
        <v>61</v>
      </c>
      <c r="S111">
        <v>12</v>
      </c>
      <c r="T111">
        <v>523</v>
      </c>
      <c r="V111">
        <v>1</v>
      </c>
      <c r="W111" t="s">
        <v>289</v>
      </c>
      <c r="X111" t="s">
        <v>194</v>
      </c>
      <c r="AA111">
        <v>2063</v>
      </c>
      <c r="AB111" t="s">
        <v>249</v>
      </c>
      <c r="AO111" t="b">
        <v>0</v>
      </c>
      <c r="AP111">
        <f t="shared" si="68"/>
        <v>2</v>
      </c>
      <c r="AQ111">
        <v>1</v>
      </c>
      <c r="AR111" t="str">
        <f t="shared" si="69"/>
        <v>SSA_CCF_VMAX_K_END_TITO_CLRS_NOM_LFM_1200_SBO_SSA_FF_F1</v>
      </c>
      <c r="AS111" t="str">
        <f t="shared" si="70"/>
        <v>SSA_CCF_VMAX_K_END_TITO_CLRS_NOM_LFM_1200_SBO_SSA_FF_F1</v>
      </c>
    </row>
    <row r="112" spans="1:45" x14ac:dyDescent="0.25">
      <c r="A112" s="8" t="s">
        <v>67</v>
      </c>
      <c r="B112" s="8" t="s">
        <v>18</v>
      </c>
      <c r="C112" s="8" t="str">
        <f>VLOOKUP(B112,templateLookup!A:B,2,0)</f>
        <v>PrimeVminSearchTestMethod</v>
      </c>
      <c r="D112" t="str">
        <f t="shared" si="67"/>
        <v>SSA_CCF_VMAX_K_END_TITO_CLRS_NOM_LFM_1200_SBO_SSA_FF_F1</v>
      </c>
      <c r="E112" t="s">
        <v>50</v>
      </c>
      <c r="F112" t="s">
        <v>68</v>
      </c>
      <c r="G112" t="s">
        <v>259</v>
      </c>
      <c r="H112" t="s">
        <v>242</v>
      </c>
      <c r="I112" t="s">
        <v>137</v>
      </c>
      <c r="J112" t="s">
        <v>1397</v>
      </c>
      <c r="K112" t="s">
        <v>138</v>
      </c>
      <c r="L112" t="s">
        <v>139</v>
      </c>
      <c r="M112">
        <v>1200</v>
      </c>
      <c r="N112" t="s">
        <v>1384</v>
      </c>
      <c r="O112" t="s">
        <v>141</v>
      </c>
      <c r="P112" t="s">
        <v>792</v>
      </c>
      <c r="Q112" t="s">
        <v>368</v>
      </c>
      <c r="R112">
        <f>VLOOKUP(E112,binningRules!$B$6:$C$9,2,0)</f>
        <v>61</v>
      </c>
      <c r="S112">
        <v>12</v>
      </c>
      <c r="T112">
        <v>524</v>
      </c>
      <c r="V112">
        <v>1</v>
      </c>
      <c r="W112" t="s">
        <v>289</v>
      </c>
      <c r="X112" t="s">
        <v>194</v>
      </c>
      <c r="AA112">
        <v>2064</v>
      </c>
      <c r="AB112" t="s">
        <v>249</v>
      </c>
      <c r="AO112" t="b">
        <v>0</v>
      </c>
      <c r="AP112">
        <f t="shared" si="68"/>
        <v>2</v>
      </c>
      <c r="AQ112">
        <v>1</v>
      </c>
      <c r="AR112" t="str">
        <f t="shared" si="69"/>
        <v>LSA_CCF_VMAX_K_END_TITO_CLR_NOM_LFM_1200_SBO_LSA_FF_F1</v>
      </c>
      <c r="AS112" t="str">
        <f t="shared" si="70"/>
        <v>LSA_CCF_VMAX_K_END_TITO_CLR_NOM_LFM_1200_SBO_LSA_FF_F1</v>
      </c>
    </row>
    <row r="113" spans="1:47" x14ac:dyDescent="0.25">
      <c r="A113" s="8" t="s">
        <v>67</v>
      </c>
      <c r="B113" s="8" t="s">
        <v>18</v>
      </c>
      <c r="C113" s="8" t="str">
        <f>VLOOKUP(B113,templateLookup!A:B,2,0)</f>
        <v>PrimeVminSearchTestMethod</v>
      </c>
      <c r="D113" t="str">
        <f t="shared" si="67"/>
        <v>LSA_CCF_VMAX_K_END_TITO_CLR_NOM_LFM_1200_SBO_LSA_FF_F1</v>
      </c>
      <c r="E113" t="s">
        <v>51</v>
      </c>
      <c r="F113" t="s">
        <v>68</v>
      </c>
      <c r="G113" t="s">
        <v>259</v>
      </c>
      <c r="H113" t="s">
        <v>242</v>
      </c>
      <c r="I113" t="s">
        <v>137</v>
      </c>
      <c r="J113" t="s">
        <v>291</v>
      </c>
      <c r="K113" t="s">
        <v>138</v>
      </c>
      <c r="L113" t="s">
        <v>139</v>
      </c>
      <c r="M113">
        <v>1200</v>
      </c>
      <c r="N113" t="s">
        <v>1385</v>
      </c>
      <c r="O113" t="s">
        <v>141</v>
      </c>
      <c r="P113" t="s">
        <v>792</v>
      </c>
      <c r="Q113" t="s">
        <v>369</v>
      </c>
      <c r="R113">
        <f>VLOOKUP(E113,binningRules!$B$6:$C$9,2,0)</f>
        <v>21</v>
      </c>
      <c r="S113">
        <v>12</v>
      </c>
      <c r="T113">
        <v>525</v>
      </c>
      <c r="V113">
        <v>1</v>
      </c>
      <c r="W113" t="s">
        <v>289</v>
      </c>
      <c r="X113" t="s">
        <v>194</v>
      </c>
      <c r="AA113">
        <v>2065</v>
      </c>
      <c r="AB113" t="s">
        <v>249</v>
      </c>
      <c r="AO113" t="b">
        <v>0</v>
      </c>
      <c r="AP113">
        <f t="shared" si="68"/>
        <v>2</v>
      </c>
      <c r="AQ113">
        <v>1</v>
      </c>
      <c r="AR113" t="str">
        <f t="shared" si="69"/>
        <v>ROM_CCF_VMAX_K_END_TITO_CLR_NOM_LFM_1200_SBO_ROM_FF_F1</v>
      </c>
      <c r="AS113" t="str">
        <f t="shared" si="70"/>
        <v>ROM_CCF_VMAX_K_END_TITO_CLR_NOM_LFM_1200_SBO_ROM_FF_F1</v>
      </c>
    </row>
    <row r="114" spans="1:47" x14ac:dyDescent="0.25">
      <c r="A114" s="8" t="s">
        <v>67</v>
      </c>
      <c r="B114" s="8" t="s">
        <v>18</v>
      </c>
      <c r="C114" s="8" t="str">
        <f>VLOOKUP(B114,templateLookup!A:B,2,0)</f>
        <v>PrimeVminSearchTestMethod</v>
      </c>
      <c r="D114" t="str">
        <f t="shared" si="67"/>
        <v>ROM_CCF_VMAX_K_END_TITO_CLR_NOM_LFM_1200_SBO_ROM_FF_F1</v>
      </c>
      <c r="E114" t="s">
        <v>52</v>
      </c>
      <c r="F114" t="s">
        <v>68</v>
      </c>
      <c r="G114" t="s">
        <v>259</v>
      </c>
      <c r="H114" t="s">
        <v>242</v>
      </c>
      <c r="I114" t="s">
        <v>137</v>
      </c>
      <c r="J114" t="s">
        <v>291</v>
      </c>
      <c r="K114" t="s">
        <v>138</v>
      </c>
      <c r="L114" t="s">
        <v>139</v>
      </c>
      <c r="M114">
        <v>1200</v>
      </c>
      <c r="N114" t="s">
        <v>1386</v>
      </c>
      <c r="O114" t="s">
        <v>141</v>
      </c>
      <c r="P114" t="s">
        <v>792</v>
      </c>
      <c r="Q114" t="s">
        <v>364</v>
      </c>
      <c r="R114">
        <f>VLOOKUP(E114,binningRules!$B$6:$C$9,2,0)</f>
        <v>21</v>
      </c>
      <c r="S114">
        <v>12</v>
      </c>
      <c r="T114">
        <v>526</v>
      </c>
      <c r="V114">
        <v>1</v>
      </c>
      <c r="W114" t="s">
        <v>289</v>
      </c>
      <c r="X114" t="s">
        <v>194</v>
      </c>
      <c r="AA114">
        <v>2066</v>
      </c>
      <c r="AB114" t="s">
        <v>249</v>
      </c>
      <c r="AO114" t="b">
        <v>0</v>
      </c>
      <c r="AP114">
        <f t="shared" si="68"/>
        <v>2</v>
      </c>
      <c r="AQ114">
        <v>1</v>
      </c>
      <c r="AR114" t="str">
        <f t="shared" si="69"/>
        <v>SSA_CCF_VMAX_K_END_TITO_SAN_NOM_LFM_1200_PMA_F1</v>
      </c>
      <c r="AS114" t="str">
        <f t="shared" si="70"/>
        <v>SSA_CCF_VMAX_K_END_TITO_SAN_NOM_LFM_1200_PMA_F1</v>
      </c>
    </row>
    <row r="115" spans="1:47" x14ac:dyDescent="0.25">
      <c r="A115" s="8" t="s">
        <v>67</v>
      </c>
      <c r="B115" s="8" t="s">
        <v>18</v>
      </c>
      <c r="C115" s="8" t="str">
        <f>VLOOKUP(B115,templateLookup!A:B,2,0)</f>
        <v>PrimeVminSearchTestMethod</v>
      </c>
      <c r="D115" t="str">
        <f t="shared" si="67"/>
        <v>SSA_CCF_VMAX_K_END_TITO_SAN_NOM_LFM_1200_PMA_F1</v>
      </c>
      <c r="E115" t="s">
        <v>50</v>
      </c>
      <c r="F115" t="s">
        <v>68</v>
      </c>
      <c r="G115" t="s">
        <v>259</v>
      </c>
      <c r="H115" t="s">
        <v>242</v>
      </c>
      <c r="I115" t="s">
        <v>137</v>
      </c>
      <c r="J115" t="s">
        <v>902</v>
      </c>
      <c r="K115" t="s">
        <v>138</v>
      </c>
      <c r="L115" t="s">
        <v>139</v>
      </c>
      <c r="M115">
        <v>1200</v>
      </c>
      <c r="N115" t="s">
        <v>1387</v>
      </c>
      <c r="O115" t="s">
        <v>141</v>
      </c>
      <c r="P115" t="s">
        <v>792</v>
      </c>
      <c r="Q115" t="s">
        <v>357</v>
      </c>
      <c r="R115">
        <f>VLOOKUP(E115,binningRules!$B$6:$C$9,2,0)</f>
        <v>61</v>
      </c>
      <c r="S115">
        <v>12</v>
      </c>
      <c r="T115">
        <v>527</v>
      </c>
      <c r="V115">
        <v>1</v>
      </c>
      <c r="W115" t="s">
        <v>289</v>
      </c>
      <c r="X115" t="s">
        <v>194</v>
      </c>
      <c r="AA115">
        <v>2067</v>
      </c>
      <c r="AB115" t="s">
        <v>249</v>
      </c>
      <c r="AO115" t="b">
        <v>0</v>
      </c>
      <c r="AP115">
        <f t="shared" si="68"/>
        <v>2</v>
      </c>
      <c r="AQ115">
        <v>1</v>
      </c>
      <c r="AR115" t="str">
        <f t="shared" si="69"/>
        <v>ALL_CCF_VMAX_K_END_TITO_CLRS_NOM_LFM_1200_CBO_F6</v>
      </c>
      <c r="AS115" t="str">
        <f t="shared" si="70"/>
        <v>ALL_CCF_VMAX_K_END_TITO_CLRS_NOM_LFM_1200_CBO_F6</v>
      </c>
    </row>
    <row r="116" spans="1:47" x14ac:dyDescent="0.25">
      <c r="A116" s="8" t="s">
        <v>67</v>
      </c>
      <c r="B116" s="8" t="s">
        <v>18</v>
      </c>
      <c r="C116" s="8" t="str">
        <f>VLOOKUP(B116,templateLookup!A:B,2,0)</f>
        <v>PrimeVminSearchTestMethod</v>
      </c>
      <c r="D116" t="str">
        <f t="shared" si="67"/>
        <v>ALL_CCF_VMAX_K_END_TITO_CLRS_NOM_LFM_1200_CBO_F6</v>
      </c>
      <c r="E116" t="s">
        <v>53</v>
      </c>
      <c r="F116" t="s">
        <v>68</v>
      </c>
      <c r="G116" t="s">
        <v>259</v>
      </c>
      <c r="H116" t="s">
        <v>242</v>
      </c>
      <c r="I116" t="s">
        <v>137</v>
      </c>
      <c r="J116" t="s">
        <v>1397</v>
      </c>
      <c r="K116" t="s">
        <v>138</v>
      </c>
      <c r="L116" t="s">
        <v>139</v>
      </c>
      <c r="M116">
        <v>1200</v>
      </c>
      <c r="N116" t="s">
        <v>1388</v>
      </c>
      <c r="O116" t="s">
        <v>141</v>
      </c>
      <c r="P116" t="s">
        <v>792</v>
      </c>
      <c r="Q116" s="7" t="s">
        <v>366</v>
      </c>
      <c r="R116">
        <f>VLOOKUP(E116,binningRules!$B$6:$C$9,2,0)</f>
        <v>61</v>
      </c>
      <c r="S116">
        <v>12</v>
      </c>
      <c r="T116">
        <v>528</v>
      </c>
      <c r="V116">
        <v>1</v>
      </c>
      <c r="W116" t="s">
        <v>272</v>
      </c>
      <c r="X116" t="s">
        <v>194</v>
      </c>
      <c r="AA116">
        <v>2068</v>
      </c>
      <c r="AB116" t="s">
        <v>249</v>
      </c>
      <c r="AO116" t="b">
        <v>0</v>
      </c>
      <c r="AP116">
        <f t="shared" ref="AP116:AP123" si="71">COUNTA(AR116:BA116)</f>
        <v>2</v>
      </c>
      <c r="AQ116">
        <v>1</v>
      </c>
      <c r="AR116" t="str">
        <f t="shared" si="69"/>
        <v>SSA_CCF_VMAX_K_END_TITO_CLRS_NOM_LFM_1200_CBO_SSA_FF_F6</v>
      </c>
      <c r="AS116" t="str">
        <f t="shared" si="70"/>
        <v>SSA_CCF_VMAX_K_END_TITO_CLRS_NOM_LFM_1200_CBO_SSA_FF_F6</v>
      </c>
    </row>
    <row r="117" spans="1:47" x14ac:dyDescent="0.25">
      <c r="A117" s="8" t="s">
        <v>67</v>
      </c>
      <c r="B117" s="8" t="s">
        <v>18</v>
      </c>
      <c r="C117" s="8" t="str">
        <f>VLOOKUP(B117,templateLookup!A:B,2,0)</f>
        <v>PrimeVminSearchTestMethod</v>
      </c>
      <c r="D117" t="str">
        <f t="shared" si="67"/>
        <v>SSA_CCF_VMAX_K_END_TITO_CLRS_NOM_LFM_1200_CBO_SSA_FF_F6</v>
      </c>
      <c r="E117" t="s">
        <v>50</v>
      </c>
      <c r="F117" t="s">
        <v>68</v>
      </c>
      <c r="G117" t="s">
        <v>259</v>
      </c>
      <c r="H117" t="s">
        <v>242</v>
      </c>
      <c r="I117" t="s">
        <v>137</v>
      </c>
      <c r="J117" t="s">
        <v>1397</v>
      </c>
      <c r="K117" t="s">
        <v>138</v>
      </c>
      <c r="L117" t="s">
        <v>139</v>
      </c>
      <c r="M117">
        <v>1200</v>
      </c>
      <c r="N117" t="s">
        <v>1389</v>
      </c>
      <c r="O117" t="s">
        <v>141</v>
      </c>
      <c r="P117" t="s">
        <v>792</v>
      </c>
      <c r="Q117" t="s">
        <v>366</v>
      </c>
      <c r="R117">
        <f>VLOOKUP(E117,binningRules!$B$6:$C$9,2,0)</f>
        <v>61</v>
      </c>
      <c r="S117">
        <v>12</v>
      </c>
      <c r="T117">
        <v>529</v>
      </c>
      <c r="V117">
        <v>1</v>
      </c>
      <c r="W117" t="s">
        <v>272</v>
      </c>
      <c r="X117" t="s">
        <v>194</v>
      </c>
      <c r="AA117">
        <v>2069</v>
      </c>
      <c r="AB117" t="s">
        <v>249</v>
      </c>
      <c r="AO117" t="b">
        <v>0</v>
      </c>
      <c r="AP117">
        <f t="shared" si="71"/>
        <v>2</v>
      </c>
      <c r="AQ117">
        <v>1</v>
      </c>
      <c r="AR117" t="str">
        <f t="shared" si="69"/>
        <v>LSA_CCF_VMAX_K_END_TITO_CLR_NOM_LFM_1200_CBO_LSA_FF_F6</v>
      </c>
      <c r="AS117" t="str">
        <f t="shared" si="70"/>
        <v>LSA_CCF_VMAX_K_END_TITO_CLR_NOM_LFM_1200_CBO_LSA_FF_F6</v>
      </c>
    </row>
    <row r="118" spans="1:47" x14ac:dyDescent="0.25">
      <c r="A118" s="8" t="s">
        <v>67</v>
      </c>
      <c r="B118" s="8" t="s">
        <v>18</v>
      </c>
      <c r="C118" s="8" t="str">
        <f>VLOOKUP(B118,templateLookup!A:B,2,0)</f>
        <v>PrimeVminSearchTestMethod</v>
      </c>
      <c r="D118" t="str">
        <f t="shared" si="67"/>
        <v>LSA_CCF_VMAX_K_END_TITO_CLR_NOM_LFM_1200_CBO_LSA_FF_F6</v>
      </c>
      <c r="E118" t="s">
        <v>51</v>
      </c>
      <c r="F118" t="s">
        <v>68</v>
      </c>
      <c r="G118" t="s">
        <v>259</v>
      </c>
      <c r="H118" t="s">
        <v>242</v>
      </c>
      <c r="I118" t="s">
        <v>137</v>
      </c>
      <c r="J118" t="s">
        <v>291</v>
      </c>
      <c r="K118" t="s">
        <v>138</v>
      </c>
      <c r="L118" t="s">
        <v>139</v>
      </c>
      <c r="M118">
        <v>1200</v>
      </c>
      <c r="N118" t="s">
        <v>1390</v>
      </c>
      <c r="O118" t="s">
        <v>141</v>
      </c>
      <c r="P118" t="s">
        <v>792</v>
      </c>
      <c r="Q118" t="s">
        <v>367</v>
      </c>
      <c r="R118">
        <f>VLOOKUP(E118,binningRules!$B$6:$C$9,2,0)</f>
        <v>21</v>
      </c>
      <c r="S118">
        <v>12</v>
      </c>
      <c r="T118">
        <v>530</v>
      </c>
      <c r="V118">
        <v>1</v>
      </c>
      <c r="W118" t="s">
        <v>272</v>
      </c>
      <c r="X118" t="s">
        <v>194</v>
      </c>
      <c r="AA118">
        <v>2070</v>
      </c>
      <c r="AB118" t="s">
        <v>249</v>
      </c>
      <c r="AO118" t="b">
        <v>0</v>
      </c>
      <c r="AP118">
        <f t="shared" si="71"/>
        <v>2</v>
      </c>
      <c r="AQ118">
        <v>1</v>
      </c>
      <c r="AR118" t="str">
        <f t="shared" si="69"/>
        <v>ALL_CCF_VMAX_K_END_TITO_CLRS_NOM_LFM_1200_SBO_F6</v>
      </c>
      <c r="AS118" t="str">
        <f t="shared" si="70"/>
        <v>ALL_CCF_VMAX_K_END_TITO_CLRS_NOM_LFM_1200_SBO_F6</v>
      </c>
    </row>
    <row r="119" spans="1:47" x14ac:dyDescent="0.25">
      <c r="A119" s="8" t="s">
        <v>67</v>
      </c>
      <c r="B119" s="8" t="s">
        <v>18</v>
      </c>
      <c r="C119" s="8" t="str">
        <f>VLOOKUP(B119,templateLookup!A:B,2,0)</f>
        <v>PrimeVminSearchTestMethod</v>
      </c>
      <c r="D119" t="str">
        <f t="shared" si="67"/>
        <v>ALL_CCF_VMAX_K_END_TITO_CLRS_NOM_LFM_1200_SBO_F6</v>
      </c>
      <c r="E119" t="s">
        <v>53</v>
      </c>
      <c r="F119" t="s">
        <v>68</v>
      </c>
      <c r="G119" t="s">
        <v>259</v>
      </c>
      <c r="H119" t="s">
        <v>242</v>
      </c>
      <c r="I119" t="s">
        <v>137</v>
      </c>
      <c r="J119" t="s">
        <v>1397</v>
      </c>
      <c r="K119" t="s">
        <v>138</v>
      </c>
      <c r="L119" t="s">
        <v>139</v>
      </c>
      <c r="M119">
        <v>1200</v>
      </c>
      <c r="N119" t="s">
        <v>1391</v>
      </c>
      <c r="O119" t="s">
        <v>141</v>
      </c>
      <c r="P119" t="s">
        <v>792</v>
      </c>
      <c r="Q119" s="7" t="s">
        <v>368</v>
      </c>
      <c r="R119">
        <f>VLOOKUP(E119,binningRules!$B$6:$C$9,2,0)</f>
        <v>61</v>
      </c>
      <c r="S119">
        <v>12</v>
      </c>
      <c r="T119">
        <v>531</v>
      </c>
      <c r="V119">
        <v>1</v>
      </c>
      <c r="W119" t="s">
        <v>289</v>
      </c>
      <c r="X119" t="s">
        <v>194</v>
      </c>
      <c r="AA119">
        <v>2071</v>
      </c>
      <c r="AB119" t="s">
        <v>249</v>
      </c>
      <c r="AO119" t="b">
        <v>0</v>
      </c>
      <c r="AP119">
        <f t="shared" si="71"/>
        <v>2</v>
      </c>
      <c r="AQ119">
        <v>1</v>
      </c>
      <c r="AR119" t="str">
        <f t="shared" si="69"/>
        <v>SSA_CCF_VMAX_K_END_TITO_CLRS_NOM_LFM_1200_SBO_SSA_FF_F6</v>
      </c>
      <c r="AS119" t="str">
        <f t="shared" si="70"/>
        <v>SSA_CCF_VMAX_K_END_TITO_CLRS_NOM_LFM_1200_SBO_SSA_FF_F6</v>
      </c>
    </row>
    <row r="120" spans="1:47" x14ac:dyDescent="0.25">
      <c r="A120" s="8" t="s">
        <v>67</v>
      </c>
      <c r="B120" s="8" t="s">
        <v>18</v>
      </c>
      <c r="C120" s="8" t="str">
        <f>VLOOKUP(B120,templateLookup!A:B,2,0)</f>
        <v>PrimeVminSearchTestMethod</v>
      </c>
      <c r="D120" t="str">
        <f t="shared" si="67"/>
        <v>SSA_CCF_VMAX_K_END_TITO_CLRS_NOM_LFM_1200_SBO_SSA_FF_F6</v>
      </c>
      <c r="E120" t="s">
        <v>50</v>
      </c>
      <c r="F120" t="s">
        <v>68</v>
      </c>
      <c r="G120" t="s">
        <v>259</v>
      </c>
      <c r="H120" t="s">
        <v>242</v>
      </c>
      <c r="I120" t="s">
        <v>137</v>
      </c>
      <c r="J120" t="s">
        <v>1397</v>
      </c>
      <c r="K120" t="s">
        <v>138</v>
      </c>
      <c r="L120" t="s">
        <v>139</v>
      </c>
      <c r="M120">
        <v>1200</v>
      </c>
      <c r="N120" t="s">
        <v>1392</v>
      </c>
      <c r="O120" t="s">
        <v>141</v>
      </c>
      <c r="P120" t="s">
        <v>792</v>
      </c>
      <c r="Q120" t="s">
        <v>368</v>
      </c>
      <c r="R120">
        <f>VLOOKUP(E120,binningRules!$B$6:$C$9,2,0)</f>
        <v>61</v>
      </c>
      <c r="S120">
        <v>12</v>
      </c>
      <c r="T120">
        <v>532</v>
      </c>
      <c r="V120">
        <v>1</v>
      </c>
      <c r="W120" t="s">
        <v>289</v>
      </c>
      <c r="X120" t="s">
        <v>194</v>
      </c>
      <c r="AA120">
        <v>2072</v>
      </c>
      <c r="AB120" t="s">
        <v>249</v>
      </c>
      <c r="AO120" t="b">
        <v>0</v>
      </c>
      <c r="AP120">
        <f t="shared" si="71"/>
        <v>2</v>
      </c>
      <c r="AQ120">
        <v>1</v>
      </c>
      <c r="AR120" t="str">
        <f t="shared" si="69"/>
        <v>LSA_CCF_VMAX_K_END_TITO_CLR_NOM_LFM_1200_SBO_LSA_FF_F6</v>
      </c>
      <c r="AS120" t="str">
        <f t="shared" si="70"/>
        <v>LSA_CCF_VMAX_K_END_TITO_CLR_NOM_LFM_1200_SBO_LSA_FF_F6</v>
      </c>
    </row>
    <row r="121" spans="1:47" x14ac:dyDescent="0.25">
      <c r="A121" s="8" t="s">
        <v>67</v>
      </c>
      <c r="B121" s="8" t="s">
        <v>18</v>
      </c>
      <c r="C121" s="8" t="str">
        <f>VLOOKUP(B121,templateLookup!A:B,2,0)</f>
        <v>PrimeVminSearchTestMethod</v>
      </c>
      <c r="D121" t="str">
        <f t="shared" si="67"/>
        <v>LSA_CCF_VMAX_K_END_TITO_CLR_NOM_LFM_1200_SBO_LSA_FF_F6</v>
      </c>
      <c r="E121" t="s">
        <v>51</v>
      </c>
      <c r="F121" t="s">
        <v>68</v>
      </c>
      <c r="G121" t="s">
        <v>259</v>
      </c>
      <c r="H121" t="s">
        <v>242</v>
      </c>
      <c r="I121" t="s">
        <v>137</v>
      </c>
      <c r="J121" t="s">
        <v>291</v>
      </c>
      <c r="K121" t="s">
        <v>138</v>
      </c>
      <c r="L121" t="s">
        <v>139</v>
      </c>
      <c r="M121">
        <v>1200</v>
      </c>
      <c r="N121" t="s">
        <v>1393</v>
      </c>
      <c r="O121" t="s">
        <v>141</v>
      </c>
      <c r="P121" t="s">
        <v>792</v>
      </c>
      <c r="Q121" t="s">
        <v>369</v>
      </c>
      <c r="R121">
        <f>VLOOKUP(E121,binningRules!$B$6:$C$9,2,0)</f>
        <v>21</v>
      </c>
      <c r="S121">
        <v>12</v>
      </c>
      <c r="T121">
        <v>533</v>
      </c>
      <c r="V121">
        <v>1</v>
      </c>
      <c r="W121" t="s">
        <v>289</v>
      </c>
      <c r="X121" t="s">
        <v>194</v>
      </c>
      <c r="AA121">
        <v>2073</v>
      </c>
      <c r="AB121" t="s">
        <v>249</v>
      </c>
      <c r="AO121" t="b">
        <v>0</v>
      </c>
      <c r="AP121">
        <f t="shared" si="71"/>
        <v>2</v>
      </c>
      <c r="AQ121">
        <v>1</v>
      </c>
      <c r="AR121" t="str">
        <f t="shared" si="69"/>
        <v>ROM_CCF_VMAX_K_END_TITO_CLR_NOM_LFM_1200_SBO_ROM_FF_F6</v>
      </c>
      <c r="AS121" t="str">
        <f t="shared" si="70"/>
        <v>ROM_CCF_VMAX_K_END_TITO_CLR_NOM_LFM_1200_SBO_ROM_FF_F6</v>
      </c>
    </row>
    <row r="122" spans="1:47" x14ac:dyDescent="0.25">
      <c r="A122" s="8" t="s">
        <v>67</v>
      </c>
      <c r="B122" s="8" t="s">
        <v>18</v>
      </c>
      <c r="C122" s="8" t="str">
        <f>VLOOKUP(B122,templateLookup!A:B,2,0)</f>
        <v>PrimeVminSearchTestMethod</v>
      </c>
      <c r="D122" t="str">
        <f t="shared" si="67"/>
        <v>ROM_CCF_VMAX_K_END_TITO_CLR_NOM_LFM_1200_SBO_ROM_FF_F6</v>
      </c>
      <c r="E122" t="s">
        <v>52</v>
      </c>
      <c r="F122" t="s">
        <v>68</v>
      </c>
      <c r="G122" t="s">
        <v>259</v>
      </c>
      <c r="H122" t="s">
        <v>242</v>
      </c>
      <c r="I122" t="s">
        <v>137</v>
      </c>
      <c r="J122" t="s">
        <v>291</v>
      </c>
      <c r="K122" t="s">
        <v>138</v>
      </c>
      <c r="L122" t="s">
        <v>139</v>
      </c>
      <c r="M122">
        <v>1200</v>
      </c>
      <c r="N122" t="s">
        <v>1394</v>
      </c>
      <c r="O122" t="s">
        <v>141</v>
      </c>
      <c r="P122" t="s">
        <v>792</v>
      </c>
      <c r="Q122" t="s">
        <v>364</v>
      </c>
      <c r="R122">
        <f>VLOOKUP(E122,binningRules!$B$6:$C$9,2,0)</f>
        <v>21</v>
      </c>
      <c r="S122">
        <v>12</v>
      </c>
      <c r="T122">
        <v>534</v>
      </c>
      <c r="V122">
        <v>1</v>
      </c>
      <c r="W122" t="s">
        <v>289</v>
      </c>
      <c r="X122" t="s">
        <v>194</v>
      </c>
      <c r="AA122">
        <v>2074</v>
      </c>
      <c r="AB122" t="s">
        <v>249</v>
      </c>
      <c r="AO122" t="b">
        <v>0</v>
      </c>
      <c r="AP122">
        <f t="shared" si="71"/>
        <v>2</v>
      </c>
      <c r="AQ122">
        <v>1</v>
      </c>
      <c r="AR122" t="str">
        <f t="shared" si="69"/>
        <v>SSA_CCF_VMAX_K_END_TITO_SAN_NOM_LFM_1200_PMA_F6</v>
      </c>
      <c r="AS122" t="str">
        <f t="shared" si="70"/>
        <v>SSA_CCF_VMAX_K_END_TITO_SAN_NOM_LFM_1200_PMA_F6</v>
      </c>
    </row>
    <row r="123" spans="1:47" x14ac:dyDescent="0.25">
      <c r="A123" s="8" t="s">
        <v>67</v>
      </c>
      <c r="B123" s="8" t="s">
        <v>18</v>
      </c>
      <c r="C123" s="8" t="str">
        <f>VLOOKUP(B123,templateLookup!A:B,2,0)</f>
        <v>PrimeVminSearchTestMethod</v>
      </c>
      <c r="D123" t="str">
        <f t="shared" si="67"/>
        <v>SSA_CCF_VMAX_K_END_TITO_SAN_NOM_LFM_1200_PMA_F6</v>
      </c>
      <c r="E123" t="s">
        <v>50</v>
      </c>
      <c r="F123" t="s">
        <v>68</v>
      </c>
      <c r="G123" t="s">
        <v>259</v>
      </c>
      <c r="H123" t="s">
        <v>242</v>
      </c>
      <c r="I123" t="s">
        <v>137</v>
      </c>
      <c r="J123" t="s">
        <v>902</v>
      </c>
      <c r="K123" t="s">
        <v>138</v>
      </c>
      <c r="L123" t="s">
        <v>139</v>
      </c>
      <c r="M123">
        <v>1200</v>
      </c>
      <c r="N123" t="s">
        <v>1395</v>
      </c>
      <c r="O123" t="s">
        <v>141</v>
      </c>
      <c r="P123" t="s">
        <v>142</v>
      </c>
      <c r="Q123" t="s">
        <v>357</v>
      </c>
      <c r="R123">
        <f>VLOOKUP(E123,binningRules!$B$6:$C$9,2,0)</f>
        <v>61</v>
      </c>
      <c r="S123">
        <v>12</v>
      </c>
      <c r="T123">
        <v>535</v>
      </c>
      <c r="V123">
        <v>1</v>
      </c>
      <c r="W123" t="s">
        <v>289</v>
      </c>
      <c r="X123" t="s">
        <v>194</v>
      </c>
      <c r="AA123">
        <v>2075</v>
      </c>
      <c r="AB123" t="s">
        <v>249</v>
      </c>
      <c r="AO123" t="b">
        <v>0</v>
      </c>
      <c r="AP123">
        <f t="shared" si="71"/>
        <v>2</v>
      </c>
      <c r="AQ123">
        <v>1</v>
      </c>
      <c r="AR123">
        <v>1</v>
      </c>
      <c r="AS123">
        <v>1</v>
      </c>
    </row>
    <row r="124" spans="1:47" x14ac:dyDescent="0.25">
      <c r="A124" s="41" t="s">
        <v>67</v>
      </c>
      <c r="B124" s="41" t="s">
        <v>6</v>
      </c>
      <c r="C124" s="41" t="str">
        <f>VLOOKUP(B124,templateLookup!A:B,2,0)</f>
        <v>COMPOSITE</v>
      </c>
      <c r="D124" s="22"/>
    </row>
    <row r="125" spans="1:47" x14ac:dyDescent="0.25">
      <c r="A125" s="39" t="s">
        <v>67</v>
      </c>
      <c r="B125" s="39" t="s">
        <v>5</v>
      </c>
      <c r="C125" s="39" t="str">
        <f>VLOOKUP(B125,templateLookup!A:B,2,0)</f>
        <v>COMPOSITE</v>
      </c>
      <c r="D125" s="22" t="s">
        <v>261</v>
      </c>
      <c r="F125" t="s">
        <v>68</v>
      </c>
      <c r="AP125">
        <f>COUNTA(AR125:BA125)</f>
        <v>2</v>
      </c>
      <c r="AQ125">
        <v>1</v>
      </c>
      <c r="AR125">
        <v>1</v>
      </c>
      <c r="AS125">
        <v>1</v>
      </c>
    </row>
    <row r="126" spans="1:47" x14ac:dyDescent="0.25">
      <c r="A126" s="3" t="s">
        <v>67</v>
      </c>
      <c r="B126" s="3" t="s">
        <v>43</v>
      </c>
      <c r="C126" s="3" t="str">
        <f>VLOOKUP(B126,templateLookup!A:B,2,0)</f>
        <v>PrimeShmooTestMethod</v>
      </c>
      <c r="D126" t="str">
        <f t="shared" ref="D126:D133" si="72">E126&amp;"_"&amp;F126&amp;"_"&amp;G126&amp;"_"&amp;H126&amp;"_"&amp;A126&amp;"_"&amp;I126&amp;"_"&amp;J126&amp;"_"&amp;K126&amp;"_"&amp;L126&amp;"_"&amp;M126&amp;"_"&amp;N126</f>
        <v>ALL_CCF_SHMOO_E_END_TITO_CLRS_NOM_LFM_1200_CBO</v>
      </c>
      <c r="E126" t="s">
        <v>53</v>
      </c>
      <c r="F126" t="s">
        <v>68</v>
      </c>
      <c r="G126" t="s">
        <v>261</v>
      </c>
      <c r="H126" t="s">
        <v>136</v>
      </c>
      <c r="I126" t="s">
        <v>137</v>
      </c>
      <c r="J126" t="s">
        <v>1397</v>
      </c>
      <c r="K126" t="s">
        <v>138</v>
      </c>
      <c r="L126" t="s">
        <v>139</v>
      </c>
      <c r="M126">
        <v>1200</v>
      </c>
      <c r="N126" t="s">
        <v>1367</v>
      </c>
      <c r="O126" t="s">
        <v>262</v>
      </c>
      <c r="P126" t="s">
        <v>792</v>
      </c>
      <c r="Q126" s="7" t="s">
        <v>360</v>
      </c>
      <c r="R126">
        <f>VLOOKUP(E126,binningRules!$B$6:$C$9,2,0)</f>
        <v>61</v>
      </c>
      <c r="S126">
        <v>12</v>
      </c>
      <c r="T126">
        <v>540</v>
      </c>
      <c r="V126">
        <v>-1</v>
      </c>
      <c r="W126" t="s">
        <v>272</v>
      </c>
      <c r="AE126" t="s">
        <v>370</v>
      </c>
      <c r="AO126" t="b">
        <v>0</v>
      </c>
      <c r="AP126">
        <f t="shared" ref="AP126:AP133" si="73">COUNTA(AR126:BA126)</f>
        <v>4</v>
      </c>
      <c r="AQ126" t="s">
        <v>147</v>
      </c>
      <c r="AR126" t="str">
        <f t="shared" ref="AR126:AU132" si="74">$D127</f>
        <v>SSA_CCF_SHMOO_E_END_TITO_CLRS_NOM_LFM_1200_CBO_SSA_FF</v>
      </c>
      <c r="AS126" t="str">
        <f t="shared" si="74"/>
        <v>SSA_CCF_SHMOO_E_END_TITO_CLRS_NOM_LFM_1200_CBO_SSA_FF</v>
      </c>
      <c r="AT126" t="str">
        <f t="shared" si="74"/>
        <v>SSA_CCF_SHMOO_E_END_TITO_CLRS_NOM_LFM_1200_CBO_SSA_FF</v>
      </c>
      <c r="AU126" t="str">
        <f t="shared" si="74"/>
        <v>SSA_CCF_SHMOO_E_END_TITO_CLRS_NOM_LFM_1200_CBO_SSA_FF</v>
      </c>
    </row>
    <row r="127" spans="1:47" x14ac:dyDescent="0.25">
      <c r="A127" s="3" t="s">
        <v>67</v>
      </c>
      <c r="B127" s="3" t="s">
        <v>43</v>
      </c>
      <c r="C127" s="3" t="str">
        <f>VLOOKUP(B127,templateLookup!A:B,2,0)</f>
        <v>PrimeShmooTestMethod</v>
      </c>
      <c r="D127" t="str">
        <f t="shared" si="72"/>
        <v>SSA_CCF_SHMOO_E_END_TITO_CLRS_NOM_LFM_1200_CBO_SSA_FF</v>
      </c>
      <c r="E127" t="s">
        <v>50</v>
      </c>
      <c r="F127" t="s">
        <v>68</v>
      </c>
      <c r="G127" t="s">
        <v>261</v>
      </c>
      <c r="H127" t="s">
        <v>136</v>
      </c>
      <c r="I127" t="s">
        <v>137</v>
      </c>
      <c r="J127" t="s">
        <v>1397</v>
      </c>
      <c r="K127" t="s">
        <v>138</v>
      </c>
      <c r="L127" t="s">
        <v>139</v>
      </c>
      <c r="M127">
        <v>1200</v>
      </c>
      <c r="N127" t="s">
        <v>1370</v>
      </c>
      <c r="O127" t="s">
        <v>262</v>
      </c>
      <c r="P127" t="s">
        <v>792</v>
      </c>
      <c r="Q127" t="s">
        <v>360</v>
      </c>
      <c r="R127">
        <f>VLOOKUP(E127,binningRules!$B$6:$C$9,2,0)</f>
        <v>61</v>
      </c>
      <c r="S127">
        <v>12</v>
      </c>
      <c r="T127">
        <v>541</v>
      </c>
      <c r="V127">
        <v>-1</v>
      </c>
      <c r="W127" t="s">
        <v>272</v>
      </c>
      <c r="AE127" t="s">
        <v>370</v>
      </c>
      <c r="AO127" t="b">
        <v>0</v>
      </c>
      <c r="AP127">
        <f t="shared" si="73"/>
        <v>4</v>
      </c>
      <c r="AQ127" t="s">
        <v>147</v>
      </c>
      <c r="AR127" t="str">
        <f t="shared" si="74"/>
        <v>LSA_CCF_SHMOO_E_END_TITO_CLR_NOM_LFM_1200_CBO_LSA_FF</v>
      </c>
      <c r="AS127" t="str">
        <f t="shared" si="74"/>
        <v>LSA_CCF_SHMOO_E_END_TITO_CLR_NOM_LFM_1200_CBO_LSA_FF</v>
      </c>
      <c r="AT127" t="str">
        <f t="shared" si="74"/>
        <v>LSA_CCF_SHMOO_E_END_TITO_CLR_NOM_LFM_1200_CBO_LSA_FF</v>
      </c>
      <c r="AU127" t="str">
        <f t="shared" si="74"/>
        <v>LSA_CCF_SHMOO_E_END_TITO_CLR_NOM_LFM_1200_CBO_LSA_FF</v>
      </c>
    </row>
    <row r="128" spans="1:47" x14ac:dyDescent="0.25">
      <c r="A128" s="3" t="s">
        <v>67</v>
      </c>
      <c r="B128" s="3" t="s">
        <v>43</v>
      </c>
      <c r="C128" s="3" t="str">
        <f>VLOOKUP(B128,templateLookup!A:B,2,0)</f>
        <v>PrimeShmooTestMethod</v>
      </c>
      <c r="D128" t="str">
        <f t="shared" si="72"/>
        <v>LSA_CCF_SHMOO_E_END_TITO_CLR_NOM_LFM_1200_CBO_LSA_FF</v>
      </c>
      <c r="E128" t="s">
        <v>51</v>
      </c>
      <c r="F128" t="s">
        <v>68</v>
      </c>
      <c r="G128" t="s">
        <v>261</v>
      </c>
      <c r="H128" t="s">
        <v>136</v>
      </c>
      <c r="I128" t="s">
        <v>137</v>
      </c>
      <c r="J128" t="s">
        <v>291</v>
      </c>
      <c r="K128" t="s">
        <v>138</v>
      </c>
      <c r="L128" t="s">
        <v>139</v>
      </c>
      <c r="M128">
        <v>1200</v>
      </c>
      <c r="N128" t="s">
        <v>1371</v>
      </c>
      <c r="O128" t="s">
        <v>262</v>
      </c>
      <c r="P128" t="s">
        <v>792</v>
      </c>
      <c r="Q128" t="s">
        <v>361</v>
      </c>
      <c r="R128">
        <f>VLOOKUP(E128,binningRules!$B$6:$C$9,2,0)</f>
        <v>21</v>
      </c>
      <c r="S128">
        <v>12</v>
      </c>
      <c r="T128">
        <v>542</v>
      </c>
      <c r="V128">
        <v>-1</v>
      </c>
      <c r="W128" t="s">
        <v>272</v>
      </c>
      <c r="AE128" t="s">
        <v>370</v>
      </c>
      <c r="AO128" t="b">
        <v>0</v>
      </c>
      <c r="AP128">
        <f t="shared" si="73"/>
        <v>4</v>
      </c>
      <c r="AQ128" t="s">
        <v>147</v>
      </c>
      <c r="AR128" t="str">
        <f t="shared" si="74"/>
        <v>ALL_CCF_SHMOO_E_END_TITO_CLRS_NOM_LFM_1200_SBO</v>
      </c>
      <c r="AS128" t="str">
        <f t="shared" si="74"/>
        <v>ALL_CCF_SHMOO_E_END_TITO_CLRS_NOM_LFM_1200_SBO</v>
      </c>
      <c r="AT128" t="str">
        <f t="shared" si="74"/>
        <v>ALL_CCF_SHMOO_E_END_TITO_CLRS_NOM_LFM_1200_SBO</v>
      </c>
      <c r="AU128" t="str">
        <f t="shared" si="74"/>
        <v>ALL_CCF_SHMOO_E_END_TITO_CLRS_NOM_LFM_1200_SBO</v>
      </c>
    </row>
    <row r="129" spans="1:47" x14ac:dyDescent="0.25">
      <c r="A129" s="3" t="s">
        <v>67</v>
      </c>
      <c r="B129" s="3" t="s">
        <v>43</v>
      </c>
      <c r="C129" s="3" t="str">
        <f>VLOOKUP(B129,templateLookup!A:B,2,0)</f>
        <v>PrimeShmooTestMethod</v>
      </c>
      <c r="D129" t="str">
        <f t="shared" si="72"/>
        <v>ALL_CCF_SHMOO_E_END_TITO_CLRS_NOM_LFM_1200_SBO</v>
      </c>
      <c r="E129" t="s">
        <v>53</v>
      </c>
      <c r="F129" t="s">
        <v>68</v>
      </c>
      <c r="G129" t="s">
        <v>261</v>
      </c>
      <c r="H129" t="s">
        <v>136</v>
      </c>
      <c r="I129" t="s">
        <v>137</v>
      </c>
      <c r="J129" t="s">
        <v>1397</v>
      </c>
      <c r="K129" t="s">
        <v>138</v>
      </c>
      <c r="L129" t="s">
        <v>139</v>
      </c>
      <c r="M129">
        <v>1200</v>
      </c>
      <c r="N129" t="s">
        <v>1368</v>
      </c>
      <c r="O129" t="s">
        <v>262</v>
      </c>
      <c r="P129" t="s">
        <v>792</v>
      </c>
      <c r="Q129" s="7" t="s">
        <v>362</v>
      </c>
      <c r="R129">
        <f>VLOOKUP(E129,binningRules!$B$6:$C$9,2,0)</f>
        <v>61</v>
      </c>
      <c r="S129">
        <v>12</v>
      </c>
      <c r="T129">
        <v>543</v>
      </c>
      <c r="V129">
        <v>-1</v>
      </c>
      <c r="W129" t="s">
        <v>289</v>
      </c>
      <c r="AE129" t="s">
        <v>370</v>
      </c>
      <c r="AO129" t="b">
        <v>0</v>
      </c>
      <c r="AP129">
        <f t="shared" si="73"/>
        <v>4</v>
      </c>
      <c r="AQ129" t="s">
        <v>147</v>
      </c>
      <c r="AR129" t="str">
        <f t="shared" si="74"/>
        <v>SSA_CCF_SHMOO_E_END_TITO_CLRS_NOM_LFM_1200_SBO_SSA_FF</v>
      </c>
      <c r="AS129" t="str">
        <f t="shared" si="74"/>
        <v>SSA_CCF_SHMOO_E_END_TITO_CLRS_NOM_LFM_1200_SBO_SSA_FF</v>
      </c>
      <c r="AT129" t="str">
        <f t="shared" si="74"/>
        <v>SSA_CCF_SHMOO_E_END_TITO_CLRS_NOM_LFM_1200_SBO_SSA_FF</v>
      </c>
      <c r="AU129" t="str">
        <f t="shared" si="74"/>
        <v>SSA_CCF_SHMOO_E_END_TITO_CLRS_NOM_LFM_1200_SBO_SSA_FF</v>
      </c>
    </row>
    <row r="130" spans="1:47" x14ac:dyDescent="0.25">
      <c r="A130" s="3" t="s">
        <v>67</v>
      </c>
      <c r="B130" s="3" t="s">
        <v>43</v>
      </c>
      <c r="C130" s="3" t="str">
        <f>VLOOKUP(B130,templateLookup!A:B,2,0)</f>
        <v>PrimeShmooTestMethod</v>
      </c>
      <c r="D130" t="str">
        <f t="shared" si="72"/>
        <v>SSA_CCF_SHMOO_E_END_TITO_CLRS_NOM_LFM_1200_SBO_SSA_FF</v>
      </c>
      <c r="E130" t="s">
        <v>50</v>
      </c>
      <c r="F130" t="s">
        <v>68</v>
      </c>
      <c r="G130" t="s">
        <v>261</v>
      </c>
      <c r="H130" t="s">
        <v>136</v>
      </c>
      <c r="I130" t="s">
        <v>137</v>
      </c>
      <c r="J130" t="s">
        <v>1397</v>
      </c>
      <c r="K130" t="s">
        <v>138</v>
      </c>
      <c r="L130" t="s">
        <v>139</v>
      </c>
      <c r="M130">
        <v>1200</v>
      </c>
      <c r="N130" t="s">
        <v>1372</v>
      </c>
      <c r="O130" t="s">
        <v>262</v>
      </c>
      <c r="P130" t="s">
        <v>792</v>
      </c>
      <c r="Q130" t="s">
        <v>362</v>
      </c>
      <c r="R130">
        <f>VLOOKUP(E130,binningRules!$B$6:$C$9,2,0)</f>
        <v>61</v>
      </c>
      <c r="S130">
        <v>12</v>
      </c>
      <c r="T130">
        <v>544</v>
      </c>
      <c r="V130">
        <v>-1</v>
      </c>
      <c r="W130" t="s">
        <v>289</v>
      </c>
      <c r="AE130" t="s">
        <v>370</v>
      </c>
      <c r="AO130" t="b">
        <v>0</v>
      </c>
      <c r="AP130">
        <f t="shared" si="73"/>
        <v>4</v>
      </c>
      <c r="AQ130" t="s">
        <v>147</v>
      </c>
      <c r="AR130" t="str">
        <f t="shared" si="74"/>
        <v>LSA_CCF_SHMOO_E_END_TITO_CLR_NOM_LFM_1200_SBO_LSA_FF</v>
      </c>
      <c r="AS130" t="str">
        <f t="shared" si="74"/>
        <v>LSA_CCF_SHMOO_E_END_TITO_CLR_NOM_LFM_1200_SBO_LSA_FF</v>
      </c>
      <c r="AT130" t="str">
        <f t="shared" si="74"/>
        <v>LSA_CCF_SHMOO_E_END_TITO_CLR_NOM_LFM_1200_SBO_LSA_FF</v>
      </c>
      <c r="AU130" t="str">
        <f t="shared" si="74"/>
        <v>LSA_CCF_SHMOO_E_END_TITO_CLR_NOM_LFM_1200_SBO_LSA_FF</v>
      </c>
    </row>
    <row r="131" spans="1:47" x14ac:dyDescent="0.25">
      <c r="A131" s="3" t="s">
        <v>67</v>
      </c>
      <c r="B131" s="3" t="s">
        <v>43</v>
      </c>
      <c r="C131" s="3" t="str">
        <f>VLOOKUP(B131,templateLookup!A:B,2,0)</f>
        <v>PrimeShmooTestMethod</v>
      </c>
      <c r="D131" t="str">
        <f t="shared" si="72"/>
        <v>LSA_CCF_SHMOO_E_END_TITO_CLR_NOM_LFM_1200_SBO_LSA_FF</v>
      </c>
      <c r="E131" t="s">
        <v>51</v>
      </c>
      <c r="F131" t="s">
        <v>68</v>
      </c>
      <c r="G131" t="s">
        <v>261</v>
      </c>
      <c r="H131" t="s">
        <v>136</v>
      </c>
      <c r="I131" t="s">
        <v>137</v>
      </c>
      <c r="J131" t="s">
        <v>291</v>
      </c>
      <c r="K131" t="s">
        <v>138</v>
      </c>
      <c r="L131" t="s">
        <v>139</v>
      </c>
      <c r="M131">
        <v>1200</v>
      </c>
      <c r="N131" t="s">
        <v>1373</v>
      </c>
      <c r="O131" t="s">
        <v>262</v>
      </c>
      <c r="P131" t="s">
        <v>792</v>
      </c>
      <c r="Q131" t="s">
        <v>363</v>
      </c>
      <c r="R131">
        <f>VLOOKUP(E131,binningRules!$B$6:$C$9,2,0)</f>
        <v>21</v>
      </c>
      <c r="S131">
        <v>12</v>
      </c>
      <c r="T131">
        <v>545</v>
      </c>
      <c r="V131">
        <v>-1</v>
      </c>
      <c r="W131" t="s">
        <v>289</v>
      </c>
      <c r="AE131" t="s">
        <v>370</v>
      </c>
      <c r="AO131" t="b">
        <v>0</v>
      </c>
      <c r="AP131">
        <f t="shared" si="73"/>
        <v>4</v>
      </c>
      <c r="AQ131" t="s">
        <v>147</v>
      </c>
      <c r="AR131" t="str">
        <f t="shared" si="74"/>
        <v>ROM_CCF_SHMOO_E_END_TITO_CLR_NOM_LFM_1200_SBO_ROM_FF</v>
      </c>
      <c r="AS131" t="str">
        <f t="shared" si="74"/>
        <v>ROM_CCF_SHMOO_E_END_TITO_CLR_NOM_LFM_1200_SBO_ROM_FF</v>
      </c>
      <c r="AT131" t="str">
        <f t="shared" si="74"/>
        <v>ROM_CCF_SHMOO_E_END_TITO_CLR_NOM_LFM_1200_SBO_ROM_FF</v>
      </c>
      <c r="AU131" t="str">
        <f t="shared" si="74"/>
        <v>ROM_CCF_SHMOO_E_END_TITO_CLR_NOM_LFM_1200_SBO_ROM_FF</v>
      </c>
    </row>
    <row r="132" spans="1:47" x14ac:dyDescent="0.25">
      <c r="A132" s="3" t="s">
        <v>67</v>
      </c>
      <c r="B132" s="3" t="s">
        <v>43</v>
      </c>
      <c r="C132" s="3" t="str">
        <f>VLOOKUP(B132,templateLookup!A:B,2,0)</f>
        <v>PrimeShmooTestMethod</v>
      </c>
      <c r="D132" t="str">
        <f t="shared" si="72"/>
        <v>ROM_CCF_SHMOO_E_END_TITO_CLR_NOM_LFM_1200_SBO_ROM_FF</v>
      </c>
      <c r="E132" t="s">
        <v>52</v>
      </c>
      <c r="F132" t="s">
        <v>68</v>
      </c>
      <c r="G132" t="s">
        <v>261</v>
      </c>
      <c r="H132" t="s">
        <v>136</v>
      </c>
      <c r="I132" t="s">
        <v>137</v>
      </c>
      <c r="J132" t="s">
        <v>291</v>
      </c>
      <c r="K132" t="s">
        <v>138</v>
      </c>
      <c r="L132" t="s">
        <v>139</v>
      </c>
      <c r="M132">
        <v>1200</v>
      </c>
      <c r="N132" t="s">
        <v>1374</v>
      </c>
      <c r="O132" t="s">
        <v>262</v>
      </c>
      <c r="P132" t="s">
        <v>792</v>
      </c>
      <c r="Q132" t="s">
        <v>364</v>
      </c>
      <c r="R132">
        <f>VLOOKUP(E132,binningRules!$B$6:$C$9,2,0)</f>
        <v>21</v>
      </c>
      <c r="S132">
        <v>12</v>
      </c>
      <c r="T132">
        <v>546</v>
      </c>
      <c r="V132">
        <v>-1</v>
      </c>
      <c r="W132" t="s">
        <v>289</v>
      </c>
      <c r="AE132" t="s">
        <v>370</v>
      </c>
      <c r="AO132" t="b">
        <v>0</v>
      </c>
      <c r="AP132">
        <f t="shared" si="73"/>
        <v>4</v>
      </c>
      <c r="AQ132" t="s">
        <v>147</v>
      </c>
      <c r="AR132" t="str">
        <f t="shared" si="74"/>
        <v>SSA_CCF_SHMOO_E_END_TITO_SAN_NOM_LFM_1200_PMA</v>
      </c>
      <c r="AS132" t="str">
        <f t="shared" si="74"/>
        <v>SSA_CCF_SHMOO_E_END_TITO_SAN_NOM_LFM_1200_PMA</v>
      </c>
      <c r="AT132" t="str">
        <f t="shared" si="74"/>
        <v>SSA_CCF_SHMOO_E_END_TITO_SAN_NOM_LFM_1200_PMA</v>
      </c>
      <c r="AU132" t="str">
        <f t="shared" si="74"/>
        <v>SSA_CCF_SHMOO_E_END_TITO_SAN_NOM_LFM_1200_PMA</v>
      </c>
    </row>
    <row r="133" spans="1:47" x14ac:dyDescent="0.25">
      <c r="A133" s="3" t="s">
        <v>67</v>
      </c>
      <c r="B133" s="3" t="s">
        <v>43</v>
      </c>
      <c r="C133" s="3" t="str">
        <f>VLOOKUP(B133,templateLookup!A:B,2,0)</f>
        <v>PrimeShmooTestMethod</v>
      </c>
      <c r="D133" t="str">
        <f t="shared" si="72"/>
        <v>SSA_CCF_SHMOO_E_END_TITO_SAN_NOM_LFM_1200_PMA</v>
      </c>
      <c r="E133" t="s">
        <v>50</v>
      </c>
      <c r="F133" t="s">
        <v>68</v>
      </c>
      <c r="G133" t="s">
        <v>261</v>
      </c>
      <c r="H133" t="s">
        <v>136</v>
      </c>
      <c r="I133" t="s">
        <v>137</v>
      </c>
      <c r="J133" t="s">
        <v>902</v>
      </c>
      <c r="K133" t="s">
        <v>138</v>
      </c>
      <c r="L133" t="s">
        <v>139</v>
      </c>
      <c r="M133">
        <v>1200</v>
      </c>
      <c r="N133" t="s">
        <v>1369</v>
      </c>
      <c r="O133" t="s">
        <v>262</v>
      </c>
      <c r="P133" t="s">
        <v>792</v>
      </c>
      <c r="Q133" t="s">
        <v>365</v>
      </c>
      <c r="R133">
        <f>VLOOKUP(E133,binningRules!$B$6:$C$9,2,0)</f>
        <v>61</v>
      </c>
      <c r="S133">
        <v>12</v>
      </c>
      <c r="T133">
        <v>547</v>
      </c>
      <c r="V133">
        <v>-1</v>
      </c>
      <c r="W133" t="s">
        <v>289</v>
      </c>
      <c r="AE133" t="s">
        <v>371</v>
      </c>
      <c r="AO133" t="b">
        <v>0</v>
      </c>
      <c r="AP133">
        <f t="shared" si="73"/>
        <v>4</v>
      </c>
      <c r="AQ133" t="s">
        <v>147</v>
      </c>
      <c r="AR133">
        <v>1</v>
      </c>
      <c r="AS133">
        <v>1</v>
      </c>
      <c r="AT133">
        <v>1</v>
      </c>
      <c r="AU133">
        <v>1</v>
      </c>
    </row>
    <row r="134" spans="1:47" x14ac:dyDescent="0.25">
      <c r="A134" s="39" t="s">
        <v>67</v>
      </c>
      <c r="B134" s="39" t="s">
        <v>6</v>
      </c>
      <c r="C134" s="39" t="str">
        <f>VLOOKUP(B134,templateLookup!A:B,2,0)</f>
        <v>COMPOSITE</v>
      </c>
      <c r="D134" s="22"/>
    </row>
    <row r="135" spans="1:47" s="7" customFormat="1" x14ac:dyDescent="0.25">
      <c r="A135" s="15" t="s">
        <v>67</v>
      </c>
      <c r="B135" s="15" t="s">
        <v>6</v>
      </c>
      <c r="C135" s="15" t="str">
        <f>VLOOKUP(B135,templateLookup!A:B,2,0)</f>
        <v>COMPOSITE</v>
      </c>
      <c r="D135" s="15"/>
    </row>
    <row r="136" spans="1:47" x14ac:dyDescent="0.25">
      <c r="A136" s="22" t="s">
        <v>132</v>
      </c>
      <c r="B136" s="22" t="s">
        <v>7</v>
      </c>
      <c r="C136" s="22" t="str">
        <f>VLOOKUP(B136,templateLookup!A:B,2,0)</f>
        <v>COMPOSITE</v>
      </c>
      <c r="D136" s="22" t="s">
        <v>132</v>
      </c>
    </row>
  </sheetData>
  <autoFilter ref="A1:BA136" xr:uid="{00000000-0001-0000-0100-000000000000}"/>
  <conditionalFormatting sqref="AB1">
    <cfRule type="duplicateValues" dxfId="36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B8437-3DCF-4B36-BC4E-3AB927DD0A96}">
  <dimension ref="A1:BF133"/>
  <sheetViews>
    <sheetView topLeftCell="AN1" zoomScale="85" zoomScaleNormal="85" workbookViewId="0">
      <pane ySplit="1" topLeftCell="A29" activePane="bottomLeft" state="frozen"/>
      <selection pane="bottomLeft" activeCell="AV60" sqref="AV60"/>
    </sheetView>
  </sheetViews>
  <sheetFormatPr defaultRowHeight="15" x14ac:dyDescent="0.25"/>
  <cols>
    <col min="1" max="1" width="10.7109375" bestFit="1" customWidth="1"/>
    <col min="2" max="2" width="18.42578125" bestFit="1" customWidth="1"/>
    <col min="3" max="3" width="25.85546875" customWidth="1"/>
    <col min="4" max="4" width="71.5703125" bestFit="1" customWidth="1"/>
    <col min="5" max="5" width="5.28515625" customWidth="1"/>
    <col min="6" max="6" width="10.140625" customWidth="1"/>
    <col min="7" max="7" width="9.140625" customWidth="1"/>
    <col min="8" max="8" width="3.7109375" customWidth="1"/>
    <col min="9" max="9" width="6.5703125" customWidth="1"/>
    <col min="10" max="10" width="7.140625" customWidth="1"/>
    <col min="11" max="11" width="9.42578125" customWidth="1"/>
    <col min="12" max="13" width="6" customWidth="1"/>
    <col min="14" max="14" width="18.42578125" customWidth="1"/>
    <col min="15" max="15" width="33" customWidth="1"/>
    <col min="16" max="16" width="61.140625" customWidth="1"/>
    <col min="17" max="17" width="51.28515625" bestFit="1" customWidth="1"/>
    <col min="18" max="18" width="5" bestFit="1" customWidth="1"/>
    <col min="19" max="19" width="5.42578125" bestFit="1" customWidth="1"/>
    <col min="20" max="20" width="4.5703125" customWidth="1"/>
    <col min="21" max="21" width="5.85546875" customWidth="1"/>
    <col min="22" max="22" width="9.85546875" customWidth="1"/>
    <col min="23" max="23" width="13.5703125" customWidth="1"/>
    <col min="24" max="25" width="15.7109375" customWidth="1"/>
    <col min="26" max="26" width="29.7109375" customWidth="1"/>
    <col min="27" max="27" width="11.5703125" customWidth="1"/>
    <col min="28" max="28" width="13.28515625" customWidth="1"/>
    <col min="29" max="29" width="19" customWidth="1"/>
    <col min="30" max="30" width="15.5703125" customWidth="1"/>
    <col min="31" max="31" width="17.7109375" customWidth="1"/>
    <col min="32" max="32" width="20.7109375" customWidth="1"/>
    <col min="33" max="33" width="17.7109375" customWidth="1"/>
    <col min="34" max="34" width="12.85546875" customWidth="1"/>
    <col min="35" max="35" width="25.85546875" customWidth="1"/>
    <col min="36" max="36" width="6.85546875" customWidth="1"/>
    <col min="37" max="37" width="13.140625" customWidth="1"/>
    <col min="38" max="38" width="13.28515625" customWidth="1"/>
    <col min="39" max="44" width="12.7109375" customWidth="1"/>
    <col min="45" max="45" width="25.140625" bestFit="1" customWidth="1"/>
    <col min="46" max="46" width="12.7109375" customWidth="1"/>
    <col min="49" max="49" width="61.140625" customWidth="1"/>
    <col min="50" max="50" width="70" bestFit="1" customWidth="1"/>
  </cols>
  <sheetData>
    <row r="1" spans="1:58" x14ac:dyDescent="0.25">
      <c r="A1" t="s">
        <v>89</v>
      </c>
      <c r="B1" t="s">
        <v>90</v>
      </c>
      <c r="C1" t="s">
        <v>91</v>
      </c>
      <c r="D1" t="s">
        <v>92</v>
      </c>
      <c r="E1" t="s">
        <v>93</v>
      </c>
      <c r="F1" t="s">
        <v>57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1359</v>
      </c>
      <c r="N1" t="s">
        <v>100</v>
      </c>
      <c r="O1" t="s">
        <v>101</v>
      </c>
      <c r="P1" t="s">
        <v>102</v>
      </c>
      <c r="Q1" t="s">
        <v>103</v>
      </c>
      <c r="R1" t="s">
        <v>48</v>
      </c>
      <c r="S1" t="s">
        <v>77</v>
      </c>
      <c r="T1" t="s">
        <v>78</v>
      </c>
      <c r="U1" t="s">
        <v>111</v>
      </c>
      <c r="V1" t="s">
        <v>112</v>
      </c>
      <c r="W1" t="s">
        <v>265</v>
      </c>
      <c r="X1" t="s">
        <v>113</v>
      </c>
      <c r="Y1" t="s">
        <v>1402</v>
      </c>
      <c r="Z1" t="s">
        <v>114</v>
      </c>
      <c r="AA1" t="s">
        <v>115</v>
      </c>
      <c r="AB1" t="s">
        <v>116</v>
      </c>
      <c r="AC1" t="s">
        <v>117</v>
      </c>
      <c r="AD1" t="s">
        <v>118</v>
      </c>
      <c r="AE1" t="s">
        <v>266</v>
      </c>
      <c r="AF1" t="s">
        <v>267</v>
      </c>
      <c r="AG1" t="s">
        <v>372</v>
      </c>
      <c r="AH1" t="s">
        <v>268</v>
      </c>
      <c r="AI1" t="s">
        <v>269</v>
      </c>
      <c r="AJ1" t="s">
        <v>105</v>
      </c>
      <c r="AK1" t="s">
        <v>104</v>
      </c>
      <c r="AL1" t="s">
        <v>106</v>
      </c>
      <c r="AM1" t="s">
        <v>107</v>
      </c>
      <c r="AN1" t="s">
        <v>108</v>
      </c>
      <c r="AO1" t="s">
        <v>1353</v>
      </c>
      <c r="AP1" t="s">
        <v>1404</v>
      </c>
      <c r="AQ1" t="s">
        <v>1413</v>
      </c>
      <c r="AR1" t="s">
        <v>1414</v>
      </c>
      <c r="AS1" t="s">
        <v>1338</v>
      </c>
      <c r="AT1" t="s">
        <v>119</v>
      </c>
      <c r="AU1" t="s">
        <v>120</v>
      </c>
      <c r="AV1" t="s">
        <v>121</v>
      </c>
      <c r="AW1" t="s">
        <v>122</v>
      </c>
      <c r="AX1" t="s">
        <v>123</v>
      </c>
      <c r="AY1" t="s">
        <v>124</v>
      </c>
      <c r="AZ1" t="s">
        <v>125</v>
      </c>
      <c r="BA1" t="s">
        <v>126</v>
      </c>
      <c r="BB1" t="s">
        <v>127</v>
      </c>
      <c r="BC1" t="s">
        <v>128</v>
      </c>
      <c r="BD1" t="s">
        <v>129</v>
      </c>
      <c r="BE1" t="s">
        <v>130</v>
      </c>
      <c r="BF1" t="s">
        <v>131</v>
      </c>
    </row>
    <row r="2" spans="1:58" x14ac:dyDescent="0.25">
      <c r="A2" t="s">
        <v>132</v>
      </c>
      <c r="B2" t="s">
        <v>3</v>
      </c>
      <c r="C2" t="str">
        <f>VLOOKUP(B2,templateLookup!A:B,2,0)</f>
        <v>COMPOSITE</v>
      </c>
      <c r="D2" t="s">
        <v>132</v>
      </c>
    </row>
    <row r="3" spans="1:58" x14ac:dyDescent="0.25">
      <c r="A3" s="16" t="s">
        <v>58</v>
      </c>
      <c r="B3" s="16" t="s">
        <v>5</v>
      </c>
      <c r="C3" s="16" t="str">
        <f>VLOOKUP(B3,templateLookup!A:B,2,0)</f>
        <v>COMPOSITE</v>
      </c>
      <c r="D3" s="16" t="s">
        <v>58</v>
      </c>
      <c r="E3" s="16"/>
      <c r="F3" s="16" t="s">
        <v>70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</row>
    <row r="4" spans="1:58" x14ac:dyDescent="0.25">
      <c r="A4" s="16" t="s">
        <v>58</v>
      </c>
      <c r="B4" s="16" t="s">
        <v>5</v>
      </c>
      <c r="C4" s="16" t="str">
        <f>VLOOKUP(B4,templateLookup!A:B,2,0)</f>
        <v>COMPOSITE</v>
      </c>
      <c r="D4" s="16" t="s">
        <v>270</v>
      </c>
      <c r="E4" s="16"/>
      <c r="F4" s="16" t="s">
        <v>70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>
        <f>COUNTA(AW4:BF4)</f>
        <v>2</v>
      </c>
      <c r="AV4" s="16" t="s">
        <v>134</v>
      </c>
      <c r="AW4" s="16" t="str">
        <f>D10</f>
        <v>PREREPAIR</v>
      </c>
      <c r="AX4" s="16" t="str">
        <f>D10</f>
        <v>PREREPAIR</v>
      </c>
      <c r="AY4" s="16"/>
      <c r="AZ4" s="16"/>
      <c r="BA4" s="16"/>
      <c r="BB4" s="16"/>
      <c r="BC4" s="16"/>
      <c r="BD4" s="16"/>
      <c r="BE4" s="16"/>
      <c r="BF4" s="16"/>
    </row>
    <row r="5" spans="1:58" s="5" customFormat="1" x14ac:dyDescent="0.25">
      <c r="A5" s="5" t="s">
        <v>58</v>
      </c>
      <c r="B5" s="5" t="s">
        <v>373</v>
      </c>
      <c r="C5" s="5" t="str">
        <f>VLOOKUP(B5,templateLookup!A:B,2,0)</f>
        <v>PrimeMbistVminSearchTestMethod</v>
      </c>
      <c r="D5" s="5" t="str">
        <f>E5&amp;"_"&amp;F5&amp;"_"&amp;G5&amp;"_"&amp;H5&amp;"_"&amp;A5&amp;"_"&amp;I5&amp;"_"&amp;J5&amp;"_"&amp;K5&amp;"_"&amp;L5&amp;"_"&amp;M5&amp;"_"&amp;N5</f>
        <v>ALL_CORE_HRY_E_BEGIN_TITO_CR_NOM_LFM_1500_FULLHRY</v>
      </c>
      <c r="E5" s="5" t="s">
        <v>53</v>
      </c>
      <c r="F5" s="5" t="s">
        <v>70</v>
      </c>
      <c r="G5" s="5" t="s">
        <v>135</v>
      </c>
      <c r="H5" s="5" t="s">
        <v>136</v>
      </c>
      <c r="I5" s="5" t="s">
        <v>137</v>
      </c>
      <c r="J5" s="5" t="s">
        <v>1399</v>
      </c>
      <c r="K5" s="5" t="s">
        <v>138</v>
      </c>
      <c r="L5" s="5" t="s">
        <v>139</v>
      </c>
      <c r="M5" s="5">
        <v>1500</v>
      </c>
      <c r="N5" s="5" t="s">
        <v>375</v>
      </c>
      <c r="O5" s="5" t="s">
        <v>141</v>
      </c>
      <c r="P5" s="5" t="s">
        <v>142</v>
      </c>
      <c r="Q5" s="5" t="s">
        <v>376</v>
      </c>
      <c r="R5" s="5">
        <v>61</v>
      </c>
      <c r="S5" s="5">
        <v>20</v>
      </c>
      <c r="T5" s="5">
        <v>0</v>
      </c>
      <c r="AH5" s="5" t="s">
        <v>135</v>
      </c>
      <c r="AI5" s="5" t="s">
        <v>1330</v>
      </c>
      <c r="AJ5" s="5">
        <v>1</v>
      </c>
      <c r="AL5" s="5" t="s">
        <v>272</v>
      </c>
      <c r="AT5" s="5" t="b">
        <v>0</v>
      </c>
      <c r="AU5" s="5">
        <f t="shared" ref="AU5" si="0">COUNTA(AW5:BF5)</f>
        <v>10</v>
      </c>
      <c r="AV5" s="5" t="s">
        <v>275</v>
      </c>
      <c r="AW5" s="5" t="str">
        <f>$D6</f>
        <v>ROM_CORE_HRY_E_BEGIN_TITO_CR_NOM_LFM_1500_ROM_HRY</v>
      </c>
      <c r="AX5" s="5" t="str">
        <f t="shared" ref="AX5:BF5" si="1">$D6</f>
        <v>ROM_CORE_HRY_E_BEGIN_TITO_CR_NOM_LFM_1500_ROM_HRY</v>
      </c>
      <c r="AY5" s="5" t="str">
        <f t="shared" si="1"/>
        <v>ROM_CORE_HRY_E_BEGIN_TITO_CR_NOM_LFM_1500_ROM_HRY</v>
      </c>
      <c r="AZ5" s="5" t="str">
        <f t="shared" si="1"/>
        <v>ROM_CORE_HRY_E_BEGIN_TITO_CR_NOM_LFM_1500_ROM_HRY</v>
      </c>
      <c r="BA5" s="5" t="str">
        <f t="shared" si="1"/>
        <v>ROM_CORE_HRY_E_BEGIN_TITO_CR_NOM_LFM_1500_ROM_HRY</v>
      </c>
      <c r="BB5" s="5" t="str">
        <f t="shared" si="1"/>
        <v>ROM_CORE_HRY_E_BEGIN_TITO_CR_NOM_LFM_1500_ROM_HRY</v>
      </c>
      <c r="BC5" s="5" t="str">
        <f t="shared" si="1"/>
        <v>ROM_CORE_HRY_E_BEGIN_TITO_CR_NOM_LFM_1500_ROM_HRY</v>
      </c>
      <c r="BD5" s="5" t="str">
        <f t="shared" si="1"/>
        <v>ROM_CORE_HRY_E_BEGIN_TITO_CR_NOM_LFM_1500_ROM_HRY</v>
      </c>
      <c r="BE5" s="5" t="str">
        <f t="shared" si="1"/>
        <v>ROM_CORE_HRY_E_BEGIN_TITO_CR_NOM_LFM_1500_ROM_HRY</v>
      </c>
      <c r="BF5" s="5" t="str">
        <f t="shared" si="1"/>
        <v>ROM_CORE_HRY_E_BEGIN_TITO_CR_NOM_LFM_1500_ROM_HRY</v>
      </c>
    </row>
    <row r="6" spans="1:58" s="5" customFormat="1" x14ac:dyDescent="0.25">
      <c r="A6" s="5" t="s">
        <v>58</v>
      </c>
      <c r="B6" s="5" t="s">
        <v>373</v>
      </c>
      <c r="C6" s="5" t="str">
        <f>VLOOKUP(B6,templateLookup!A:B,2,0)</f>
        <v>PrimeMbistVminSearchTestMethod</v>
      </c>
      <c r="D6" s="5" t="str">
        <f t="shared" ref="D6:D8" si="2">E6&amp;"_"&amp;F6&amp;"_"&amp;G6&amp;"_"&amp;H6&amp;"_"&amp;A6&amp;"_"&amp;I6&amp;"_"&amp;J6&amp;"_"&amp;K6&amp;"_"&amp;L6&amp;"_"&amp;M6&amp;"_"&amp;N6</f>
        <v>ROM_CORE_HRY_E_BEGIN_TITO_CR_NOM_LFM_1500_ROM_HRY</v>
      </c>
      <c r="E6" s="5" t="s">
        <v>52</v>
      </c>
      <c r="F6" s="5" t="s">
        <v>70</v>
      </c>
      <c r="G6" s="5" t="s">
        <v>135</v>
      </c>
      <c r="H6" s="5" t="s">
        <v>136</v>
      </c>
      <c r="I6" s="5" t="s">
        <v>137</v>
      </c>
      <c r="J6" s="5" t="s">
        <v>1399</v>
      </c>
      <c r="K6" s="5" t="s">
        <v>138</v>
      </c>
      <c r="L6" s="5" t="s">
        <v>139</v>
      </c>
      <c r="M6" s="5">
        <v>1500</v>
      </c>
      <c r="N6" s="5" t="s">
        <v>377</v>
      </c>
      <c r="O6" s="5" t="s">
        <v>141</v>
      </c>
      <c r="P6" s="5" t="s">
        <v>142</v>
      </c>
      <c r="Q6" s="5" t="s">
        <v>378</v>
      </c>
      <c r="R6" s="5">
        <v>61</v>
      </c>
      <c r="S6" s="5">
        <v>20</v>
      </c>
      <c r="T6" s="5">
        <v>1</v>
      </c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5" t="s">
        <v>135</v>
      </c>
      <c r="AI6" s="5" t="s">
        <v>1330</v>
      </c>
      <c r="AJ6" s="5">
        <v>-1</v>
      </c>
      <c r="AL6" s="5" t="s">
        <v>272</v>
      </c>
      <c r="AT6" s="5" t="b">
        <v>0</v>
      </c>
      <c r="AU6" s="5">
        <f t="shared" ref="AU6:AU8" si="3">COUNTA(AW6:BF6)</f>
        <v>10</v>
      </c>
      <c r="AV6" s="5" t="s">
        <v>275</v>
      </c>
      <c r="AW6" s="5" t="str">
        <f>$D7</f>
        <v>LSA_CORE_HRY_E_BEGIN_TITO_CR_NOM_LFM_1500_MEU_NONREP_HRY</v>
      </c>
      <c r="AX6" s="5" t="str">
        <f t="shared" ref="AX6:AX7" si="4">$D7</f>
        <v>LSA_CORE_HRY_E_BEGIN_TITO_CR_NOM_LFM_1500_MEU_NONREP_HRY</v>
      </c>
      <c r="AY6" s="5" t="str">
        <f t="shared" ref="AY6:AY7" si="5">$D7</f>
        <v>LSA_CORE_HRY_E_BEGIN_TITO_CR_NOM_LFM_1500_MEU_NONREP_HRY</v>
      </c>
      <c r="AZ6" s="5" t="str">
        <f t="shared" ref="AZ6:AZ7" si="6">$D7</f>
        <v>LSA_CORE_HRY_E_BEGIN_TITO_CR_NOM_LFM_1500_MEU_NONREP_HRY</v>
      </c>
      <c r="BA6" s="5" t="str">
        <f t="shared" ref="BA6:BA7" si="7">$D7</f>
        <v>LSA_CORE_HRY_E_BEGIN_TITO_CR_NOM_LFM_1500_MEU_NONREP_HRY</v>
      </c>
      <c r="BB6" s="5" t="str">
        <f t="shared" ref="BB6:BB7" si="8">$D7</f>
        <v>LSA_CORE_HRY_E_BEGIN_TITO_CR_NOM_LFM_1500_MEU_NONREP_HRY</v>
      </c>
      <c r="BC6" s="5" t="str">
        <f t="shared" ref="BC6:BC7" si="9">$D7</f>
        <v>LSA_CORE_HRY_E_BEGIN_TITO_CR_NOM_LFM_1500_MEU_NONREP_HRY</v>
      </c>
      <c r="BD6" s="5" t="str">
        <f t="shared" ref="BD6:BD7" si="10">$D7</f>
        <v>LSA_CORE_HRY_E_BEGIN_TITO_CR_NOM_LFM_1500_MEU_NONREP_HRY</v>
      </c>
      <c r="BE6" s="5" t="str">
        <f t="shared" ref="BE6:BE7" si="11">$D7</f>
        <v>LSA_CORE_HRY_E_BEGIN_TITO_CR_NOM_LFM_1500_MEU_NONREP_HRY</v>
      </c>
      <c r="BF6" s="5" t="str">
        <f t="shared" ref="BF6:BF7" si="12">$D7</f>
        <v>LSA_CORE_HRY_E_BEGIN_TITO_CR_NOM_LFM_1500_MEU_NONREP_HRY</v>
      </c>
    </row>
    <row r="7" spans="1:58" s="5" customFormat="1" x14ac:dyDescent="0.25">
      <c r="A7" s="5" t="s">
        <v>58</v>
      </c>
      <c r="B7" s="5" t="s">
        <v>373</v>
      </c>
      <c r="C7" s="5" t="str">
        <f>VLOOKUP(B7,templateLookup!A:B,2,0)</f>
        <v>PrimeMbistVminSearchTestMethod</v>
      </c>
      <c r="D7" s="5" t="str">
        <f t="shared" si="2"/>
        <v>LSA_CORE_HRY_E_BEGIN_TITO_CR_NOM_LFM_1500_MEU_NONREP_HRY</v>
      </c>
      <c r="E7" s="5" t="s">
        <v>51</v>
      </c>
      <c r="F7" s="5" t="s">
        <v>70</v>
      </c>
      <c r="G7" s="5" t="s">
        <v>135</v>
      </c>
      <c r="H7" s="5" t="s">
        <v>136</v>
      </c>
      <c r="I7" s="5" t="s">
        <v>137</v>
      </c>
      <c r="J7" s="5" t="s">
        <v>1399</v>
      </c>
      <c r="K7" s="5" t="s">
        <v>138</v>
      </c>
      <c r="L7" s="5" t="s">
        <v>139</v>
      </c>
      <c r="M7" s="5">
        <v>1500</v>
      </c>
      <c r="N7" s="5" t="s">
        <v>379</v>
      </c>
      <c r="O7" s="5" t="s">
        <v>141</v>
      </c>
      <c r="P7" s="5" t="s">
        <v>142</v>
      </c>
      <c r="Q7" s="5" t="s">
        <v>380</v>
      </c>
      <c r="R7" s="5">
        <v>61</v>
      </c>
      <c r="S7" s="5">
        <v>20</v>
      </c>
      <c r="T7" s="5">
        <v>2</v>
      </c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5" t="s">
        <v>135</v>
      </c>
      <c r="AI7" s="5" t="s">
        <v>1330</v>
      </c>
      <c r="AJ7" s="5">
        <v>-1</v>
      </c>
      <c r="AL7" s="5" t="s">
        <v>272</v>
      </c>
      <c r="AT7" s="5" t="b">
        <v>0</v>
      </c>
      <c r="AU7" s="5">
        <f t="shared" si="3"/>
        <v>10</v>
      </c>
      <c r="AV7" s="5" t="s">
        <v>275</v>
      </c>
      <c r="AW7" s="5" t="str">
        <f>$D8</f>
        <v>LSA_CORE_HRY_E_BEGIN_TITO_CR_NOM_LFM_1500_OOO_NONREP_HRY</v>
      </c>
      <c r="AX7" s="5" t="str">
        <f t="shared" si="4"/>
        <v>LSA_CORE_HRY_E_BEGIN_TITO_CR_NOM_LFM_1500_OOO_NONREP_HRY</v>
      </c>
      <c r="AY7" s="5" t="str">
        <f t="shared" si="5"/>
        <v>LSA_CORE_HRY_E_BEGIN_TITO_CR_NOM_LFM_1500_OOO_NONREP_HRY</v>
      </c>
      <c r="AZ7" s="5" t="str">
        <f t="shared" si="6"/>
        <v>LSA_CORE_HRY_E_BEGIN_TITO_CR_NOM_LFM_1500_OOO_NONREP_HRY</v>
      </c>
      <c r="BA7" s="5" t="str">
        <f t="shared" si="7"/>
        <v>LSA_CORE_HRY_E_BEGIN_TITO_CR_NOM_LFM_1500_OOO_NONREP_HRY</v>
      </c>
      <c r="BB7" s="5" t="str">
        <f t="shared" si="8"/>
        <v>LSA_CORE_HRY_E_BEGIN_TITO_CR_NOM_LFM_1500_OOO_NONREP_HRY</v>
      </c>
      <c r="BC7" s="5" t="str">
        <f t="shared" si="9"/>
        <v>LSA_CORE_HRY_E_BEGIN_TITO_CR_NOM_LFM_1500_OOO_NONREP_HRY</v>
      </c>
      <c r="BD7" s="5" t="str">
        <f t="shared" si="10"/>
        <v>LSA_CORE_HRY_E_BEGIN_TITO_CR_NOM_LFM_1500_OOO_NONREP_HRY</v>
      </c>
      <c r="BE7" s="5" t="str">
        <f t="shared" si="11"/>
        <v>LSA_CORE_HRY_E_BEGIN_TITO_CR_NOM_LFM_1500_OOO_NONREP_HRY</v>
      </c>
      <c r="BF7" s="5" t="str">
        <f t="shared" si="12"/>
        <v>LSA_CORE_HRY_E_BEGIN_TITO_CR_NOM_LFM_1500_OOO_NONREP_HRY</v>
      </c>
    </row>
    <row r="8" spans="1:58" s="5" customFormat="1" x14ac:dyDescent="0.25">
      <c r="A8" s="5" t="s">
        <v>58</v>
      </c>
      <c r="B8" s="5" t="s">
        <v>373</v>
      </c>
      <c r="C8" s="5" t="str">
        <f>VLOOKUP(B8,templateLookup!A:B,2,0)</f>
        <v>PrimeMbistVminSearchTestMethod</v>
      </c>
      <c r="D8" s="5" t="str">
        <f t="shared" si="2"/>
        <v>LSA_CORE_HRY_E_BEGIN_TITO_CR_NOM_LFM_1500_OOO_NONREP_HRY</v>
      </c>
      <c r="E8" s="5" t="s">
        <v>51</v>
      </c>
      <c r="F8" s="5" t="s">
        <v>70</v>
      </c>
      <c r="G8" s="5" t="s">
        <v>135</v>
      </c>
      <c r="H8" s="5" t="s">
        <v>136</v>
      </c>
      <c r="I8" s="5" t="s">
        <v>137</v>
      </c>
      <c r="J8" s="5" t="s">
        <v>1399</v>
      </c>
      <c r="K8" s="5" t="s">
        <v>138</v>
      </c>
      <c r="L8" s="5" t="s">
        <v>139</v>
      </c>
      <c r="M8" s="5">
        <v>1500</v>
      </c>
      <c r="N8" s="5" t="s">
        <v>381</v>
      </c>
      <c r="O8" s="5" t="s">
        <v>141</v>
      </c>
      <c r="P8" s="5" t="s">
        <v>142</v>
      </c>
      <c r="Q8" s="5" t="s">
        <v>382</v>
      </c>
      <c r="R8" s="5">
        <v>61</v>
      </c>
      <c r="S8" s="5">
        <v>20</v>
      </c>
      <c r="T8" s="5">
        <v>3</v>
      </c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5" t="s">
        <v>135</v>
      </c>
      <c r="AI8" s="5" t="s">
        <v>1330</v>
      </c>
      <c r="AJ8" s="5">
        <v>-1</v>
      </c>
      <c r="AL8" s="5" t="s">
        <v>272</v>
      </c>
      <c r="AT8" s="5" t="b">
        <v>0</v>
      </c>
      <c r="AU8" s="5">
        <f t="shared" si="3"/>
        <v>10</v>
      </c>
      <c r="AV8" s="5" t="s">
        <v>275</v>
      </c>
      <c r="AW8" s="5">
        <v>1</v>
      </c>
      <c r="AX8" s="5">
        <v>1</v>
      </c>
      <c r="AY8" s="5">
        <v>1</v>
      </c>
      <c r="AZ8" s="5">
        <v>1</v>
      </c>
      <c r="BA8" s="5">
        <v>1</v>
      </c>
      <c r="BB8" s="5">
        <v>1</v>
      </c>
      <c r="BC8" s="5">
        <v>1</v>
      </c>
      <c r="BD8" s="5">
        <v>1</v>
      </c>
      <c r="BE8" s="5">
        <v>1</v>
      </c>
      <c r="BF8" s="5">
        <v>1</v>
      </c>
    </row>
    <row r="9" spans="1:58" x14ac:dyDescent="0.25">
      <c r="A9" s="16" t="s">
        <v>58</v>
      </c>
      <c r="B9" s="16" t="s">
        <v>6</v>
      </c>
      <c r="C9" s="16" t="str">
        <f>VLOOKUP(B9,templateLookup!A:B,2,0)</f>
        <v>COMPOSITE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</row>
    <row r="10" spans="1:58" x14ac:dyDescent="0.25">
      <c r="A10" s="16" t="s">
        <v>58</v>
      </c>
      <c r="B10" s="16" t="s">
        <v>5</v>
      </c>
      <c r="C10" s="16" t="str">
        <f>VLOOKUP(B10,templateLookup!A:B,2,0)</f>
        <v>COMPOSITE</v>
      </c>
      <c r="D10" s="16" t="s">
        <v>383</v>
      </c>
      <c r="E10" s="16"/>
      <c r="F10" s="16" t="s">
        <v>70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>
        <f>COUNTA(AW10:BF10)</f>
        <v>2</v>
      </c>
      <c r="AV10" s="16" t="s">
        <v>134</v>
      </c>
      <c r="AW10" s="16" t="str">
        <f>D24</f>
        <v>VFDM</v>
      </c>
      <c r="AX10" s="16" t="str">
        <f>D24</f>
        <v>VFDM</v>
      </c>
      <c r="AY10" s="16"/>
      <c r="AZ10" s="16"/>
      <c r="BA10" s="16"/>
      <c r="BB10" s="16"/>
      <c r="BC10" s="16"/>
      <c r="BD10" s="16"/>
      <c r="BE10" s="16"/>
      <c r="BF10" s="16"/>
    </row>
    <row r="11" spans="1:58" x14ac:dyDescent="0.25">
      <c r="A11" s="6" t="s">
        <v>58</v>
      </c>
      <c r="B11" s="6" t="s">
        <v>373</v>
      </c>
      <c r="C11" s="6" t="str">
        <f>VLOOKUP(B11,templateLookup!A:B,2,0)</f>
        <v>PrimeMbistVminSearchTestMethod</v>
      </c>
      <c r="D11" s="6" t="str">
        <f t="shared" ref="D11:D22" si="13">E11&amp;"_"&amp;F11&amp;"_"&amp;G11&amp;"_"&amp;H11&amp;"_"&amp;A11&amp;"_"&amp;I11&amp;"_"&amp;J11&amp;"_"&amp;K11&amp;"_"&amp;L11&amp;"_"&amp;M11&amp;"_"&amp;N11</f>
        <v>SSA_CORE_HRY_E_BEGIN_TITO_CR_NOM_LFM_1500_BHRY_BP_3</v>
      </c>
      <c r="E11" s="6" t="s">
        <v>50</v>
      </c>
      <c r="F11" s="6" t="s">
        <v>70</v>
      </c>
      <c r="G11" s="6" t="s">
        <v>135</v>
      </c>
      <c r="H11" s="6" t="s">
        <v>136</v>
      </c>
      <c r="I11" s="6" t="s">
        <v>137</v>
      </c>
      <c r="J11" s="6" t="s">
        <v>1399</v>
      </c>
      <c r="K11" s="6" t="s">
        <v>138</v>
      </c>
      <c r="L11" s="6" t="s">
        <v>139</v>
      </c>
      <c r="M11" s="6">
        <v>1500</v>
      </c>
      <c r="N11" s="6" t="s">
        <v>384</v>
      </c>
      <c r="O11" s="6" t="s">
        <v>141</v>
      </c>
      <c r="P11" s="6" t="s">
        <v>142</v>
      </c>
      <c r="Q11" s="6" t="s">
        <v>385</v>
      </c>
      <c r="R11" s="6">
        <v>61</v>
      </c>
      <c r="S11" s="6">
        <v>20</v>
      </c>
      <c r="T11" s="6">
        <v>20</v>
      </c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 t="s">
        <v>135</v>
      </c>
      <c r="AI11" s="6" t="s">
        <v>1330</v>
      </c>
      <c r="AJ11" s="6">
        <v>1</v>
      </c>
      <c r="AK11" s="6"/>
      <c r="AL11" s="6" t="s">
        <v>272</v>
      </c>
      <c r="AM11" s="6"/>
      <c r="AN11" s="6"/>
      <c r="AO11" s="6"/>
      <c r="AP11" s="6"/>
      <c r="AQ11" s="6"/>
      <c r="AR11" s="6"/>
      <c r="AS11" s="6"/>
      <c r="AT11" s="6" t="b">
        <v>0</v>
      </c>
      <c r="AU11" s="6">
        <f t="shared" ref="AU11:AU13" si="14">COUNTA(AW11:BF11)</f>
        <v>10</v>
      </c>
      <c r="AV11" s="6" t="s">
        <v>275</v>
      </c>
      <c r="AW11" s="6" t="str">
        <f t="shared" ref="AW11:AW21" si="15">$D12</f>
        <v>SSA_CORE_HRY_E_BEGIN_TITO_CR_NOM_LFM_1500_BIRA_BISR_BP_3</v>
      </c>
      <c r="AX11" s="6" t="str">
        <f t="shared" ref="AX11:BA11" si="16">$D12</f>
        <v>SSA_CORE_HRY_E_BEGIN_TITO_CR_NOM_LFM_1500_BIRA_BISR_BP_3</v>
      </c>
      <c r="AY11" s="6" t="str">
        <f t="shared" si="16"/>
        <v>SSA_CORE_HRY_E_BEGIN_TITO_CR_NOM_LFM_1500_BIRA_BISR_BP_3</v>
      </c>
      <c r="AZ11" s="6" t="str">
        <f t="shared" si="16"/>
        <v>SSA_CORE_HRY_E_BEGIN_TITO_CR_NOM_LFM_1500_BIRA_BISR_BP_3</v>
      </c>
      <c r="BA11" s="6" t="str">
        <f t="shared" si="16"/>
        <v>SSA_CORE_HRY_E_BEGIN_TITO_CR_NOM_LFM_1500_BIRA_BISR_BP_3</v>
      </c>
      <c r="BB11" s="6" t="str">
        <f>$D12</f>
        <v>SSA_CORE_HRY_E_BEGIN_TITO_CR_NOM_LFM_1500_BIRA_BISR_BP_3</v>
      </c>
      <c r="BC11" s="6" t="str">
        <f t="shared" ref="BC11:BF21" si="17">$D12</f>
        <v>SSA_CORE_HRY_E_BEGIN_TITO_CR_NOM_LFM_1500_BIRA_BISR_BP_3</v>
      </c>
      <c r="BD11" s="6" t="str">
        <f t="shared" si="17"/>
        <v>SSA_CORE_HRY_E_BEGIN_TITO_CR_NOM_LFM_1500_BIRA_BISR_BP_3</v>
      </c>
      <c r="BE11" s="6" t="str">
        <f t="shared" si="17"/>
        <v>SSA_CORE_HRY_E_BEGIN_TITO_CR_NOM_LFM_1500_BIRA_BISR_BP_3</v>
      </c>
      <c r="BF11" s="6" t="str">
        <f t="shared" si="17"/>
        <v>SSA_CORE_HRY_E_BEGIN_TITO_CR_NOM_LFM_1500_BIRA_BISR_BP_3</v>
      </c>
    </row>
    <row r="12" spans="1:58" x14ac:dyDescent="0.25">
      <c r="A12" s="6" t="s">
        <v>58</v>
      </c>
      <c r="B12" s="6" t="s">
        <v>373</v>
      </c>
      <c r="C12" s="6" t="str">
        <f>VLOOKUP(B12,templateLookup!A:B,2,0)</f>
        <v>PrimeMbistVminSearchTestMethod</v>
      </c>
      <c r="D12" s="6" t="str">
        <f t="shared" si="13"/>
        <v>SSA_CORE_HRY_E_BEGIN_TITO_CR_NOM_LFM_1500_BIRA_BISR_BP_3</v>
      </c>
      <c r="E12" s="6" t="s">
        <v>50</v>
      </c>
      <c r="F12" s="6" t="s">
        <v>70</v>
      </c>
      <c r="G12" s="6" t="s">
        <v>135</v>
      </c>
      <c r="H12" s="6" t="s">
        <v>136</v>
      </c>
      <c r="I12" s="6" t="s">
        <v>137</v>
      </c>
      <c r="J12" s="6" t="s">
        <v>1399</v>
      </c>
      <c r="K12" s="6" t="s">
        <v>138</v>
      </c>
      <c r="L12" s="6" t="s">
        <v>139</v>
      </c>
      <c r="M12" s="6">
        <v>1500</v>
      </c>
      <c r="N12" s="6" t="s">
        <v>386</v>
      </c>
      <c r="O12" s="6" t="s">
        <v>141</v>
      </c>
      <c r="P12" s="6" t="s">
        <v>142</v>
      </c>
      <c r="Q12" s="6" t="s">
        <v>387</v>
      </c>
      <c r="R12" s="6">
        <v>61</v>
      </c>
      <c r="S12" s="6">
        <v>20</v>
      </c>
      <c r="T12" s="6">
        <v>21</v>
      </c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 t="s">
        <v>135</v>
      </c>
      <c r="AI12" s="6" t="s">
        <v>1330</v>
      </c>
      <c r="AJ12" s="6">
        <v>-1</v>
      </c>
      <c r="AK12" s="6"/>
      <c r="AL12" s="6" t="s">
        <v>272</v>
      </c>
      <c r="AM12" s="6"/>
      <c r="AN12" s="6"/>
      <c r="AO12" s="6"/>
      <c r="AP12" s="6"/>
      <c r="AQ12" s="6"/>
      <c r="AR12" s="6"/>
      <c r="AS12" s="6"/>
      <c r="AT12" s="6" t="b">
        <v>0</v>
      </c>
      <c r="AU12" s="6">
        <f t="shared" ref="AU12" si="18">COUNTA(AW12:BF12)</f>
        <v>10</v>
      </c>
      <c r="AV12" s="6" t="s">
        <v>275</v>
      </c>
      <c r="AW12" s="6" t="str">
        <f t="shared" si="15"/>
        <v>SSA_CORE_RASTER_E_BEGIN_TITO_CR_NOM_LFM_1500_RASTER_BP_3</v>
      </c>
      <c r="AX12" s="6" t="str">
        <f>$D14</f>
        <v>SSA_CORE_HRY_E_BEGIN_TITO_CR_NOM_LFM_1500_BHRY_BP_4_5</v>
      </c>
      <c r="AY12" s="6" t="str">
        <f>$D14</f>
        <v>SSA_CORE_HRY_E_BEGIN_TITO_CR_NOM_LFM_1500_BHRY_BP_4_5</v>
      </c>
      <c r="AZ12" s="6" t="str">
        <f>$D14</f>
        <v>SSA_CORE_HRY_E_BEGIN_TITO_CR_NOM_LFM_1500_BHRY_BP_4_5</v>
      </c>
      <c r="BA12" s="6" t="str">
        <f>$D14</f>
        <v>SSA_CORE_HRY_E_BEGIN_TITO_CR_NOM_LFM_1500_BHRY_BP_4_5</v>
      </c>
      <c r="BB12" s="6" t="str">
        <f>$D13</f>
        <v>SSA_CORE_RASTER_E_BEGIN_TITO_CR_NOM_LFM_1500_RASTER_BP_3</v>
      </c>
      <c r="BC12" s="6" t="str">
        <f t="shared" si="17"/>
        <v>SSA_CORE_RASTER_E_BEGIN_TITO_CR_NOM_LFM_1500_RASTER_BP_3</v>
      </c>
      <c r="BD12" s="6" t="str">
        <f t="shared" si="17"/>
        <v>SSA_CORE_RASTER_E_BEGIN_TITO_CR_NOM_LFM_1500_RASTER_BP_3</v>
      </c>
      <c r="BE12" s="6" t="str">
        <f t="shared" si="17"/>
        <v>SSA_CORE_RASTER_E_BEGIN_TITO_CR_NOM_LFM_1500_RASTER_BP_3</v>
      </c>
      <c r="BF12" s="6" t="str">
        <f t="shared" si="17"/>
        <v>SSA_CORE_RASTER_E_BEGIN_TITO_CR_NOM_LFM_1500_RASTER_BP_3</v>
      </c>
    </row>
    <row r="13" spans="1:58" x14ac:dyDescent="0.25">
      <c r="A13" s="6" t="s">
        <v>58</v>
      </c>
      <c r="B13" s="6" t="s">
        <v>12</v>
      </c>
      <c r="C13" s="6" t="str">
        <f>VLOOKUP(B13,templateLookup!A:B,2,0)</f>
        <v>MbistRasterTC</v>
      </c>
      <c r="D13" s="6" t="str">
        <f t="shared" si="13"/>
        <v>SSA_CORE_RASTER_E_BEGIN_TITO_CR_NOM_LFM_1500_RASTER_BP_3</v>
      </c>
      <c r="E13" s="6" t="s">
        <v>50</v>
      </c>
      <c r="F13" s="6" t="s">
        <v>70</v>
      </c>
      <c r="G13" s="6" t="s">
        <v>219</v>
      </c>
      <c r="H13" s="6" t="s">
        <v>136</v>
      </c>
      <c r="I13" s="6" t="s">
        <v>137</v>
      </c>
      <c r="J13" s="6" t="s">
        <v>1399</v>
      </c>
      <c r="K13" s="6" t="s">
        <v>138</v>
      </c>
      <c r="L13" s="6" t="s">
        <v>139</v>
      </c>
      <c r="M13" s="6">
        <v>1500</v>
      </c>
      <c r="N13" s="6" t="s">
        <v>388</v>
      </c>
      <c r="O13" s="6" t="s">
        <v>141</v>
      </c>
      <c r="P13" s="6" t="s">
        <v>142</v>
      </c>
      <c r="Q13" s="6" t="s">
        <v>389</v>
      </c>
      <c r="R13" s="6">
        <v>61</v>
      </c>
      <c r="S13" s="6">
        <v>20</v>
      </c>
      <c r="T13" s="6">
        <v>22</v>
      </c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>
        <v>1</v>
      </c>
      <c r="AK13" s="6"/>
      <c r="AL13" s="6" t="s">
        <v>272</v>
      </c>
      <c r="AM13" s="6"/>
      <c r="AN13" s="6"/>
      <c r="AO13" s="6"/>
      <c r="AP13" s="6"/>
      <c r="AQ13" s="6"/>
      <c r="AR13" s="6"/>
      <c r="AS13" s="6"/>
      <c r="AT13" s="6" t="b">
        <v>0</v>
      </c>
      <c r="AU13" s="6">
        <f t="shared" si="14"/>
        <v>6</v>
      </c>
      <c r="AV13" s="6">
        <v>1</v>
      </c>
      <c r="AW13" s="6" t="str">
        <f>$D14</f>
        <v>SSA_CORE_HRY_E_BEGIN_TITO_CR_NOM_LFM_1500_BHRY_BP_4_5</v>
      </c>
      <c r="AX13" s="6" t="str">
        <f t="shared" ref="AX13:BB14" si="19">$D14</f>
        <v>SSA_CORE_HRY_E_BEGIN_TITO_CR_NOM_LFM_1500_BHRY_BP_4_5</v>
      </c>
      <c r="AY13" s="6" t="str">
        <f t="shared" si="19"/>
        <v>SSA_CORE_HRY_E_BEGIN_TITO_CR_NOM_LFM_1500_BHRY_BP_4_5</v>
      </c>
      <c r="AZ13" s="6" t="str">
        <f t="shared" si="19"/>
        <v>SSA_CORE_HRY_E_BEGIN_TITO_CR_NOM_LFM_1500_BHRY_BP_4_5</v>
      </c>
      <c r="BA13" s="6" t="str">
        <f t="shared" si="19"/>
        <v>SSA_CORE_HRY_E_BEGIN_TITO_CR_NOM_LFM_1500_BHRY_BP_4_5</v>
      </c>
      <c r="BB13" s="6" t="str">
        <f t="shared" si="19"/>
        <v>SSA_CORE_HRY_E_BEGIN_TITO_CR_NOM_LFM_1500_BHRY_BP_4_5</v>
      </c>
      <c r="BC13" s="6"/>
      <c r="BD13" s="6"/>
      <c r="BE13" s="6"/>
      <c r="BF13" s="6"/>
    </row>
    <row r="14" spans="1:58" x14ac:dyDescent="0.25">
      <c r="A14" s="6" t="s">
        <v>58</v>
      </c>
      <c r="B14" s="6" t="s">
        <v>373</v>
      </c>
      <c r="C14" s="6" t="str">
        <f>VLOOKUP(B14,templateLookup!A:B,2,0)</f>
        <v>PrimeMbistVminSearchTestMethod</v>
      </c>
      <c r="D14" s="6" t="str">
        <f t="shared" si="13"/>
        <v>SSA_CORE_HRY_E_BEGIN_TITO_CR_NOM_LFM_1500_BHRY_BP_4_5</v>
      </c>
      <c r="E14" s="6" t="s">
        <v>50</v>
      </c>
      <c r="F14" s="6" t="s">
        <v>70</v>
      </c>
      <c r="G14" s="6" t="s">
        <v>135</v>
      </c>
      <c r="H14" s="6" t="s">
        <v>136</v>
      </c>
      <c r="I14" s="6" t="s">
        <v>137</v>
      </c>
      <c r="J14" s="6" t="s">
        <v>1399</v>
      </c>
      <c r="K14" s="6" t="s">
        <v>138</v>
      </c>
      <c r="L14" s="6" t="s">
        <v>139</v>
      </c>
      <c r="M14" s="6">
        <v>1500</v>
      </c>
      <c r="N14" s="6" t="s">
        <v>390</v>
      </c>
      <c r="O14" s="6" t="s">
        <v>141</v>
      </c>
      <c r="P14" s="6" t="s">
        <v>142</v>
      </c>
      <c r="Q14" s="6" t="s">
        <v>391</v>
      </c>
      <c r="R14" s="6">
        <v>61</v>
      </c>
      <c r="S14" s="6">
        <v>20</v>
      </c>
      <c r="T14" s="6">
        <v>23</v>
      </c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 t="s">
        <v>135</v>
      </c>
      <c r="AI14" s="6" t="s">
        <v>1330</v>
      </c>
      <c r="AJ14" s="6">
        <v>1</v>
      </c>
      <c r="AK14" s="6"/>
      <c r="AL14" s="6" t="s">
        <v>272</v>
      </c>
      <c r="AM14" s="6"/>
      <c r="AN14" s="6"/>
      <c r="AO14" s="6"/>
      <c r="AP14" s="6"/>
      <c r="AQ14" s="6"/>
      <c r="AR14" s="6"/>
      <c r="AS14" s="6"/>
      <c r="AT14" s="6" t="b">
        <v>0</v>
      </c>
      <c r="AU14" s="6">
        <f t="shared" ref="AU14:AU22" si="20">COUNTA(AW14:BF14)</f>
        <v>10</v>
      </c>
      <c r="AV14" s="6" t="s">
        <v>275</v>
      </c>
      <c r="AW14" s="6" t="str">
        <f t="shared" si="15"/>
        <v>SSA_CORE_HRY_E_BEGIN_TITO_CR_NOM_LFM_1500_BIRA_BISR_BP_4_5</v>
      </c>
      <c r="AX14" s="6" t="str">
        <f t="shared" si="19"/>
        <v>SSA_CORE_HRY_E_BEGIN_TITO_CR_NOM_LFM_1500_BIRA_BISR_BP_4_5</v>
      </c>
      <c r="AY14" s="6" t="str">
        <f t="shared" si="19"/>
        <v>SSA_CORE_HRY_E_BEGIN_TITO_CR_NOM_LFM_1500_BIRA_BISR_BP_4_5</v>
      </c>
      <c r="AZ14" s="6" t="str">
        <f t="shared" si="19"/>
        <v>SSA_CORE_HRY_E_BEGIN_TITO_CR_NOM_LFM_1500_BIRA_BISR_BP_4_5</v>
      </c>
      <c r="BA14" s="6" t="str">
        <f t="shared" si="19"/>
        <v>SSA_CORE_HRY_E_BEGIN_TITO_CR_NOM_LFM_1500_BIRA_BISR_BP_4_5</v>
      </c>
      <c r="BB14" s="6" t="str">
        <f>$D15</f>
        <v>SSA_CORE_HRY_E_BEGIN_TITO_CR_NOM_LFM_1500_BIRA_BISR_BP_4_5</v>
      </c>
      <c r="BC14" s="6" t="str">
        <f t="shared" si="17"/>
        <v>SSA_CORE_HRY_E_BEGIN_TITO_CR_NOM_LFM_1500_BIRA_BISR_BP_4_5</v>
      </c>
      <c r="BD14" s="6" t="str">
        <f t="shared" si="17"/>
        <v>SSA_CORE_HRY_E_BEGIN_TITO_CR_NOM_LFM_1500_BIRA_BISR_BP_4_5</v>
      </c>
      <c r="BE14" s="6" t="str">
        <f t="shared" si="17"/>
        <v>SSA_CORE_HRY_E_BEGIN_TITO_CR_NOM_LFM_1500_BIRA_BISR_BP_4_5</v>
      </c>
      <c r="BF14" s="6" t="str">
        <f t="shared" si="17"/>
        <v>SSA_CORE_HRY_E_BEGIN_TITO_CR_NOM_LFM_1500_BIRA_BISR_BP_4_5</v>
      </c>
    </row>
    <row r="15" spans="1:58" x14ac:dyDescent="0.25">
      <c r="A15" s="6" t="s">
        <v>58</v>
      </c>
      <c r="B15" s="6" t="s">
        <v>373</v>
      </c>
      <c r="C15" s="6" t="str">
        <f>VLOOKUP(B15,templateLookup!A:B,2,0)</f>
        <v>PrimeMbistVminSearchTestMethod</v>
      </c>
      <c r="D15" s="6" t="str">
        <f t="shared" si="13"/>
        <v>SSA_CORE_HRY_E_BEGIN_TITO_CR_NOM_LFM_1500_BIRA_BISR_BP_4_5</v>
      </c>
      <c r="E15" s="6" t="s">
        <v>50</v>
      </c>
      <c r="F15" s="6" t="s">
        <v>70</v>
      </c>
      <c r="G15" s="6" t="s">
        <v>135</v>
      </c>
      <c r="H15" s="6" t="s">
        <v>136</v>
      </c>
      <c r="I15" s="6" t="s">
        <v>137</v>
      </c>
      <c r="J15" s="6" t="s">
        <v>1399</v>
      </c>
      <c r="K15" s="6" t="s">
        <v>138</v>
      </c>
      <c r="L15" s="6" t="s">
        <v>139</v>
      </c>
      <c r="M15" s="6">
        <v>1500</v>
      </c>
      <c r="N15" s="6" t="s">
        <v>392</v>
      </c>
      <c r="O15" s="6" t="s">
        <v>141</v>
      </c>
      <c r="P15" s="6" t="s">
        <v>142</v>
      </c>
      <c r="Q15" s="6" t="s">
        <v>393</v>
      </c>
      <c r="R15" s="6">
        <v>61</v>
      </c>
      <c r="S15" s="6">
        <v>20</v>
      </c>
      <c r="T15" s="6">
        <v>24</v>
      </c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 t="s">
        <v>135</v>
      </c>
      <c r="AI15" s="6" t="s">
        <v>1330</v>
      </c>
      <c r="AJ15" s="6">
        <v>-1</v>
      </c>
      <c r="AK15" s="6"/>
      <c r="AL15" s="6" t="s">
        <v>272</v>
      </c>
      <c r="AM15" s="6"/>
      <c r="AN15" s="6"/>
      <c r="AO15" s="6"/>
      <c r="AP15" s="6"/>
      <c r="AQ15" s="6"/>
      <c r="AR15" s="6"/>
      <c r="AS15" s="6"/>
      <c r="AT15" s="6" t="b">
        <v>0</v>
      </c>
      <c r="AU15" s="6">
        <f t="shared" si="20"/>
        <v>10</v>
      </c>
      <c r="AV15" s="6" t="s">
        <v>275</v>
      </c>
      <c r="AW15" s="6" t="str">
        <f t="shared" si="15"/>
        <v>SSA_CORE_RASTER_E_BEGIN_TITO_CR_NOM_LFM_1500_RASTER_BP_4_5</v>
      </c>
      <c r="AX15" s="6" t="str">
        <f>$D17</f>
        <v>SSA_CORE_HRY_E_BEGIN_TITO_CR_NOM_LFM_1500_BHRY_BP_6</v>
      </c>
      <c r="AY15" s="6" t="str">
        <f>$D17</f>
        <v>SSA_CORE_HRY_E_BEGIN_TITO_CR_NOM_LFM_1500_BHRY_BP_6</v>
      </c>
      <c r="AZ15" s="6" t="str">
        <f>$D17</f>
        <v>SSA_CORE_HRY_E_BEGIN_TITO_CR_NOM_LFM_1500_BHRY_BP_6</v>
      </c>
      <c r="BA15" s="6" t="str">
        <f>$D17</f>
        <v>SSA_CORE_HRY_E_BEGIN_TITO_CR_NOM_LFM_1500_BHRY_BP_6</v>
      </c>
      <c r="BB15" s="6" t="str">
        <f>$D16</f>
        <v>SSA_CORE_RASTER_E_BEGIN_TITO_CR_NOM_LFM_1500_RASTER_BP_4_5</v>
      </c>
      <c r="BC15" s="6" t="str">
        <f t="shared" si="17"/>
        <v>SSA_CORE_RASTER_E_BEGIN_TITO_CR_NOM_LFM_1500_RASTER_BP_4_5</v>
      </c>
      <c r="BD15" s="6" t="str">
        <f t="shared" si="17"/>
        <v>SSA_CORE_RASTER_E_BEGIN_TITO_CR_NOM_LFM_1500_RASTER_BP_4_5</v>
      </c>
      <c r="BE15" s="6" t="str">
        <f t="shared" si="17"/>
        <v>SSA_CORE_RASTER_E_BEGIN_TITO_CR_NOM_LFM_1500_RASTER_BP_4_5</v>
      </c>
      <c r="BF15" s="6" t="str">
        <f t="shared" si="17"/>
        <v>SSA_CORE_RASTER_E_BEGIN_TITO_CR_NOM_LFM_1500_RASTER_BP_4_5</v>
      </c>
    </row>
    <row r="16" spans="1:58" x14ac:dyDescent="0.25">
      <c r="A16" s="6" t="s">
        <v>58</v>
      </c>
      <c r="B16" s="6" t="s">
        <v>12</v>
      </c>
      <c r="C16" s="6" t="str">
        <f>VLOOKUP(B16,templateLookup!A:B,2,0)</f>
        <v>MbistRasterTC</v>
      </c>
      <c r="D16" s="6" t="str">
        <f t="shared" si="13"/>
        <v>SSA_CORE_RASTER_E_BEGIN_TITO_CR_NOM_LFM_1500_RASTER_BP_4_5</v>
      </c>
      <c r="E16" s="6" t="s">
        <v>50</v>
      </c>
      <c r="F16" s="6" t="s">
        <v>70</v>
      </c>
      <c r="G16" s="6" t="s">
        <v>219</v>
      </c>
      <c r="H16" s="6" t="s">
        <v>136</v>
      </c>
      <c r="I16" s="6" t="s">
        <v>137</v>
      </c>
      <c r="J16" s="6" t="s">
        <v>1399</v>
      </c>
      <c r="K16" s="6" t="s">
        <v>138</v>
      </c>
      <c r="L16" s="6" t="s">
        <v>139</v>
      </c>
      <c r="M16" s="6">
        <v>1500</v>
      </c>
      <c r="N16" s="6" t="s">
        <v>394</v>
      </c>
      <c r="O16" s="6" t="s">
        <v>141</v>
      </c>
      <c r="P16" s="6" t="s">
        <v>142</v>
      </c>
      <c r="Q16" s="6" t="s">
        <v>389</v>
      </c>
      <c r="R16" s="6">
        <v>61</v>
      </c>
      <c r="S16" s="6">
        <v>20</v>
      </c>
      <c r="T16" s="6">
        <v>25</v>
      </c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>
        <v>1</v>
      </c>
      <c r="AK16" s="6"/>
      <c r="AL16" s="6" t="s">
        <v>272</v>
      </c>
      <c r="AM16" s="6"/>
      <c r="AN16" s="6"/>
      <c r="AO16" s="6"/>
      <c r="AP16" s="6"/>
      <c r="AQ16" s="6"/>
      <c r="AR16" s="6"/>
      <c r="AS16" s="6"/>
      <c r="AT16" s="6" t="b">
        <v>0</v>
      </c>
      <c r="AU16" s="6">
        <f t="shared" si="20"/>
        <v>6</v>
      </c>
      <c r="AV16" s="6">
        <v>1</v>
      </c>
      <c r="AW16" s="6" t="str">
        <f>$D17</f>
        <v>SSA_CORE_HRY_E_BEGIN_TITO_CR_NOM_LFM_1500_BHRY_BP_6</v>
      </c>
      <c r="AX16" s="6" t="str">
        <f t="shared" ref="AX16" si="21">$D17</f>
        <v>SSA_CORE_HRY_E_BEGIN_TITO_CR_NOM_LFM_1500_BHRY_BP_6</v>
      </c>
      <c r="AY16" s="6" t="str">
        <f t="shared" ref="AY16:BA17" si="22">$D17</f>
        <v>SSA_CORE_HRY_E_BEGIN_TITO_CR_NOM_LFM_1500_BHRY_BP_6</v>
      </c>
      <c r="AZ16" s="6" t="str">
        <f t="shared" ref="AZ16" si="23">$D17</f>
        <v>SSA_CORE_HRY_E_BEGIN_TITO_CR_NOM_LFM_1500_BHRY_BP_6</v>
      </c>
      <c r="BA16" s="6" t="str">
        <f t="shared" ref="BA16" si="24">$D17</f>
        <v>SSA_CORE_HRY_E_BEGIN_TITO_CR_NOM_LFM_1500_BHRY_BP_6</v>
      </c>
      <c r="BB16" s="6" t="str">
        <f t="shared" ref="BB16" si="25">$D17</f>
        <v>SSA_CORE_HRY_E_BEGIN_TITO_CR_NOM_LFM_1500_BHRY_BP_6</v>
      </c>
      <c r="BC16" s="6"/>
      <c r="BD16" s="6"/>
      <c r="BE16" s="6"/>
      <c r="BF16" s="6"/>
    </row>
    <row r="17" spans="1:58" x14ac:dyDescent="0.25">
      <c r="A17" s="6" t="s">
        <v>58</v>
      </c>
      <c r="B17" s="6" t="s">
        <v>373</v>
      </c>
      <c r="C17" s="6" t="str">
        <f>VLOOKUP(B17,templateLookup!A:B,2,0)</f>
        <v>PrimeMbistVminSearchTestMethod</v>
      </c>
      <c r="D17" s="6" t="str">
        <f t="shared" si="13"/>
        <v>SSA_CORE_HRY_E_BEGIN_TITO_CR_NOM_LFM_1500_BHRY_BP_6</v>
      </c>
      <c r="E17" s="6" t="s">
        <v>50</v>
      </c>
      <c r="F17" s="6" t="s">
        <v>70</v>
      </c>
      <c r="G17" s="6" t="s">
        <v>135</v>
      </c>
      <c r="H17" s="6" t="s">
        <v>136</v>
      </c>
      <c r="I17" s="6" t="s">
        <v>137</v>
      </c>
      <c r="J17" s="6" t="s">
        <v>1399</v>
      </c>
      <c r="K17" s="6" t="s">
        <v>138</v>
      </c>
      <c r="L17" s="6" t="s">
        <v>139</v>
      </c>
      <c r="M17" s="6">
        <v>1500</v>
      </c>
      <c r="N17" s="6" t="s">
        <v>396</v>
      </c>
      <c r="O17" s="6" t="s">
        <v>141</v>
      </c>
      <c r="P17" s="6" t="s">
        <v>142</v>
      </c>
      <c r="Q17" s="6" t="s">
        <v>397</v>
      </c>
      <c r="R17" s="6">
        <v>61</v>
      </c>
      <c r="S17" s="6">
        <v>20</v>
      </c>
      <c r="T17" s="6">
        <v>26</v>
      </c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 t="s">
        <v>135</v>
      </c>
      <c r="AI17" s="6" t="s">
        <v>1330</v>
      </c>
      <c r="AJ17" s="6">
        <v>-1</v>
      </c>
      <c r="AK17" s="6"/>
      <c r="AL17" s="6" t="s">
        <v>289</v>
      </c>
      <c r="AM17" s="6"/>
      <c r="AN17" s="6"/>
      <c r="AO17" s="6"/>
      <c r="AP17" s="6"/>
      <c r="AQ17" s="6"/>
      <c r="AR17" s="6"/>
      <c r="AS17" s="6"/>
      <c r="AT17" s="6" t="b">
        <v>0</v>
      </c>
      <c r="AU17" s="6">
        <f t="shared" si="20"/>
        <v>10</v>
      </c>
      <c r="AV17" s="6" t="s">
        <v>275</v>
      </c>
      <c r="AW17" s="6" t="str">
        <f t="shared" si="15"/>
        <v>SSA_CORE_HRY_E_BEGIN_TITO_CR_NOM_LFM_1500_BIRA_BISR_BP_6</v>
      </c>
      <c r="AX17" s="6" t="str">
        <f>$D20</f>
        <v>LSA_CORE_HRY_E_BEGIN_TITO_CR_NOM_LFM_1500_BHRY_BP_7</v>
      </c>
      <c r="AY17" s="6" t="str">
        <f t="shared" si="22"/>
        <v>SSA_CORE_HRY_E_BEGIN_TITO_CR_NOM_LFM_1500_BIRA_BISR_BP_6</v>
      </c>
      <c r="AZ17" s="6" t="str">
        <f t="shared" si="22"/>
        <v>SSA_CORE_HRY_E_BEGIN_TITO_CR_NOM_LFM_1500_BIRA_BISR_BP_6</v>
      </c>
      <c r="BA17" s="6" t="str">
        <f t="shared" si="22"/>
        <v>SSA_CORE_HRY_E_BEGIN_TITO_CR_NOM_LFM_1500_BIRA_BISR_BP_6</v>
      </c>
      <c r="BB17" s="6" t="str">
        <f>$D18</f>
        <v>SSA_CORE_HRY_E_BEGIN_TITO_CR_NOM_LFM_1500_BIRA_BISR_BP_6</v>
      </c>
      <c r="BC17" s="6" t="str">
        <f t="shared" si="17"/>
        <v>SSA_CORE_HRY_E_BEGIN_TITO_CR_NOM_LFM_1500_BIRA_BISR_BP_6</v>
      </c>
      <c r="BD17" s="6" t="str">
        <f t="shared" si="17"/>
        <v>SSA_CORE_HRY_E_BEGIN_TITO_CR_NOM_LFM_1500_BIRA_BISR_BP_6</v>
      </c>
      <c r="BE17" s="6" t="str">
        <f t="shared" si="17"/>
        <v>SSA_CORE_HRY_E_BEGIN_TITO_CR_NOM_LFM_1500_BIRA_BISR_BP_6</v>
      </c>
      <c r="BF17" s="6" t="str">
        <f t="shared" si="17"/>
        <v>SSA_CORE_HRY_E_BEGIN_TITO_CR_NOM_LFM_1500_BIRA_BISR_BP_6</v>
      </c>
    </row>
    <row r="18" spans="1:58" x14ac:dyDescent="0.25">
      <c r="A18" s="6" t="s">
        <v>58</v>
      </c>
      <c r="B18" s="6" t="s">
        <v>373</v>
      </c>
      <c r="C18" s="6" t="str">
        <f>VLOOKUP(B18,templateLookup!A:B,2,0)</f>
        <v>PrimeMbistVminSearchTestMethod</v>
      </c>
      <c r="D18" s="6" t="str">
        <f t="shared" si="13"/>
        <v>SSA_CORE_HRY_E_BEGIN_TITO_CR_NOM_LFM_1500_BIRA_BISR_BP_6</v>
      </c>
      <c r="E18" s="6" t="s">
        <v>50</v>
      </c>
      <c r="F18" s="6" t="s">
        <v>70</v>
      </c>
      <c r="G18" s="6" t="s">
        <v>135</v>
      </c>
      <c r="H18" s="6" t="s">
        <v>136</v>
      </c>
      <c r="I18" s="6" t="s">
        <v>137</v>
      </c>
      <c r="J18" s="6" t="s">
        <v>1399</v>
      </c>
      <c r="K18" s="6" t="s">
        <v>138</v>
      </c>
      <c r="L18" s="6" t="s">
        <v>139</v>
      </c>
      <c r="M18" s="6">
        <v>1500</v>
      </c>
      <c r="N18" s="6" t="s">
        <v>398</v>
      </c>
      <c r="O18" s="6" t="s">
        <v>141</v>
      </c>
      <c r="P18" s="6" t="s">
        <v>142</v>
      </c>
      <c r="Q18" s="6" t="s">
        <v>399</v>
      </c>
      <c r="R18" s="6">
        <v>61</v>
      </c>
      <c r="S18" s="6">
        <v>20</v>
      </c>
      <c r="T18" s="6">
        <v>27</v>
      </c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 t="s">
        <v>400</v>
      </c>
      <c r="AI18" s="6" t="s">
        <v>1331</v>
      </c>
      <c r="AJ18" s="6">
        <v>1</v>
      </c>
      <c r="AK18" s="6"/>
      <c r="AL18" s="6" t="s">
        <v>289</v>
      </c>
      <c r="AM18" s="6"/>
      <c r="AN18" s="6"/>
      <c r="AO18" s="6"/>
      <c r="AP18" s="6"/>
      <c r="AQ18" s="6"/>
      <c r="AR18" s="6"/>
      <c r="AS18" s="6"/>
      <c r="AT18" s="6" t="b">
        <v>0</v>
      </c>
      <c r="AU18" s="6">
        <f t="shared" si="20"/>
        <v>10</v>
      </c>
      <c r="AV18" s="6" t="s">
        <v>275</v>
      </c>
      <c r="AW18" s="6" t="str">
        <f t="shared" si="15"/>
        <v>SSA_CORE_RASTER_E_BEGIN_TITO_CR_NOM_LFM_1500_RASTER_BP_6</v>
      </c>
      <c r="AX18" s="6" t="str">
        <f>$D20</f>
        <v>LSA_CORE_HRY_E_BEGIN_TITO_CR_NOM_LFM_1500_BHRY_BP_7</v>
      </c>
      <c r="AY18" s="6" t="str">
        <f>$D20</f>
        <v>LSA_CORE_HRY_E_BEGIN_TITO_CR_NOM_LFM_1500_BHRY_BP_7</v>
      </c>
      <c r="AZ18" s="6" t="str">
        <f>$D20</f>
        <v>LSA_CORE_HRY_E_BEGIN_TITO_CR_NOM_LFM_1500_BHRY_BP_7</v>
      </c>
      <c r="BA18" s="6" t="str">
        <f>$D20</f>
        <v>LSA_CORE_HRY_E_BEGIN_TITO_CR_NOM_LFM_1500_BHRY_BP_7</v>
      </c>
      <c r="BB18" s="6" t="str">
        <f>$D19</f>
        <v>SSA_CORE_RASTER_E_BEGIN_TITO_CR_NOM_LFM_1500_RASTER_BP_6</v>
      </c>
      <c r="BC18" s="6" t="str">
        <f t="shared" si="17"/>
        <v>SSA_CORE_RASTER_E_BEGIN_TITO_CR_NOM_LFM_1500_RASTER_BP_6</v>
      </c>
      <c r="BD18" s="6" t="str">
        <f t="shared" si="17"/>
        <v>SSA_CORE_RASTER_E_BEGIN_TITO_CR_NOM_LFM_1500_RASTER_BP_6</v>
      </c>
      <c r="BE18" s="6" t="str">
        <f t="shared" si="17"/>
        <v>SSA_CORE_RASTER_E_BEGIN_TITO_CR_NOM_LFM_1500_RASTER_BP_6</v>
      </c>
      <c r="BF18" s="6" t="str">
        <f t="shared" si="17"/>
        <v>SSA_CORE_RASTER_E_BEGIN_TITO_CR_NOM_LFM_1500_RASTER_BP_6</v>
      </c>
    </row>
    <row r="19" spans="1:58" x14ac:dyDescent="0.25">
      <c r="A19" s="6" t="s">
        <v>58</v>
      </c>
      <c r="B19" s="6" t="s">
        <v>12</v>
      </c>
      <c r="C19" s="6" t="str">
        <f>VLOOKUP(B19,templateLookup!A:B,2,0)</f>
        <v>MbistRasterTC</v>
      </c>
      <c r="D19" s="6" t="str">
        <f t="shared" si="13"/>
        <v>SSA_CORE_RASTER_E_BEGIN_TITO_CR_NOM_LFM_1500_RASTER_BP_6</v>
      </c>
      <c r="E19" s="6" t="s">
        <v>50</v>
      </c>
      <c r="F19" s="6" t="s">
        <v>70</v>
      </c>
      <c r="G19" s="6" t="s">
        <v>219</v>
      </c>
      <c r="H19" s="6" t="s">
        <v>136</v>
      </c>
      <c r="I19" s="6" t="s">
        <v>137</v>
      </c>
      <c r="J19" s="6" t="s">
        <v>1399</v>
      </c>
      <c r="K19" s="6" t="s">
        <v>138</v>
      </c>
      <c r="L19" s="6" t="s">
        <v>139</v>
      </c>
      <c r="M19" s="6">
        <v>1500</v>
      </c>
      <c r="N19" s="6" t="s">
        <v>401</v>
      </c>
      <c r="O19" s="6" t="s">
        <v>141</v>
      </c>
      <c r="P19" s="6" t="s">
        <v>142</v>
      </c>
      <c r="Q19" s="6" t="s">
        <v>389</v>
      </c>
      <c r="R19" s="6">
        <v>61</v>
      </c>
      <c r="S19" s="6">
        <v>20</v>
      </c>
      <c r="T19" s="6">
        <v>28</v>
      </c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>
        <v>1</v>
      </c>
      <c r="AK19" s="6"/>
      <c r="AL19" s="6" t="s">
        <v>289</v>
      </c>
      <c r="AM19" s="6"/>
      <c r="AN19" s="6"/>
      <c r="AO19" s="6"/>
      <c r="AP19" s="6"/>
      <c r="AQ19" s="6"/>
      <c r="AR19" s="6"/>
      <c r="AS19" s="6"/>
      <c r="AT19" s="6" t="b">
        <v>0</v>
      </c>
      <c r="AU19" s="6">
        <f t="shared" si="20"/>
        <v>6</v>
      </c>
      <c r="AV19" s="6">
        <v>1</v>
      </c>
      <c r="AW19" s="6" t="str">
        <f>$D20</f>
        <v>LSA_CORE_HRY_E_BEGIN_TITO_CR_NOM_LFM_1500_BHRY_BP_7</v>
      </c>
      <c r="AX19" s="6" t="str">
        <f t="shared" ref="AX19" si="26">$D20</f>
        <v>LSA_CORE_HRY_E_BEGIN_TITO_CR_NOM_LFM_1500_BHRY_BP_7</v>
      </c>
      <c r="AY19" s="6" t="str">
        <f t="shared" ref="AX19:BA20" si="27">$D20</f>
        <v>LSA_CORE_HRY_E_BEGIN_TITO_CR_NOM_LFM_1500_BHRY_BP_7</v>
      </c>
      <c r="AZ19" s="6" t="str">
        <f t="shared" ref="AZ19" si="28">$D20</f>
        <v>LSA_CORE_HRY_E_BEGIN_TITO_CR_NOM_LFM_1500_BHRY_BP_7</v>
      </c>
      <c r="BA19" s="6" t="str">
        <f t="shared" ref="BA19" si="29">$D20</f>
        <v>LSA_CORE_HRY_E_BEGIN_TITO_CR_NOM_LFM_1500_BHRY_BP_7</v>
      </c>
      <c r="BB19" s="6" t="str">
        <f t="shared" ref="BB19" si="30">$D20</f>
        <v>LSA_CORE_HRY_E_BEGIN_TITO_CR_NOM_LFM_1500_BHRY_BP_7</v>
      </c>
      <c r="BC19" s="6"/>
      <c r="BD19" s="6"/>
      <c r="BE19" s="6"/>
      <c r="BF19" s="6"/>
    </row>
    <row r="20" spans="1:58" x14ac:dyDescent="0.25">
      <c r="A20" s="6" t="s">
        <v>58</v>
      </c>
      <c r="B20" s="6" t="s">
        <v>373</v>
      </c>
      <c r="C20" s="6" t="str">
        <f>VLOOKUP(B20,templateLookup!A:B,2,0)</f>
        <v>PrimeMbistVminSearchTestMethod</v>
      </c>
      <c r="D20" s="6" t="str">
        <f t="shared" si="13"/>
        <v>LSA_CORE_HRY_E_BEGIN_TITO_CR_NOM_LFM_1500_BHRY_BP_7</v>
      </c>
      <c r="E20" s="6" t="s">
        <v>51</v>
      </c>
      <c r="F20" s="6" t="s">
        <v>70</v>
      </c>
      <c r="G20" s="6" t="s">
        <v>135</v>
      </c>
      <c r="H20" s="6" t="s">
        <v>136</v>
      </c>
      <c r="I20" s="6" t="s">
        <v>137</v>
      </c>
      <c r="J20" s="6" t="s">
        <v>1399</v>
      </c>
      <c r="K20" s="6" t="s">
        <v>138</v>
      </c>
      <c r="L20" s="6" t="s">
        <v>139</v>
      </c>
      <c r="M20" s="6">
        <v>1500</v>
      </c>
      <c r="N20" s="6" t="s">
        <v>402</v>
      </c>
      <c r="O20" s="6" t="s">
        <v>141</v>
      </c>
      <c r="P20" s="6" t="s">
        <v>142</v>
      </c>
      <c r="Q20" s="6" t="s">
        <v>403</v>
      </c>
      <c r="R20" s="6">
        <v>21</v>
      </c>
      <c r="S20" s="6">
        <v>20</v>
      </c>
      <c r="T20" s="6">
        <v>29</v>
      </c>
      <c r="U20" s="6"/>
      <c r="V20" s="6"/>
      <c r="W20" s="6" t="s">
        <v>324</v>
      </c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 t="s">
        <v>135</v>
      </c>
      <c r="AI20" s="6" t="s">
        <v>1330</v>
      </c>
      <c r="AJ20" s="6">
        <v>1</v>
      </c>
      <c r="AK20" s="6"/>
      <c r="AL20" s="6" t="s">
        <v>272</v>
      </c>
      <c r="AM20" s="6"/>
      <c r="AN20" s="6"/>
      <c r="AO20" s="6"/>
      <c r="AP20" s="6"/>
      <c r="AQ20" s="6"/>
      <c r="AR20" s="6"/>
      <c r="AS20" s="6"/>
      <c r="AT20" s="6" t="b">
        <v>0</v>
      </c>
      <c r="AU20" s="6">
        <f t="shared" si="20"/>
        <v>10</v>
      </c>
      <c r="AV20" s="6" t="s">
        <v>275</v>
      </c>
      <c r="AW20" s="6" t="str">
        <f t="shared" si="15"/>
        <v>LSA_CORE_HRY_E_BEGIN_TITO_CR_NOM_LFM_1500_BIRA_BISR_BP_7</v>
      </c>
      <c r="AX20" s="6" t="str">
        <f t="shared" si="27"/>
        <v>LSA_CORE_HRY_E_BEGIN_TITO_CR_NOM_LFM_1500_BIRA_BISR_BP_7</v>
      </c>
      <c r="AY20" s="6" t="str">
        <f t="shared" si="27"/>
        <v>LSA_CORE_HRY_E_BEGIN_TITO_CR_NOM_LFM_1500_BIRA_BISR_BP_7</v>
      </c>
      <c r="AZ20" s="6" t="str">
        <f t="shared" si="27"/>
        <v>LSA_CORE_HRY_E_BEGIN_TITO_CR_NOM_LFM_1500_BIRA_BISR_BP_7</v>
      </c>
      <c r="BA20" s="6" t="str">
        <f t="shared" si="27"/>
        <v>LSA_CORE_HRY_E_BEGIN_TITO_CR_NOM_LFM_1500_BIRA_BISR_BP_7</v>
      </c>
      <c r="BB20" s="6" t="str">
        <f>$D21</f>
        <v>LSA_CORE_HRY_E_BEGIN_TITO_CR_NOM_LFM_1500_BIRA_BISR_BP_7</v>
      </c>
      <c r="BC20" s="6" t="str">
        <f t="shared" si="17"/>
        <v>LSA_CORE_HRY_E_BEGIN_TITO_CR_NOM_LFM_1500_BIRA_BISR_BP_7</v>
      </c>
      <c r="BD20" s="6" t="str">
        <f t="shared" si="17"/>
        <v>LSA_CORE_HRY_E_BEGIN_TITO_CR_NOM_LFM_1500_BIRA_BISR_BP_7</v>
      </c>
      <c r="BE20" s="6" t="str">
        <f t="shared" si="17"/>
        <v>LSA_CORE_HRY_E_BEGIN_TITO_CR_NOM_LFM_1500_BIRA_BISR_BP_7</v>
      </c>
      <c r="BF20" s="6" t="str">
        <f t="shared" si="17"/>
        <v>LSA_CORE_HRY_E_BEGIN_TITO_CR_NOM_LFM_1500_BIRA_BISR_BP_7</v>
      </c>
    </row>
    <row r="21" spans="1:58" x14ac:dyDescent="0.25">
      <c r="A21" s="6" t="s">
        <v>58</v>
      </c>
      <c r="B21" s="6" t="s">
        <v>373</v>
      </c>
      <c r="C21" s="6" t="str">
        <f>VLOOKUP(B21,templateLookup!A:B,2,0)</f>
        <v>PrimeMbistVminSearchTestMethod</v>
      </c>
      <c r="D21" s="6" t="str">
        <f t="shared" si="13"/>
        <v>LSA_CORE_HRY_E_BEGIN_TITO_CR_NOM_LFM_1500_BIRA_BISR_BP_7</v>
      </c>
      <c r="E21" s="6" t="s">
        <v>51</v>
      </c>
      <c r="F21" s="6" t="s">
        <v>70</v>
      </c>
      <c r="G21" s="6" t="s">
        <v>135</v>
      </c>
      <c r="H21" s="6" t="s">
        <v>136</v>
      </c>
      <c r="I21" s="6" t="s">
        <v>137</v>
      </c>
      <c r="J21" s="6" t="s">
        <v>1399</v>
      </c>
      <c r="K21" s="6" t="s">
        <v>138</v>
      </c>
      <c r="L21" s="6" t="s">
        <v>139</v>
      </c>
      <c r="M21" s="6">
        <v>1500</v>
      </c>
      <c r="N21" s="6" t="s">
        <v>404</v>
      </c>
      <c r="O21" s="6" t="s">
        <v>141</v>
      </c>
      <c r="P21" s="6" t="s">
        <v>142</v>
      </c>
      <c r="Q21" s="6" t="s">
        <v>405</v>
      </c>
      <c r="R21" s="6">
        <v>21</v>
      </c>
      <c r="S21" s="6">
        <v>20</v>
      </c>
      <c r="T21" s="6">
        <v>30</v>
      </c>
      <c r="U21" s="6"/>
      <c r="V21" s="6"/>
      <c r="W21" s="6" t="s">
        <v>324</v>
      </c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 t="s">
        <v>135</v>
      </c>
      <c r="AI21" s="6" t="s">
        <v>1330</v>
      </c>
      <c r="AJ21" s="6">
        <v>1</v>
      </c>
      <c r="AK21" s="6"/>
      <c r="AL21" s="6" t="s">
        <v>272</v>
      </c>
      <c r="AM21" s="6"/>
      <c r="AN21" s="6"/>
      <c r="AO21" s="6"/>
      <c r="AP21" s="6"/>
      <c r="AQ21" s="6"/>
      <c r="AR21" s="6"/>
      <c r="AS21" s="6"/>
      <c r="AT21" s="6" t="b">
        <v>0</v>
      </c>
      <c r="AU21" s="6">
        <f t="shared" si="20"/>
        <v>10</v>
      </c>
      <c r="AV21" s="6" t="s">
        <v>275</v>
      </c>
      <c r="AW21" s="6" t="str">
        <f t="shared" si="15"/>
        <v>LSA_CORE_RASTER_E_BEGIN_TITO_CR_NOM_LFM_1500_RASTER_BP_7</v>
      </c>
      <c r="AX21" s="6">
        <v>1</v>
      </c>
      <c r="AY21" s="6">
        <v>1</v>
      </c>
      <c r="AZ21" s="6">
        <v>1</v>
      </c>
      <c r="BA21" s="6">
        <v>1</v>
      </c>
      <c r="BB21" s="6" t="str">
        <f>$D22</f>
        <v>LSA_CORE_RASTER_E_BEGIN_TITO_CR_NOM_LFM_1500_RASTER_BP_7</v>
      </c>
      <c r="BC21" s="6" t="str">
        <f t="shared" si="17"/>
        <v>LSA_CORE_RASTER_E_BEGIN_TITO_CR_NOM_LFM_1500_RASTER_BP_7</v>
      </c>
      <c r="BD21" s="6" t="str">
        <f t="shared" si="17"/>
        <v>LSA_CORE_RASTER_E_BEGIN_TITO_CR_NOM_LFM_1500_RASTER_BP_7</v>
      </c>
      <c r="BE21" s="6" t="str">
        <f t="shared" si="17"/>
        <v>LSA_CORE_RASTER_E_BEGIN_TITO_CR_NOM_LFM_1500_RASTER_BP_7</v>
      </c>
      <c r="BF21" s="6" t="str">
        <f t="shared" si="17"/>
        <v>LSA_CORE_RASTER_E_BEGIN_TITO_CR_NOM_LFM_1500_RASTER_BP_7</v>
      </c>
    </row>
    <row r="22" spans="1:58" x14ac:dyDescent="0.25">
      <c r="A22" s="6" t="s">
        <v>58</v>
      </c>
      <c r="B22" s="6" t="s">
        <v>12</v>
      </c>
      <c r="C22" s="6" t="str">
        <f>VLOOKUP(B22,templateLookup!A:B,2,0)</f>
        <v>MbistRasterTC</v>
      </c>
      <c r="D22" s="6" t="str">
        <f t="shared" si="13"/>
        <v>LSA_CORE_RASTER_E_BEGIN_TITO_CR_NOM_LFM_1500_RASTER_BP_7</v>
      </c>
      <c r="E22" s="6" t="s">
        <v>51</v>
      </c>
      <c r="F22" s="6" t="s">
        <v>70</v>
      </c>
      <c r="G22" s="6" t="s">
        <v>219</v>
      </c>
      <c r="H22" s="6" t="s">
        <v>136</v>
      </c>
      <c r="I22" s="6" t="s">
        <v>137</v>
      </c>
      <c r="J22" s="6" t="s">
        <v>1399</v>
      </c>
      <c r="K22" s="6" t="s">
        <v>138</v>
      </c>
      <c r="L22" s="6" t="s">
        <v>139</v>
      </c>
      <c r="M22" s="6">
        <v>1500</v>
      </c>
      <c r="N22" s="6" t="s">
        <v>406</v>
      </c>
      <c r="O22" s="6" t="s">
        <v>141</v>
      </c>
      <c r="P22" s="6" t="s">
        <v>142</v>
      </c>
      <c r="Q22" s="6" t="s">
        <v>389</v>
      </c>
      <c r="R22" s="6">
        <v>21</v>
      </c>
      <c r="S22" s="6">
        <v>20</v>
      </c>
      <c r="T22" s="6">
        <v>31</v>
      </c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>
        <v>1</v>
      </c>
      <c r="AK22" s="6"/>
      <c r="AL22" s="6" t="s">
        <v>272</v>
      </c>
      <c r="AM22" s="6"/>
      <c r="AN22" s="6"/>
      <c r="AO22" s="6"/>
      <c r="AP22" s="6"/>
      <c r="AQ22" s="6"/>
      <c r="AR22" s="6"/>
      <c r="AS22" s="6"/>
      <c r="AT22" s="6" t="b">
        <v>0</v>
      </c>
      <c r="AU22" s="6">
        <f t="shared" si="20"/>
        <v>6</v>
      </c>
      <c r="AV22" s="6">
        <v>1</v>
      </c>
      <c r="AW22" s="6">
        <v>1</v>
      </c>
      <c r="AX22" s="6">
        <v>1</v>
      </c>
      <c r="AY22" s="6">
        <v>1</v>
      </c>
      <c r="AZ22" s="6">
        <v>1</v>
      </c>
      <c r="BA22" s="6">
        <v>1</v>
      </c>
      <c r="BB22" s="6">
        <v>1</v>
      </c>
      <c r="BC22" s="6"/>
      <c r="BD22" s="6"/>
      <c r="BE22" s="6"/>
      <c r="BF22" s="6"/>
    </row>
    <row r="23" spans="1:58" x14ac:dyDescent="0.25">
      <c r="A23" s="16" t="s">
        <v>58</v>
      </c>
      <c r="B23" s="16" t="s">
        <v>6</v>
      </c>
      <c r="C23" s="16" t="str">
        <f>VLOOKUP(B23,templateLookup!A:B,2,0)</f>
        <v>COMPOSITE</v>
      </c>
      <c r="D23" s="16"/>
      <c r="E23" s="16"/>
      <c r="F23" s="16" t="s">
        <v>70</v>
      </c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</row>
    <row r="24" spans="1:58" x14ac:dyDescent="0.25">
      <c r="A24" s="16" t="s">
        <v>58</v>
      </c>
      <c r="B24" s="16" t="s">
        <v>5</v>
      </c>
      <c r="C24" s="16" t="str">
        <f>VLOOKUP(B24,templateLookup!A:B,2,0)</f>
        <v>COMPOSITE</v>
      </c>
      <c r="D24" s="16" t="s">
        <v>113</v>
      </c>
      <c r="E24" s="16"/>
      <c r="F24" s="16" t="s">
        <v>70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>
        <f t="shared" ref="AU24:AU28" si="31">COUNTA(AW24:BF24)</f>
        <v>2</v>
      </c>
      <c r="AV24" s="16" t="s">
        <v>134</v>
      </c>
      <c r="AW24" s="16" t="str">
        <f>D31</f>
        <v>POSTREPAIR</v>
      </c>
      <c r="AX24" s="16" t="str">
        <f>D31</f>
        <v>POSTREPAIR</v>
      </c>
      <c r="AY24" s="16"/>
      <c r="AZ24" s="16"/>
      <c r="BA24" s="16"/>
      <c r="BB24" s="16"/>
      <c r="BC24" s="16"/>
      <c r="BD24" s="16"/>
      <c r="BE24" s="16"/>
      <c r="BF24" s="16"/>
    </row>
    <row r="25" spans="1:58" x14ac:dyDescent="0.25">
      <c r="A25" s="17" t="s">
        <v>58</v>
      </c>
      <c r="B25" s="17" t="s">
        <v>41</v>
      </c>
      <c r="C25" s="17" t="str">
        <f>VLOOKUP(B25,templateLookup!A:B,2,0)</f>
        <v>iCScreenTest</v>
      </c>
      <c r="D25" s="17" t="str">
        <f t="shared" ref="D25:D29" si="32">E25&amp;"_"&amp;F25&amp;"_"&amp;G25&amp;"_"&amp;H25&amp;"_"&amp;A25&amp;"_"&amp;I25&amp;"_"&amp;J25&amp;"_"&amp;K25&amp;"_"&amp;L25&amp;"_"&amp;M25&amp;"_"&amp;N25</f>
        <v>ALL_CORE_SCREEN_E_BEGIN_TITO_CR_NOM_LFM_1500_JOIN_BISR</v>
      </c>
      <c r="E25" s="17" t="s">
        <v>53</v>
      </c>
      <c r="F25" s="17" t="s">
        <v>70</v>
      </c>
      <c r="G25" s="17" t="s">
        <v>326</v>
      </c>
      <c r="H25" s="17" t="s">
        <v>136</v>
      </c>
      <c r="I25" s="17" t="s">
        <v>137</v>
      </c>
      <c r="J25" s="17" t="s">
        <v>1399</v>
      </c>
      <c r="K25" s="17" t="s">
        <v>138</v>
      </c>
      <c r="L25" s="17" t="s">
        <v>139</v>
      </c>
      <c r="M25" s="17">
        <v>1500</v>
      </c>
      <c r="N25" s="18" t="s">
        <v>327</v>
      </c>
      <c r="O25" s="17" t="s">
        <v>141</v>
      </c>
      <c r="P25" s="17" t="s">
        <v>142</v>
      </c>
      <c r="Q25" s="17" t="s">
        <v>407</v>
      </c>
      <c r="R25" s="17">
        <v>61</v>
      </c>
      <c r="S25" s="17">
        <v>20</v>
      </c>
      <c r="T25" s="17">
        <v>100</v>
      </c>
      <c r="U25" s="17"/>
      <c r="V25" s="17"/>
      <c r="W25" s="17"/>
      <c r="X25" s="18"/>
      <c r="Y25" s="18"/>
      <c r="Z25" s="17"/>
      <c r="AA25" s="17"/>
      <c r="AB25" s="17"/>
      <c r="AC25" s="17"/>
      <c r="AD25" s="17"/>
      <c r="AE25" s="17" t="s">
        <v>408</v>
      </c>
      <c r="AF25" s="17" t="s">
        <v>409</v>
      </c>
      <c r="AG25" s="17"/>
      <c r="AH25" s="17"/>
      <c r="AI25" s="17"/>
      <c r="AJ25" s="17">
        <v>-1</v>
      </c>
      <c r="AK25" s="17"/>
      <c r="AL25" s="17" t="s">
        <v>272</v>
      </c>
      <c r="AM25" s="17"/>
      <c r="AN25" s="17"/>
      <c r="AO25" s="17"/>
      <c r="AP25" s="17"/>
      <c r="AQ25" s="17"/>
      <c r="AR25" s="17"/>
      <c r="AS25" s="17"/>
      <c r="AT25" s="17" t="b">
        <v>0</v>
      </c>
      <c r="AU25" s="17">
        <f t="shared" ref="AU25" si="33">COUNTA(AW25:BF25)</f>
        <v>3</v>
      </c>
      <c r="AV25" s="17">
        <v>1</v>
      </c>
      <c r="AW25" s="17" t="str">
        <f t="shared" ref="AW25:AY27" si="34">$D26</f>
        <v>ALL_CORE_VFDM_E_BEGIN_TITO_CR_NOM_LFM_1500_VFDM_ALL</v>
      </c>
      <c r="AX25" s="17" t="str">
        <f t="shared" si="34"/>
        <v>ALL_CORE_VFDM_E_BEGIN_TITO_CR_NOM_LFM_1500_VFDM_ALL</v>
      </c>
      <c r="AY25" s="17" t="str">
        <f t="shared" si="34"/>
        <v>ALL_CORE_VFDM_E_BEGIN_TITO_CR_NOM_LFM_1500_VFDM_ALL</v>
      </c>
      <c r="AZ25" s="17"/>
      <c r="BA25" s="17"/>
      <c r="BB25" s="17"/>
      <c r="BC25" s="17"/>
      <c r="BD25" s="17"/>
      <c r="BE25" s="17"/>
      <c r="BF25" s="17"/>
    </row>
    <row r="26" spans="1:58" x14ac:dyDescent="0.25">
      <c r="A26" s="17" t="s">
        <v>58</v>
      </c>
      <c r="B26" s="17" t="s">
        <v>31</v>
      </c>
      <c r="C26" s="17" t="str">
        <f>VLOOKUP(B26,templateLookup!A:B,2,0)</f>
        <v>iCVFDMTest</v>
      </c>
      <c r="D26" s="17" t="str">
        <f t="shared" si="32"/>
        <v>ALL_CORE_VFDM_E_BEGIN_TITO_CR_NOM_LFM_1500_VFDM_ALL</v>
      </c>
      <c r="E26" s="17" t="s">
        <v>53</v>
      </c>
      <c r="F26" s="17" t="s">
        <v>70</v>
      </c>
      <c r="G26" s="17" t="s">
        <v>113</v>
      </c>
      <c r="H26" s="17" t="s">
        <v>136</v>
      </c>
      <c r="I26" s="17" t="s">
        <v>137</v>
      </c>
      <c r="J26" s="17" t="s">
        <v>1399</v>
      </c>
      <c r="K26" s="17" t="s">
        <v>138</v>
      </c>
      <c r="L26" s="17" t="s">
        <v>139</v>
      </c>
      <c r="M26" s="17">
        <v>1500</v>
      </c>
      <c r="N26" s="18" t="s">
        <v>410</v>
      </c>
      <c r="O26" s="17" t="s">
        <v>141</v>
      </c>
      <c r="P26" s="17" t="s">
        <v>142</v>
      </c>
      <c r="Q26" s="17" t="s">
        <v>407</v>
      </c>
      <c r="R26" s="17">
        <v>61</v>
      </c>
      <c r="S26" s="17">
        <v>20</v>
      </c>
      <c r="T26" s="17">
        <v>101</v>
      </c>
      <c r="U26" s="17"/>
      <c r="V26" s="17"/>
      <c r="W26" s="17"/>
      <c r="X26" s="18" t="s">
        <v>1406</v>
      </c>
      <c r="Y26" s="17" t="s">
        <v>1332</v>
      </c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>
        <v>-1</v>
      </c>
      <c r="AK26" s="17"/>
      <c r="AL26" s="17" t="s">
        <v>272</v>
      </c>
      <c r="AM26" s="17"/>
      <c r="AN26" s="17"/>
      <c r="AO26" s="17"/>
      <c r="AP26" s="17"/>
      <c r="AQ26" s="17"/>
      <c r="AR26" s="17"/>
      <c r="AS26" s="17"/>
      <c r="AT26" s="17" t="b">
        <v>0</v>
      </c>
      <c r="AU26" s="17">
        <f t="shared" si="31"/>
        <v>3</v>
      </c>
      <c r="AV26" s="17" t="s">
        <v>134</v>
      </c>
      <c r="AW26" s="17" t="str">
        <f t="shared" si="34"/>
        <v>ALL_CORE_UF_E_BEGIN_TITO_CR_NOM_LFM_1500_VFDM_UF</v>
      </c>
      <c r="AX26" s="17" t="str">
        <f t="shared" si="34"/>
        <v>ALL_CORE_UF_E_BEGIN_TITO_CR_NOM_LFM_1500_VFDM_UF</v>
      </c>
      <c r="AY26" s="17">
        <v>1</v>
      </c>
      <c r="AZ26" s="17"/>
      <c r="BA26" s="17"/>
      <c r="BB26" s="17"/>
      <c r="BC26" s="17"/>
      <c r="BD26" s="17"/>
      <c r="BE26" s="17"/>
      <c r="BF26" s="17"/>
    </row>
    <row r="27" spans="1:58" x14ac:dyDescent="0.25">
      <c r="A27" s="17" t="s">
        <v>58</v>
      </c>
      <c r="B27" s="17" t="s">
        <v>29</v>
      </c>
      <c r="C27" s="17" t="str">
        <f>VLOOKUP(B27,templateLookup!A:B,2,0)</f>
        <v>iCUserFuncTest</v>
      </c>
      <c r="D27" s="17" t="str">
        <f t="shared" si="32"/>
        <v>ALL_CORE_UF_E_BEGIN_TITO_CR_NOM_LFM_1500_VFDM_UF</v>
      </c>
      <c r="E27" s="17" t="s">
        <v>53</v>
      </c>
      <c r="F27" s="17" t="s">
        <v>70</v>
      </c>
      <c r="G27" s="17" t="s">
        <v>175</v>
      </c>
      <c r="H27" s="17" t="s">
        <v>136</v>
      </c>
      <c r="I27" s="17" t="s">
        <v>137</v>
      </c>
      <c r="J27" s="17" t="s">
        <v>1399</v>
      </c>
      <c r="K27" s="17" t="s">
        <v>138</v>
      </c>
      <c r="L27" s="17" t="s">
        <v>139</v>
      </c>
      <c r="M27" s="17">
        <v>1500</v>
      </c>
      <c r="N27" s="17" t="s">
        <v>330</v>
      </c>
      <c r="O27" s="17" t="s">
        <v>141</v>
      </c>
      <c r="P27" s="17" t="s">
        <v>142</v>
      </c>
      <c r="Q27" s="17" t="s">
        <v>407</v>
      </c>
      <c r="R27" s="17">
        <v>21</v>
      </c>
      <c r="S27" s="17">
        <v>20</v>
      </c>
      <c r="T27" s="17">
        <v>102</v>
      </c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>
        <v>-1</v>
      </c>
      <c r="AK27" s="17"/>
      <c r="AL27" s="17" t="s">
        <v>272</v>
      </c>
      <c r="AM27" s="17"/>
      <c r="AN27" s="17"/>
      <c r="AO27" s="17"/>
      <c r="AP27" s="17"/>
      <c r="AQ27" s="17"/>
      <c r="AR27" s="17"/>
      <c r="AS27" s="17"/>
      <c r="AT27" s="17" t="b">
        <v>0</v>
      </c>
      <c r="AU27" s="17">
        <f t="shared" si="31"/>
        <v>3</v>
      </c>
      <c r="AV27" s="17" t="s">
        <v>134</v>
      </c>
      <c r="AW27" s="17" t="str">
        <f t="shared" si="34"/>
        <v>ALL_CORE_FUSECONFIG_E_BEGIN_TITO_CR_NOM_LFM_1500_REPAIR</v>
      </c>
      <c r="AX27" s="17" t="str">
        <f t="shared" si="34"/>
        <v>ALL_CORE_FUSECONFIG_E_BEGIN_TITO_CR_NOM_LFM_1500_REPAIR</v>
      </c>
      <c r="AY27" s="17" t="str">
        <f t="shared" si="34"/>
        <v>ALL_CORE_FUSECONFIG_E_BEGIN_TITO_CR_NOM_LFM_1500_REPAIR</v>
      </c>
      <c r="AZ27" s="17"/>
      <c r="BA27" s="17"/>
      <c r="BB27" s="17"/>
      <c r="BC27" s="17"/>
      <c r="BD27" s="17"/>
      <c r="BE27" s="17"/>
      <c r="BF27" s="17"/>
    </row>
    <row r="28" spans="1:58" x14ac:dyDescent="0.25">
      <c r="A28" s="17" t="s">
        <v>58</v>
      </c>
      <c r="B28" s="17" t="s">
        <v>15</v>
      </c>
      <c r="C28" s="17" t="str">
        <f>VLOOKUP(B28,templateLookup!A:B,2,0)</f>
        <v>PrimePatConfigTestMethod</v>
      </c>
      <c r="D28" s="17" t="str">
        <f t="shared" si="32"/>
        <v>ALL_CORE_FUSECONFIG_E_BEGIN_TITO_CR_NOM_LFM_1500_REPAIR</v>
      </c>
      <c r="E28" s="17" t="s">
        <v>53</v>
      </c>
      <c r="F28" s="17" t="s">
        <v>70</v>
      </c>
      <c r="G28" s="17" t="s">
        <v>411</v>
      </c>
      <c r="H28" s="17" t="s">
        <v>136</v>
      </c>
      <c r="I28" s="17" t="s">
        <v>137</v>
      </c>
      <c r="J28" s="17" t="s">
        <v>1399</v>
      </c>
      <c r="K28" s="17" t="s">
        <v>138</v>
      </c>
      <c r="L28" s="17" t="s">
        <v>139</v>
      </c>
      <c r="M28" s="17">
        <v>1500</v>
      </c>
      <c r="N28" s="17" t="s">
        <v>152</v>
      </c>
      <c r="O28" s="17" t="s">
        <v>141</v>
      </c>
      <c r="P28" s="17" t="s">
        <v>142</v>
      </c>
      <c r="Q28" s="17" t="s">
        <v>407</v>
      </c>
      <c r="R28" s="17">
        <v>21</v>
      </c>
      <c r="S28" s="17">
        <v>20</v>
      </c>
      <c r="T28" s="17">
        <v>103</v>
      </c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 t="s">
        <v>412</v>
      </c>
      <c r="AH28" s="17"/>
      <c r="AI28" s="17"/>
      <c r="AJ28" s="17">
        <v>-1</v>
      </c>
      <c r="AK28" s="17"/>
      <c r="AL28" s="17" t="s">
        <v>272</v>
      </c>
      <c r="AM28" s="17"/>
      <c r="AN28" s="17"/>
      <c r="AO28" s="17"/>
      <c r="AP28" s="17"/>
      <c r="AQ28" s="17"/>
      <c r="AR28" s="17"/>
      <c r="AS28" s="17"/>
      <c r="AT28" s="17" t="b">
        <v>0</v>
      </c>
      <c r="AU28" s="17">
        <f t="shared" si="31"/>
        <v>3</v>
      </c>
      <c r="AV28" s="17" t="s">
        <v>134</v>
      </c>
      <c r="AW28" s="17" t="str">
        <f>$D29</f>
        <v>SSA_CORE_AUX_E_BEGIN_TITO_CR_NOM_LFM_1500_MLC_SRAM_SAMPLER_FAIL</v>
      </c>
      <c r="AX28" s="17" t="str">
        <f>$D29</f>
        <v>SSA_CORE_AUX_E_BEGIN_TITO_CR_NOM_LFM_1500_MLC_SRAM_SAMPLER_FAIL</v>
      </c>
      <c r="AY28" s="17" t="str">
        <f>$D29</f>
        <v>SSA_CORE_AUX_E_BEGIN_TITO_CR_NOM_LFM_1500_MLC_SRAM_SAMPLER_FAIL</v>
      </c>
      <c r="AZ28" s="17"/>
      <c r="BA28" s="17"/>
      <c r="BB28" s="17"/>
      <c r="BC28" s="17"/>
      <c r="BD28" s="17"/>
      <c r="BE28" s="17"/>
      <c r="BF28" s="17"/>
    </row>
    <row r="29" spans="1:58" x14ac:dyDescent="0.25">
      <c r="A29" s="17" t="s">
        <v>58</v>
      </c>
      <c r="B29" s="17" t="s">
        <v>39</v>
      </c>
      <c r="C29" s="17" t="s">
        <v>40</v>
      </c>
      <c r="D29" s="17" t="str">
        <f t="shared" si="32"/>
        <v>SSA_CORE_AUX_E_BEGIN_TITO_CR_NOM_LFM_1500_MLC_SRAM_SAMPLER_FAIL</v>
      </c>
      <c r="E29" s="17" t="s">
        <v>50</v>
      </c>
      <c r="F29" s="17" t="s">
        <v>70</v>
      </c>
      <c r="G29" s="17" t="s">
        <v>179</v>
      </c>
      <c r="H29" s="17" t="s">
        <v>136</v>
      </c>
      <c r="I29" s="17" t="s">
        <v>137</v>
      </c>
      <c r="J29" s="17" t="s">
        <v>1399</v>
      </c>
      <c r="K29" s="17" t="s">
        <v>138</v>
      </c>
      <c r="L29" s="17" t="s">
        <v>139</v>
      </c>
      <c r="M29" s="17">
        <v>1500</v>
      </c>
      <c r="N29" s="17" t="s">
        <v>413</v>
      </c>
      <c r="O29" s="17" t="s">
        <v>141</v>
      </c>
      <c r="P29" s="17" t="s">
        <v>142</v>
      </c>
      <c r="Q29" s="17" t="s">
        <v>414</v>
      </c>
      <c r="R29" s="17">
        <v>21</v>
      </c>
      <c r="S29" s="17">
        <v>20</v>
      </c>
      <c r="T29" s="17">
        <v>160</v>
      </c>
      <c r="U29" s="17"/>
      <c r="V29" s="17"/>
      <c r="W29" s="17"/>
      <c r="X29" s="17"/>
      <c r="Y29" s="17"/>
      <c r="Z29" s="17" t="s">
        <v>1333</v>
      </c>
      <c r="AA29" s="17"/>
      <c r="AB29" s="17"/>
      <c r="AC29" s="17"/>
      <c r="AD29" s="17"/>
      <c r="AE29" s="17"/>
      <c r="AF29" s="17"/>
      <c r="AG29" s="17"/>
      <c r="AH29" s="17"/>
      <c r="AI29" s="17"/>
      <c r="AJ29" s="17">
        <v>-1</v>
      </c>
      <c r="AK29" s="17"/>
      <c r="AL29" s="17" t="s">
        <v>272</v>
      </c>
      <c r="AM29" s="17"/>
      <c r="AN29" s="17"/>
      <c r="AO29" s="17"/>
      <c r="AP29" s="17"/>
      <c r="AQ29" s="17"/>
      <c r="AR29" s="17"/>
      <c r="AS29" s="17"/>
      <c r="AT29" s="17" t="b">
        <v>0</v>
      </c>
      <c r="AU29" s="17">
        <f t="shared" ref="AU29" si="35">COUNTA(AW29:BF29)</f>
        <v>3</v>
      </c>
      <c r="AV29" s="17">
        <v>1</v>
      </c>
      <c r="AW29" s="17">
        <v>1</v>
      </c>
      <c r="AX29" s="17">
        <v>1</v>
      </c>
      <c r="AY29" s="17">
        <v>1</v>
      </c>
      <c r="AZ29" s="17"/>
      <c r="BA29" s="17"/>
      <c r="BB29" s="17"/>
      <c r="BC29" s="17"/>
      <c r="BD29" s="17"/>
      <c r="BE29" s="17"/>
      <c r="BF29" s="17"/>
    </row>
    <row r="30" spans="1:58" x14ac:dyDescent="0.25">
      <c r="A30" s="16" t="s">
        <v>58</v>
      </c>
      <c r="B30" s="16" t="s">
        <v>6</v>
      </c>
      <c r="C30" s="16" t="str">
        <f>VLOOKUP(B30,templateLookup!A:B,2,0)</f>
        <v>COMPOSITE</v>
      </c>
      <c r="D30" s="16"/>
      <c r="E30" s="16"/>
      <c r="F30" s="16" t="s">
        <v>70</v>
      </c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2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</row>
    <row r="31" spans="1:58" x14ac:dyDescent="0.25">
      <c r="A31" s="16" t="s">
        <v>58</v>
      </c>
      <c r="B31" s="16" t="s">
        <v>5</v>
      </c>
      <c r="C31" s="16" t="str">
        <f>VLOOKUP(B31,templateLookup!A:B,2,0)</f>
        <v>COMPOSITE</v>
      </c>
      <c r="D31" s="16" t="s">
        <v>415</v>
      </c>
      <c r="E31" s="16"/>
      <c r="F31" s="16" t="s">
        <v>70</v>
      </c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2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>
        <f>COUNTA(AW31:BF31)</f>
        <v>2</v>
      </c>
      <c r="AV31" s="16" t="s">
        <v>134</v>
      </c>
      <c r="AW31" s="16">
        <v>1</v>
      </c>
      <c r="AX31" s="16">
        <v>1</v>
      </c>
      <c r="AY31" s="16"/>
      <c r="AZ31" s="16"/>
      <c r="BA31" s="16"/>
      <c r="BB31" s="16"/>
      <c r="BC31" s="16"/>
      <c r="BD31" s="16"/>
      <c r="BE31" s="16"/>
      <c r="BF31" s="16"/>
    </row>
    <row r="32" spans="1:58" x14ac:dyDescent="0.25">
      <c r="A32" s="19" t="s">
        <v>58</v>
      </c>
      <c r="B32" s="19" t="s">
        <v>373</v>
      </c>
      <c r="C32" s="19" t="str">
        <f>VLOOKUP(B32,templateLookup!A:B,2,0)</f>
        <v>PrimeMbistVminSearchTestMethod</v>
      </c>
      <c r="D32" s="19" t="str">
        <f t="shared" ref="D32:D35" si="36">E32&amp;"_"&amp;F32&amp;"_"&amp;G32&amp;"_"&amp;H32&amp;"_"&amp;A32&amp;"_"&amp;I32&amp;"_"&amp;J32&amp;"_"&amp;K32&amp;"_"&amp;L32&amp;"_"&amp;M32&amp;"_"&amp;N32</f>
        <v>SSA_CORE_HRY_E_BEGIN_TITO_CR_NOM_LFM_1500_POSTHRY_BP_3</v>
      </c>
      <c r="E32" s="19" t="s">
        <v>50</v>
      </c>
      <c r="F32" s="19" t="s">
        <v>70</v>
      </c>
      <c r="G32" s="19" t="s">
        <v>135</v>
      </c>
      <c r="H32" s="19" t="s">
        <v>136</v>
      </c>
      <c r="I32" s="19" t="s">
        <v>137</v>
      </c>
      <c r="J32" s="19" t="s">
        <v>1399</v>
      </c>
      <c r="K32" s="19" t="s">
        <v>138</v>
      </c>
      <c r="L32" s="19" t="s">
        <v>139</v>
      </c>
      <c r="M32" s="19">
        <v>1500</v>
      </c>
      <c r="N32" s="19" t="s">
        <v>416</v>
      </c>
      <c r="O32" s="19" t="s">
        <v>141</v>
      </c>
      <c r="P32" s="19" t="s">
        <v>142</v>
      </c>
      <c r="Q32" s="19" t="s">
        <v>385</v>
      </c>
      <c r="R32" s="19">
        <v>61</v>
      </c>
      <c r="S32" s="19">
        <v>20</v>
      </c>
      <c r="T32" s="19">
        <v>141</v>
      </c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 t="s">
        <v>337</v>
      </c>
      <c r="AI32" s="19" t="s">
        <v>1330</v>
      </c>
      <c r="AJ32" s="19">
        <v>-1</v>
      </c>
      <c r="AK32" s="19"/>
      <c r="AL32" s="19" t="s">
        <v>272</v>
      </c>
      <c r="AM32" s="19"/>
      <c r="AN32" s="19"/>
      <c r="AO32" s="19"/>
      <c r="AP32" s="19"/>
      <c r="AQ32" s="19"/>
      <c r="AR32" s="19"/>
      <c r="AS32" s="19"/>
      <c r="AT32" s="19" t="b">
        <v>0</v>
      </c>
      <c r="AU32" s="19">
        <f t="shared" ref="AU32:AU35" si="37">COUNTA(AW32:BF32)</f>
        <v>10</v>
      </c>
      <c r="AV32" s="19" t="s">
        <v>275</v>
      </c>
      <c r="AW32" s="19" t="str">
        <f>$D33</f>
        <v>SSA_CORE_HRY_E_BEGIN_TITO_CR_NOM_LFM_1500_POSTHRY_BP_4_5</v>
      </c>
      <c r="AX32" s="19" t="str">
        <f t="shared" ref="AX32:BF32" si="38">$D33</f>
        <v>SSA_CORE_HRY_E_BEGIN_TITO_CR_NOM_LFM_1500_POSTHRY_BP_4_5</v>
      </c>
      <c r="AY32" s="19" t="str">
        <f t="shared" si="38"/>
        <v>SSA_CORE_HRY_E_BEGIN_TITO_CR_NOM_LFM_1500_POSTHRY_BP_4_5</v>
      </c>
      <c r="AZ32" s="19" t="str">
        <f t="shared" si="38"/>
        <v>SSA_CORE_HRY_E_BEGIN_TITO_CR_NOM_LFM_1500_POSTHRY_BP_4_5</v>
      </c>
      <c r="BA32" s="19" t="str">
        <f t="shared" si="38"/>
        <v>SSA_CORE_HRY_E_BEGIN_TITO_CR_NOM_LFM_1500_POSTHRY_BP_4_5</v>
      </c>
      <c r="BB32" s="19" t="str">
        <f t="shared" si="38"/>
        <v>SSA_CORE_HRY_E_BEGIN_TITO_CR_NOM_LFM_1500_POSTHRY_BP_4_5</v>
      </c>
      <c r="BC32" s="19" t="str">
        <f t="shared" si="38"/>
        <v>SSA_CORE_HRY_E_BEGIN_TITO_CR_NOM_LFM_1500_POSTHRY_BP_4_5</v>
      </c>
      <c r="BD32" s="19" t="str">
        <f t="shared" si="38"/>
        <v>SSA_CORE_HRY_E_BEGIN_TITO_CR_NOM_LFM_1500_POSTHRY_BP_4_5</v>
      </c>
      <c r="BE32" s="19" t="str">
        <f t="shared" si="38"/>
        <v>SSA_CORE_HRY_E_BEGIN_TITO_CR_NOM_LFM_1500_POSTHRY_BP_4_5</v>
      </c>
      <c r="BF32" s="19" t="str">
        <f t="shared" si="38"/>
        <v>SSA_CORE_HRY_E_BEGIN_TITO_CR_NOM_LFM_1500_POSTHRY_BP_4_5</v>
      </c>
    </row>
    <row r="33" spans="1:58" x14ac:dyDescent="0.25">
      <c r="A33" s="19" t="s">
        <v>58</v>
      </c>
      <c r="B33" s="19" t="s">
        <v>373</v>
      </c>
      <c r="C33" s="19" t="str">
        <f>VLOOKUP(B33,templateLookup!A:B,2,0)</f>
        <v>PrimeMbistVminSearchTestMethod</v>
      </c>
      <c r="D33" s="19" t="str">
        <f t="shared" si="36"/>
        <v>SSA_CORE_HRY_E_BEGIN_TITO_CR_NOM_LFM_1500_POSTHRY_BP_4_5</v>
      </c>
      <c r="E33" s="19" t="s">
        <v>50</v>
      </c>
      <c r="F33" s="19" t="s">
        <v>70</v>
      </c>
      <c r="G33" s="19" t="s">
        <v>135</v>
      </c>
      <c r="H33" s="19" t="s">
        <v>136</v>
      </c>
      <c r="I33" s="19" t="s">
        <v>137</v>
      </c>
      <c r="J33" s="19" t="s">
        <v>1399</v>
      </c>
      <c r="K33" s="19" t="s">
        <v>138</v>
      </c>
      <c r="L33" s="19" t="s">
        <v>139</v>
      </c>
      <c r="M33" s="19">
        <v>1500</v>
      </c>
      <c r="N33" s="19" t="s">
        <v>417</v>
      </c>
      <c r="O33" s="19" t="s">
        <v>141</v>
      </c>
      <c r="P33" s="19" t="s">
        <v>142</v>
      </c>
      <c r="Q33" s="19" t="s">
        <v>391</v>
      </c>
      <c r="R33" s="19">
        <v>61</v>
      </c>
      <c r="S33" s="19">
        <v>20</v>
      </c>
      <c r="T33" s="19">
        <v>142</v>
      </c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 t="s">
        <v>337</v>
      </c>
      <c r="AI33" s="19" t="s">
        <v>1330</v>
      </c>
      <c r="AJ33" s="19">
        <v>-1</v>
      </c>
      <c r="AK33" s="19"/>
      <c r="AL33" s="19" t="s">
        <v>272</v>
      </c>
      <c r="AM33" s="19"/>
      <c r="AN33" s="19"/>
      <c r="AO33" s="19"/>
      <c r="AP33" s="19"/>
      <c r="AQ33" s="19"/>
      <c r="AR33" s="19"/>
      <c r="AS33" s="19"/>
      <c r="AT33" s="19" t="b">
        <v>0</v>
      </c>
      <c r="AU33" s="19">
        <f t="shared" si="37"/>
        <v>10</v>
      </c>
      <c r="AV33" s="19" t="s">
        <v>275</v>
      </c>
      <c r="AW33" s="19" t="str">
        <f>$D34</f>
        <v>SSA_CORE_HRY_E_BEGIN_TITO_CR_NOM_LFM_1500_POSTHRY_BP_6</v>
      </c>
      <c r="AX33" s="19" t="str">
        <f t="shared" ref="AX33:AX34" si="39">$D34</f>
        <v>SSA_CORE_HRY_E_BEGIN_TITO_CR_NOM_LFM_1500_POSTHRY_BP_6</v>
      </c>
      <c r="AY33" s="19" t="str">
        <f t="shared" ref="AY33:AY34" si="40">$D34</f>
        <v>SSA_CORE_HRY_E_BEGIN_TITO_CR_NOM_LFM_1500_POSTHRY_BP_6</v>
      </c>
      <c r="AZ33" s="19" t="str">
        <f t="shared" ref="AZ33:AZ34" si="41">$D34</f>
        <v>SSA_CORE_HRY_E_BEGIN_TITO_CR_NOM_LFM_1500_POSTHRY_BP_6</v>
      </c>
      <c r="BA33" s="19" t="str">
        <f t="shared" ref="BA33:BA34" si="42">$D34</f>
        <v>SSA_CORE_HRY_E_BEGIN_TITO_CR_NOM_LFM_1500_POSTHRY_BP_6</v>
      </c>
      <c r="BB33" s="19" t="str">
        <f t="shared" ref="BB33:BB34" si="43">$D34</f>
        <v>SSA_CORE_HRY_E_BEGIN_TITO_CR_NOM_LFM_1500_POSTHRY_BP_6</v>
      </c>
      <c r="BC33" s="19" t="str">
        <f t="shared" ref="BC33:BC34" si="44">$D34</f>
        <v>SSA_CORE_HRY_E_BEGIN_TITO_CR_NOM_LFM_1500_POSTHRY_BP_6</v>
      </c>
      <c r="BD33" s="19" t="str">
        <f t="shared" ref="BD33:BD34" si="45">$D34</f>
        <v>SSA_CORE_HRY_E_BEGIN_TITO_CR_NOM_LFM_1500_POSTHRY_BP_6</v>
      </c>
      <c r="BE33" s="19" t="str">
        <f t="shared" ref="BE33:BE34" si="46">$D34</f>
        <v>SSA_CORE_HRY_E_BEGIN_TITO_CR_NOM_LFM_1500_POSTHRY_BP_6</v>
      </c>
      <c r="BF33" s="19" t="str">
        <f t="shared" ref="BF33:BF34" si="47">$D34</f>
        <v>SSA_CORE_HRY_E_BEGIN_TITO_CR_NOM_LFM_1500_POSTHRY_BP_6</v>
      </c>
    </row>
    <row r="34" spans="1:58" x14ac:dyDescent="0.25">
      <c r="A34" s="19" t="s">
        <v>58</v>
      </c>
      <c r="B34" s="19" t="s">
        <v>373</v>
      </c>
      <c r="C34" s="19" t="str">
        <f>VLOOKUP(B34,templateLookup!A:B,2,0)</f>
        <v>PrimeMbistVminSearchTestMethod</v>
      </c>
      <c r="D34" s="19" t="str">
        <f t="shared" si="36"/>
        <v>SSA_CORE_HRY_E_BEGIN_TITO_CR_NOM_LFM_1500_POSTHRY_BP_6</v>
      </c>
      <c r="E34" s="19" t="s">
        <v>50</v>
      </c>
      <c r="F34" s="19" t="s">
        <v>70</v>
      </c>
      <c r="G34" s="19" t="s">
        <v>135</v>
      </c>
      <c r="H34" s="19" t="s">
        <v>136</v>
      </c>
      <c r="I34" s="19" t="s">
        <v>137</v>
      </c>
      <c r="J34" s="19" t="s">
        <v>1399</v>
      </c>
      <c r="K34" s="19" t="s">
        <v>138</v>
      </c>
      <c r="L34" s="19" t="s">
        <v>139</v>
      </c>
      <c r="M34" s="19">
        <v>1500</v>
      </c>
      <c r="N34" s="19" t="s">
        <v>418</v>
      </c>
      <c r="O34" s="19" t="s">
        <v>141</v>
      </c>
      <c r="P34" s="19" t="s">
        <v>142</v>
      </c>
      <c r="Q34" s="19" t="s">
        <v>397</v>
      </c>
      <c r="R34" s="19">
        <v>61</v>
      </c>
      <c r="S34" s="19">
        <v>20</v>
      </c>
      <c r="T34" s="19">
        <v>143</v>
      </c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 t="s">
        <v>337</v>
      </c>
      <c r="AI34" s="19" t="s">
        <v>1330</v>
      </c>
      <c r="AJ34" s="19">
        <v>1</v>
      </c>
      <c r="AK34" s="19"/>
      <c r="AL34" s="19" t="s">
        <v>272</v>
      </c>
      <c r="AM34" s="19"/>
      <c r="AN34" s="19"/>
      <c r="AO34" s="19"/>
      <c r="AP34" s="19"/>
      <c r="AQ34" s="19"/>
      <c r="AR34" s="19"/>
      <c r="AS34" s="19"/>
      <c r="AT34" s="19" t="b">
        <v>0</v>
      </c>
      <c r="AU34" s="19">
        <f t="shared" si="37"/>
        <v>10</v>
      </c>
      <c r="AV34" s="19" t="s">
        <v>275</v>
      </c>
      <c r="AW34" s="19" t="str">
        <f>$D35</f>
        <v>LSA_CORE_HRY_E_BEGIN_TITO_CR_NOM_LFM_1500_POSTHRY_BP_7</v>
      </c>
      <c r="AX34" s="19" t="str">
        <f t="shared" si="39"/>
        <v>LSA_CORE_HRY_E_BEGIN_TITO_CR_NOM_LFM_1500_POSTHRY_BP_7</v>
      </c>
      <c r="AY34" s="19" t="str">
        <f t="shared" si="40"/>
        <v>LSA_CORE_HRY_E_BEGIN_TITO_CR_NOM_LFM_1500_POSTHRY_BP_7</v>
      </c>
      <c r="AZ34" s="19" t="str">
        <f t="shared" si="41"/>
        <v>LSA_CORE_HRY_E_BEGIN_TITO_CR_NOM_LFM_1500_POSTHRY_BP_7</v>
      </c>
      <c r="BA34" s="19" t="str">
        <f t="shared" si="42"/>
        <v>LSA_CORE_HRY_E_BEGIN_TITO_CR_NOM_LFM_1500_POSTHRY_BP_7</v>
      </c>
      <c r="BB34" s="19" t="str">
        <f t="shared" si="43"/>
        <v>LSA_CORE_HRY_E_BEGIN_TITO_CR_NOM_LFM_1500_POSTHRY_BP_7</v>
      </c>
      <c r="BC34" s="19" t="str">
        <f t="shared" si="44"/>
        <v>LSA_CORE_HRY_E_BEGIN_TITO_CR_NOM_LFM_1500_POSTHRY_BP_7</v>
      </c>
      <c r="BD34" s="19" t="str">
        <f t="shared" si="45"/>
        <v>LSA_CORE_HRY_E_BEGIN_TITO_CR_NOM_LFM_1500_POSTHRY_BP_7</v>
      </c>
      <c r="BE34" s="19" t="str">
        <f t="shared" si="46"/>
        <v>LSA_CORE_HRY_E_BEGIN_TITO_CR_NOM_LFM_1500_POSTHRY_BP_7</v>
      </c>
      <c r="BF34" s="19" t="str">
        <f t="shared" si="47"/>
        <v>LSA_CORE_HRY_E_BEGIN_TITO_CR_NOM_LFM_1500_POSTHRY_BP_7</v>
      </c>
    </row>
    <row r="35" spans="1:58" x14ac:dyDescent="0.25">
      <c r="A35" s="19" t="s">
        <v>58</v>
      </c>
      <c r="B35" s="19" t="s">
        <v>373</v>
      </c>
      <c r="C35" s="19" t="str">
        <f>VLOOKUP(B35,templateLookup!A:B,2,0)</f>
        <v>PrimeMbistVminSearchTestMethod</v>
      </c>
      <c r="D35" s="19" t="str">
        <f t="shared" si="36"/>
        <v>LSA_CORE_HRY_E_BEGIN_TITO_CR_NOM_LFM_1500_POSTHRY_BP_7</v>
      </c>
      <c r="E35" s="19" t="s">
        <v>51</v>
      </c>
      <c r="F35" s="19" t="s">
        <v>70</v>
      </c>
      <c r="G35" s="19" t="s">
        <v>135</v>
      </c>
      <c r="H35" s="19" t="s">
        <v>136</v>
      </c>
      <c r="I35" s="19" t="s">
        <v>137</v>
      </c>
      <c r="J35" s="19" t="s">
        <v>1399</v>
      </c>
      <c r="K35" s="19" t="s">
        <v>138</v>
      </c>
      <c r="L35" s="19" t="s">
        <v>139</v>
      </c>
      <c r="M35" s="19">
        <v>1500</v>
      </c>
      <c r="N35" s="19" t="s">
        <v>419</v>
      </c>
      <c r="O35" s="19" t="s">
        <v>141</v>
      </c>
      <c r="P35" s="19" t="s">
        <v>142</v>
      </c>
      <c r="Q35" s="19" t="s">
        <v>403</v>
      </c>
      <c r="R35" s="19">
        <v>21</v>
      </c>
      <c r="S35" s="19">
        <v>20</v>
      </c>
      <c r="T35" s="19">
        <v>159</v>
      </c>
      <c r="U35" s="19"/>
      <c r="V35" s="19"/>
      <c r="W35" s="19" t="s">
        <v>324</v>
      </c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 t="s">
        <v>337</v>
      </c>
      <c r="AI35" s="19" t="s">
        <v>1330</v>
      </c>
      <c r="AJ35" s="19">
        <v>1</v>
      </c>
      <c r="AK35" s="19"/>
      <c r="AL35" s="19" t="s">
        <v>272</v>
      </c>
      <c r="AM35" s="19"/>
      <c r="AN35" s="19"/>
      <c r="AO35" s="19"/>
      <c r="AP35" s="19"/>
      <c r="AQ35" s="19"/>
      <c r="AR35" s="19"/>
      <c r="AS35" s="19"/>
      <c r="AT35" s="19" t="b">
        <v>0</v>
      </c>
      <c r="AU35" s="19">
        <f t="shared" si="37"/>
        <v>10</v>
      </c>
      <c r="AV35" s="19" t="s">
        <v>275</v>
      </c>
      <c r="AW35" s="19">
        <v>1</v>
      </c>
      <c r="AX35" s="19">
        <v>1</v>
      </c>
      <c r="AY35" s="19">
        <v>1</v>
      </c>
      <c r="AZ35" s="19">
        <v>1</v>
      </c>
      <c r="BA35" s="19">
        <v>1</v>
      </c>
      <c r="BB35" s="19">
        <v>1</v>
      </c>
      <c r="BC35" s="19">
        <v>1</v>
      </c>
      <c r="BD35" s="19">
        <v>1</v>
      </c>
      <c r="BE35" s="19">
        <v>1</v>
      </c>
      <c r="BF35" s="19">
        <v>1</v>
      </c>
    </row>
    <row r="36" spans="1:58" x14ac:dyDescent="0.25">
      <c r="A36" s="16" t="s">
        <v>58</v>
      </c>
      <c r="B36" s="16" t="s">
        <v>6</v>
      </c>
      <c r="C36" s="16" t="str">
        <f>VLOOKUP(B36,templateLookup!A:B,2,0)</f>
        <v>COMPOSITE</v>
      </c>
      <c r="D36" s="16"/>
      <c r="E36" s="16"/>
      <c r="F36" s="16" t="s">
        <v>70</v>
      </c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</row>
    <row r="37" spans="1:58" x14ac:dyDescent="0.25">
      <c r="A37" s="20" t="s">
        <v>58</v>
      </c>
      <c r="B37" s="20" t="s">
        <v>6</v>
      </c>
      <c r="C37" s="20" t="str">
        <f>VLOOKUP(B37,templateLookup!A:B,2,0)</f>
        <v>COMPOSITE</v>
      </c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</row>
    <row r="38" spans="1:58" x14ac:dyDescent="0.25">
      <c r="A38" s="15" t="s">
        <v>241</v>
      </c>
      <c r="B38" s="15" t="s">
        <v>5</v>
      </c>
      <c r="C38" s="15" t="str">
        <f>VLOOKUP(B38,templateLookup!A:B,2,0)</f>
        <v>COMPOSITE</v>
      </c>
      <c r="D38" s="15" t="s">
        <v>241</v>
      </c>
      <c r="E38" s="15"/>
      <c r="F38" s="15" t="s">
        <v>70</v>
      </c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5">
      <c r="A39" s="1" t="s">
        <v>241</v>
      </c>
      <c r="B39" s="1" t="s">
        <v>1325</v>
      </c>
      <c r="C39" s="1" t="str">
        <f>VLOOKUP(B39,templateLookup!A:B,2,0)</f>
        <v>PrimeVminSearchTestMethod</v>
      </c>
      <c r="D39" t="str">
        <f t="shared" ref="D39:D56" si="48">E39&amp;"_"&amp;F39&amp;"_"&amp;G39&amp;"_"&amp;H39&amp;"_"&amp;A39&amp;"_"&amp;I39&amp;"_"&amp;J39&amp;"_"&amp;K39&amp;"_"&amp;L39&amp;"_"&amp;M39&amp;"_"&amp;N39</f>
        <v>XSA_CORE_VMIN_K_PREHVQK_TITO_CRSA_NOM_LFM_1500_CORE_ALL</v>
      </c>
      <c r="E39" t="s">
        <v>420</v>
      </c>
      <c r="F39" t="s">
        <v>70</v>
      </c>
      <c r="G39" t="s">
        <v>183</v>
      </c>
      <c r="H39" t="s">
        <v>242</v>
      </c>
      <c r="I39" t="s">
        <v>137</v>
      </c>
      <c r="J39" t="s">
        <v>1400</v>
      </c>
      <c r="K39" t="s">
        <v>138</v>
      </c>
      <c r="L39" t="s">
        <v>139</v>
      </c>
      <c r="M39">
        <v>1500</v>
      </c>
      <c r="N39" t="s">
        <v>1317</v>
      </c>
      <c r="O39" t="s">
        <v>141</v>
      </c>
      <c r="P39" t="s">
        <v>1315</v>
      </c>
      <c r="Q39" t="s">
        <v>1318</v>
      </c>
      <c r="R39">
        <v>61</v>
      </c>
      <c r="S39">
        <v>21</v>
      </c>
      <c r="T39">
        <v>217</v>
      </c>
      <c r="U39">
        <v>2317</v>
      </c>
      <c r="V39" t="s">
        <v>187</v>
      </c>
      <c r="AJ39">
        <v>-1</v>
      </c>
      <c r="AL39" t="s">
        <v>272</v>
      </c>
      <c r="AM39" t="s">
        <v>145</v>
      </c>
      <c r="AN39" t="s">
        <v>1314</v>
      </c>
      <c r="AT39" t="b">
        <v>1</v>
      </c>
      <c r="AU39">
        <f>COUNTA(AW39:BF39)</f>
        <v>2</v>
      </c>
      <c r="AV39">
        <v>1</v>
      </c>
      <c r="AW39" t="str">
        <f>D56</f>
        <v>SSA_CORE_VMIN_K_PREHVQK_TITO_SAN_NOM_LFM_1500_PMUCS</v>
      </c>
      <c r="AX39" t="str">
        <f>D56</f>
        <v>SSA_CORE_VMIN_K_PREHVQK_TITO_SAN_NOM_LFM_1500_PMUCS</v>
      </c>
    </row>
    <row r="40" spans="1:58" hidden="1" x14ac:dyDescent="0.25">
      <c r="A40" s="1" t="s">
        <v>241</v>
      </c>
      <c r="B40" s="1" t="s">
        <v>1325</v>
      </c>
      <c r="C40" s="1" t="str">
        <f>VLOOKUP(B40,templateLookup!A:B,2,0)</f>
        <v>PrimeVminSearchTestMethod</v>
      </c>
      <c r="D40" t="str">
        <f t="shared" si="48"/>
        <v>XSA_CORE_VMIN_K_PREHVQK_TITO_CR_NOM_LFM_1500_CORE_ALL_CORE0</v>
      </c>
      <c r="E40" t="s">
        <v>420</v>
      </c>
      <c r="F40" t="s">
        <v>70</v>
      </c>
      <c r="G40" t="s">
        <v>183</v>
      </c>
      <c r="H40" t="s">
        <v>242</v>
      </c>
      <c r="I40" t="s">
        <v>137</v>
      </c>
      <c r="J40" t="s">
        <v>1399</v>
      </c>
      <c r="K40" t="s">
        <v>138</v>
      </c>
      <c r="L40" t="s">
        <v>139</v>
      </c>
      <c r="M40">
        <v>1500</v>
      </c>
      <c r="N40" t="s">
        <v>421</v>
      </c>
      <c r="O40" t="s">
        <v>141</v>
      </c>
      <c r="P40" t="s">
        <v>142</v>
      </c>
      <c r="Q40" t="s">
        <v>422</v>
      </c>
      <c r="R40">
        <v>61</v>
      </c>
      <c r="S40">
        <v>21</v>
      </c>
      <c r="T40">
        <v>200</v>
      </c>
      <c r="U40">
        <v>2300</v>
      </c>
      <c r="V40" t="s">
        <v>187</v>
      </c>
      <c r="AJ40">
        <v>1</v>
      </c>
      <c r="AL40" t="s">
        <v>272</v>
      </c>
      <c r="AM40" t="s">
        <v>194</v>
      </c>
      <c r="AT40" t="b">
        <v>0</v>
      </c>
      <c r="AU40">
        <f>COUNTA(AW40:BF40)</f>
        <v>2</v>
      </c>
      <c r="AV40">
        <v>1</v>
      </c>
      <c r="AW40" t="str">
        <f t="shared" ref="AW40:AW54" si="49">D41</f>
        <v>SSA_CORE_VMIN_K_PREHVQK_TITO_CR_NOM_LFM_1500_MLC_SRAM_CORE0</v>
      </c>
      <c r="AX40" t="str">
        <f t="shared" ref="AX40:AX54" si="50">D41</f>
        <v>SSA_CORE_VMIN_K_PREHVQK_TITO_CR_NOM_LFM_1500_MLC_SRAM_CORE0</v>
      </c>
    </row>
    <row r="41" spans="1:58" hidden="1" x14ac:dyDescent="0.25">
      <c r="A41" s="1" t="s">
        <v>241</v>
      </c>
      <c r="B41" s="1" t="s">
        <v>1325</v>
      </c>
      <c r="C41" s="1" t="str">
        <f>VLOOKUP(B41,templateLookup!A:B,2,0)</f>
        <v>PrimeVminSearchTestMethod</v>
      </c>
      <c r="D41" t="str">
        <f t="shared" si="48"/>
        <v>SSA_CORE_VMIN_K_PREHVQK_TITO_CR_NOM_LFM_1500_MLC_SRAM_CORE0</v>
      </c>
      <c r="E41" t="s">
        <v>50</v>
      </c>
      <c r="F41" t="s">
        <v>70</v>
      </c>
      <c r="G41" t="s">
        <v>183</v>
      </c>
      <c r="H41" t="s">
        <v>242</v>
      </c>
      <c r="I41" t="s">
        <v>137</v>
      </c>
      <c r="J41" t="s">
        <v>1399</v>
      </c>
      <c r="K41" t="s">
        <v>138</v>
      </c>
      <c r="L41" t="s">
        <v>139</v>
      </c>
      <c r="M41">
        <v>1500</v>
      </c>
      <c r="N41" t="s">
        <v>423</v>
      </c>
      <c r="O41" t="s">
        <v>141</v>
      </c>
      <c r="P41" t="s">
        <v>142</v>
      </c>
      <c r="Q41" t="s">
        <v>424</v>
      </c>
      <c r="R41">
        <v>21</v>
      </c>
      <c r="S41">
        <v>21</v>
      </c>
      <c r="T41">
        <v>201</v>
      </c>
      <c r="U41">
        <v>2301</v>
      </c>
      <c r="V41" t="s">
        <v>187</v>
      </c>
      <c r="AJ41">
        <v>1</v>
      </c>
      <c r="AL41" t="s">
        <v>272</v>
      </c>
      <c r="AM41" t="s">
        <v>194</v>
      </c>
      <c r="AT41" t="b">
        <v>0</v>
      </c>
      <c r="AU41">
        <f t="shared" ref="AU41:AU43" si="51">COUNTA(AW41:BF41)</f>
        <v>2</v>
      </c>
      <c r="AV41">
        <v>1</v>
      </c>
      <c r="AW41" t="str">
        <f t="shared" si="49"/>
        <v>LSA_CORE_VMIN_K_PREHVQK_TITO_CR_NOM_LFM_1500_RF_ALL_CORE0</v>
      </c>
      <c r="AX41" t="str">
        <f t="shared" si="50"/>
        <v>LSA_CORE_VMIN_K_PREHVQK_TITO_CR_NOM_LFM_1500_RF_ALL_CORE0</v>
      </c>
    </row>
    <row r="42" spans="1:58" hidden="1" x14ac:dyDescent="0.25">
      <c r="A42" s="1" t="s">
        <v>241</v>
      </c>
      <c r="B42" s="1" t="s">
        <v>1325</v>
      </c>
      <c r="C42" s="1" t="str">
        <f>VLOOKUP(B42,templateLookup!A:B,2,0)</f>
        <v>PrimeVminSearchTestMethod</v>
      </c>
      <c r="D42" t="str">
        <f t="shared" si="48"/>
        <v>LSA_CORE_VMIN_K_PREHVQK_TITO_CR_NOM_LFM_1500_RF_ALL_CORE0</v>
      </c>
      <c r="E42" t="s">
        <v>51</v>
      </c>
      <c r="F42" t="s">
        <v>70</v>
      </c>
      <c r="G42" t="s">
        <v>183</v>
      </c>
      <c r="H42" t="s">
        <v>242</v>
      </c>
      <c r="I42" t="s">
        <v>137</v>
      </c>
      <c r="J42" t="s">
        <v>1399</v>
      </c>
      <c r="K42" t="s">
        <v>138</v>
      </c>
      <c r="L42" t="s">
        <v>139</v>
      </c>
      <c r="M42">
        <v>1500</v>
      </c>
      <c r="N42" t="s">
        <v>425</v>
      </c>
      <c r="O42" t="s">
        <v>141</v>
      </c>
      <c r="P42" t="s">
        <v>142</v>
      </c>
      <c r="Q42" t="s">
        <v>426</v>
      </c>
      <c r="R42">
        <v>21</v>
      </c>
      <c r="S42">
        <v>21</v>
      </c>
      <c r="T42">
        <v>202</v>
      </c>
      <c r="U42">
        <v>2302</v>
      </c>
      <c r="V42" t="s">
        <v>187</v>
      </c>
      <c r="AJ42">
        <v>1</v>
      </c>
      <c r="AL42" t="s">
        <v>272</v>
      </c>
      <c r="AM42" t="s">
        <v>194</v>
      </c>
      <c r="AT42" t="b">
        <v>0</v>
      </c>
      <c r="AU42">
        <f t="shared" si="51"/>
        <v>2</v>
      </c>
      <c r="AV42">
        <v>1</v>
      </c>
      <c r="AW42" t="str">
        <f t="shared" si="49"/>
        <v>ROM_CORE_VMIN_K_PREHVQK_TITO_CR_NOM_LFM_1500_ROM_CORE0</v>
      </c>
      <c r="AX42" t="str">
        <f t="shared" si="50"/>
        <v>ROM_CORE_VMIN_K_PREHVQK_TITO_CR_NOM_LFM_1500_ROM_CORE0</v>
      </c>
    </row>
    <row r="43" spans="1:58" hidden="1" x14ac:dyDescent="0.25">
      <c r="A43" s="1" t="s">
        <v>241</v>
      </c>
      <c r="B43" s="1" t="s">
        <v>1325</v>
      </c>
      <c r="C43" s="1" t="str">
        <f>VLOOKUP(B43,templateLookup!A:B,2,0)</f>
        <v>PrimeVminSearchTestMethod</v>
      </c>
      <c r="D43" t="str">
        <f t="shared" si="48"/>
        <v>ROM_CORE_VMIN_K_PREHVQK_TITO_CR_NOM_LFM_1500_ROM_CORE0</v>
      </c>
      <c r="E43" t="s">
        <v>52</v>
      </c>
      <c r="F43" t="s">
        <v>70</v>
      </c>
      <c r="G43" t="s">
        <v>183</v>
      </c>
      <c r="H43" t="s">
        <v>242</v>
      </c>
      <c r="I43" t="s">
        <v>137</v>
      </c>
      <c r="J43" t="s">
        <v>1399</v>
      </c>
      <c r="K43" t="s">
        <v>138</v>
      </c>
      <c r="L43" t="s">
        <v>139</v>
      </c>
      <c r="M43">
        <v>1500</v>
      </c>
      <c r="N43" t="s">
        <v>427</v>
      </c>
      <c r="O43" t="s">
        <v>141</v>
      </c>
      <c r="P43" t="s">
        <v>142</v>
      </c>
      <c r="Q43" t="s">
        <v>428</v>
      </c>
      <c r="R43">
        <v>21</v>
      </c>
      <c r="S43">
        <v>21</v>
      </c>
      <c r="T43">
        <v>203</v>
      </c>
      <c r="U43">
        <v>2303</v>
      </c>
      <c r="V43" t="s">
        <v>187</v>
      </c>
      <c r="AJ43">
        <v>1</v>
      </c>
      <c r="AL43" t="s">
        <v>272</v>
      </c>
      <c r="AM43" t="s">
        <v>194</v>
      </c>
      <c r="AT43" t="b">
        <v>0</v>
      </c>
      <c r="AU43">
        <f t="shared" si="51"/>
        <v>2</v>
      </c>
      <c r="AV43">
        <v>1</v>
      </c>
      <c r="AW43" t="str">
        <f t="shared" si="49"/>
        <v>XSA_CORE_VMIN_K_PREHVQK_TITO_CR_NOM_LFM_1500_CORE_ALL_CORE1</v>
      </c>
      <c r="AX43" t="str">
        <f t="shared" si="50"/>
        <v>XSA_CORE_VMIN_K_PREHVQK_TITO_CR_NOM_LFM_1500_CORE_ALL_CORE1</v>
      </c>
    </row>
    <row r="44" spans="1:58" hidden="1" x14ac:dyDescent="0.25">
      <c r="A44" s="1" t="s">
        <v>241</v>
      </c>
      <c r="B44" s="1" t="s">
        <v>1325</v>
      </c>
      <c r="C44" s="1" t="str">
        <f>VLOOKUP(B44,templateLookup!A:B,2,0)</f>
        <v>PrimeVminSearchTestMethod</v>
      </c>
      <c r="D44" t="str">
        <f t="shared" si="48"/>
        <v>XSA_CORE_VMIN_K_PREHVQK_TITO_CR_NOM_LFM_1500_CORE_ALL_CORE1</v>
      </c>
      <c r="E44" t="s">
        <v>420</v>
      </c>
      <c r="F44" t="s">
        <v>70</v>
      </c>
      <c r="G44" t="s">
        <v>183</v>
      </c>
      <c r="H44" t="s">
        <v>242</v>
      </c>
      <c r="I44" t="s">
        <v>137</v>
      </c>
      <c r="J44" t="s">
        <v>1399</v>
      </c>
      <c r="K44" t="s">
        <v>138</v>
      </c>
      <c r="L44" t="s">
        <v>139</v>
      </c>
      <c r="M44">
        <v>1500</v>
      </c>
      <c r="N44" t="s">
        <v>429</v>
      </c>
      <c r="O44" t="s">
        <v>141</v>
      </c>
      <c r="P44" t="s">
        <v>142</v>
      </c>
      <c r="Q44" t="s">
        <v>430</v>
      </c>
      <c r="R44">
        <v>61</v>
      </c>
      <c r="S44">
        <v>21</v>
      </c>
      <c r="T44">
        <v>204</v>
      </c>
      <c r="U44">
        <v>2304</v>
      </c>
      <c r="V44" t="s">
        <v>187</v>
      </c>
      <c r="AJ44">
        <v>1</v>
      </c>
      <c r="AL44" t="s">
        <v>272</v>
      </c>
      <c r="AM44" t="s">
        <v>194</v>
      </c>
      <c r="AT44" t="b">
        <v>0</v>
      </c>
      <c r="AU44">
        <f t="shared" ref="AU44:AU55" si="52">COUNTA(AW44:BF44)</f>
        <v>2</v>
      </c>
      <c r="AV44">
        <v>1</v>
      </c>
      <c r="AW44" t="str">
        <f t="shared" si="49"/>
        <v>SSA_CORE_VMIN_K_PREHVQK_TITO_CR_NOM_LFM_1500_MLC_SRAM_CORE1</v>
      </c>
      <c r="AX44" t="str">
        <f t="shared" si="50"/>
        <v>SSA_CORE_VMIN_K_PREHVQK_TITO_CR_NOM_LFM_1500_MLC_SRAM_CORE1</v>
      </c>
    </row>
    <row r="45" spans="1:58" hidden="1" x14ac:dyDescent="0.25">
      <c r="A45" s="1" t="s">
        <v>241</v>
      </c>
      <c r="B45" s="1" t="s">
        <v>1325</v>
      </c>
      <c r="C45" s="1" t="str">
        <f>VLOOKUP(B45,templateLookup!A:B,2,0)</f>
        <v>PrimeVminSearchTestMethod</v>
      </c>
      <c r="D45" t="str">
        <f t="shared" si="48"/>
        <v>SSA_CORE_VMIN_K_PREHVQK_TITO_CR_NOM_LFM_1500_MLC_SRAM_CORE1</v>
      </c>
      <c r="E45" t="s">
        <v>50</v>
      </c>
      <c r="F45" t="s">
        <v>70</v>
      </c>
      <c r="G45" t="s">
        <v>183</v>
      </c>
      <c r="H45" t="s">
        <v>242</v>
      </c>
      <c r="I45" t="s">
        <v>137</v>
      </c>
      <c r="J45" t="s">
        <v>1399</v>
      </c>
      <c r="K45" t="s">
        <v>138</v>
      </c>
      <c r="L45" t="s">
        <v>139</v>
      </c>
      <c r="M45">
        <v>1500</v>
      </c>
      <c r="N45" t="s">
        <v>431</v>
      </c>
      <c r="O45" t="s">
        <v>141</v>
      </c>
      <c r="P45" t="s">
        <v>142</v>
      </c>
      <c r="Q45" t="s">
        <v>432</v>
      </c>
      <c r="R45">
        <v>21</v>
      </c>
      <c r="S45">
        <v>21</v>
      </c>
      <c r="T45">
        <v>205</v>
      </c>
      <c r="U45">
        <v>2305</v>
      </c>
      <c r="V45" t="s">
        <v>187</v>
      </c>
      <c r="AJ45">
        <v>1</v>
      </c>
      <c r="AL45" t="s">
        <v>272</v>
      </c>
      <c r="AM45" t="s">
        <v>194</v>
      </c>
      <c r="AT45" t="b">
        <v>0</v>
      </c>
      <c r="AU45">
        <f t="shared" si="52"/>
        <v>2</v>
      </c>
      <c r="AV45">
        <v>1</v>
      </c>
      <c r="AW45" t="str">
        <f t="shared" si="49"/>
        <v>LSA_CORE_VMIN_K_PREHVQK_TITO_CR_NOM_LFM_1500_RF_ALL_CORE1</v>
      </c>
      <c r="AX45" t="str">
        <f t="shared" si="50"/>
        <v>LSA_CORE_VMIN_K_PREHVQK_TITO_CR_NOM_LFM_1500_RF_ALL_CORE1</v>
      </c>
    </row>
    <row r="46" spans="1:58" hidden="1" x14ac:dyDescent="0.25">
      <c r="A46" s="1" t="s">
        <v>241</v>
      </c>
      <c r="B46" s="1" t="s">
        <v>1325</v>
      </c>
      <c r="C46" s="1" t="str">
        <f>VLOOKUP(B46,templateLookup!A:B,2,0)</f>
        <v>PrimeVminSearchTestMethod</v>
      </c>
      <c r="D46" t="str">
        <f t="shared" si="48"/>
        <v>LSA_CORE_VMIN_K_PREHVQK_TITO_CR_NOM_LFM_1500_RF_ALL_CORE1</v>
      </c>
      <c r="E46" t="s">
        <v>51</v>
      </c>
      <c r="F46" t="s">
        <v>70</v>
      </c>
      <c r="G46" t="s">
        <v>183</v>
      </c>
      <c r="H46" t="s">
        <v>242</v>
      </c>
      <c r="I46" t="s">
        <v>137</v>
      </c>
      <c r="J46" t="s">
        <v>1399</v>
      </c>
      <c r="K46" t="s">
        <v>138</v>
      </c>
      <c r="L46" t="s">
        <v>139</v>
      </c>
      <c r="M46">
        <v>1500</v>
      </c>
      <c r="N46" t="s">
        <v>433</v>
      </c>
      <c r="O46" t="s">
        <v>141</v>
      </c>
      <c r="P46" t="s">
        <v>142</v>
      </c>
      <c r="Q46" t="s">
        <v>434</v>
      </c>
      <c r="R46">
        <v>21</v>
      </c>
      <c r="S46">
        <v>21</v>
      </c>
      <c r="T46">
        <v>206</v>
      </c>
      <c r="U46">
        <v>2306</v>
      </c>
      <c r="V46" t="s">
        <v>187</v>
      </c>
      <c r="AJ46">
        <v>1</v>
      </c>
      <c r="AL46" t="s">
        <v>272</v>
      </c>
      <c r="AM46" t="s">
        <v>194</v>
      </c>
      <c r="AT46" t="b">
        <v>0</v>
      </c>
      <c r="AU46">
        <f t="shared" si="52"/>
        <v>2</v>
      </c>
      <c r="AV46">
        <v>1</v>
      </c>
      <c r="AW46" t="str">
        <f t="shared" si="49"/>
        <v>ROM_CORE_VMIN_K_PREHVQK_TITO_CR_NOM_LFM_1500_ROM_CORE1</v>
      </c>
      <c r="AX46" t="str">
        <f t="shared" si="50"/>
        <v>ROM_CORE_VMIN_K_PREHVQK_TITO_CR_NOM_LFM_1500_ROM_CORE1</v>
      </c>
    </row>
    <row r="47" spans="1:58" hidden="1" x14ac:dyDescent="0.25">
      <c r="A47" s="1" t="s">
        <v>241</v>
      </c>
      <c r="B47" s="1" t="s">
        <v>1325</v>
      </c>
      <c r="C47" s="1" t="str">
        <f>VLOOKUP(B47,templateLookup!A:B,2,0)</f>
        <v>PrimeVminSearchTestMethod</v>
      </c>
      <c r="D47" t="str">
        <f t="shared" si="48"/>
        <v>ROM_CORE_VMIN_K_PREHVQK_TITO_CR_NOM_LFM_1500_ROM_CORE1</v>
      </c>
      <c r="E47" t="s">
        <v>52</v>
      </c>
      <c r="F47" t="s">
        <v>70</v>
      </c>
      <c r="G47" t="s">
        <v>183</v>
      </c>
      <c r="H47" t="s">
        <v>242</v>
      </c>
      <c r="I47" t="s">
        <v>137</v>
      </c>
      <c r="J47" t="s">
        <v>1399</v>
      </c>
      <c r="K47" t="s">
        <v>138</v>
      </c>
      <c r="L47" t="s">
        <v>139</v>
      </c>
      <c r="M47">
        <v>1500</v>
      </c>
      <c r="N47" t="s">
        <v>435</v>
      </c>
      <c r="O47" t="s">
        <v>141</v>
      </c>
      <c r="P47" t="s">
        <v>142</v>
      </c>
      <c r="Q47" t="s">
        <v>436</v>
      </c>
      <c r="R47">
        <v>21</v>
      </c>
      <c r="S47">
        <v>21</v>
      </c>
      <c r="T47">
        <v>207</v>
      </c>
      <c r="U47">
        <v>2307</v>
      </c>
      <c r="V47" t="s">
        <v>187</v>
      </c>
      <c r="AJ47">
        <v>1</v>
      </c>
      <c r="AL47" t="s">
        <v>272</v>
      </c>
      <c r="AM47" t="s">
        <v>194</v>
      </c>
      <c r="AT47" t="b">
        <v>0</v>
      </c>
      <c r="AU47">
        <f t="shared" si="52"/>
        <v>2</v>
      </c>
      <c r="AV47">
        <v>1</v>
      </c>
      <c r="AW47" t="str">
        <f t="shared" si="49"/>
        <v>XSA_CORE_VMIN_K_PREHVQK_TITO_CR_NOM_LFM_1500_CORE_ALL_CORE2</v>
      </c>
      <c r="AX47" t="str">
        <f t="shared" si="50"/>
        <v>XSA_CORE_VMIN_K_PREHVQK_TITO_CR_NOM_LFM_1500_CORE_ALL_CORE2</v>
      </c>
    </row>
    <row r="48" spans="1:58" hidden="1" x14ac:dyDescent="0.25">
      <c r="A48" s="1" t="s">
        <v>241</v>
      </c>
      <c r="B48" s="1" t="s">
        <v>1325</v>
      </c>
      <c r="C48" s="1" t="str">
        <f>VLOOKUP(B48,templateLookup!A:B,2,0)</f>
        <v>PrimeVminSearchTestMethod</v>
      </c>
      <c r="D48" t="str">
        <f t="shared" si="48"/>
        <v>XSA_CORE_VMIN_K_PREHVQK_TITO_CR_NOM_LFM_1500_CORE_ALL_CORE2</v>
      </c>
      <c r="E48" t="s">
        <v>420</v>
      </c>
      <c r="F48" t="s">
        <v>70</v>
      </c>
      <c r="G48" t="s">
        <v>183</v>
      </c>
      <c r="H48" t="s">
        <v>242</v>
      </c>
      <c r="I48" t="s">
        <v>137</v>
      </c>
      <c r="J48" t="s">
        <v>1399</v>
      </c>
      <c r="K48" t="s">
        <v>138</v>
      </c>
      <c r="L48" t="s">
        <v>139</v>
      </c>
      <c r="M48">
        <v>1500</v>
      </c>
      <c r="N48" t="s">
        <v>437</v>
      </c>
      <c r="O48" t="s">
        <v>141</v>
      </c>
      <c r="P48" t="s">
        <v>142</v>
      </c>
      <c r="Q48" t="s">
        <v>438</v>
      </c>
      <c r="R48">
        <v>61</v>
      </c>
      <c r="S48">
        <v>21</v>
      </c>
      <c r="T48">
        <v>208</v>
      </c>
      <c r="U48">
        <v>2308</v>
      </c>
      <c r="V48" t="s">
        <v>187</v>
      </c>
      <c r="AJ48">
        <v>1</v>
      </c>
      <c r="AL48" t="s">
        <v>272</v>
      </c>
      <c r="AM48" t="s">
        <v>194</v>
      </c>
      <c r="AT48" t="b">
        <v>0</v>
      </c>
      <c r="AU48">
        <f t="shared" si="52"/>
        <v>2</v>
      </c>
      <c r="AV48">
        <v>1</v>
      </c>
      <c r="AW48" t="str">
        <f t="shared" si="49"/>
        <v>SSA_CORE_VMIN_K_PREHVQK_TITO_CR_NOM_LFM_1500_MLC_SRAM_CORE2</v>
      </c>
      <c r="AX48" t="str">
        <f t="shared" si="50"/>
        <v>SSA_CORE_VMIN_K_PREHVQK_TITO_CR_NOM_LFM_1500_MLC_SRAM_CORE2</v>
      </c>
    </row>
    <row r="49" spans="1:58" hidden="1" x14ac:dyDescent="0.25">
      <c r="A49" s="1" t="s">
        <v>241</v>
      </c>
      <c r="B49" s="1" t="s">
        <v>1325</v>
      </c>
      <c r="C49" s="1" t="str">
        <f>VLOOKUP(B49,templateLookup!A:B,2,0)</f>
        <v>PrimeVminSearchTestMethod</v>
      </c>
      <c r="D49" t="str">
        <f t="shared" si="48"/>
        <v>SSA_CORE_VMIN_K_PREHVQK_TITO_CR_NOM_LFM_1500_MLC_SRAM_CORE2</v>
      </c>
      <c r="E49" t="s">
        <v>50</v>
      </c>
      <c r="F49" t="s">
        <v>70</v>
      </c>
      <c r="G49" t="s">
        <v>183</v>
      </c>
      <c r="H49" t="s">
        <v>242</v>
      </c>
      <c r="I49" t="s">
        <v>137</v>
      </c>
      <c r="J49" t="s">
        <v>1399</v>
      </c>
      <c r="K49" t="s">
        <v>138</v>
      </c>
      <c r="L49" t="s">
        <v>139</v>
      </c>
      <c r="M49">
        <v>1500</v>
      </c>
      <c r="N49" t="s">
        <v>439</v>
      </c>
      <c r="O49" t="s">
        <v>141</v>
      </c>
      <c r="P49" t="s">
        <v>142</v>
      </c>
      <c r="Q49" t="s">
        <v>440</v>
      </c>
      <c r="R49">
        <v>21</v>
      </c>
      <c r="S49">
        <v>21</v>
      </c>
      <c r="T49">
        <v>209</v>
      </c>
      <c r="U49">
        <v>2309</v>
      </c>
      <c r="V49" t="s">
        <v>187</v>
      </c>
      <c r="AJ49">
        <v>1</v>
      </c>
      <c r="AL49" t="s">
        <v>272</v>
      </c>
      <c r="AM49" t="s">
        <v>194</v>
      </c>
      <c r="AT49" t="b">
        <v>0</v>
      </c>
      <c r="AU49">
        <f t="shared" si="52"/>
        <v>2</v>
      </c>
      <c r="AV49">
        <v>1</v>
      </c>
      <c r="AW49" t="str">
        <f t="shared" si="49"/>
        <v>LSA_CORE_VMIN_K_PREHVQK_TITO_CR_NOM_LFM_1500_RF_ALL_CORE2</v>
      </c>
      <c r="AX49" t="str">
        <f t="shared" si="50"/>
        <v>LSA_CORE_VMIN_K_PREHVQK_TITO_CR_NOM_LFM_1500_RF_ALL_CORE2</v>
      </c>
    </row>
    <row r="50" spans="1:58" hidden="1" x14ac:dyDescent="0.25">
      <c r="A50" s="1" t="s">
        <v>241</v>
      </c>
      <c r="B50" s="1" t="s">
        <v>1325</v>
      </c>
      <c r="C50" s="1" t="str">
        <f>VLOOKUP(B50,templateLookup!A:B,2,0)</f>
        <v>PrimeVminSearchTestMethod</v>
      </c>
      <c r="D50" t="str">
        <f t="shared" si="48"/>
        <v>LSA_CORE_VMIN_K_PREHVQK_TITO_CR_NOM_LFM_1500_RF_ALL_CORE2</v>
      </c>
      <c r="E50" t="s">
        <v>51</v>
      </c>
      <c r="F50" t="s">
        <v>70</v>
      </c>
      <c r="G50" t="s">
        <v>183</v>
      </c>
      <c r="H50" t="s">
        <v>242</v>
      </c>
      <c r="I50" t="s">
        <v>137</v>
      </c>
      <c r="J50" t="s">
        <v>1399</v>
      </c>
      <c r="K50" t="s">
        <v>138</v>
      </c>
      <c r="L50" t="s">
        <v>139</v>
      </c>
      <c r="M50">
        <v>1500</v>
      </c>
      <c r="N50" t="s">
        <v>441</v>
      </c>
      <c r="O50" t="s">
        <v>141</v>
      </c>
      <c r="P50" t="s">
        <v>142</v>
      </c>
      <c r="Q50" t="s">
        <v>442</v>
      </c>
      <c r="R50">
        <v>21</v>
      </c>
      <c r="S50">
        <v>21</v>
      </c>
      <c r="T50">
        <v>210</v>
      </c>
      <c r="U50">
        <v>2310</v>
      </c>
      <c r="V50" t="s">
        <v>187</v>
      </c>
      <c r="AJ50">
        <v>1</v>
      </c>
      <c r="AL50" t="s">
        <v>272</v>
      </c>
      <c r="AM50" t="s">
        <v>194</v>
      </c>
      <c r="AT50" t="b">
        <v>0</v>
      </c>
      <c r="AU50">
        <f t="shared" si="52"/>
        <v>2</v>
      </c>
      <c r="AV50">
        <v>1</v>
      </c>
      <c r="AW50" t="str">
        <f t="shared" si="49"/>
        <v>ROM_CORE_VMIN_K_PREHVQK_TITO_CR_NOM_LFM_1500_ROM_CORE2</v>
      </c>
      <c r="AX50" t="str">
        <f t="shared" si="50"/>
        <v>ROM_CORE_VMIN_K_PREHVQK_TITO_CR_NOM_LFM_1500_ROM_CORE2</v>
      </c>
    </row>
    <row r="51" spans="1:58" hidden="1" x14ac:dyDescent="0.25">
      <c r="A51" s="1" t="s">
        <v>241</v>
      </c>
      <c r="B51" s="1" t="s">
        <v>1325</v>
      </c>
      <c r="C51" s="1" t="str">
        <f>VLOOKUP(B51,templateLookup!A:B,2,0)</f>
        <v>PrimeVminSearchTestMethod</v>
      </c>
      <c r="D51" t="str">
        <f t="shared" si="48"/>
        <v>ROM_CORE_VMIN_K_PREHVQK_TITO_CR_NOM_LFM_1500_ROM_CORE2</v>
      </c>
      <c r="E51" t="s">
        <v>52</v>
      </c>
      <c r="F51" t="s">
        <v>70</v>
      </c>
      <c r="G51" t="s">
        <v>183</v>
      </c>
      <c r="H51" t="s">
        <v>242</v>
      </c>
      <c r="I51" t="s">
        <v>137</v>
      </c>
      <c r="J51" t="s">
        <v>1399</v>
      </c>
      <c r="K51" t="s">
        <v>138</v>
      </c>
      <c r="L51" t="s">
        <v>139</v>
      </c>
      <c r="M51">
        <v>1500</v>
      </c>
      <c r="N51" t="s">
        <v>443</v>
      </c>
      <c r="O51" t="s">
        <v>141</v>
      </c>
      <c r="P51" t="s">
        <v>142</v>
      </c>
      <c r="Q51" t="s">
        <v>444</v>
      </c>
      <c r="R51">
        <v>21</v>
      </c>
      <c r="S51">
        <v>21</v>
      </c>
      <c r="T51">
        <v>211</v>
      </c>
      <c r="U51">
        <v>2311</v>
      </c>
      <c r="V51" t="s">
        <v>187</v>
      </c>
      <c r="AJ51">
        <v>1</v>
      </c>
      <c r="AL51" t="s">
        <v>272</v>
      </c>
      <c r="AM51" t="s">
        <v>194</v>
      </c>
      <c r="AT51" t="b">
        <v>0</v>
      </c>
      <c r="AU51">
        <f t="shared" si="52"/>
        <v>2</v>
      </c>
      <c r="AV51">
        <v>1</v>
      </c>
      <c r="AW51" t="str">
        <f t="shared" si="49"/>
        <v>XSA_CORE_VMIN_K_PREHVQK_TITO_CR_NOM_LFM_1500_CORE_ALL_CORE3</v>
      </c>
      <c r="AX51" t="str">
        <f t="shared" si="50"/>
        <v>XSA_CORE_VMIN_K_PREHVQK_TITO_CR_NOM_LFM_1500_CORE_ALL_CORE3</v>
      </c>
    </row>
    <row r="52" spans="1:58" hidden="1" x14ac:dyDescent="0.25">
      <c r="A52" s="1" t="s">
        <v>241</v>
      </c>
      <c r="B52" s="1" t="s">
        <v>1325</v>
      </c>
      <c r="C52" s="1" t="str">
        <f>VLOOKUP(B52,templateLookup!A:B,2,0)</f>
        <v>PrimeVminSearchTestMethod</v>
      </c>
      <c r="D52" t="str">
        <f t="shared" si="48"/>
        <v>XSA_CORE_VMIN_K_PREHVQK_TITO_CR_NOM_LFM_1500_CORE_ALL_CORE3</v>
      </c>
      <c r="E52" t="s">
        <v>420</v>
      </c>
      <c r="F52" t="s">
        <v>70</v>
      </c>
      <c r="G52" t="s">
        <v>183</v>
      </c>
      <c r="H52" t="s">
        <v>242</v>
      </c>
      <c r="I52" t="s">
        <v>137</v>
      </c>
      <c r="J52" t="s">
        <v>1399</v>
      </c>
      <c r="K52" t="s">
        <v>138</v>
      </c>
      <c r="L52" t="s">
        <v>139</v>
      </c>
      <c r="M52">
        <v>1500</v>
      </c>
      <c r="N52" t="s">
        <v>445</v>
      </c>
      <c r="O52" t="s">
        <v>141</v>
      </c>
      <c r="P52" t="s">
        <v>142</v>
      </c>
      <c r="Q52" t="s">
        <v>446</v>
      </c>
      <c r="R52">
        <v>61</v>
      </c>
      <c r="S52">
        <v>21</v>
      </c>
      <c r="T52">
        <v>212</v>
      </c>
      <c r="U52">
        <v>2312</v>
      </c>
      <c r="V52" t="s">
        <v>187</v>
      </c>
      <c r="AJ52">
        <v>1</v>
      </c>
      <c r="AL52" t="s">
        <v>272</v>
      </c>
      <c r="AM52" t="s">
        <v>194</v>
      </c>
      <c r="AT52" t="b">
        <v>0</v>
      </c>
      <c r="AU52">
        <f t="shared" si="52"/>
        <v>2</v>
      </c>
      <c r="AV52">
        <v>1</v>
      </c>
      <c r="AW52" t="str">
        <f t="shared" si="49"/>
        <v>SSA_CORE_VMIN_K_PREHVQK_TITO_CR_NOM_LFM_1500_MLC_SRAM_CORE3</v>
      </c>
      <c r="AX52" t="str">
        <f t="shared" si="50"/>
        <v>SSA_CORE_VMIN_K_PREHVQK_TITO_CR_NOM_LFM_1500_MLC_SRAM_CORE3</v>
      </c>
    </row>
    <row r="53" spans="1:58" hidden="1" x14ac:dyDescent="0.25">
      <c r="A53" s="1" t="s">
        <v>241</v>
      </c>
      <c r="B53" s="1" t="s">
        <v>1325</v>
      </c>
      <c r="C53" s="1" t="str">
        <f>VLOOKUP(B53,templateLookup!A:B,2,0)</f>
        <v>PrimeVminSearchTestMethod</v>
      </c>
      <c r="D53" t="str">
        <f t="shared" si="48"/>
        <v>SSA_CORE_VMIN_K_PREHVQK_TITO_CR_NOM_LFM_1500_MLC_SRAM_CORE3</v>
      </c>
      <c r="E53" t="s">
        <v>50</v>
      </c>
      <c r="F53" t="s">
        <v>70</v>
      </c>
      <c r="G53" t="s">
        <v>183</v>
      </c>
      <c r="H53" t="s">
        <v>242</v>
      </c>
      <c r="I53" t="s">
        <v>137</v>
      </c>
      <c r="J53" t="s">
        <v>1399</v>
      </c>
      <c r="K53" t="s">
        <v>138</v>
      </c>
      <c r="L53" t="s">
        <v>139</v>
      </c>
      <c r="M53">
        <v>1500</v>
      </c>
      <c r="N53" t="s">
        <v>447</v>
      </c>
      <c r="O53" t="s">
        <v>141</v>
      </c>
      <c r="P53" t="s">
        <v>142</v>
      </c>
      <c r="Q53" t="s">
        <v>448</v>
      </c>
      <c r="R53">
        <v>21</v>
      </c>
      <c r="S53">
        <v>21</v>
      </c>
      <c r="T53">
        <v>213</v>
      </c>
      <c r="U53">
        <v>2313</v>
      </c>
      <c r="V53" t="s">
        <v>187</v>
      </c>
      <c r="AJ53">
        <v>1</v>
      </c>
      <c r="AL53" t="s">
        <v>272</v>
      </c>
      <c r="AM53" t="s">
        <v>194</v>
      </c>
      <c r="AT53" t="b">
        <v>0</v>
      </c>
      <c r="AU53">
        <f t="shared" si="52"/>
        <v>2</v>
      </c>
      <c r="AV53">
        <v>1</v>
      </c>
      <c r="AW53" t="str">
        <f t="shared" si="49"/>
        <v>LSA_CORE_VMIN_K_PREHVQK_TITO_CR_NOM_LFM_1500_RF_ALL_CORE3</v>
      </c>
      <c r="AX53" t="str">
        <f t="shared" si="50"/>
        <v>LSA_CORE_VMIN_K_PREHVQK_TITO_CR_NOM_LFM_1500_RF_ALL_CORE3</v>
      </c>
    </row>
    <row r="54" spans="1:58" hidden="1" x14ac:dyDescent="0.25">
      <c r="A54" s="1" t="s">
        <v>241</v>
      </c>
      <c r="B54" s="1" t="s">
        <v>1325</v>
      </c>
      <c r="C54" s="1" t="str">
        <f>VLOOKUP(B54,templateLookup!A:B,2,0)</f>
        <v>PrimeVminSearchTestMethod</v>
      </c>
      <c r="D54" t="str">
        <f t="shared" si="48"/>
        <v>LSA_CORE_VMIN_K_PREHVQK_TITO_CR_NOM_LFM_1500_RF_ALL_CORE3</v>
      </c>
      <c r="E54" t="s">
        <v>51</v>
      </c>
      <c r="F54" t="s">
        <v>70</v>
      </c>
      <c r="G54" t="s">
        <v>183</v>
      </c>
      <c r="H54" t="s">
        <v>242</v>
      </c>
      <c r="I54" t="s">
        <v>137</v>
      </c>
      <c r="J54" t="s">
        <v>1399</v>
      </c>
      <c r="K54" t="s">
        <v>138</v>
      </c>
      <c r="L54" t="s">
        <v>139</v>
      </c>
      <c r="M54">
        <v>1500</v>
      </c>
      <c r="N54" t="s">
        <v>449</v>
      </c>
      <c r="O54" t="s">
        <v>141</v>
      </c>
      <c r="P54" t="s">
        <v>142</v>
      </c>
      <c r="Q54" t="s">
        <v>450</v>
      </c>
      <c r="R54">
        <v>21</v>
      </c>
      <c r="S54">
        <v>21</v>
      </c>
      <c r="T54">
        <v>214</v>
      </c>
      <c r="U54">
        <v>2314</v>
      </c>
      <c r="V54" t="s">
        <v>187</v>
      </c>
      <c r="AJ54">
        <v>1</v>
      </c>
      <c r="AL54" t="s">
        <v>272</v>
      </c>
      <c r="AM54" t="s">
        <v>194</v>
      </c>
      <c r="AT54" t="b">
        <v>0</v>
      </c>
      <c r="AU54">
        <f t="shared" si="52"/>
        <v>2</v>
      </c>
      <c r="AV54">
        <v>1</v>
      </c>
      <c r="AW54" t="str">
        <f t="shared" si="49"/>
        <v>ROM_CORE_VMIN_K_PREHVQK_TITO_CR_NOM_LFM_1500_ROM_CORE3</v>
      </c>
      <c r="AX54" t="str">
        <f t="shared" si="50"/>
        <v>ROM_CORE_VMIN_K_PREHVQK_TITO_CR_NOM_LFM_1500_ROM_CORE3</v>
      </c>
    </row>
    <row r="55" spans="1:58" hidden="1" x14ac:dyDescent="0.25">
      <c r="A55" s="1" t="s">
        <v>241</v>
      </c>
      <c r="B55" s="1" t="s">
        <v>1325</v>
      </c>
      <c r="C55" s="1" t="str">
        <f>VLOOKUP(B55,templateLookup!A:B,2,0)</f>
        <v>PrimeVminSearchTestMethod</v>
      </c>
      <c r="D55" t="str">
        <f t="shared" si="48"/>
        <v>ROM_CORE_VMIN_K_PREHVQK_TITO_CR_NOM_LFM_1500_ROM_CORE3</v>
      </c>
      <c r="E55" t="s">
        <v>52</v>
      </c>
      <c r="F55" t="s">
        <v>70</v>
      </c>
      <c r="G55" t="s">
        <v>183</v>
      </c>
      <c r="H55" t="s">
        <v>242</v>
      </c>
      <c r="I55" t="s">
        <v>137</v>
      </c>
      <c r="J55" t="s">
        <v>1399</v>
      </c>
      <c r="K55" t="s">
        <v>138</v>
      </c>
      <c r="L55" t="s">
        <v>139</v>
      </c>
      <c r="M55">
        <v>1500</v>
      </c>
      <c r="N55" t="s">
        <v>451</v>
      </c>
      <c r="O55" t="s">
        <v>141</v>
      </c>
      <c r="P55" t="s">
        <v>142</v>
      </c>
      <c r="Q55" t="s">
        <v>452</v>
      </c>
      <c r="R55">
        <v>21</v>
      </c>
      <c r="S55">
        <v>21</v>
      </c>
      <c r="T55">
        <v>215</v>
      </c>
      <c r="U55">
        <v>2315</v>
      </c>
      <c r="V55" t="s">
        <v>187</v>
      </c>
      <c r="AJ55">
        <v>1</v>
      </c>
      <c r="AL55" t="s">
        <v>272</v>
      </c>
      <c r="AM55" t="s">
        <v>194</v>
      </c>
      <c r="AT55" t="b">
        <v>0</v>
      </c>
      <c r="AU55">
        <f t="shared" si="52"/>
        <v>2</v>
      </c>
      <c r="AV55">
        <v>1</v>
      </c>
      <c r="AW55" t="str">
        <f>D56</f>
        <v>SSA_CORE_VMIN_K_PREHVQK_TITO_SAN_NOM_LFM_1500_PMUCS</v>
      </c>
      <c r="AX55" t="str">
        <f>D56</f>
        <v>SSA_CORE_VMIN_K_PREHVQK_TITO_SAN_NOM_LFM_1500_PMUCS</v>
      </c>
    </row>
    <row r="56" spans="1:58" x14ac:dyDescent="0.25">
      <c r="A56" s="1" t="s">
        <v>241</v>
      </c>
      <c r="B56" s="1" t="s">
        <v>1325</v>
      </c>
      <c r="C56" s="1" t="str">
        <f>VLOOKUP(B56,templateLookup!A:B,2,0)</f>
        <v>PrimeVminSearchTestMethod</v>
      </c>
      <c r="D56" t="str">
        <f t="shared" si="48"/>
        <v>SSA_CORE_VMIN_K_PREHVQK_TITO_SAN_NOM_LFM_1500_PMUCS</v>
      </c>
      <c r="E56" t="s">
        <v>50</v>
      </c>
      <c r="F56" t="s">
        <v>70</v>
      </c>
      <c r="G56" t="s">
        <v>183</v>
      </c>
      <c r="H56" t="s">
        <v>242</v>
      </c>
      <c r="I56" t="s">
        <v>137</v>
      </c>
      <c r="J56" t="s">
        <v>902</v>
      </c>
      <c r="K56" t="s">
        <v>138</v>
      </c>
      <c r="L56" t="s">
        <v>139</v>
      </c>
      <c r="M56">
        <v>1500</v>
      </c>
      <c r="N56" t="s">
        <v>453</v>
      </c>
      <c r="O56" t="s">
        <v>141</v>
      </c>
      <c r="P56" t="s">
        <v>142</v>
      </c>
      <c r="Q56" t="s">
        <v>1320</v>
      </c>
      <c r="R56">
        <v>61</v>
      </c>
      <c r="S56">
        <v>21</v>
      </c>
      <c r="T56">
        <v>216</v>
      </c>
      <c r="U56">
        <v>2316</v>
      </c>
      <c r="V56" t="s">
        <v>187</v>
      </c>
      <c r="AJ56">
        <v>1</v>
      </c>
      <c r="AL56" t="s">
        <v>289</v>
      </c>
      <c r="AM56" t="s">
        <v>194</v>
      </c>
      <c r="AT56" t="b">
        <v>0</v>
      </c>
      <c r="AU56">
        <f>COUNTA(AW56:BF56)</f>
        <v>2</v>
      </c>
      <c r="AV56">
        <v>1</v>
      </c>
      <c r="AW56">
        <v>1</v>
      </c>
      <c r="AX56">
        <v>1</v>
      </c>
    </row>
    <row r="57" spans="1:58" x14ac:dyDescent="0.25">
      <c r="A57" s="20" t="s">
        <v>241</v>
      </c>
      <c r="B57" s="20" t="s">
        <v>6</v>
      </c>
      <c r="C57" s="20" t="str">
        <f>VLOOKUP(B57,templateLookup!A:B,2,0)</f>
        <v>COMPOSITE</v>
      </c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</row>
    <row r="58" spans="1:58" x14ac:dyDescent="0.25">
      <c r="A58" s="15" t="s">
        <v>60</v>
      </c>
      <c r="B58" s="15" t="s">
        <v>5</v>
      </c>
      <c r="C58" s="15" t="str">
        <f>VLOOKUP(B58,templateLookup!A:B,2,0)</f>
        <v>COMPOSITE</v>
      </c>
      <c r="D58" s="15" t="s">
        <v>60</v>
      </c>
      <c r="E58" s="15"/>
      <c r="F58" s="15" t="s">
        <v>70</v>
      </c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</row>
    <row r="59" spans="1:58" x14ac:dyDescent="0.25">
      <c r="A59" s="17" t="s">
        <v>60</v>
      </c>
      <c r="B59" s="17" t="s">
        <v>1336</v>
      </c>
      <c r="C59" s="17" t="str">
        <f>VLOOKUP(B59,templateLookup!A:B,2,0)</f>
        <v>iCHVQKTest</v>
      </c>
      <c r="D59" t="str">
        <f t="shared" ref="D59:D60" si="53">E59&amp;"_"&amp;F59&amp;"_"&amp;G59&amp;"_"&amp;H59&amp;"_"&amp;A59&amp;"_"&amp;I59&amp;"_"&amp;J59&amp;"_"&amp;K59&amp;"_"&amp;L59&amp;"_"&amp;M59&amp;"_"&amp;N59</f>
        <v>XSA_CORE_HVQK_K_STRESS_TITO_CRSA_NOM_LFM_1500_MCLK</v>
      </c>
      <c r="E59" t="s">
        <v>420</v>
      </c>
      <c r="F59" t="s">
        <v>70</v>
      </c>
      <c r="G59" t="s">
        <v>243</v>
      </c>
      <c r="H59" t="s">
        <v>242</v>
      </c>
      <c r="I59" t="s">
        <v>137</v>
      </c>
      <c r="J59" t="s">
        <v>1400</v>
      </c>
      <c r="K59" t="s">
        <v>138</v>
      </c>
      <c r="L59" t="s">
        <v>139</v>
      </c>
      <c r="M59">
        <v>1500</v>
      </c>
      <c r="N59" t="s">
        <v>454</v>
      </c>
      <c r="O59" t="s">
        <v>1356</v>
      </c>
      <c r="P59" t="s">
        <v>1315</v>
      </c>
      <c r="Q59" t="s">
        <v>1318</v>
      </c>
      <c r="R59">
        <v>17</v>
      </c>
      <c r="S59">
        <v>61</v>
      </c>
      <c r="T59">
        <v>300</v>
      </c>
      <c r="AJ59">
        <v>-1</v>
      </c>
      <c r="AL59" t="s">
        <v>272</v>
      </c>
      <c r="AS59" t="s">
        <v>1346</v>
      </c>
      <c r="AT59" t="b">
        <v>0</v>
      </c>
      <c r="AU59">
        <f>COUNTA(AW59:BF59)</f>
        <v>5</v>
      </c>
      <c r="AV59" t="s">
        <v>134</v>
      </c>
      <c r="AW59" t="str">
        <f>$D60</f>
        <v>SSA_CORE_HVQK_K_STRESS_TITO_SAN_NOM_LFM_1500_PMUCS_SBCLK</v>
      </c>
      <c r="AX59" t="str">
        <f t="shared" ref="AX59:BA59" si="54">$D60</f>
        <v>SSA_CORE_HVQK_K_STRESS_TITO_SAN_NOM_LFM_1500_PMUCS_SBCLK</v>
      </c>
      <c r="AY59" t="str">
        <f t="shared" si="54"/>
        <v>SSA_CORE_HVQK_K_STRESS_TITO_SAN_NOM_LFM_1500_PMUCS_SBCLK</v>
      </c>
      <c r="AZ59" t="str">
        <f t="shared" si="54"/>
        <v>SSA_CORE_HVQK_K_STRESS_TITO_SAN_NOM_LFM_1500_PMUCS_SBCLK</v>
      </c>
      <c r="BA59" t="str">
        <f t="shared" si="54"/>
        <v>SSA_CORE_HVQK_K_STRESS_TITO_SAN_NOM_LFM_1500_PMUCS_SBCLK</v>
      </c>
    </row>
    <row r="60" spans="1:58" x14ac:dyDescent="0.25">
      <c r="A60" s="17" t="s">
        <v>60</v>
      </c>
      <c r="B60" s="17" t="s">
        <v>1336</v>
      </c>
      <c r="C60" s="17" t="str">
        <f>VLOOKUP(B60,templateLookup!A:B,2,0)</f>
        <v>iCHVQKTest</v>
      </c>
      <c r="D60" t="str">
        <f t="shared" si="53"/>
        <v>SSA_CORE_HVQK_K_STRESS_TITO_SAN_NOM_LFM_1500_PMUCS_SBCLK</v>
      </c>
      <c r="E60" t="s">
        <v>50</v>
      </c>
      <c r="F60" t="s">
        <v>70</v>
      </c>
      <c r="G60" t="s">
        <v>243</v>
      </c>
      <c r="H60" t="s">
        <v>242</v>
      </c>
      <c r="I60" t="s">
        <v>137</v>
      </c>
      <c r="J60" t="s">
        <v>902</v>
      </c>
      <c r="K60" t="s">
        <v>138</v>
      </c>
      <c r="L60" t="s">
        <v>139</v>
      </c>
      <c r="M60">
        <v>1500</v>
      </c>
      <c r="N60" t="s">
        <v>458</v>
      </c>
      <c r="O60" t="s">
        <v>1356</v>
      </c>
      <c r="P60" t="s">
        <v>142</v>
      </c>
      <c r="Q60" t="s">
        <v>1320</v>
      </c>
      <c r="R60">
        <v>17</v>
      </c>
      <c r="S60">
        <v>61</v>
      </c>
      <c r="T60">
        <v>302</v>
      </c>
      <c r="AJ60">
        <v>1</v>
      </c>
      <c r="AL60" t="s">
        <v>289</v>
      </c>
      <c r="AS60" t="s">
        <v>1347</v>
      </c>
      <c r="AT60" t="b">
        <v>0</v>
      </c>
      <c r="AU60">
        <f>COUNTA(AW60:BF60)</f>
        <v>5</v>
      </c>
      <c r="AV60" t="s">
        <v>134</v>
      </c>
      <c r="AW60">
        <v>1</v>
      </c>
      <c r="AX60">
        <v>1</v>
      </c>
      <c r="AY60">
        <v>1</v>
      </c>
      <c r="AZ60">
        <v>1</v>
      </c>
      <c r="BA60">
        <v>1</v>
      </c>
    </row>
    <row r="61" spans="1:58" x14ac:dyDescent="0.25">
      <c r="A61" s="36" t="s">
        <v>60</v>
      </c>
      <c r="B61" s="36" t="s">
        <v>5</v>
      </c>
      <c r="C61" s="36" t="s">
        <v>4</v>
      </c>
      <c r="D61" s="22" t="s">
        <v>1327</v>
      </c>
      <c r="E61" s="22"/>
      <c r="F61" s="22" t="s">
        <v>70</v>
      </c>
      <c r="G61" s="22"/>
      <c r="H61" s="22"/>
      <c r="I61" s="22"/>
      <c r="J61" s="22"/>
      <c r="K61" s="22"/>
      <c r="L61" s="22"/>
      <c r="M61" s="22"/>
      <c r="N61" s="22"/>
      <c r="O61" s="22"/>
      <c r="Q61" s="22"/>
      <c r="R61" s="22"/>
      <c r="S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>
        <f t="shared" ref="AU61:AU62" si="55">COUNTA(AW61:BF61)</f>
        <v>2</v>
      </c>
      <c r="AV61" s="22" t="s">
        <v>134</v>
      </c>
      <c r="AW61" s="22">
        <v>1</v>
      </c>
      <c r="AX61" s="22">
        <v>1</v>
      </c>
      <c r="AY61" s="22"/>
      <c r="AZ61" s="22"/>
      <c r="BA61" s="22"/>
      <c r="BB61" s="22"/>
      <c r="BC61" s="22"/>
      <c r="BD61" s="22"/>
      <c r="BE61" s="22"/>
      <c r="BF61" s="22"/>
    </row>
    <row r="62" spans="1:58" x14ac:dyDescent="0.25">
      <c r="A62" s="37" t="s">
        <v>60</v>
      </c>
      <c r="B62" s="37" t="s">
        <v>1329</v>
      </c>
      <c r="C62" s="37" t="str">
        <f>VLOOKUP(B62,templateLookup!A:B,2,0)</f>
        <v>PrimeShmooTestMethod</v>
      </c>
      <c r="D62" t="str">
        <f t="shared" ref="D62:D63" si="56">E62&amp;"_"&amp;F62&amp;"_"&amp;G62&amp;"_"&amp;H62&amp;"_"&amp;A62&amp;"_"&amp;I62&amp;"_"&amp;J62&amp;"_"&amp;K62&amp;"_"&amp;L62&amp;"_"&amp;M62&amp;"_"&amp;N62</f>
        <v>XSA_CORE_SHMOO_E_STRESS_TITO_CRSA_NOM_LFM_1500_MCLK</v>
      </c>
      <c r="E62" t="s">
        <v>420</v>
      </c>
      <c r="F62" t="s">
        <v>70</v>
      </c>
      <c r="G62" t="s">
        <v>261</v>
      </c>
      <c r="H62" t="s">
        <v>136</v>
      </c>
      <c r="I62" t="s">
        <v>137</v>
      </c>
      <c r="J62" t="s">
        <v>1400</v>
      </c>
      <c r="K62" t="s">
        <v>138</v>
      </c>
      <c r="L62" t="s">
        <v>139</v>
      </c>
      <c r="M62">
        <v>1500</v>
      </c>
      <c r="N62" t="s">
        <v>454</v>
      </c>
      <c r="O62" t="s">
        <v>262</v>
      </c>
      <c r="P62" t="s">
        <v>1315</v>
      </c>
      <c r="Q62" t="s">
        <v>1318</v>
      </c>
      <c r="R62">
        <v>17</v>
      </c>
      <c r="S62">
        <v>61</v>
      </c>
      <c r="T62">
        <v>303</v>
      </c>
      <c r="AJ62">
        <v>1</v>
      </c>
      <c r="AK62" t="s">
        <v>370</v>
      </c>
      <c r="AL62" t="s">
        <v>272</v>
      </c>
      <c r="AT62" t="b">
        <v>0</v>
      </c>
      <c r="AU62">
        <f t="shared" si="55"/>
        <v>4</v>
      </c>
      <c r="AV62" t="s">
        <v>147</v>
      </c>
      <c r="AW62" t="str">
        <f>$D63</f>
        <v>SSA_CORE_SHMOO_E_STRESS_TITO_SAN_NOM_LFM_1500_PMUCS_SBCLK</v>
      </c>
      <c r="AX62" t="str">
        <f t="shared" ref="AX62:AZ62" si="57">$D63</f>
        <v>SSA_CORE_SHMOO_E_STRESS_TITO_SAN_NOM_LFM_1500_PMUCS_SBCLK</v>
      </c>
      <c r="AY62" t="str">
        <f t="shared" si="57"/>
        <v>SSA_CORE_SHMOO_E_STRESS_TITO_SAN_NOM_LFM_1500_PMUCS_SBCLK</v>
      </c>
      <c r="AZ62" t="str">
        <f t="shared" si="57"/>
        <v>SSA_CORE_SHMOO_E_STRESS_TITO_SAN_NOM_LFM_1500_PMUCS_SBCLK</v>
      </c>
    </row>
    <row r="63" spans="1:58" x14ac:dyDescent="0.25">
      <c r="A63" s="37" t="s">
        <v>60</v>
      </c>
      <c r="B63" s="37" t="s">
        <v>1329</v>
      </c>
      <c r="C63" s="37" t="str">
        <f>VLOOKUP(B63,templateLookup!A:B,2,0)</f>
        <v>PrimeShmooTestMethod</v>
      </c>
      <c r="D63" t="str">
        <f t="shared" si="56"/>
        <v>SSA_CORE_SHMOO_E_STRESS_TITO_SAN_NOM_LFM_1500_PMUCS_SBCLK</v>
      </c>
      <c r="E63" t="s">
        <v>50</v>
      </c>
      <c r="F63" t="s">
        <v>70</v>
      </c>
      <c r="G63" t="s">
        <v>261</v>
      </c>
      <c r="H63" t="s">
        <v>136</v>
      </c>
      <c r="I63" t="s">
        <v>137</v>
      </c>
      <c r="J63" t="s">
        <v>902</v>
      </c>
      <c r="K63" t="s">
        <v>138</v>
      </c>
      <c r="L63" t="s">
        <v>139</v>
      </c>
      <c r="M63">
        <v>1500</v>
      </c>
      <c r="N63" t="s">
        <v>458</v>
      </c>
      <c r="O63" t="s">
        <v>262</v>
      </c>
      <c r="P63" t="s">
        <v>142</v>
      </c>
      <c r="Q63" t="s">
        <v>1320</v>
      </c>
      <c r="R63">
        <v>17</v>
      </c>
      <c r="S63">
        <v>61</v>
      </c>
      <c r="T63">
        <v>304</v>
      </c>
      <c r="AJ63">
        <v>1</v>
      </c>
      <c r="AK63" t="s">
        <v>371</v>
      </c>
      <c r="AL63" t="s">
        <v>289</v>
      </c>
      <c r="AT63" t="b">
        <v>0</v>
      </c>
      <c r="AU63">
        <f t="shared" ref="AU63" si="58">COUNTA(AW63:BF63)</f>
        <v>4</v>
      </c>
      <c r="AV63" t="s">
        <v>147</v>
      </c>
      <c r="AW63">
        <v>1</v>
      </c>
      <c r="AX63">
        <v>1</v>
      </c>
      <c r="AY63">
        <v>1</v>
      </c>
      <c r="AZ63">
        <v>1</v>
      </c>
    </row>
    <row r="64" spans="1:58" x14ac:dyDescent="0.25">
      <c r="A64" s="36" t="s">
        <v>60</v>
      </c>
      <c r="B64" s="36" t="s">
        <v>6</v>
      </c>
      <c r="C64" s="36" t="s">
        <v>4</v>
      </c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</row>
    <row r="65" spans="1:58" x14ac:dyDescent="0.25">
      <c r="A65" s="48" t="s">
        <v>60</v>
      </c>
      <c r="B65" s="48" t="s">
        <v>5</v>
      </c>
      <c r="C65" s="48" t="s">
        <v>4</v>
      </c>
      <c r="D65" s="22" t="s">
        <v>1334</v>
      </c>
      <c r="E65" s="22"/>
      <c r="F65" s="22" t="s">
        <v>70</v>
      </c>
      <c r="G65" s="22"/>
      <c r="H65" s="22"/>
      <c r="I65" s="22"/>
      <c r="J65" s="22"/>
      <c r="K65" s="22"/>
      <c r="L65" s="22"/>
      <c r="M65" s="22"/>
      <c r="N65" s="22"/>
      <c r="O65" s="22"/>
      <c r="Q65" s="22"/>
      <c r="R65" s="22"/>
      <c r="S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>
        <f t="shared" ref="AU65" si="59">COUNTA(AW65:BF65)</f>
        <v>2</v>
      </c>
      <c r="AV65" s="22" t="s">
        <v>134</v>
      </c>
      <c r="AW65" s="22">
        <v>1</v>
      </c>
      <c r="AX65" s="22">
        <v>1</v>
      </c>
      <c r="AY65" s="22"/>
      <c r="AZ65" s="22"/>
      <c r="BA65" s="22"/>
      <c r="BB65" s="22"/>
      <c r="BC65" s="22"/>
      <c r="BD65" s="22"/>
      <c r="BE65" s="22"/>
      <c r="BF65" s="22"/>
    </row>
    <row r="66" spans="1:58" x14ac:dyDescent="0.25">
      <c r="A66" s="35" t="s">
        <v>60</v>
      </c>
      <c r="B66" s="4" t="s">
        <v>1335</v>
      </c>
      <c r="C66" s="35" t="str">
        <f>VLOOKUP(B66,templateLookup!A:B,2,0)</f>
        <v>PrimeVminSearchTestMethod</v>
      </c>
      <c r="D66" t="str">
        <f t="shared" ref="D66:D67" si="60">E66&amp;"_"&amp;F66&amp;"_"&amp;G66&amp;"_"&amp;H66&amp;"_"&amp;A66&amp;"_"&amp;I66&amp;"_"&amp;J66&amp;"_"&amp;K66&amp;"_"&amp;L66&amp;"_"&amp;M66&amp;"_"&amp;N66</f>
        <v>XSA_CORE_VMIN_E_STRESS_TITO_CRSA_NOM_LFM_1500_CORE_ALL</v>
      </c>
      <c r="E66" t="s">
        <v>420</v>
      </c>
      <c r="F66" t="s">
        <v>70</v>
      </c>
      <c r="G66" t="s">
        <v>183</v>
      </c>
      <c r="H66" t="s">
        <v>136</v>
      </c>
      <c r="I66" t="s">
        <v>137</v>
      </c>
      <c r="J66" t="s">
        <v>1400</v>
      </c>
      <c r="K66" t="s">
        <v>138</v>
      </c>
      <c r="L66" t="s">
        <v>139</v>
      </c>
      <c r="M66">
        <v>1500</v>
      </c>
      <c r="N66" t="s">
        <v>1317</v>
      </c>
      <c r="O66" t="s">
        <v>1356</v>
      </c>
      <c r="P66" t="s">
        <v>1315</v>
      </c>
      <c r="Q66" t="s">
        <v>1318</v>
      </c>
      <c r="R66">
        <v>61</v>
      </c>
      <c r="S66">
        <v>21</v>
      </c>
      <c r="T66">
        <v>305</v>
      </c>
      <c r="V66" t="s">
        <v>187</v>
      </c>
      <c r="AJ66">
        <v>1</v>
      </c>
      <c r="AL66" t="s">
        <v>272</v>
      </c>
      <c r="AM66" t="s">
        <v>145</v>
      </c>
      <c r="AN66" t="s">
        <v>1314</v>
      </c>
      <c r="AT66" t="b">
        <v>0</v>
      </c>
      <c r="AU66">
        <f>COUNTA(AW66:BF66)</f>
        <v>2</v>
      </c>
      <c r="AV66">
        <v>1</v>
      </c>
      <c r="AW66" t="str">
        <f>$D67</f>
        <v>SSA_CORE_VMIN_E_STRESS_TITO_SAN_NOM_LFM_1500_PMUCS</v>
      </c>
      <c r="AX66" t="str">
        <f>$D67</f>
        <v>SSA_CORE_VMIN_E_STRESS_TITO_SAN_NOM_LFM_1500_PMUCS</v>
      </c>
    </row>
    <row r="67" spans="1:58" x14ac:dyDescent="0.25">
      <c r="A67" s="35" t="s">
        <v>60</v>
      </c>
      <c r="B67" s="4" t="s">
        <v>1335</v>
      </c>
      <c r="C67" s="35" t="str">
        <f>VLOOKUP(B67,templateLookup!A:B,2,0)</f>
        <v>PrimeVminSearchTestMethod</v>
      </c>
      <c r="D67" t="str">
        <f t="shared" si="60"/>
        <v>SSA_CORE_VMIN_E_STRESS_TITO_SAN_NOM_LFM_1500_PMUCS</v>
      </c>
      <c r="E67" t="s">
        <v>50</v>
      </c>
      <c r="F67" t="s">
        <v>70</v>
      </c>
      <c r="G67" t="s">
        <v>183</v>
      </c>
      <c r="H67" t="s">
        <v>136</v>
      </c>
      <c r="I67" t="s">
        <v>137</v>
      </c>
      <c r="J67" t="s">
        <v>902</v>
      </c>
      <c r="K67" t="s">
        <v>138</v>
      </c>
      <c r="L67" t="s">
        <v>139</v>
      </c>
      <c r="M67">
        <v>1500</v>
      </c>
      <c r="N67" t="s">
        <v>453</v>
      </c>
      <c r="O67" t="s">
        <v>1356</v>
      </c>
      <c r="P67" t="s">
        <v>142</v>
      </c>
      <c r="Q67" t="s">
        <v>1320</v>
      </c>
      <c r="R67">
        <v>61</v>
      </c>
      <c r="S67">
        <v>21</v>
      </c>
      <c r="T67">
        <v>306</v>
      </c>
      <c r="V67" t="s">
        <v>187</v>
      </c>
      <c r="AJ67">
        <v>1</v>
      </c>
      <c r="AL67" t="s">
        <v>289</v>
      </c>
      <c r="AM67" t="s">
        <v>194</v>
      </c>
      <c r="AT67" t="b">
        <v>0</v>
      </c>
      <c r="AU67">
        <f>COUNTA(AW67:BF67)</f>
        <v>2</v>
      </c>
      <c r="AV67">
        <v>1</v>
      </c>
      <c r="AW67">
        <v>1</v>
      </c>
      <c r="AX67">
        <v>1</v>
      </c>
    </row>
    <row r="68" spans="1:58" x14ac:dyDescent="0.25">
      <c r="A68" s="48" t="s">
        <v>60</v>
      </c>
      <c r="B68" s="48" t="s">
        <v>6</v>
      </c>
      <c r="C68" s="48" t="s">
        <v>4</v>
      </c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</row>
    <row r="69" spans="1:58" x14ac:dyDescent="0.25">
      <c r="A69" s="20" t="s">
        <v>60</v>
      </c>
      <c r="B69" s="20" t="s">
        <v>6</v>
      </c>
      <c r="C69" s="20" t="str">
        <f>VLOOKUP(B69,templateLookup!A:B,2,0)</f>
        <v>COMPOSITE</v>
      </c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</row>
    <row r="70" spans="1:58" x14ac:dyDescent="0.25">
      <c r="A70" s="15" t="s">
        <v>246</v>
      </c>
      <c r="B70" s="15" t="s">
        <v>5</v>
      </c>
      <c r="C70" s="15" t="str">
        <f>VLOOKUP(B70,templateLookup!A:B,2,0)</f>
        <v>COMPOSITE</v>
      </c>
      <c r="D70" s="15" t="s">
        <v>246</v>
      </c>
      <c r="E70" s="15"/>
      <c r="F70" s="15" t="s">
        <v>70</v>
      </c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</row>
    <row r="71" spans="1:58" x14ac:dyDescent="0.25">
      <c r="A71" s="3" t="s">
        <v>246</v>
      </c>
      <c r="B71" s="3" t="s">
        <v>18</v>
      </c>
      <c r="C71" s="3" t="str">
        <f>VLOOKUP(B71,templateLookup!A:B,2,0)</f>
        <v>PrimeVminSearchTestMethod</v>
      </c>
      <c r="D71" t="str">
        <f t="shared" ref="D71:D88" si="61">E71&amp;"_"&amp;F71&amp;"_"&amp;G71&amp;"_"&amp;H71&amp;"_"&amp;A71&amp;"_"&amp;I71&amp;"_"&amp;J71&amp;"_"&amp;K71&amp;"_"&amp;L71&amp;"_"&amp;M71&amp;"_"&amp;N71</f>
        <v>XSA_CORE_VMIN_K_POSTHVQK_TITO_CRSA_NOM_LFM_1500_CORE_ALL</v>
      </c>
      <c r="E71" t="s">
        <v>420</v>
      </c>
      <c r="F71" t="s">
        <v>70</v>
      </c>
      <c r="G71" t="s">
        <v>183</v>
      </c>
      <c r="H71" t="s">
        <v>242</v>
      </c>
      <c r="I71" t="s">
        <v>137</v>
      </c>
      <c r="J71" t="s">
        <v>1400</v>
      </c>
      <c r="K71" t="s">
        <v>138</v>
      </c>
      <c r="L71" t="s">
        <v>139</v>
      </c>
      <c r="M71">
        <v>1500</v>
      </c>
      <c r="N71" t="s">
        <v>1317</v>
      </c>
      <c r="O71" t="s">
        <v>141</v>
      </c>
      <c r="P71" t="s">
        <v>142</v>
      </c>
      <c r="Q71" t="s">
        <v>1318</v>
      </c>
      <c r="R71">
        <v>61</v>
      </c>
      <c r="S71">
        <v>21</v>
      </c>
      <c r="T71">
        <v>399</v>
      </c>
      <c r="U71">
        <v>2334</v>
      </c>
      <c r="V71" t="s">
        <v>187</v>
      </c>
      <c r="AJ71">
        <v>1</v>
      </c>
      <c r="AL71" t="s">
        <v>272</v>
      </c>
      <c r="AM71" t="s">
        <v>194</v>
      </c>
      <c r="AT71" t="b">
        <v>0</v>
      </c>
      <c r="AU71">
        <f t="shared" ref="AU71" si="62">COUNTA(AW71:BF71)</f>
        <v>2</v>
      </c>
      <c r="AV71">
        <v>1</v>
      </c>
      <c r="AW71" t="str">
        <f t="shared" ref="AW71" si="63">D72</f>
        <v>XSA_CORE_VMIN_K_POSTHVQK_TITO_CRSA_NOM_LFM_1500_CORE_ALL_CORE0</v>
      </c>
      <c r="AX71" t="str">
        <f>D88</f>
        <v>SSA_CORE_VMIN_K_POSTHVQK_TITO_SAN_NOM_LFM_1500_PMUCS</v>
      </c>
    </row>
    <row r="72" spans="1:58" x14ac:dyDescent="0.25">
      <c r="A72" s="3" t="s">
        <v>246</v>
      </c>
      <c r="B72" s="3" t="s">
        <v>18</v>
      </c>
      <c r="C72" s="3" t="str">
        <f>VLOOKUP(B72,templateLookup!A:B,2,0)</f>
        <v>PrimeVminSearchTestMethod</v>
      </c>
      <c r="D72" t="str">
        <f t="shared" si="61"/>
        <v>XSA_CORE_VMIN_K_POSTHVQK_TITO_CRSA_NOM_LFM_1500_CORE_ALL_CORE0</v>
      </c>
      <c r="E72" t="s">
        <v>420</v>
      </c>
      <c r="F72" t="s">
        <v>70</v>
      </c>
      <c r="G72" t="s">
        <v>183</v>
      </c>
      <c r="H72" t="s">
        <v>242</v>
      </c>
      <c r="I72" t="s">
        <v>137</v>
      </c>
      <c r="J72" t="s">
        <v>1400</v>
      </c>
      <c r="K72" t="s">
        <v>138</v>
      </c>
      <c r="L72" t="s">
        <v>139</v>
      </c>
      <c r="M72">
        <v>1500</v>
      </c>
      <c r="N72" t="s">
        <v>421</v>
      </c>
      <c r="O72" t="s">
        <v>141</v>
      </c>
      <c r="P72" t="s">
        <v>142</v>
      </c>
      <c r="Q72" t="s">
        <v>422</v>
      </c>
      <c r="R72">
        <v>61</v>
      </c>
      <c r="S72">
        <v>21</v>
      </c>
      <c r="T72">
        <v>400</v>
      </c>
      <c r="U72">
        <v>2317</v>
      </c>
      <c r="V72" t="s">
        <v>187</v>
      </c>
      <c r="AJ72">
        <v>1</v>
      </c>
      <c r="AL72" t="s">
        <v>272</v>
      </c>
      <c r="AM72" t="s">
        <v>194</v>
      </c>
      <c r="AT72" t="b">
        <v>0</v>
      </c>
      <c r="AU72">
        <f t="shared" ref="AU72:AU87" si="64">COUNTA(AW72:BF72)</f>
        <v>2</v>
      </c>
      <c r="AV72">
        <v>1</v>
      </c>
      <c r="AW72" t="str">
        <f t="shared" ref="AW72:AW87" si="65">D73</f>
        <v>SSA_CORE_VMIN_K_POSTHVQK_TITO_CRSA_NOM_LFM_1500_MLC_SRAM_CORE0</v>
      </c>
      <c r="AX72" t="str">
        <f t="shared" ref="AX72:AX87" si="66">D73</f>
        <v>SSA_CORE_VMIN_K_POSTHVQK_TITO_CRSA_NOM_LFM_1500_MLC_SRAM_CORE0</v>
      </c>
    </row>
    <row r="73" spans="1:58" x14ac:dyDescent="0.25">
      <c r="A73" s="3" t="s">
        <v>246</v>
      </c>
      <c r="B73" s="3" t="s">
        <v>18</v>
      </c>
      <c r="C73" s="3" t="str">
        <f>VLOOKUP(B73,templateLookup!A:B,2,0)</f>
        <v>PrimeVminSearchTestMethod</v>
      </c>
      <c r="D73" t="str">
        <f t="shared" si="61"/>
        <v>SSA_CORE_VMIN_K_POSTHVQK_TITO_CRSA_NOM_LFM_1500_MLC_SRAM_CORE0</v>
      </c>
      <c r="E73" t="s">
        <v>50</v>
      </c>
      <c r="F73" t="s">
        <v>70</v>
      </c>
      <c r="G73" t="s">
        <v>183</v>
      </c>
      <c r="H73" t="s">
        <v>242</v>
      </c>
      <c r="I73" t="s">
        <v>137</v>
      </c>
      <c r="J73" t="s">
        <v>1400</v>
      </c>
      <c r="K73" t="s">
        <v>138</v>
      </c>
      <c r="L73" t="s">
        <v>139</v>
      </c>
      <c r="M73">
        <v>1500</v>
      </c>
      <c r="N73" t="s">
        <v>423</v>
      </c>
      <c r="O73" t="s">
        <v>141</v>
      </c>
      <c r="P73" t="s">
        <v>142</v>
      </c>
      <c r="Q73" t="s">
        <v>424</v>
      </c>
      <c r="R73">
        <v>21</v>
      </c>
      <c r="S73">
        <v>21</v>
      </c>
      <c r="T73">
        <v>401</v>
      </c>
      <c r="U73">
        <v>2318</v>
      </c>
      <c r="V73" t="s">
        <v>187</v>
      </c>
      <c r="AJ73">
        <v>1</v>
      </c>
      <c r="AL73" t="s">
        <v>272</v>
      </c>
      <c r="AM73" t="s">
        <v>194</v>
      </c>
      <c r="AT73" t="b">
        <v>0</v>
      </c>
      <c r="AU73">
        <f t="shared" si="64"/>
        <v>2</v>
      </c>
      <c r="AV73">
        <v>1</v>
      </c>
      <c r="AW73" t="str">
        <f t="shared" si="65"/>
        <v>LSA_CORE_VMIN_K_POSTHVQK_TITO_CR_NOM_LFM_1500_RF_ALL_CORE0</v>
      </c>
      <c r="AX73" t="str">
        <f t="shared" si="66"/>
        <v>LSA_CORE_VMIN_K_POSTHVQK_TITO_CR_NOM_LFM_1500_RF_ALL_CORE0</v>
      </c>
    </row>
    <row r="74" spans="1:58" x14ac:dyDescent="0.25">
      <c r="A74" s="3" t="s">
        <v>246</v>
      </c>
      <c r="B74" s="3" t="s">
        <v>18</v>
      </c>
      <c r="C74" s="3" t="str">
        <f>VLOOKUP(B74,templateLookup!A:B,2,0)</f>
        <v>PrimeVminSearchTestMethod</v>
      </c>
      <c r="D74" t="str">
        <f t="shared" si="61"/>
        <v>LSA_CORE_VMIN_K_POSTHVQK_TITO_CR_NOM_LFM_1500_RF_ALL_CORE0</v>
      </c>
      <c r="E74" t="s">
        <v>51</v>
      </c>
      <c r="F74" t="s">
        <v>70</v>
      </c>
      <c r="G74" t="s">
        <v>183</v>
      </c>
      <c r="H74" t="s">
        <v>242</v>
      </c>
      <c r="I74" t="s">
        <v>137</v>
      </c>
      <c r="J74" t="s">
        <v>1399</v>
      </c>
      <c r="K74" t="s">
        <v>138</v>
      </c>
      <c r="L74" t="s">
        <v>139</v>
      </c>
      <c r="M74">
        <v>1500</v>
      </c>
      <c r="N74" t="s">
        <v>425</v>
      </c>
      <c r="O74" t="s">
        <v>141</v>
      </c>
      <c r="P74" t="s">
        <v>142</v>
      </c>
      <c r="Q74" t="s">
        <v>426</v>
      </c>
      <c r="R74">
        <v>21</v>
      </c>
      <c r="S74">
        <v>21</v>
      </c>
      <c r="T74">
        <v>402</v>
      </c>
      <c r="U74">
        <v>2319</v>
      </c>
      <c r="V74" t="s">
        <v>187</v>
      </c>
      <c r="AJ74">
        <v>1</v>
      </c>
      <c r="AL74" t="s">
        <v>272</v>
      </c>
      <c r="AM74" t="s">
        <v>194</v>
      </c>
      <c r="AT74" t="b">
        <v>0</v>
      </c>
      <c r="AU74">
        <f t="shared" si="64"/>
        <v>2</v>
      </c>
      <c r="AV74">
        <v>1</v>
      </c>
      <c r="AW74" t="str">
        <f t="shared" si="65"/>
        <v>ROM_CORE_VMIN_K_POSTHVQK_TITO_CR_NOM_LFM_1500_ROM_CORE0</v>
      </c>
      <c r="AX74" t="str">
        <f t="shared" si="66"/>
        <v>ROM_CORE_VMIN_K_POSTHVQK_TITO_CR_NOM_LFM_1500_ROM_CORE0</v>
      </c>
    </row>
    <row r="75" spans="1:58" x14ac:dyDescent="0.25">
      <c r="A75" s="3" t="s">
        <v>246</v>
      </c>
      <c r="B75" s="3" t="s">
        <v>18</v>
      </c>
      <c r="C75" s="3" t="str">
        <f>VLOOKUP(B75,templateLookup!A:B,2,0)</f>
        <v>PrimeVminSearchTestMethod</v>
      </c>
      <c r="D75" t="str">
        <f t="shared" si="61"/>
        <v>ROM_CORE_VMIN_K_POSTHVQK_TITO_CR_NOM_LFM_1500_ROM_CORE0</v>
      </c>
      <c r="E75" t="s">
        <v>52</v>
      </c>
      <c r="F75" t="s">
        <v>70</v>
      </c>
      <c r="G75" t="s">
        <v>183</v>
      </c>
      <c r="H75" t="s">
        <v>242</v>
      </c>
      <c r="I75" t="s">
        <v>137</v>
      </c>
      <c r="J75" t="s">
        <v>1399</v>
      </c>
      <c r="K75" t="s">
        <v>138</v>
      </c>
      <c r="L75" t="s">
        <v>139</v>
      </c>
      <c r="M75">
        <v>1500</v>
      </c>
      <c r="N75" t="s">
        <v>427</v>
      </c>
      <c r="O75" t="s">
        <v>141</v>
      </c>
      <c r="P75" t="s">
        <v>142</v>
      </c>
      <c r="Q75" t="s">
        <v>428</v>
      </c>
      <c r="R75">
        <v>21</v>
      </c>
      <c r="S75">
        <v>21</v>
      </c>
      <c r="T75">
        <v>403</v>
      </c>
      <c r="U75">
        <v>2320</v>
      </c>
      <c r="V75" t="s">
        <v>187</v>
      </c>
      <c r="AJ75">
        <v>1</v>
      </c>
      <c r="AL75" t="s">
        <v>272</v>
      </c>
      <c r="AM75" t="s">
        <v>194</v>
      </c>
      <c r="AT75" t="b">
        <v>0</v>
      </c>
      <c r="AU75">
        <f t="shared" si="64"/>
        <v>2</v>
      </c>
      <c r="AV75">
        <v>1</v>
      </c>
      <c r="AW75" t="str">
        <f t="shared" si="65"/>
        <v>XSA_CORE_VMIN_K_POSTHVQK_TITO_CRSA_NOM_LFM_1500_CORE_ALL_CORE1</v>
      </c>
      <c r="AX75" t="str">
        <f t="shared" si="66"/>
        <v>XSA_CORE_VMIN_K_POSTHVQK_TITO_CRSA_NOM_LFM_1500_CORE_ALL_CORE1</v>
      </c>
    </row>
    <row r="76" spans="1:58" x14ac:dyDescent="0.25">
      <c r="A76" s="3" t="s">
        <v>246</v>
      </c>
      <c r="B76" s="3" t="s">
        <v>18</v>
      </c>
      <c r="C76" s="3" t="str">
        <f>VLOOKUP(B76,templateLookup!A:B,2,0)</f>
        <v>PrimeVminSearchTestMethod</v>
      </c>
      <c r="D76" t="str">
        <f t="shared" si="61"/>
        <v>XSA_CORE_VMIN_K_POSTHVQK_TITO_CRSA_NOM_LFM_1500_CORE_ALL_CORE1</v>
      </c>
      <c r="E76" t="s">
        <v>420</v>
      </c>
      <c r="F76" t="s">
        <v>70</v>
      </c>
      <c r="G76" t="s">
        <v>183</v>
      </c>
      <c r="H76" t="s">
        <v>242</v>
      </c>
      <c r="I76" t="s">
        <v>137</v>
      </c>
      <c r="J76" t="s">
        <v>1400</v>
      </c>
      <c r="K76" t="s">
        <v>138</v>
      </c>
      <c r="L76" t="s">
        <v>139</v>
      </c>
      <c r="M76">
        <v>1500</v>
      </c>
      <c r="N76" t="s">
        <v>429</v>
      </c>
      <c r="O76" t="s">
        <v>141</v>
      </c>
      <c r="P76" t="s">
        <v>142</v>
      </c>
      <c r="Q76" t="s">
        <v>430</v>
      </c>
      <c r="R76">
        <v>61</v>
      </c>
      <c r="S76">
        <v>21</v>
      </c>
      <c r="T76">
        <v>404</v>
      </c>
      <c r="U76">
        <v>2321</v>
      </c>
      <c r="V76" t="s">
        <v>187</v>
      </c>
      <c r="AJ76">
        <v>1</v>
      </c>
      <c r="AL76" t="s">
        <v>272</v>
      </c>
      <c r="AM76" t="s">
        <v>194</v>
      </c>
      <c r="AT76" t="b">
        <v>0</v>
      </c>
      <c r="AU76">
        <f t="shared" si="64"/>
        <v>2</v>
      </c>
      <c r="AV76">
        <v>1</v>
      </c>
      <c r="AW76" t="str">
        <f t="shared" si="65"/>
        <v>SSA_CORE_VMIN_K_POSTHVQK_TITO_CRSA_NOM_LFM_1500_MLC_SRAM_CORE1</v>
      </c>
      <c r="AX76" t="str">
        <f t="shared" si="66"/>
        <v>SSA_CORE_VMIN_K_POSTHVQK_TITO_CRSA_NOM_LFM_1500_MLC_SRAM_CORE1</v>
      </c>
    </row>
    <row r="77" spans="1:58" x14ac:dyDescent="0.25">
      <c r="A77" s="3" t="s">
        <v>246</v>
      </c>
      <c r="B77" s="3" t="s">
        <v>18</v>
      </c>
      <c r="C77" s="3" t="str">
        <f>VLOOKUP(B77,templateLookup!A:B,2,0)</f>
        <v>PrimeVminSearchTestMethod</v>
      </c>
      <c r="D77" t="str">
        <f t="shared" si="61"/>
        <v>SSA_CORE_VMIN_K_POSTHVQK_TITO_CRSA_NOM_LFM_1500_MLC_SRAM_CORE1</v>
      </c>
      <c r="E77" t="s">
        <v>50</v>
      </c>
      <c r="F77" t="s">
        <v>70</v>
      </c>
      <c r="G77" t="s">
        <v>183</v>
      </c>
      <c r="H77" t="s">
        <v>242</v>
      </c>
      <c r="I77" t="s">
        <v>137</v>
      </c>
      <c r="J77" t="s">
        <v>1400</v>
      </c>
      <c r="K77" t="s">
        <v>138</v>
      </c>
      <c r="L77" t="s">
        <v>139</v>
      </c>
      <c r="M77">
        <v>1500</v>
      </c>
      <c r="N77" t="s">
        <v>431</v>
      </c>
      <c r="O77" t="s">
        <v>141</v>
      </c>
      <c r="P77" t="s">
        <v>142</v>
      </c>
      <c r="Q77" t="s">
        <v>432</v>
      </c>
      <c r="R77">
        <v>21</v>
      </c>
      <c r="S77">
        <v>21</v>
      </c>
      <c r="T77">
        <v>405</v>
      </c>
      <c r="U77">
        <v>2322</v>
      </c>
      <c r="V77" t="s">
        <v>187</v>
      </c>
      <c r="AJ77">
        <v>1</v>
      </c>
      <c r="AL77" t="s">
        <v>272</v>
      </c>
      <c r="AM77" t="s">
        <v>194</v>
      </c>
      <c r="AT77" t="b">
        <v>0</v>
      </c>
      <c r="AU77">
        <f t="shared" si="64"/>
        <v>2</v>
      </c>
      <c r="AV77">
        <v>1</v>
      </c>
      <c r="AW77" t="str">
        <f t="shared" si="65"/>
        <v>LSA_CORE_VMIN_K_POSTHVQK_TITO_CR_NOM_LFM_1500_RF_ALL_CORE1</v>
      </c>
      <c r="AX77" t="str">
        <f t="shared" si="66"/>
        <v>LSA_CORE_VMIN_K_POSTHVQK_TITO_CR_NOM_LFM_1500_RF_ALL_CORE1</v>
      </c>
    </row>
    <row r="78" spans="1:58" x14ac:dyDescent="0.25">
      <c r="A78" s="3" t="s">
        <v>246</v>
      </c>
      <c r="B78" s="3" t="s">
        <v>18</v>
      </c>
      <c r="C78" s="3" t="str">
        <f>VLOOKUP(B78,templateLookup!A:B,2,0)</f>
        <v>PrimeVminSearchTestMethod</v>
      </c>
      <c r="D78" t="str">
        <f t="shared" si="61"/>
        <v>LSA_CORE_VMIN_K_POSTHVQK_TITO_CR_NOM_LFM_1500_RF_ALL_CORE1</v>
      </c>
      <c r="E78" t="s">
        <v>51</v>
      </c>
      <c r="F78" t="s">
        <v>70</v>
      </c>
      <c r="G78" t="s">
        <v>183</v>
      </c>
      <c r="H78" t="s">
        <v>242</v>
      </c>
      <c r="I78" t="s">
        <v>137</v>
      </c>
      <c r="J78" t="s">
        <v>1399</v>
      </c>
      <c r="K78" t="s">
        <v>138</v>
      </c>
      <c r="L78" t="s">
        <v>139</v>
      </c>
      <c r="M78">
        <v>1500</v>
      </c>
      <c r="N78" t="s">
        <v>433</v>
      </c>
      <c r="O78" t="s">
        <v>141</v>
      </c>
      <c r="P78" t="s">
        <v>142</v>
      </c>
      <c r="Q78" t="s">
        <v>434</v>
      </c>
      <c r="R78">
        <v>21</v>
      </c>
      <c r="S78">
        <v>21</v>
      </c>
      <c r="T78">
        <v>406</v>
      </c>
      <c r="U78">
        <v>2323</v>
      </c>
      <c r="V78" t="s">
        <v>187</v>
      </c>
      <c r="AJ78">
        <v>1</v>
      </c>
      <c r="AL78" t="s">
        <v>272</v>
      </c>
      <c r="AM78" t="s">
        <v>194</v>
      </c>
      <c r="AT78" t="b">
        <v>0</v>
      </c>
      <c r="AU78">
        <f t="shared" si="64"/>
        <v>2</v>
      </c>
      <c r="AV78">
        <v>1</v>
      </c>
      <c r="AW78" t="str">
        <f t="shared" si="65"/>
        <v>ROM_CORE_VMIN_K_POSTHVQK_TITO_CR_NOM_LFM_1500_ROM_CORE1</v>
      </c>
      <c r="AX78" t="str">
        <f t="shared" si="66"/>
        <v>ROM_CORE_VMIN_K_POSTHVQK_TITO_CR_NOM_LFM_1500_ROM_CORE1</v>
      </c>
    </row>
    <row r="79" spans="1:58" x14ac:dyDescent="0.25">
      <c r="A79" s="3" t="s">
        <v>246</v>
      </c>
      <c r="B79" s="3" t="s">
        <v>18</v>
      </c>
      <c r="C79" s="3" t="str">
        <f>VLOOKUP(B79,templateLookup!A:B,2,0)</f>
        <v>PrimeVminSearchTestMethod</v>
      </c>
      <c r="D79" t="str">
        <f t="shared" si="61"/>
        <v>ROM_CORE_VMIN_K_POSTHVQK_TITO_CR_NOM_LFM_1500_ROM_CORE1</v>
      </c>
      <c r="E79" t="s">
        <v>52</v>
      </c>
      <c r="F79" t="s">
        <v>70</v>
      </c>
      <c r="G79" t="s">
        <v>183</v>
      </c>
      <c r="H79" t="s">
        <v>242</v>
      </c>
      <c r="I79" t="s">
        <v>137</v>
      </c>
      <c r="J79" t="s">
        <v>1399</v>
      </c>
      <c r="K79" t="s">
        <v>138</v>
      </c>
      <c r="L79" t="s">
        <v>139</v>
      </c>
      <c r="M79">
        <v>1500</v>
      </c>
      <c r="N79" t="s">
        <v>435</v>
      </c>
      <c r="O79" t="s">
        <v>141</v>
      </c>
      <c r="P79" t="s">
        <v>142</v>
      </c>
      <c r="Q79" t="s">
        <v>436</v>
      </c>
      <c r="R79">
        <v>21</v>
      </c>
      <c r="S79">
        <v>21</v>
      </c>
      <c r="T79">
        <v>407</v>
      </c>
      <c r="U79">
        <v>2324</v>
      </c>
      <c r="V79" t="s">
        <v>187</v>
      </c>
      <c r="AJ79">
        <v>1</v>
      </c>
      <c r="AL79" t="s">
        <v>272</v>
      </c>
      <c r="AM79" t="s">
        <v>194</v>
      </c>
      <c r="AT79" t="b">
        <v>0</v>
      </c>
      <c r="AU79">
        <f t="shared" si="64"/>
        <v>2</v>
      </c>
      <c r="AV79">
        <v>1</v>
      </c>
      <c r="AW79" t="str">
        <f t="shared" si="65"/>
        <v>XSA_CORE_VMIN_K_POSTHVQK_TITO_CRSA_NOM_LFM_1500_CORE_ALL_CORE2</v>
      </c>
      <c r="AX79" t="str">
        <f t="shared" si="66"/>
        <v>XSA_CORE_VMIN_K_POSTHVQK_TITO_CRSA_NOM_LFM_1500_CORE_ALL_CORE2</v>
      </c>
    </row>
    <row r="80" spans="1:58" x14ac:dyDescent="0.25">
      <c r="A80" s="3" t="s">
        <v>246</v>
      </c>
      <c r="B80" s="3" t="s">
        <v>18</v>
      </c>
      <c r="C80" s="3" t="str">
        <f>VLOOKUP(B80,templateLookup!A:B,2,0)</f>
        <v>PrimeVminSearchTestMethod</v>
      </c>
      <c r="D80" t="str">
        <f t="shared" si="61"/>
        <v>XSA_CORE_VMIN_K_POSTHVQK_TITO_CRSA_NOM_LFM_1500_CORE_ALL_CORE2</v>
      </c>
      <c r="E80" t="s">
        <v>420</v>
      </c>
      <c r="F80" t="s">
        <v>70</v>
      </c>
      <c r="G80" t="s">
        <v>183</v>
      </c>
      <c r="H80" t="s">
        <v>242</v>
      </c>
      <c r="I80" t="s">
        <v>137</v>
      </c>
      <c r="J80" t="s">
        <v>1400</v>
      </c>
      <c r="K80" t="s">
        <v>138</v>
      </c>
      <c r="L80" t="s">
        <v>139</v>
      </c>
      <c r="M80">
        <v>1500</v>
      </c>
      <c r="N80" t="s">
        <v>437</v>
      </c>
      <c r="O80" t="s">
        <v>141</v>
      </c>
      <c r="P80" t="s">
        <v>142</v>
      </c>
      <c r="Q80" t="s">
        <v>438</v>
      </c>
      <c r="R80">
        <v>61</v>
      </c>
      <c r="S80">
        <v>21</v>
      </c>
      <c r="T80">
        <v>408</v>
      </c>
      <c r="U80">
        <v>2325</v>
      </c>
      <c r="V80" t="s">
        <v>187</v>
      </c>
      <c r="AJ80">
        <v>1</v>
      </c>
      <c r="AL80" t="s">
        <v>272</v>
      </c>
      <c r="AM80" t="s">
        <v>194</v>
      </c>
      <c r="AT80" t="b">
        <v>0</v>
      </c>
      <c r="AU80">
        <f t="shared" si="64"/>
        <v>2</v>
      </c>
      <c r="AV80">
        <v>1</v>
      </c>
      <c r="AW80" t="str">
        <f t="shared" si="65"/>
        <v>SSA_CORE_VMIN_K_POSTHVQK_TITO_CRSA_NOM_LFM_1500_MLC_SRAM_CORE2</v>
      </c>
      <c r="AX80" t="str">
        <f t="shared" si="66"/>
        <v>SSA_CORE_VMIN_K_POSTHVQK_TITO_CRSA_NOM_LFM_1500_MLC_SRAM_CORE2</v>
      </c>
    </row>
    <row r="81" spans="1:58" x14ac:dyDescent="0.25">
      <c r="A81" s="3" t="s">
        <v>246</v>
      </c>
      <c r="B81" s="3" t="s">
        <v>18</v>
      </c>
      <c r="C81" s="3" t="str">
        <f>VLOOKUP(B81,templateLookup!A:B,2,0)</f>
        <v>PrimeVminSearchTestMethod</v>
      </c>
      <c r="D81" t="str">
        <f t="shared" si="61"/>
        <v>SSA_CORE_VMIN_K_POSTHVQK_TITO_CRSA_NOM_LFM_1500_MLC_SRAM_CORE2</v>
      </c>
      <c r="E81" t="s">
        <v>50</v>
      </c>
      <c r="F81" t="s">
        <v>70</v>
      </c>
      <c r="G81" t="s">
        <v>183</v>
      </c>
      <c r="H81" t="s">
        <v>242</v>
      </c>
      <c r="I81" t="s">
        <v>137</v>
      </c>
      <c r="J81" t="s">
        <v>1400</v>
      </c>
      <c r="K81" t="s">
        <v>138</v>
      </c>
      <c r="L81" t="s">
        <v>139</v>
      </c>
      <c r="M81">
        <v>1500</v>
      </c>
      <c r="N81" t="s">
        <v>439</v>
      </c>
      <c r="O81" t="s">
        <v>141</v>
      </c>
      <c r="P81" t="s">
        <v>142</v>
      </c>
      <c r="Q81" t="s">
        <v>440</v>
      </c>
      <c r="R81">
        <v>21</v>
      </c>
      <c r="S81">
        <v>21</v>
      </c>
      <c r="T81">
        <v>409</v>
      </c>
      <c r="U81">
        <v>2326</v>
      </c>
      <c r="V81" t="s">
        <v>187</v>
      </c>
      <c r="AJ81">
        <v>1</v>
      </c>
      <c r="AL81" t="s">
        <v>272</v>
      </c>
      <c r="AM81" t="s">
        <v>194</v>
      </c>
      <c r="AT81" t="b">
        <v>0</v>
      </c>
      <c r="AU81">
        <f t="shared" si="64"/>
        <v>2</v>
      </c>
      <c r="AV81">
        <v>1</v>
      </c>
      <c r="AW81" t="str">
        <f t="shared" si="65"/>
        <v>LSA_CORE_VMIN_K_POSTHVQK_TITO_CR_NOM_LFM_1500_RF_ALL_CORE2</v>
      </c>
      <c r="AX81" t="str">
        <f t="shared" si="66"/>
        <v>LSA_CORE_VMIN_K_POSTHVQK_TITO_CR_NOM_LFM_1500_RF_ALL_CORE2</v>
      </c>
    </row>
    <row r="82" spans="1:58" x14ac:dyDescent="0.25">
      <c r="A82" s="3" t="s">
        <v>246</v>
      </c>
      <c r="B82" s="3" t="s">
        <v>18</v>
      </c>
      <c r="C82" s="3" t="str">
        <f>VLOOKUP(B82,templateLookup!A:B,2,0)</f>
        <v>PrimeVminSearchTestMethod</v>
      </c>
      <c r="D82" t="str">
        <f t="shared" si="61"/>
        <v>LSA_CORE_VMIN_K_POSTHVQK_TITO_CR_NOM_LFM_1500_RF_ALL_CORE2</v>
      </c>
      <c r="E82" t="s">
        <v>51</v>
      </c>
      <c r="F82" t="s">
        <v>70</v>
      </c>
      <c r="G82" t="s">
        <v>183</v>
      </c>
      <c r="H82" t="s">
        <v>242</v>
      </c>
      <c r="I82" t="s">
        <v>137</v>
      </c>
      <c r="J82" t="s">
        <v>1399</v>
      </c>
      <c r="K82" t="s">
        <v>138</v>
      </c>
      <c r="L82" t="s">
        <v>139</v>
      </c>
      <c r="M82">
        <v>1500</v>
      </c>
      <c r="N82" t="s">
        <v>441</v>
      </c>
      <c r="O82" t="s">
        <v>141</v>
      </c>
      <c r="P82" t="s">
        <v>142</v>
      </c>
      <c r="Q82" t="s">
        <v>442</v>
      </c>
      <c r="R82">
        <v>21</v>
      </c>
      <c r="S82">
        <v>21</v>
      </c>
      <c r="T82">
        <v>410</v>
      </c>
      <c r="U82">
        <v>2327</v>
      </c>
      <c r="V82" t="s">
        <v>187</v>
      </c>
      <c r="AJ82">
        <v>1</v>
      </c>
      <c r="AL82" t="s">
        <v>272</v>
      </c>
      <c r="AM82" t="s">
        <v>194</v>
      </c>
      <c r="AT82" t="b">
        <v>0</v>
      </c>
      <c r="AU82">
        <f t="shared" si="64"/>
        <v>2</v>
      </c>
      <c r="AV82">
        <v>1</v>
      </c>
      <c r="AW82" t="str">
        <f t="shared" si="65"/>
        <v>ROM_CORE_VMIN_K_POSTHVQK_TITO_CR_NOM_LFM_1500_ROM_CORE2</v>
      </c>
      <c r="AX82" t="str">
        <f t="shared" si="66"/>
        <v>ROM_CORE_VMIN_K_POSTHVQK_TITO_CR_NOM_LFM_1500_ROM_CORE2</v>
      </c>
    </row>
    <row r="83" spans="1:58" x14ac:dyDescent="0.25">
      <c r="A83" s="3" t="s">
        <v>246</v>
      </c>
      <c r="B83" s="3" t="s">
        <v>18</v>
      </c>
      <c r="C83" s="3" t="str">
        <f>VLOOKUP(B83,templateLookup!A:B,2,0)</f>
        <v>PrimeVminSearchTestMethod</v>
      </c>
      <c r="D83" t="str">
        <f t="shared" si="61"/>
        <v>ROM_CORE_VMIN_K_POSTHVQK_TITO_CR_NOM_LFM_1500_ROM_CORE2</v>
      </c>
      <c r="E83" t="s">
        <v>52</v>
      </c>
      <c r="F83" t="s">
        <v>70</v>
      </c>
      <c r="G83" t="s">
        <v>183</v>
      </c>
      <c r="H83" t="s">
        <v>242</v>
      </c>
      <c r="I83" t="s">
        <v>137</v>
      </c>
      <c r="J83" t="s">
        <v>1399</v>
      </c>
      <c r="K83" t="s">
        <v>138</v>
      </c>
      <c r="L83" t="s">
        <v>139</v>
      </c>
      <c r="M83">
        <v>1500</v>
      </c>
      <c r="N83" t="s">
        <v>443</v>
      </c>
      <c r="O83" t="s">
        <v>141</v>
      </c>
      <c r="P83" t="s">
        <v>142</v>
      </c>
      <c r="Q83" t="s">
        <v>444</v>
      </c>
      <c r="R83">
        <v>21</v>
      </c>
      <c r="S83">
        <v>21</v>
      </c>
      <c r="T83">
        <v>411</v>
      </c>
      <c r="U83">
        <v>2328</v>
      </c>
      <c r="V83" t="s">
        <v>187</v>
      </c>
      <c r="AJ83">
        <v>1</v>
      </c>
      <c r="AL83" t="s">
        <v>272</v>
      </c>
      <c r="AM83" t="s">
        <v>194</v>
      </c>
      <c r="AT83" t="b">
        <v>0</v>
      </c>
      <c r="AU83">
        <f t="shared" si="64"/>
        <v>2</v>
      </c>
      <c r="AV83">
        <v>1</v>
      </c>
      <c r="AW83" t="str">
        <f t="shared" si="65"/>
        <v>XSA_CORE_VMIN_K_POSTHVQK_TITO_CRSA_NOM_LFM_1500_CORE_ALL_CORE3</v>
      </c>
      <c r="AX83" t="str">
        <f t="shared" si="66"/>
        <v>XSA_CORE_VMIN_K_POSTHVQK_TITO_CRSA_NOM_LFM_1500_CORE_ALL_CORE3</v>
      </c>
    </row>
    <row r="84" spans="1:58" x14ac:dyDescent="0.25">
      <c r="A84" s="3" t="s">
        <v>246</v>
      </c>
      <c r="B84" s="3" t="s">
        <v>18</v>
      </c>
      <c r="C84" s="3" t="str">
        <f>VLOOKUP(B84,templateLookup!A:B,2,0)</f>
        <v>PrimeVminSearchTestMethod</v>
      </c>
      <c r="D84" t="str">
        <f t="shared" si="61"/>
        <v>XSA_CORE_VMIN_K_POSTHVQK_TITO_CRSA_NOM_LFM_1500_CORE_ALL_CORE3</v>
      </c>
      <c r="E84" t="s">
        <v>420</v>
      </c>
      <c r="F84" t="s">
        <v>70</v>
      </c>
      <c r="G84" t="s">
        <v>183</v>
      </c>
      <c r="H84" t="s">
        <v>242</v>
      </c>
      <c r="I84" t="s">
        <v>137</v>
      </c>
      <c r="J84" t="s">
        <v>1400</v>
      </c>
      <c r="K84" t="s">
        <v>138</v>
      </c>
      <c r="L84" t="s">
        <v>139</v>
      </c>
      <c r="M84">
        <v>1500</v>
      </c>
      <c r="N84" t="s">
        <v>445</v>
      </c>
      <c r="O84" t="s">
        <v>141</v>
      </c>
      <c r="P84" t="s">
        <v>142</v>
      </c>
      <c r="Q84" t="s">
        <v>446</v>
      </c>
      <c r="R84">
        <v>61</v>
      </c>
      <c r="S84">
        <v>21</v>
      </c>
      <c r="T84">
        <v>412</v>
      </c>
      <c r="U84">
        <v>2329</v>
      </c>
      <c r="V84" t="s">
        <v>187</v>
      </c>
      <c r="AJ84">
        <v>1</v>
      </c>
      <c r="AL84" t="s">
        <v>272</v>
      </c>
      <c r="AM84" t="s">
        <v>194</v>
      </c>
      <c r="AT84" t="b">
        <v>0</v>
      </c>
      <c r="AU84">
        <f t="shared" si="64"/>
        <v>2</v>
      </c>
      <c r="AV84">
        <v>1</v>
      </c>
      <c r="AW84" t="str">
        <f t="shared" si="65"/>
        <v>SSA_CORE_VMIN_K_POSTHVQK_TITO_CRSA_NOM_LFM_1500_MLC_SRAM_CORE3</v>
      </c>
      <c r="AX84" t="str">
        <f t="shared" si="66"/>
        <v>SSA_CORE_VMIN_K_POSTHVQK_TITO_CRSA_NOM_LFM_1500_MLC_SRAM_CORE3</v>
      </c>
    </row>
    <row r="85" spans="1:58" x14ac:dyDescent="0.25">
      <c r="A85" s="3" t="s">
        <v>246</v>
      </c>
      <c r="B85" s="3" t="s">
        <v>18</v>
      </c>
      <c r="C85" s="3" t="str">
        <f>VLOOKUP(B85,templateLookup!A:B,2,0)</f>
        <v>PrimeVminSearchTestMethod</v>
      </c>
      <c r="D85" t="str">
        <f t="shared" si="61"/>
        <v>SSA_CORE_VMIN_K_POSTHVQK_TITO_CRSA_NOM_LFM_1500_MLC_SRAM_CORE3</v>
      </c>
      <c r="E85" t="s">
        <v>50</v>
      </c>
      <c r="F85" t="s">
        <v>70</v>
      </c>
      <c r="G85" t="s">
        <v>183</v>
      </c>
      <c r="H85" t="s">
        <v>242</v>
      </c>
      <c r="I85" t="s">
        <v>137</v>
      </c>
      <c r="J85" t="s">
        <v>1400</v>
      </c>
      <c r="K85" t="s">
        <v>138</v>
      </c>
      <c r="L85" t="s">
        <v>139</v>
      </c>
      <c r="M85">
        <v>1500</v>
      </c>
      <c r="N85" t="s">
        <v>447</v>
      </c>
      <c r="O85" t="s">
        <v>141</v>
      </c>
      <c r="P85" t="s">
        <v>142</v>
      </c>
      <c r="Q85" t="s">
        <v>448</v>
      </c>
      <c r="R85">
        <v>21</v>
      </c>
      <c r="S85">
        <v>21</v>
      </c>
      <c r="T85">
        <v>413</v>
      </c>
      <c r="U85">
        <v>2330</v>
      </c>
      <c r="V85" t="s">
        <v>187</v>
      </c>
      <c r="AJ85">
        <v>1</v>
      </c>
      <c r="AL85" t="s">
        <v>272</v>
      </c>
      <c r="AM85" t="s">
        <v>194</v>
      </c>
      <c r="AT85" t="b">
        <v>0</v>
      </c>
      <c r="AU85">
        <f t="shared" si="64"/>
        <v>2</v>
      </c>
      <c r="AV85">
        <v>1</v>
      </c>
      <c r="AW85" t="str">
        <f t="shared" si="65"/>
        <v>LSA_CORE_VMIN_K_POSTHVQK_TITO_CR_NOM_LFM_1500_RF_ALL_CORE3</v>
      </c>
      <c r="AX85" t="str">
        <f t="shared" si="66"/>
        <v>LSA_CORE_VMIN_K_POSTHVQK_TITO_CR_NOM_LFM_1500_RF_ALL_CORE3</v>
      </c>
    </row>
    <row r="86" spans="1:58" x14ac:dyDescent="0.25">
      <c r="A86" s="3" t="s">
        <v>246</v>
      </c>
      <c r="B86" s="3" t="s">
        <v>18</v>
      </c>
      <c r="C86" s="3" t="str">
        <f>VLOOKUP(B86,templateLookup!A:B,2,0)</f>
        <v>PrimeVminSearchTestMethod</v>
      </c>
      <c r="D86" t="str">
        <f t="shared" si="61"/>
        <v>LSA_CORE_VMIN_K_POSTHVQK_TITO_CR_NOM_LFM_1500_RF_ALL_CORE3</v>
      </c>
      <c r="E86" t="s">
        <v>51</v>
      </c>
      <c r="F86" t="s">
        <v>70</v>
      </c>
      <c r="G86" t="s">
        <v>183</v>
      </c>
      <c r="H86" t="s">
        <v>242</v>
      </c>
      <c r="I86" t="s">
        <v>137</v>
      </c>
      <c r="J86" t="s">
        <v>1399</v>
      </c>
      <c r="K86" t="s">
        <v>138</v>
      </c>
      <c r="L86" t="s">
        <v>139</v>
      </c>
      <c r="M86">
        <v>1500</v>
      </c>
      <c r="N86" t="s">
        <v>449</v>
      </c>
      <c r="O86" t="s">
        <v>141</v>
      </c>
      <c r="P86" t="s">
        <v>142</v>
      </c>
      <c r="Q86" t="s">
        <v>450</v>
      </c>
      <c r="R86">
        <v>21</v>
      </c>
      <c r="S86">
        <v>21</v>
      </c>
      <c r="T86">
        <v>414</v>
      </c>
      <c r="U86">
        <v>2331</v>
      </c>
      <c r="V86" t="s">
        <v>187</v>
      </c>
      <c r="AJ86">
        <v>1</v>
      </c>
      <c r="AL86" t="s">
        <v>272</v>
      </c>
      <c r="AM86" t="s">
        <v>194</v>
      </c>
      <c r="AT86" t="b">
        <v>0</v>
      </c>
      <c r="AU86">
        <f t="shared" si="64"/>
        <v>2</v>
      </c>
      <c r="AV86">
        <v>1</v>
      </c>
      <c r="AW86" t="str">
        <f t="shared" si="65"/>
        <v>ROM_CORE_VMIN_K_POSTHVQK_TITO_CR_NOM_LFM_1500_ROM_CORE3</v>
      </c>
      <c r="AX86" t="str">
        <f t="shared" si="66"/>
        <v>ROM_CORE_VMIN_K_POSTHVQK_TITO_CR_NOM_LFM_1500_ROM_CORE3</v>
      </c>
    </row>
    <row r="87" spans="1:58" x14ac:dyDescent="0.25">
      <c r="A87" s="3" t="s">
        <v>246</v>
      </c>
      <c r="B87" s="3" t="s">
        <v>18</v>
      </c>
      <c r="C87" s="3" t="str">
        <f>VLOOKUP(B87,templateLookup!A:B,2,0)</f>
        <v>PrimeVminSearchTestMethod</v>
      </c>
      <c r="D87" t="str">
        <f t="shared" si="61"/>
        <v>ROM_CORE_VMIN_K_POSTHVQK_TITO_CR_NOM_LFM_1500_ROM_CORE3</v>
      </c>
      <c r="E87" t="s">
        <v>52</v>
      </c>
      <c r="F87" t="s">
        <v>70</v>
      </c>
      <c r="G87" t="s">
        <v>183</v>
      </c>
      <c r="H87" t="s">
        <v>242</v>
      </c>
      <c r="I87" t="s">
        <v>137</v>
      </c>
      <c r="J87" t="s">
        <v>1399</v>
      </c>
      <c r="K87" t="s">
        <v>138</v>
      </c>
      <c r="L87" t="s">
        <v>139</v>
      </c>
      <c r="M87">
        <v>1500</v>
      </c>
      <c r="N87" t="s">
        <v>451</v>
      </c>
      <c r="O87" t="s">
        <v>141</v>
      </c>
      <c r="P87" t="s">
        <v>142</v>
      </c>
      <c r="Q87" t="s">
        <v>452</v>
      </c>
      <c r="R87">
        <v>21</v>
      </c>
      <c r="S87">
        <v>21</v>
      </c>
      <c r="T87">
        <v>415</v>
      </c>
      <c r="U87">
        <v>2332</v>
      </c>
      <c r="V87" t="s">
        <v>187</v>
      </c>
      <c r="AJ87">
        <v>1</v>
      </c>
      <c r="AL87" t="s">
        <v>272</v>
      </c>
      <c r="AM87" t="s">
        <v>194</v>
      </c>
      <c r="AT87" t="b">
        <v>0</v>
      </c>
      <c r="AU87">
        <f t="shared" si="64"/>
        <v>2</v>
      </c>
      <c r="AV87">
        <v>1</v>
      </c>
      <c r="AW87" t="str">
        <f t="shared" si="65"/>
        <v>SSA_CORE_VMIN_K_POSTHVQK_TITO_SAN_NOM_LFM_1500_PMUCS</v>
      </c>
      <c r="AX87" t="str">
        <f t="shared" si="66"/>
        <v>SSA_CORE_VMIN_K_POSTHVQK_TITO_SAN_NOM_LFM_1500_PMUCS</v>
      </c>
    </row>
    <row r="88" spans="1:58" x14ac:dyDescent="0.25">
      <c r="A88" s="3" t="s">
        <v>246</v>
      </c>
      <c r="B88" s="3" t="s">
        <v>18</v>
      </c>
      <c r="C88" s="3" t="str">
        <f>VLOOKUP(B88,templateLookup!A:B,2,0)</f>
        <v>PrimeVminSearchTestMethod</v>
      </c>
      <c r="D88" t="str">
        <f t="shared" si="61"/>
        <v>SSA_CORE_VMIN_K_POSTHVQK_TITO_SAN_NOM_LFM_1500_PMUCS</v>
      </c>
      <c r="E88" t="s">
        <v>50</v>
      </c>
      <c r="F88" t="s">
        <v>70</v>
      </c>
      <c r="G88" t="s">
        <v>183</v>
      </c>
      <c r="H88" t="s">
        <v>242</v>
      </c>
      <c r="I88" t="s">
        <v>137</v>
      </c>
      <c r="J88" t="s">
        <v>902</v>
      </c>
      <c r="K88" t="s">
        <v>138</v>
      </c>
      <c r="L88" t="s">
        <v>139</v>
      </c>
      <c r="M88">
        <v>1500</v>
      </c>
      <c r="N88" t="s">
        <v>453</v>
      </c>
      <c r="O88" t="s">
        <v>141</v>
      </c>
      <c r="P88" t="s">
        <v>142</v>
      </c>
      <c r="Q88" t="s">
        <v>1320</v>
      </c>
      <c r="R88">
        <v>61</v>
      </c>
      <c r="S88">
        <v>21</v>
      </c>
      <c r="T88">
        <v>416</v>
      </c>
      <c r="U88">
        <v>2333</v>
      </c>
      <c r="V88" t="s">
        <v>187</v>
      </c>
      <c r="AJ88">
        <v>1</v>
      </c>
      <c r="AL88" t="s">
        <v>289</v>
      </c>
      <c r="AM88" t="s">
        <v>194</v>
      </c>
      <c r="AT88" t="b">
        <v>0</v>
      </c>
      <c r="AU88">
        <f t="shared" ref="AU88" si="67">COUNTA(AW88:BF88)</f>
        <v>2</v>
      </c>
      <c r="AV88">
        <v>1</v>
      </c>
      <c r="AW88">
        <v>1</v>
      </c>
      <c r="AX88">
        <v>1</v>
      </c>
    </row>
    <row r="89" spans="1:58" x14ac:dyDescent="0.25">
      <c r="A89" s="20" t="s">
        <v>246</v>
      </c>
      <c r="B89" s="20" t="s">
        <v>6</v>
      </c>
      <c r="C89" s="20" t="str">
        <f>VLOOKUP(B89,templateLookup!A:B,2,0)</f>
        <v>COMPOSITE</v>
      </c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</row>
    <row r="90" spans="1:58" x14ac:dyDescent="0.25">
      <c r="A90" s="15" t="s">
        <v>67</v>
      </c>
      <c r="B90" s="15" t="s">
        <v>5</v>
      </c>
      <c r="C90" s="15" t="s">
        <v>4</v>
      </c>
      <c r="D90" s="15" t="s">
        <v>67</v>
      </c>
      <c r="E90" s="15"/>
      <c r="F90" s="15" t="s">
        <v>70</v>
      </c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</row>
    <row r="91" spans="1:58" x14ac:dyDescent="0.25">
      <c r="A91" s="21" t="s">
        <v>67</v>
      </c>
      <c r="B91" s="21" t="s">
        <v>5</v>
      </c>
      <c r="C91" s="21" t="s">
        <v>4</v>
      </c>
      <c r="D91" s="22" t="s">
        <v>247</v>
      </c>
      <c r="E91" s="22"/>
      <c r="F91" s="22" t="s">
        <v>70</v>
      </c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>
        <f t="shared" ref="AU91:AU107" si="68">COUNTA(AW91:BF91)</f>
        <v>2</v>
      </c>
      <c r="AV91" s="22" t="s">
        <v>134</v>
      </c>
      <c r="AW91" s="22" t="str">
        <f>D109</f>
        <v>VMAX</v>
      </c>
      <c r="AX91" s="22" t="str">
        <f>D109</f>
        <v>VMAX</v>
      </c>
      <c r="AY91" s="22"/>
      <c r="AZ91" s="22"/>
      <c r="BA91" s="22"/>
      <c r="BB91" s="22"/>
      <c r="BC91" s="22"/>
      <c r="BD91" s="22"/>
      <c r="BE91" s="22"/>
      <c r="BF91" s="22"/>
    </row>
    <row r="92" spans="1:58" x14ac:dyDescent="0.25">
      <c r="A92" s="2" t="s">
        <v>67</v>
      </c>
      <c r="B92" s="2" t="s">
        <v>18</v>
      </c>
      <c r="C92" s="2" t="str">
        <f>VLOOKUP(B92,templateLookup!A:B,2,0)</f>
        <v>PrimeVminSearchTestMethod</v>
      </c>
      <c r="D92" t="str">
        <f t="shared" ref="D92:D107" si="69">E92&amp;"_"&amp;F92&amp;"_"&amp;G92&amp;"_"&amp;H92&amp;"_"&amp;A92&amp;"_"&amp;I92&amp;"_"&amp;J92&amp;"_"&amp;K92&amp;"_"&amp;L92&amp;"_"&amp;M92&amp;"_"&amp;N92</f>
        <v>SSA_CORE_VCHK_K_END_TICO_CRSA_NOM_LFM_1500_MLC_SRAM_ALL</v>
      </c>
      <c r="E92" t="s">
        <v>50</v>
      </c>
      <c r="F92" t="s">
        <v>70</v>
      </c>
      <c r="G92" t="s">
        <v>1398</v>
      </c>
      <c r="H92" t="s">
        <v>242</v>
      </c>
      <c r="I92" t="s">
        <v>1316</v>
      </c>
      <c r="J92" t="s">
        <v>1400</v>
      </c>
      <c r="K92" t="s">
        <v>138</v>
      </c>
      <c r="L92" t="s">
        <v>139</v>
      </c>
      <c r="M92">
        <v>1500</v>
      </c>
      <c r="N92" t="s">
        <v>460</v>
      </c>
      <c r="O92" t="s">
        <v>141</v>
      </c>
      <c r="P92" t="s">
        <v>1315</v>
      </c>
      <c r="Q92" t="s">
        <v>461</v>
      </c>
      <c r="R92">
        <v>61</v>
      </c>
      <c r="S92">
        <v>22</v>
      </c>
      <c r="T92">
        <v>513</v>
      </c>
      <c r="U92">
        <v>2350</v>
      </c>
      <c r="V92" t="s">
        <v>249</v>
      </c>
      <c r="AJ92">
        <v>-1</v>
      </c>
      <c r="AL92" t="s">
        <v>272</v>
      </c>
      <c r="AM92" t="s">
        <v>145</v>
      </c>
      <c r="AN92" t="s">
        <v>1314</v>
      </c>
      <c r="AT92" t="b">
        <v>1</v>
      </c>
      <c r="AU92">
        <f t="shared" ref="AU92:AU94" si="70">COUNTA(AW92:BF92)</f>
        <v>2</v>
      </c>
      <c r="AV92">
        <v>1</v>
      </c>
      <c r="AW92" t="str">
        <f t="shared" ref="AW92:AX94" si="71">$D93</f>
        <v>LSA_CORE_VCHK_K_END_TICO_CR_NOM_LFM_1500_RF_ALL</v>
      </c>
      <c r="AX92" t="str">
        <f t="shared" si="71"/>
        <v>LSA_CORE_VCHK_K_END_TICO_CR_NOM_LFM_1500_RF_ALL</v>
      </c>
    </row>
    <row r="93" spans="1:58" x14ac:dyDescent="0.25">
      <c r="A93" s="2" t="s">
        <v>67</v>
      </c>
      <c r="B93" s="2" t="s">
        <v>18</v>
      </c>
      <c r="C93" s="2" t="str">
        <f>VLOOKUP(B93,templateLookup!A:B,2,0)</f>
        <v>PrimeVminSearchTestMethod</v>
      </c>
      <c r="D93" t="str">
        <f t="shared" si="69"/>
        <v>LSA_CORE_VCHK_K_END_TICO_CR_NOM_LFM_1500_RF_ALL</v>
      </c>
      <c r="E93" t="s">
        <v>51</v>
      </c>
      <c r="F93" t="s">
        <v>70</v>
      </c>
      <c r="G93" t="s">
        <v>1398</v>
      </c>
      <c r="H93" t="s">
        <v>242</v>
      </c>
      <c r="I93" t="s">
        <v>1316</v>
      </c>
      <c r="J93" t="s">
        <v>1399</v>
      </c>
      <c r="K93" t="s">
        <v>138</v>
      </c>
      <c r="L93" t="s">
        <v>139</v>
      </c>
      <c r="M93">
        <v>1500</v>
      </c>
      <c r="N93" t="s">
        <v>462</v>
      </c>
      <c r="O93" t="s">
        <v>141</v>
      </c>
      <c r="P93" t="s">
        <v>1315</v>
      </c>
      <c r="Q93" t="s">
        <v>463</v>
      </c>
      <c r="R93">
        <v>21</v>
      </c>
      <c r="S93">
        <v>22</v>
      </c>
      <c r="T93">
        <v>514</v>
      </c>
      <c r="U93">
        <v>2351</v>
      </c>
      <c r="V93" t="s">
        <v>249</v>
      </c>
      <c r="AJ93">
        <v>-1</v>
      </c>
      <c r="AL93" t="s">
        <v>272</v>
      </c>
      <c r="AM93" t="s">
        <v>194</v>
      </c>
      <c r="AT93" t="b">
        <v>1</v>
      </c>
      <c r="AU93">
        <f t="shared" si="70"/>
        <v>2</v>
      </c>
      <c r="AV93">
        <v>1</v>
      </c>
      <c r="AW93" t="str">
        <f t="shared" si="71"/>
        <v>ROM_CORE_VCHK_K_END_TICO_CR_NOM_LFM_1500_ROM_ALL</v>
      </c>
      <c r="AX93" t="str">
        <f t="shared" si="71"/>
        <v>ROM_CORE_VCHK_K_END_TICO_CR_NOM_LFM_1500_ROM_ALL</v>
      </c>
    </row>
    <row r="94" spans="1:58" x14ac:dyDescent="0.25">
      <c r="A94" s="2" t="s">
        <v>67</v>
      </c>
      <c r="B94" s="2" t="s">
        <v>18</v>
      </c>
      <c r="C94" s="2" t="str">
        <f>VLOOKUP(B94,templateLookup!A:B,2,0)</f>
        <v>PrimeVminSearchTestMethod</v>
      </c>
      <c r="D94" t="str">
        <f t="shared" si="69"/>
        <v>ROM_CORE_VCHK_K_END_TICO_CR_NOM_LFM_1500_ROM_ALL</v>
      </c>
      <c r="E94" t="s">
        <v>52</v>
      </c>
      <c r="F94" t="s">
        <v>70</v>
      </c>
      <c r="G94" t="s">
        <v>1398</v>
      </c>
      <c r="H94" t="s">
        <v>242</v>
      </c>
      <c r="I94" t="s">
        <v>1316</v>
      </c>
      <c r="J94" t="s">
        <v>1399</v>
      </c>
      <c r="K94" t="s">
        <v>138</v>
      </c>
      <c r="L94" t="s">
        <v>139</v>
      </c>
      <c r="M94">
        <v>1500</v>
      </c>
      <c r="N94" t="s">
        <v>464</v>
      </c>
      <c r="O94" t="s">
        <v>141</v>
      </c>
      <c r="P94" t="s">
        <v>1315</v>
      </c>
      <c r="Q94" t="s">
        <v>465</v>
      </c>
      <c r="R94">
        <v>61</v>
      </c>
      <c r="S94">
        <v>22</v>
      </c>
      <c r="T94">
        <v>515</v>
      </c>
      <c r="U94">
        <v>2352</v>
      </c>
      <c r="V94" t="s">
        <v>249</v>
      </c>
      <c r="AJ94">
        <v>-1</v>
      </c>
      <c r="AL94" t="s">
        <v>272</v>
      </c>
      <c r="AM94" t="s">
        <v>194</v>
      </c>
      <c r="AT94" t="b">
        <v>1</v>
      </c>
      <c r="AU94">
        <f t="shared" si="70"/>
        <v>2</v>
      </c>
      <c r="AV94">
        <v>1</v>
      </c>
      <c r="AW94" t="str">
        <f t="shared" si="71"/>
        <v>SSA_CORE_VCHK_K_END_TITO_CRSA_NOM_LFM_1500_MLC_SRAM_CORE0</v>
      </c>
      <c r="AX94" t="str">
        <f t="shared" si="71"/>
        <v>SSA_CORE_VCHK_K_END_TITO_CRSA_NOM_LFM_1500_MLC_SRAM_CORE0</v>
      </c>
    </row>
    <row r="95" spans="1:58" x14ac:dyDescent="0.25">
      <c r="A95" s="2" t="s">
        <v>67</v>
      </c>
      <c r="B95" s="2" t="s">
        <v>18</v>
      </c>
      <c r="C95" s="2" t="str">
        <f>VLOOKUP(B95,templateLookup!A:B,2,0)</f>
        <v>PrimeVminSearchTestMethod</v>
      </c>
      <c r="D95" t="str">
        <f t="shared" si="69"/>
        <v>SSA_CORE_VCHK_K_END_TITO_CRSA_NOM_LFM_1500_MLC_SRAM_CORE0</v>
      </c>
      <c r="E95" t="s">
        <v>50</v>
      </c>
      <c r="F95" t="s">
        <v>70</v>
      </c>
      <c r="G95" t="s">
        <v>1398</v>
      </c>
      <c r="H95" t="s">
        <v>242</v>
      </c>
      <c r="I95" t="s">
        <v>137</v>
      </c>
      <c r="J95" t="s">
        <v>1400</v>
      </c>
      <c r="K95" t="s">
        <v>138</v>
      </c>
      <c r="L95" t="s">
        <v>139</v>
      </c>
      <c r="M95">
        <v>1500</v>
      </c>
      <c r="N95" t="s">
        <v>423</v>
      </c>
      <c r="O95" t="s">
        <v>141</v>
      </c>
      <c r="P95" t="s">
        <v>142</v>
      </c>
      <c r="Q95" t="s">
        <v>466</v>
      </c>
      <c r="R95">
        <v>61</v>
      </c>
      <c r="S95">
        <v>22</v>
      </c>
      <c r="T95">
        <v>500</v>
      </c>
      <c r="U95">
        <v>2334</v>
      </c>
      <c r="V95" t="s">
        <v>249</v>
      </c>
      <c r="AJ95">
        <v>1</v>
      </c>
      <c r="AL95" t="s">
        <v>272</v>
      </c>
      <c r="AM95" t="s">
        <v>194</v>
      </c>
      <c r="AT95" t="b">
        <v>0</v>
      </c>
      <c r="AU95">
        <f t="shared" si="68"/>
        <v>2</v>
      </c>
      <c r="AV95">
        <v>1</v>
      </c>
      <c r="AW95" t="str">
        <f t="shared" ref="AW95:AW106" si="72">$D96</f>
        <v>LSA_CORE_VCHK_K_END_TITO_CR_NOM_LFM_1500_RF_ALL_CORE0</v>
      </c>
      <c r="AX95" t="str">
        <f t="shared" ref="AX95" si="73">$D96</f>
        <v>LSA_CORE_VCHK_K_END_TITO_CR_NOM_LFM_1500_RF_ALL_CORE0</v>
      </c>
    </row>
    <row r="96" spans="1:58" x14ac:dyDescent="0.25">
      <c r="A96" s="2" t="s">
        <v>67</v>
      </c>
      <c r="B96" s="2" t="s">
        <v>18</v>
      </c>
      <c r="C96" s="2" t="str">
        <f>VLOOKUP(B96,templateLookup!A:B,2,0)</f>
        <v>PrimeVminSearchTestMethod</v>
      </c>
      <c r="D96" t="str">
        <f t="shared" si="69"/>
        <v>LSA_CORE_VCHK_K_END_TITO_CR_NOM_LFM_1500_RF_ALL_CORE0</v>
      </c>
      <c r="E96" t="s">
        <v>51</v>
      </c>
      <c r="F96" t="s">
        <v>70</v>
      </c>
      <c r="G96" t="s">
        <v>1398</v>
      </c>
      <c r="H96" t="s">
        <v>242</v>
      </c>
      <c r="I96" t="s">
        <v>137</v>
      </c>
      <c r="J96" t="s">
        <v>1399</v>
      </c>
      <c r="K96" t="s">
        <v>138</v>
      </c>
      <c r="L96" t="s">
        <v>139</v>
      </c>
      <c r="M96">
        <v>1500</v>
      </c>
      <c r="N96" t="s">
        <v>425</v>
      </c>
      <c r="O96" t="s">
        <v>141</v>
      </c>
      <c r="P96" t="s">
        <v>142</v>
      </c>
      <c r="Q96" t="s">
        <v>467</v>
      </c>
      <c r="R96">
        <v>21</v>
      </c>
      <c r="S96">
        <v>22</v>
      </c>
      <c r="T96">
        <v>501</v>
      </c>
      <c r="U96">
        <v>2335</v>
      </c>
      <c r="V96" t="s">
        <v>249</v>
      </c>
      <c r="AJ96">
        <v>1</v>
      </c>
      <c r="AL96" t="s">
        <v>272</v>
      </c>
      <c r="AM96" t="s">
        <v>194</v>
      </c>
      <c r="AT96" t="b">
        <v>0</v>
      </c>
      <c r="AU96">
        <f t="shared" si="68"/>
        <v>2</v>
      </c>
      <c r="AV96">
        <v>1</v>
      </c>
      <c r="AW96" t="str">
        <f t="shared" si="72"/>
        <v>ROM_CORE_VCHK_K_END_TITO_CR_NOM_LFM_1500_ROM_CORE0</v>
      </c>
      <c r="AX96" t="str">
        <f t="shared" ref="AX96:AX106" si="74">$D97</f>
        <v>ROM_CORE_VCHK_K_END_TITO_CR_NOM_LFM_1500_ROM_CORE0</v>
      </c>
    </row>
    <row r="97" spans="1:58" x14ac:dyDescent="0.25">
      <c r="A97" s="2" t="s">
        <v>67</v>
      </c>
      <c r="B97" s="2" t="s">
        <v>18</v>
      </c>
      <c r="C97" s="2" t="str">
        <f>VLOOKUP(B97,templateLookup!A:B,2,0)</f>
        <v>PrimeVminSearchTestMethod</v>
      </c>
      <c r="D97" t="str">
        <f t="shared" si="69"/>
        <v>ROM_CORE_VCHK_K_END_TITO_CR_NOM_LFM_1500_ROM_CORE0</v>
      </c>
      <c r="E97" t="s">
        <v>52</v>
      </c>
      <c r="F97" t="s">
        <v>70</v>
      </c>
      <c r="G97" t="s">
        <v>1398</v>
      </c>
      <c r="H97" t="s">
        <v>242</v>
      </c>
      <c r="I97" t="s">
        <v>137</v>
      </c>
      <c r="J97" t="s">
        <v>1399</v>
      </c>
      <c r="K97" t="s">
        <v>138</v>
      </c>
      <c r="L97" t="s">
        <v>139</v>
      </c>
      <c r="M97">
        <v>1500</v>
      </c>
      <c r="N97" t="s">
        <v>427</v>
      </c>
      <c r="O97" t="s">
        <v>141</v>
      </c>
      <c r="P97" t="s">
        <v>142</v>
      </c>
      <c r="Q97" t="s">
        <v>468</v>
      </c>
      <c r="R97">
        <v>61</v>
      </c>
      <c r="S97">
        <v>22</v>
      </c>
      <c r="T97">
        <v>502</v>
      </c>
      <c r="U97">
        <v>2336</v>
      </c>
      <c r="V97" t="s">
        <v>249</v>
      </c>
      <c r="AJ97">
        <v>1</v>
      </c>
      <c r="AL97" t="s">
        <v>272</v>
      </c>
      <c r="AM97" t="s">
        <v>194</v>
      </c>
      <c r="AT97" t="b">
        <v>0</v>
      </c>
      <c r="AU97">
        <f t="shared" si="68"/>
        <v>2</v>
      </c>
      <c r="AV97">
        <v>1</v>
      </c>
      <c r="AW97" t="str">
        <f t="shared" si="72"/>
        <v>SSA_CORE_VCHK_K_END_TITO_CRSA_NOM_LFM_1500_MLC_SRAM_CORE1</v>
      </c>
      <c r="AX97" t="str">
        <f t="shared" si="74"/>
        <v>SSA_CORE_VCHK_K_END_TITO_CRSA_NOM_LFM_1500_MLC_SRAM_CORE1</v>
      </c>
    </row>
    <row r="98" spans="1:58" x14ac:dyDescent="0.25">
      <c r="A98" s="2" t="s">
        <v>67</v>
      </c>
      <c r="B98" s="2" t="s">
        <v>18</v>
      </c>
      <c r="C98" s="2" t="str">
        <f>VLOOKUP(B98,templateLookup!A:B,2,0)</f>
        <v>PrimeVminSearchTestMethod</v>
      </c>
      <c r="D98" t="str">
        <f t="shared" si="69"/>
        <v>SSA_CORE_VCHK_K_END_TITO_CRSA_NOM_LFM_1500_MLC_SRAM_CORE1</v>
      </c>
      <c r="E98" t="s">
        <v>50</v>
      </c>
      <c r="F98" t="s">
        <v>70</v>
      </c>
      <c r="G98" t="s">
        <v>1398</v>
      </c>
      <c r="H98" t="s">
        <v>242</v>
      </c>
      <c r="I98" t="s">
        <v>137</v>
      </c>
      <c r="J98" t="s">
        <v>1400</v>
      </c>
      <c r="K98" t="s">
        <v>138</v>
      </c>
      <c r="L98" t="s">
        <v>139</v>
      </c>
      <c r="M98">
        <v>1500</v>
      </c>
      <c r="N98" t="s">
        <v>431</v>
      </c>
      <c r="O98" t="s">
        <v>141</v>
      </c>
      <c r="P98" t="s">
        <v>142</v>
      </c>
      <c r="Q98" t="s">
        <v>469</v>
      </c>
      <c r="R98">
        <v>61</v>
      </c>
      <c r="S98">
        <v>22</v>
      </c>
      <c r="T98">
        <v>503</v>
      </c>
      <c r="U98">
        <v>2337</v>
      </c>
      <c r="V98" t="s">
        <v>249</v>
      </c>
      <c r="AJ98">
        <v>1</v>
      </c>
      <c r="AL98" t="s">
        <v>272</v>
      </c>
      <c r="AM98" t="s">
        <v>194</v>
      </c>
      <c r="AT98" t="b">
        <v>0</v>
      </c>
      <c r="AU98">
        <f t="shared" si="68"/>
        <v>2</v>
      </c>
      <c r="AV98">
        <v>1</v>
      </c>
      <c r="AW98" t="str">
        <f t="shared" si="72"/>
        <v>LSA_CORE_VCHK_K_END_TITO_CR_NOM_LFM_1500_RF_ALL_CORE1</v>
      </c>
      <c r="AX98" t="str">
        <f t="shared" si="74"/>
        <v>LSA_CORE_VCHK_K_END_TITO_CR_NOM_LFM_1500_RF_ALL_CORE1</v>
      </c>
    </row>
    <row r="99" spans="1:58" x14ac:dyDescent="0.25">
      <c r="A99" s="2" t="s">
        <v>67</v>
      </c>
      <c r="B99" s="2" t="s">
        <v>18</v>
      </c>
      <c r="C99" s="2" t="str">
        <f>VLOOKUP(B99,templateLookup!A:B,2,0)</f>
        <v>PrimeVminSearchTestMethod</v>
      </c>
      <c r="D99" t="str">
        <f t="shared" si="69"/>
        <v>LSA_CORE_VCHK_K_END_TITO_CR_NOM_LFM_1500_RF_ALL_CORE1</v>
      </c>
      <c r="E99" t="s">
        <v>51</v>
      </c>
      <c r="F99" t="s">
        <v>70</v>
      </c>
      <c r="G99" t="s">
        <v>1398</v>
      </c>
      <c r="H99" t="s">
        <v>242</v>
      </c>
      <c r="I99" t="s">
        <v>137</v>
      </c>
      <c r="J99" t="s">
        <v>1399</v>
      </c>
      <c r="K99" t="s">
        <v>138</v>
      </c>
      <c r="L99" t="s">
        <v>139</v>
      </c>
      <c r="M99">
        <v>1500</v>
      </c>
      <c r="N99" t="s">
        <v>433</v>
      </c>
      <c r="O99" t="s">
        <v>141</v>
      </c>
      <c r="P99" t="s">
        <v>142</v>
      </c>
      <c r="Q99" t="s">
        <v>470</v>
      </c>
      <c r="R99">
        <v>21</v>
      </c>
      <c r="S99">
        <v>22</v>
      </c>
      <c r="T99">
        <v>504</v>
      </c>
      <c r="U99">
        <v>2338</v>
      </c>
      <c r="V99" t="s">
        <v>249</v>
      </c>
      <c r="AJ99">
        <v>1</v>
      </c>
      <c r="AL99" t="s">
        <v>272</v>
      </c>
      <c r="AM99" t="s">
        <v>194</v>
      </c>
      <c r="AT99" t="b">
        <v>0</v>
      </c>
      <c r="AU99">
        <f t="shared" si="68"/>
        <v>2</v>
      </c>
      <c r="AV99">
        <v>1</v>
      </c>
      <c r="AW99" t="str">
        <f t="shared" si="72"/>
        <v>ROM_CORE_VCHK_K_END_TITO_CR_NOM_LFM_1500_ROM_CORE1</v>
      </c>
      <c r="AX99" t="str">
        <f t="shared" si="74"/>
        <v>ROM_CORE_VCHK_K_END_TITO_CR_NOM_LFM_1500_ROM_CORE1</v>
      </c>
    </row>
    <row r="100" spans="1:58" x14ac:dyDescent="0.25">
      <c r="A100" s="2" t="s">
        <v>67</v>
      </c>
      <c r="B100" s="2" t="s">
        <v>18</v>
      </c>
      <c r="C100" s="2" t="str">
        <f>VLOOKUP(B100,templateLookup!A:B,2,0)</f>
        <v>PrimeVminSearchTestMethod</v>
      </c>
      <c r="D100" t="str">
        <f t="shared" si="69"/>
        <v>ROM_CORE_VCHK_K_END_TITO_CR_NOM_LFM_1500_ROM_CORE1</v>
      </c>
      <c r="E100" t="s">
        <v>52</v>
      </c>
      <c r="F100" t="s">
        <v>70</v>
      </c>
      <c r="G100" t="s">
        <v>1398</v>
      </c>
      <c r="H100" t="s">
        <v>242</v>
      </c>
      <c r="I100" t="s">
        <v>137</v>
      </c>
      <c r="J100" t="s">
        <v>1399</v>
      </c>
      <c r="K100" t="s">
        <v>138</v>
      </c>
      <c r="L100" t="s">
        <v>139</v>
      </c>
      <c r="M100">
        <v>1500</v>
      </c>
      <c r="N100" t="s">
        <v>435</v>
      </c>
      <c r="O100" t="s">
        <v>141</v>
      </c>
      <c r="P100" t="s">
        <v>142</v>
      </c>
      <c r="Q100" t="s">
        <v>471</v>
      </c>
      <c r="R100">
        <v>61</v>
      </c>
      <c r="S100">
        <v>22</v>
      </c>
      <c r="T100">
        <v>505</v>
      </c>
      <c r="U100">
        <v>2339</v>
      </c>
      <c r="V100" t="s">
        <v>249</v>
      </c>
      <c r="AJ100">
        <v>1</v>
      </c>
      <c r="AL100" t="s">
        <v>272</v>
      </c>
      <c r="AM100" t="s">
        <v>194</v>
      </c>
      <c r="AT100" t="b">
        <v>0</v>
      </c>
      <c r="AU100">
        <f t="shared" si="68"/>
        <v>2</v>
      </c>
      <c r="AV100">
        <v>1</v>
      </c>
      <c r="AW100" t="str">
        <f t="shared" si="72"/>
        <v>SSA_CORE_VCHK_K_END_TITO_CRSA_NOM_LFM_1500_MLC_SRAM_CORE2</v>
      </c>
      <c r="AX100" t="str">
        <f t="shared" si="74"/>
        <v>SSA_CORE_VCHK_K_END_TITO_CRSA_NOM_LFM_1500_MLC_SRAM_CORE2</v>
      </c>
    </row>
    <row r="101" spans="1:58" x14ac:dyDescent="0.25">
      <c r="A101" s="2" t="s">
        <v>67</v>
      </c>
      <c r="B101" s="2" t="s">
        <v>18</v>
      </c>
      <c r="C101" s="2" t="str">
        <f>VLOOKUP(B101,templateLookup!A:B,2,0)</f>
        <v>PrimeVminSearchTestMethod</v>
      </c>
      <c r="D101" t="str">
        <f t="shared" si="69"/>
        <v>SSA_CORE_VCHK_K_END_TITO_CRSA_NOM_LFM_1500_MLC_SRAM_CORE2</v>
      </c>
      <c r="E101" t="s">
        <v>50</v>
      </c>
      <c r="F101" t="s">
        <v>70</v>
      </c>
      <c r="G101" t="s">
        <v>1398</v>
      </c>
      <c r="H101" t="s">
        <v>242</v>
      </c>
      <c r="I101" t="s">
        <v>137</v>
      </c>
      <c r="J101" t="s">
        <v>1400</v>
      </c>
      <c r="K101" t="s">
        <v>138</v>
      </c>
      <c r="L101" t="s">
        <v>139</v>
      </c>
      <c r="M101">
        <v>1500</v>
      </c>
      <c r="N101" t="s">
        <v>439</v>
      </c>
      <c r="O101" t="s">
        <v>141</v>
      </c>
      <c r="P101" t="s">
        <v>142</v>
      </c>
      <c r="Q101" t="s">
        <v>472</v>
      </c>
      <c r="R101">
        <v>61</v>
      </c>
      <c r="S101">
        <v>22</v>
      </c>
      <c r="T101">
        <v>506</v>
      </c>
      <c r="U101">
        <v>2340</v>
      </c>
      <c r="V101" t="s">
        <v>249</v>
      </c>
      <c r="AJ101">
        <v>1</v>
      </c>
      <c r="AL101" t="s">
        <v>272</v>
      </c>
      <c r="AM101" t="s">
        <v>194</v>
      </c>
      <c r="AT101" t="b">
        <v>0</v>
      </c>
      <c r="AU101">
        <f t="shared" si="68"/>
        <v>2</v>
      </c>
      <c r="AV101">
        <v>1</v>
      </c>
      <c r="AW101" t="str">
        <f t="shared" si="72"/>
        <v>LSA_CORE_VCHK_K_END_TITO_CR_NOM_LFM_1500_RF_ALL_CORE2</v>
      </c>
      <c r="AX101" t="str">
        <f t="shared" si="74"/>
        <v>LSA_CORE_VCHK_K_END_TITO_CR_NOM_LFM_1500_RF_ALL_CORE2</v>
      </c>
    </row>
    <row r="102" spans="1:58" x14ac:dyDescent="0.25">
      <c r="A102" s="2" t="s">
        <v>67</v>
      </c>
      <c r="B102" s="2" t="s">
        <v>18</v>
      </c>
      <c r="C102" s="2" t="str">
        <f>VLOOKUP(B102,templateLookup!A:B,2,0)</f>
        <v>PrimeVminSearchTestMethod</v>
      </c>
      <c r="D102" t="str">
        <f t="shared" si="69"/>
        <v>LSA_CORE_VCHK_K_END_TITO_CR_NOM_LFM_1500_RF_ALL_CORE2</v>
      </c>
      <c r="E102" t="s">
        <v>51</v>
      </c>
      <c r="F102" t="s">
        <v>70</v>
      </c>
      <c r="G102" t="s">
        <v>1398</v>
      </c>
      <c r="H102" t="s">
        <v>242</v>
      </c>
      <c r="I102" t="s">
        <v>137</v>
      </c>
      <c r="J102" t="s">
        <v>1399</v>
      </c>
      <c r="K102" t="s">
        <v>138</v>
      </c>
      <c r="L102" t="s">
        <v>139</v>
      </c>
      <c r="M102">
        <v>1500</v>
      </c>
      <c r="N102" t="s">
        <v>441</v>
      </c>
      <c r="O102" t="s">
        <v>141</v>
      </c>
      <c r="P102" t="s">
        <v>142</v>
      </c>
      <c r="Q102" t="s">
        <v>473</v>
      </c>
      <c r="R102">
        <v>21</v>
      </c>
      <c r="S102">
        <v>22</v>
      </c>
      <c r="T102">
        <v>507</v>
      </c>
      <c r="U102">
        <v>2341</v>
      </c>
      <c r="V102" t="s">
        <v>249</v>
      </c>
      <c r="AJ102">
        <v>1</v>
      </c>
      <c r="AL102" t="s">
        <v>272</v>
      </c>
      <c r="AM102" t="s">
        <v>194</v>
      </c>
      <c r="AT102" t="b">
        <v>0</v>
      </c>
      <c r="AU102">
        <f t="shared" si="68"/>
        <v>2</v>
      </c>
      <c r="AV102">
        <v>1</v>
      </c>
      <c r="AW102" t="str">
        <f t="shared" si="72"/>
        <v>ROM_CORE_VCHK_K_END_TITO_CR_NOM_LFM_1500_ROM_CORE2</v>
      </c>
      <c r="AX102" t="str">
        <f t="shared" si="74"/>
        <v>ROM_CORE_VCHK_K_END_TITO_CR_NOM_LFM_1500_ROM_CORE2</v>
      </c>
    </row>
    <row r="103" spans="1:58" x14ac:dyDescent="0.25">
      <c r="A103" s="2" t="s">
        <v>67</v>
      </c>
      <c r="B103" s="2" t="s">
        <v>18</v>
      </c>
      <c r="C103" s="2" t="str">
        <f>VLOOKUP(B103,templateLookup!A:B,2,0)</f>
        <v>PrimeVminSearchTestMethod</v>
      </c>
      <c r="D103" t="str">
        <f t="shared" si="69"/>
        <v>ROM_CORE_VCHK_K_END_TITO_CR_NOM_LFM_1500_ROM_CORE2</v>
      </c>
      <c r="E103" t="s">
        <v>52</v>
      </c>
      <c r="F103" t="s">
        <v>70</v>
      </c>
      <c r="G103" t="s">
        <v>1398</v>
      </c>
      <c r="H103" t="s">
        <v>242</v>
      </c>
      <c r="I103" t="s">
        <v>137</v>
      </c>
      <c r="J103" t="s">
        <v>1399</v>
      </c>
      <c r="K103" t="s">
        <v>138</v>
      </c>
      <c r="L103" t="s">
        <v>139</v>
      </c>
      <c r="M103">
        <v>1500</v>
      </c>
      <c r="N103" t="s">
        <v>443</v>
      </c>
      <c r="O103" t="s">
        <v>141</v>
      </c>
      <c r="P103" t="s">
        <v>142</v>
      </c>
      <c r="Q103" t="s">
        <v>474</v>
      </c>
      <c r="R103">
        <v>61</v>
      </c>
      <c r="S103">
        <v>22</v>
      </c>
      <c r="T103">
        <v>508</v>
      </c>
      <c r="U103">
        <v>2342</v>
      </c>
      <c r="V103" t="s">
        <v>249</v>
      </c>
      <c r="AJ103">
        <v>1</v>
      </c>
      <c r="AL103" t="s">
        <v>272</v>
      </c>
      <c r="AM103" t="s">
        <v>194</v>
      </c>
      <c r="AT103" t="b">
        <v>0</v>
      </c>
      <c r="AU103">
        <f t="shared" si="68"/>
        <v>2</v>
      </c>
      <c r="AV103">
        <v>1</v>
      </c>
      <c r="AW103" t="str">
        <f t="shared" si="72"/>
        <v>SSA_CORE_VCHK_K_END_TITO_CRSA_NOM_LFM_1500_MLC_SRAM_CORE3</v>
      </c>
      <c r="AX103" t="str">
        <f t="shared" si="74"/>
        <v>SSA_CORE_VCHK_K_END_TITO_CRSA_NOM_LFM_1500_MLC_SRAM_CORE3</v>
      </c>
    </row>
    <row r="104" spans="1:58" x14ac:dyDescent="0.25">
      <c r="A104" s="2" t="s">
        <v>67</v>
      </c>
      <c r="B104" s="2" t="s">
        <v>18</v>
      </c>
      <c r="C104" s="2" t="str">
        <f>VLOOKUP(B104,templateLookup!A:B,2,0)</f>
        <v>PrimeVminSearchTestMethod</v>
      </c>
      <c r="D104" t="str">
        <f t="shared" si="69"/>
        <v>SSA_CORE_VCHK_K_END_TITO_CRSA_NOM_LFM_1500_MLC_SRAM_CORE3</v>
      </c>
      <c r="E104" t="s">
        <v>50</v>
      </c>
      <c r="F104" t="s">
        <v>70</v>
      </c>
      <c r="G104" t="s">
        <v>1398</v>
      </c>
      <c r="H104" t="s">
        <v>242</v>
      </c>
      <c r="I104" t="s">
        <v>137</v>
      </c>
      <c r="J104" t="s">
        <v>1400</v>
      </c>
      <c r="K104" t="s">
        <v>138</v>
      </c>
      <c r="L104" t="s">
        <v>139</v>
      </c>
      <c r="M104">
        <v>1500</v>
      </c>
      <c r="N104" t="s">
        <v>447</v>
      </c>
      <c r="O104" t="s">
        <v>141</v>
      </c>
      <c r="P104" t="s">
        <v>142</v>
      </c>
      <c r="Q104" t="s">
        <v>475</v>
      </c>
      <c r="R104">
        <v>61</v>
      </c>
      <c r="S104">
        <v>22</v>
      </c>
      <c r="T104">
        <v>509</v>
      </c>
      <c r="U104">
        <v>2343</v>
      </c>
      <c r="V104" t="s">
        <v>249</v>
      </c>
      <c r="AJ104">
        <v>1</v>
      </c>
      <c r="AL104" t="s">
        <v>272</v>
      </c>
      <c r="AM104" t="s">
        <v>194</v>
      </c>
      <c r="AT104" t="b">
        <v>0</v>
      </c>
      <c r="AU104">
        <f t="shared" si="68"/>
        <v>2</v>
      </c>
      <c r="AV104">
        <v>1</v>
      </c>
      <c r="AW104" t="str">
        <f t="shared" si="72"/>
        <v>LSA_CORE_VCHK_K_END_TITO_CR_NOM_LFM_1500_RF_ALL_CORE3</v>
      </c>
      <c r="AX104" t="str">
        <f t="shared" si="74"/>
        <v>LSA_CORE_VCHK_K_END_TITO_CR_NOM_LFM_1500_RF_ALL_CORE3</v>
      </c>
    </row>
    <row r="105" spans="1:58" x14ac:dyDescent="0.25">
      <c r="A105" s="2" t="s">
        <v>67</v>
      </c>
      <c r="B105" s="2" t="s">
        <v>18</v>
      </c>
      <c r="C105" s="2" t="str">
        <f>VLOOKUP(B105,templateLookup!A:B,2,0)</f>
        <v>PrimeVminSearchTestMethod</v>
      </c>
      <c r="D105" t="str">
        <f t="shared" si="69"/>
        <v>LSA_CORE_VCHK_K_END_TITO_CR_NOM_LFM_1500_RF_ALL_CORE3</v>
      </c>
      <c r="E105" t="s">
        <v>51</v>
      </c>
      <c r="F105" t="s">
        <v>70</v>
      </c>
      <c r="G105" t="s">
        <v>1398</v>
      </c>
      <c r="H105" t="s">
        <v>242</v>
      </c>
      <c r="I105" t="s">
        <v>137</v>
      </c>
      <c r="J105" t="s">
        <v>1399</v>
      </c>
      <c r="K105" t="s">
        <v>138</v>
      </c>
      <c r="L105" t="s">
        <v>139</v>
      </c>
      <c r="M105">
        <v>1500</v>
      </c>
      <c r="N105" t="s">
        <v>449</v>
      </c>
      <c r="O105" t="s">
        <v>141</v>
      </c>
      <c r="P105" t="s">
        <v>142</v>
      </c>
      <c r="Q105" t="s">
        <v>476</v>
      </c>
      <c r="R105">
        <v>21</v>
      </c>
      <c r="S105">
        <v>22</v>
      </c>
      <c r="T105">
        <v>510</v>
      </c>
      <c r="U105">
        <v>2344</v>
      </c>
      <c r="V105" t="s">
        <v>249</v>
      </c>
      <c r="AJ105">
        <v>1</v>
      </c>
      <c r="AL105" t="s">
        <v>272</v>
      </c>
      <c r="AM105" t="s">
        <v>194</v>
      </c>
      <c r="AT105" t="b">
        <v>0</v>
      </c>
      <c r="AU105">
        <f t="shared" si="68"/>
        <v>2</v>
      </c>
      <c r="AV105">
        <v>1</v>
      </c>
      <c r="AW105" t="str">
        <f t="shared" si="72"/>
        <v>ROM_CORE_VCHK_K_END_TITO_CR_NOM_LFM_1500_ROM_CORE3</v>
      </c>
      <c r="AX105" t="str">
        <f t="shared" si="74"/>
        <v>ROM_CORE_VCHK_K_END_TITO_CR_NOM_LFM_1500_ROM_CORE3</v>
      </c>
    </row>
    <row r="106" spans="1:58" x14ac:dyDescent="0.25">
      <c r="A106" s="2" t="s">
        <v>67</v>
      </c>
      <c r="B106" s="2" t="s">
        <v>18</v>
      </c>
      <c r="C106" s="2" t="str">
        <f>VLOOKUP(B106,templateLookup!A:B,2,0)</f>
        <v>PrimeVminSearchTestMethod</v>
      </c>
      <c r="D106" t="str">
        <f t="shared" si="69"/>
        <v>ROM_CORE_VCHK_K_END_TITO_CR_NOM_LFM_1500_ROM_CORE3</v>
      </c>
      <c r="E106" t="s">
        <v>52</v>
      </c>
      <c r="F106" t="s">
        <v>70</v>
      </c>
      <c r="G106" t="s">
        <v>1398</v>
      </c>
      <c r="H106" t="s">
        <v>242</v>
      </c>
      <c r="I106" t="s">
        <v>137</v>
      </c>
      <c r="J106" t="s">
        <v>1399</v>
      </c>
      <c r="K106" t="s">
        <v>138</v>
      </c>
      <c r="L106" t="s">
        <v>139</v>
      </c>
      <c r="M106">
        <v>1500</v>
      </c>
      <c r="N106" t="s">
        <v>451</v>
      </c>
      <c r="O106" t="s">
        <v>141</v>
      </c>
      <c r="P106" t="s">
        <v>142</v>
      </c>
      <c r="Q106" t="s">
        <v>477</v>
      </c>
      <c r="R106">
        <v>61</v>
      </c>
      <c r="S106">
        <v>22</v>
      </c>
      <c r="T106">
        <v>511</v>
      </c>
      <c r="U106">
        <v>2345</v>
      </c>
      <c r="V106" t="s">
        <v>249</v>
      </c>
      <c r="AJ106">
        <v>1</v>
      </c>
      <c r="AL106" t="s">
        <v>272</v>
      </c>
      <c r="AM106" t="s">
        <v>194</v>
      </c>
      <c r="AT106" t="b">
        <v>0</v>
      </c>
      <c r="AU106">
        <f t="shared" si="68"/>
        <v>2</v>
      </c>
      <c r="AV106">
        <v>1</v>
      </c>
      <c r="AW106" t="str">
        <f t="shared" si="72"/>
        <v>SSA_CORE_VCHK_K_END_TITO_SAN_NOM_LFM_1500_PMUCS</v>
      </c>
      <c r="AX106" t="str">
        <f t="shared" si="74"/>
        <v>SSA_CORE_VCHK_K_END_TITO_SAN_NOM_LFM_1500_PMUCS</v>
      </c>
    </row>
    <row r="107" spans="1:58" x14ac:dyDescent="0.25">
      <c r="A107" s="2" t="s">
        <v>67</v>
      </c>
      <c r="B107" s="2" t="s">
        <v>18</v>
      </c>
      <c r="C107" s="2" t="str">
        <f>VLOOKUP(B107,templateLookup!A:B,2,0)</f>
        <v>PrimeVminSearchTestMethod</v>
      </c>
      <c r="D107" t="str">
        <f t="shared" si="69"/>
        <v>SSA_CORE_VCHK_K_END_TITO_SAN_NOM_LFM_1500_PMUCS</v>
      </c>
      <c r="E107" t="s">
        <v>50</v>
      </c>
      <c r="F107" t="s">
        <v>70</v>
      </c>
      <c r="G107" t="s">
        <v>1398</v>
      </c>
      <c r="H107" t="s">
        <v>242</v>
      </c>
      <c r="I107" t="s">
        <v>137</v>
      </c>
      <c r="J107" t="s">
        <v>902</v>
      </c>
      <c r="K107" t="s">
        <v>138</v>
      </c>
      <c r="L107" t="s">
        <v>139</v>
      </c>
      <c r="M107">
        <v>1500</v>
      </c>
      <c r="N107" t="s">
        <v>453</v>
      </c>
      <c r="O107" t="s">
        <v>141</v>
      </c>
      <c r="P107" t="s">
        <v>142</v>
      </c>
      <c r="Q107" t="s">
        <v>478</v>
      </c>
      <c r="R107">
        <v>61</v>
      </c>
      <c r="S107">
        <v>22</v>
      </c>
      <c r="T107">
        <v>512</v>
      </c>
      <c r="U107">
        <v>2346</v>
      </c>
      <c r="V107" t="s">
        <v>249</v>
      </c>
      <c r="AJ107">
        <v>1</v>
      </c>
      <c r="AL107" t="s">
        <v>289</v>
      </c>
      <c r="AM107" t="s">
        <v>194</v>
      </c>
      <c r="AT107" t="b">
        <v>0</v>
      </c>
      <c r="AU107">
        <f t="shared" si="68"/>
        <v>2</v>
      </c>
      <c r="AV107">
        <v>1</v>
      </c>
      <c r="AW107">
        <v>1</v>
      </c>
      <c r="AX107">
        <v>1</v>
      </c>
    </row>
    <row r="108" spans="1:58" x14ac:dyDescent="0.25">
      <c r="A108" s="21" t="s">
        <v>67</v>
      </c>
      <c r="B108" s="21" t="s">
        <v>6</v>
      </c>
      <c r="C108" s="21" t="s">
        <v>4</v>
      </c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Q108" s="22"/>
      <c r="R108" s="22"/>
      <c r="S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</row>
    <row r="109" spans="1:58" x14ac:dyDescent="0.25">
      <c r="A109" s="23" t="s">
        <v>67</v>
      </c>
      <c r="B109" s="23" t="s">
        <v>5</v>
      </c>
      <c r="C109" s="23" t="s">
        <v>4</v>
      </c>
      <c r="D109" s="22" t="s">
        <v>259</v>
      </c>
      <c r="E109" s="22"/>
      <c r="F109" s="22" t="s">
        <v>70</v>
      </c>
      <c r="G109" s="22"/>
      <c r="H109" s="22"/>
      <c r="I109" s="22"/>
      <c r="J109" s="22"/>
      <c r="K109" s="22"/>
      <c r="L109" s="22"/>
      <c r="M109" s="22"/>
      <c r="N109" s="22"/>
      <c r="O109" s="22"/>
      <c r="Q109" s="22"/>
      <c r="R109" s="22"/>
      <c r="S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>
        <f>COUNTA(AW109:BF109)</f>
        <v>2</v>
      </c>
      <c r="AV109" s="22" t="s">
        <v>134</v>
      </c>
      <c r="AW109" s="22">
        <v>1</v>
      </c>
      <c r="AX109" s="22">
        <v>1</v>
      </c>
      <c r="AY109" s="22"/>
      <c r="AZ109" s="22"/>
      <c r="BA109" s="22"/>
      <c r="BB109" s="22"/>
      <c r="BC109" s="22"/>
      <c r="BD109" s="22"/>
      <c r="BE109" s="22"/>
      <c r="BF109" s="22"/>
    </row>
    <row r="110" spans="1:58" x14ac:dyDescent="0.25">
      <c r="A110" s="24" t="s">
        <v>67</v>
      </c>
      <c r="B110" s="24" t="s">
        <v>18</v>
      </c>
      <c r="C110" s="24" t="str">
        <f>VLOOKUP(B110,templateLookup!A:B,2,0)</f>
        <v>PrimeVminSearchTestMethod</v>
      </c>
      <c r="D110" t="str">
        <f t="shared" ref="D110:D112" si="75">E110&amp;"_"&amp;F110&amp;"_"&amp;G110&amp;"_"&amp;H110&amp;"_"&amp;A110&amp;"_"&amp;I110&amp;"_"&amp;J110&amp;"_"&amp;K110&amp;"_"&amp;L110&amp;"_"&amp;M110&amp;"_"&amp;N110</f>
        <v>XSA_CORE_VMAX_K_END_TICO_CRSA_NOM_LFM_1500_MCLK</v>
      </c>
      <c r="E110" t="s">
        <v>420</v>
      </c>
      <c r="F110" t="s">
        <v>70</v>
      </c>
      <c r="G110" t="s">
        <v>259</v>
      </c>
      <c r="H110" t="s">
        <v>242</v>
      </c>
      <c r="I110" t="s">
        <v>1316</v>
      </c>
      <c r="J110" t="s">
        <v>1400</v>
      </c>
      <c r="K110" t="s">
        <v>138</v>
      </c>
      <c r="L110" t="s">
        <v>139</v>
      </c>
      <c r="M110">
        <v>1500</v>
      </c>
      <c r="N110" t="s">
        <v>454</v>
      </c>
      <c r="O110" t="s">
        <v>141</v>
      </c>
      <c r="P110" t="s">
        <v>1315</v>
      </c>
      <c r="Q110" t="s">
        <v>455</v>
      </c>
      <c r="R110">
        <v>17</v>
      </c>
      <c r="S110">
        <v>61</v>
      </c>
      <c r="T110">
        <v>550</v>
      </c>
      <c r="U110">
        <v>2347</v>
      </c>
      <c r="V110" t="s">
        <v>249</v>
      </c>
      <c r="AJ110">
        <v>1</v>
      </c>
      <c r="AL110" t="s">
        <v>272</v>
      </c>
      <c r="AM110" t="s">
        <v>194</v>
      </c>
      <c r="AT110" t="b">
        <v>0</v>
      </c>
      <c r="AU110">
        <f>COUNTA(AW110:BF110)</f>
        <v>2</v>
      </c>
      <c r="AV110">
        <v>1</v>
      </c>
      <c r="AW110" t="str">
        <f>D111</f>
        <v>ROM_CORE_VMAX_K_END_TICO_CR_NOM_LFM_1500_SBCLK</v>
      </c>
      <c r="AX110" t="str">
        <f>D111</f>
        <v>ROM_CORE_VMAX_K_END_TICO_CR_NOM_LFM_1500_SBCLK</v>
      </c>
    </row>
    <row r="111" spans="1:58" x14ac:dyDescent="0.25">
      <c r="A111" s="24" t="s">
        <v>67</v>
      </c>
      <c r="B111" s="24" t="s">
        <v>18</v>
      </c>
      <c r="C111" s="24" t="str">
        <f>VLOOKUP(B111,templateLookup!A:B,2,0)</f>
        <v>PrimeVminSearchTestMethod</v>
      </c>
      <c r="D111" t="str">
        <f t="shared" si="75"/>
        <v>ROM_CORE_VMAX_K_END_TICO_CR_NOM_LFM_1500_SBCLK</v>
      </c>
      <c r="E111" t="s">
        <v>52</v>
      </c>
      <c r="F111" t="s">
        <v>70</v>
      </c>
      <c r="G111" t="s">
        <v>259</v>
      </c>
      <c r="H111" t="s">
        <v>242</v>
      </c>
      <c r="I111" t="s">
        <v>1316</v>
      </c>
      <c r="J111" t="s">
        <v>1399</v>
      </c>
      <c r="K111" t="s">
        <v>138</v>
      </c>
      <c r="L111" t="s">
        <v>139</v>
      </c>
      <c r="M111">
        <v>1500</v>
      </c>
      <c r="N111" t="s">
        <v>456</v>
      </c>
      <c r="O111" t="s">
        <v>141</v>
      </c>
      <c r="P111" t="s">
        <v>1315</v>
      </c>
      <c r="Q111" t="s">
        <v>457</v>
      </c>
      <c r="R111">
        <v>17</v>
      </c>
      <c r="S111">
        <v>21</v>
      </c>
      <c r="T111">
        <v>551</v>
      </c>
      <c r="U111">
        <v>2348</v>
      </c>
      <c r="V111" t="s">
        <v>249</v>
      </c>
      <c r="AJ111">
        <v>1</v>
      </c>
      <c r="AL111" t="s">
        <v>272</v>
      </c>
      <c r="AM111" t="s">
        <v>194</v>
      </c>
      <c r="AT111" t="b">
        <v>0</v>
      </c>
      <c r="AU111">
        <f>COUNTA(AW111:BF111)</f>
        <v>2</v>
      </c>
      <c r="AV111">
        <v>1</v>
      </c>
      <c r="AW111" t="str">
        <f>D112</f>
        <v>SSA_CORE_VMAX_K_END_TICO_SAN_NOM_LFM_1500_PMUCS_SBCLK</v>
      </c>
      <c r="AX111" t="str">
        <f>D112</f>
        <v>SSA_CORE_VMAX_K_END_TICO_SAN_NOM_LFM_1500_PMUCS_SBCLK</v>
      </c>
    </row>
    <row r="112" spans="1:58" x14ac:dyDescent="0.25">
      <c r="A112" s="24" t="s">
        <v>67</v>
      </c>
      <c r="B112" s="24" t="s">
        <v>18</v>
      </c>
      <c r="C112" s="24" t="str">
        <f>VLOOKUP(B112,templateLookup!A:B,2,0)</f>
        <v>PrimeVminSearchTestMethod</v>
      </c>
      <c r="D112" t="str">
        <f t="shared" si="75"/>
        <v>SSA_CORE_VMAX_K_END_TICO_SAN_NOM_LFM_1500_PMUCS_SBCLK</v>
      </c>
      <c r="E112" t="s">
        <v>50</v>
      </c>
      <c r="F112" t="s">
        <v>70</v>
      </c>
      <c r="G112" t="s">
        <v>259</v>
      </c>
      <c r="H112" t="s">
        <v>242</v>
      </c>
      <c r="I112" t="s">
        <v>1316</v>
      </c>
      <c r="J112" t="s">
        <v>902</v>
      </c>
      <c r="K112" t="s">
        <v>138</v>
      </c>
      <c r="L112" t="s">
        <v>139</v>
      </c>
      <c r="M112">
        <v>1500</v>
      </c>
      <c r="N112" t="s">
        <v>458</v>
      </c>
      <c r="O112" t="s">
        <v>141</v>
      </c>
      <c r="P112" t="s">
        <v>1315</v>
      </c>
      <c r="Q112" t="s">
        <v>459</v>
      </c>
      <c r="R112">
        <v>17</v>
      </c>
      <c r="S112">
        <v>21</v>
      </c>
      <c r="T112">
        <v>552</v>
      </c>
      <c r="U112">
        <v>2349</v>
      </c>
      <c r="V112" t="s">
        <v>249</v>
      </c>
      <c r="AJ112">
        <v>1</v>
      </c>
      <c r="AL112" t="s">
        <v>272</v>
      </c>
      <c r="AM112" t="s">
        <v>194</v>
      </c>
      <c r="AT112" t="b">
        <v>0</v>
      </c>
      <c r="AU112">
        <f>COUNTA(AW112:BF112)</f>
        <v>2</v>
      </c>
      <c r="AV112">
        <v>1</v>
      </c>
      <c r="AW112">
        <v>1</v>
      </c>
      <c r="AX112">
        <v>1</v>
      </c>
    </row>
    <row r="113" spans="1:58" x14ac:dyDescent="0.25">
      <c r="A113" s="23" t="s">
        <v>67</v>
      </c>
      <c r="B113" s="23" t="s">
        <v>6</v>
      </c>
      <c r="C113" s="23" t="s">
        <v>4</v>
      </c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</row>
    <row r="114" spans="1:58" x14ac:dyDescent="0.25">
      <c r="A114" s="34" t="s">
        <v>67</v>
      </c>
      <c r="B114" s="34" t="s">
        <v>5</v>
      </c>
      <c r="C114" s="34" t="s">
        <v>4</v>
      </c>
      <c r="D114" s="22" t="s">
        <v>261</v>
      </c>
      <c r="E114" s="22"/>
      <c r="F114" s="22" t="s">
        <v>70</v>
      </c>
      <c r="G114" s="22"/>
      <c r="H114" s="22"/>
      <c r="I114" s="22"/>
      <c r="J114" s="22"/>
      <c r="K114" s="22"/>
      <c r="L114" s="22"/>
      <c r="M114" s="22"/>
      <c r="N114" s="22"/>
      <c r="O114" s="22"/>
      <c r="Q114" s="22"/>
      <c r="R114" s="22"/>
      <c r="S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>
        <f t="shared" ref="AU114:AU130" si="76">COUNTA(AW114:BF114)</f>
        <v>2</v>
      </c>
      <c r="AV114" s="22" t="s">
        <v>134</v>
      </c>
      <c r="AW114" s="22">
        <v>1</v>
      </c>
      <c r="AX114" s="22">
        <v>1</v>
      </c>
      <c r="AY114" s="22"/>
      <c r="AZ114" s="22"/>
      <c r="BA114" s="22"/>
      <c r="BB114" s="22"/>
      <c r="BC114" s="22"/>
      <c r="BD114" s="22"/>
      <c r="BE114" s="22"/>
      <c r="BF114" s="22"/>
    </row>
    <row r="115" spans="1:58" x14ac:dyDescent="0.25">
      <c r="A115" s="6" t="s">
        <v>67</v>
      </c>
      <c r="B115" s="6" t="s">
        <v>43</v>
      </c>
      <c r="C115" s="6" t="str">
        <f>VLOOKUP(B115,templateLookup!A:B,2,0)</f>
        <v>PrimeShmooTestMethod</v>
      </c>
      <c r="D115" t="str">
        <f t="shared" ref="D115:D130" si="77">E115&amp;"_"&amp;F115&amp;"_"&amp;G115&amp;"_"&amp;H115&amp;"_"&amp;A115&amp;"_"&amp;I115&amp;"_"&amp;J115&amp;"_"&amp;K115&amp;"_"&amp;L115&amp;"_"&amp;M115&amp;"_"&amp;N115</f>
        <v>SSA_CORE_SHMOO_E_END_TICO_CRSA_NOM_LFM_1500_MLC_SRAM</v>
      </c>
      <c r="E115" t="s">
        <v>50</v>
      </c>
      <c r="F115" t="s">
        <v>70</v>
      </c>
      <c r="G115" t="s">
        <v>261</v>
      </c>
      <c r="H115" t="s">
        <v>136</v>
      </c>
      <c r="I115" t="s">
        <v>1316</v>
      </c>
      <c r="J115" t="s">
        <v>1400</v>
      </c>
      <c r="K115" t="s">
        <v>138</v>
      </c>
      <c r="L115" t="s">
        <v>139</v>
      </c>
      <c r="M115">
        <v>1500</v>
      </c>
      <c r="N115" t="s">
        <v>479</v>
      </c>
      <c r="O115" t="s">
        <v>262</v>
      </c>
      <c r="P115" t="s">
        <v>1315</v>
      </c>
      <c r="Q115" t="s">
        <v>461</v>
      </c>
      <c r="R115">
        <v>61</v>
      </c>
      <c r="S115">
        <v>22</v>
      </c>
      <c r="T115">
        <v>560</v>
      </c>
      <c r="AJ115">
        <v>1</v>
      </c>
      <c r="AK115" t="s">
        <v>370</v>
      </c>
      <c r="AL115" t="s">
        <v>272</v>
      </c>
      <c r="AT115" t="b">
        <v>0</v>
      </c>
      <c r="AU115">
        <f t="shared" si="76"/>
        <v>4</v>
      </c>
      <c r="AV115" t="s">
        <v>147</v>
      </c>
      <c r="AW115" t="str">
        <f t="shared" ref="AW115:AW129" si="78">$D116</f>
        <v>LSA_CORE_SHMOO_E_END_TICO_CR_NOM_LFM_1500_RF_ALL</v>
      </c>
      <c r="AX115" t="str">
        <f t="shared" ref="AX115:AX129" si="79">$D116</f>
        <v>LSA_CORE_SHMOO_E_END_TICO_CR_NOM_LFM_1500_RF_ALL</v>
      </c>
      <c r="AY115" t="str">
        <f t="shared" ref="AY115:AY129" si="80">$D116</f>
        <v>LSA_CORE_SHMOO_E_END_TICO_CR_NOM_LFM_1500_RF_ALL</v>
      </c>
      <c r="AZ115" t="str">
        <f t="shared" ref="AZ115:AZ129" si="81">$D116</f>
        <v>LSA_CORE_SHMOO_E_END_TICO_CR_NOM_LFM_1500_RF_ALL</v>
      </c>
    </row>
    <row r="116" spans="1:58" x14ac:dyDescent="0.25">
      <c r="A116" s="6" t="s">
        <v>67</v>
      </c>
      <c r="B116" s="6" t="s">
        <v>43</v>
      </c>
      <c r="C116" s="6" t="str">
        <f>VLOOKUP(B116,templateLookup!A:B,2,0)</f>
        <v>PrimeShmooTestMethod</v>
      </c>
      <c r="D116" t="str">
        <f t="shared" si="77"/>
        <v>LSA_CORE_SHMOO_E_END_TICO_CR_NOM_LFM_1500_RF_ALL</v>
      </c>
      <c r="E116" t="s">
        <v>51</v>
      </c>
      <c r="F116" t="s">
        <v>70</v>
      </c>
      <c r="G116" t="s">
        <v>261</v>
      </c>
      <c r="H116" t="s">
        <v>136</v>
      </c>
      <c r="I116" t="s">
        <v>1316</v>
      </c>
      <c r="J116" t="s">
        <v>1399</v>
      </c>
      <c r="K116" t="s">
        <v>138</v>
      </c>
      <c r="L116" t="s">
        <v>139</v>
      </c>
      <c r="M116">
        <v>1500</v>
      </c>
      <c r="N116" t="s">
        <v>462</v>
      </c>
      <c r="O116" t="s">
        <v>262</v>
      </c>
      <c r="P116" t="s">
        <v>1315</v>
      </c>
      <c r="Q116" t="s">
        <v>463</v>
      </c>
      <c r="R116">
        <v>21</v>
      </c>
      <c r="S116">
        <v>22</v>
      </c>
      <c r="T116">
        <v>561</v>
      </c>
      <c r="AJ116">
        <v>1</v>
      </c>
      <c r="AK116" t="s">
        <v>370</v>
      </c>
      <c r="AL116" t="s">
        <v>272</v>
      </c>
      <c r="AT116" t="b">
        <v>0</v>
      </c>
      <c r="AU116">
        <f t="shared" si="76"/>
        <v>4</v>
      </c>
      <c r="AV116" t="s">
        <v>147</v>
      </c>
      <c r="AW116" t="str">
        <f t="shared" si="78"/>
        <v>ROM_CORE_SHMOO_E_END_TICO_CR_NOM_LFM_1500_ROM</v>
      </c>
      <c r="AX116" t="str">
        <f t="shared" si="79"/>
        <v>ROM_CORE_SHMOO_E_END_TICO_CR_NOM_LFM_1500_ROM</v>
      </c>
      <c r="AY116" t="str">
        <f t="shared" si="80"/>
        <v>ROM_CORE_SHMOO_E_END_TICO_CR_NOM_LFM_1500_ROM</v>
      </c>
      <c r="AZ116" t="str">
        <f t="shared" si="81"/>
        <v>ROM_CORE_SHMOO_E_END_TICO_CR_NOM_LFM_1500_ROM</v>
      </c>
    </row>
    <row r="117" spans="1:58" x14ac:dyDescent="0.25">
      <c r="A117" s="6" t="s">
        <v>67</v>
      </c>
      <c r="B117" s="6" t="s">
        <v>43</v>
      </c>
      <c r="C117" s="6" t="str">
        <f>VLOOKUP(B117,templateLookup!A:B,2,0)</f>
        <v>PrimeShmooTestMethod</v>
      </c>
      <c r="D117" t="str">
        <f t="shared" si="77"/>
        <v>ROM_CORE_SHMOO_E_END_TICO_CR_NOM_LFM_1500_ROM</v>
      </c>
      <c r="E117" t="s">
        <v>52</v>
      </c>
      <c r="F117" t="s">
        <v>70</v>
      </c>
      <c r="G117" t="s">
        <v>261</v>
      </c>
      <c r="H117" t="s">
        <v>136</v>
      </c>
      <c r="I117" t="s">
        <v>1316</v>
      </c>
      <c r="J117" t="s">
        <v>1399</v>
      </c>
      <c r="K117" t="s">
        <v>138</v>
      </c>
      <c r="L117" t="s">
        <v>139</v>
      </c>
      <c r="M117">
        <v>1500</v>
      </c>
      <c r="N117" t="s">
        <v>52</v>
      </c>
      <c r="O117" t="s">
        <v>262</v>
      </c>
      <c r="P117" t="s">
        <v>1315</v>
      </c>
      <c r="Q117" t="s">
        <v>465</v>
      </c>
      <c r="R117">
        <v>61</v>
      </c>
      <c r="S117">
        <v>22</v>
      </c>
      <c r="T117">
        <v>562</v>
      </c>
      <c r="AJ117">
        <v>1</v>
      </c>
      <c r="AK117" t="s">
        <v>370</v>
      </c>
      <c r="AL117" t="s">
        <v>272</v>
      </c>
      <c r="AT117" t="b">
        <v>0</v>
      </c>
      <c r="AU117">
        <f t="shared" si="76"/>
        <v>4</v>
      </c>
      <c r="AV117" t="s">
        <v>147</v>
      </c>
      <c r="AW117" t="str">
        <f t="shared" si="78"/>
        <v>SSA_CORE_SHMOO_E_END_TITO_CRSA_NOM_LFM_1500_PMUCS</v>
      </c>
      <c r="AX117" t="str">
        <f t="shared" si="79"/>
        <v>SSA_CORE_SHMOO_E_END_TITO_CRSA_NOM_LFM_1500_PMUCS</v>
      </c>
      <c r="AY117" t="str">
        <f t="shared" si="80"/>
        <v>SSA_CORE_SHMOO_E_END_TITO_CRSA_NOM_LFM_1500_PMUCS</v>
      </c>
      <c r="AZ117" t="str">
        <f t="shared" si="81"/>
        <v>SSA_CORE_SHMOO_E_END_TITO_CRSA_NOM_LFM_1500_PMUCS</v>
      </c>
    </row>
    <row r="118" spans="1:58" x14ac:dyDescent="0.25">
      <c r="A118" s="6" t="s">
        <v>67</v>
      </c>
      <c r="B118" s="6" t="s">
        <v>43</v>
      </c>
      <c r="C118" s="6" t="str">
        <f>VLOOKUP(B118,templateLookup!A:B,2,0)</f>
        <v>PrimeShmooTestMethod</v>
      </c>
      <c r="D118" t="str">
        <f t="shared" si="77"/>
        <v>SSA_CORE_SHMOO_E_END_TITO_CRSA_NOM_LFM_1500_PMUCS</v>
      </c>
      <c r="E118" t="s">
        <v>50</v>
      </c>
      <c r="F118" t="s">
        <v>70</v>
      </c>
      <c r="G118" t="s">
        <v>261</v>
      </c>
      <c r="H118" t="s">
        <v>136</v>
      </c>
      <c r="I118" t="s">
        <v>137</v>
      </c>
      <c r="J118" t="s">
        <v>1400</v>
      </c>
      <c r="K118" t="s">
        <v>138</v>
      </c>
      <c r="L118" t="s">
        <v>139</v>
      </c>
      <c r="M118">
        <v>1500</v>
      </c>
      <c r="N118" t="s">
        <v>453</v>
      </c>
      <c r="O118" t="s">
        <v>262</v>
      </c>
      <c r="P118" t="s">
        <v>142</v>
      </c>
      <c r="Q118" t="s">
        <v>478</v>
      </c>
      <c r="R118">
        <v>61</v>
      </c>
      <c r="S118">
        <v>22</v>
      </c>
      <c r="T118">
        <v>563</v>
      </c>
      <c r="AJ118">
        <v>1</v>
      </c>
      <c r="AK118" t="s">
        <v>371</v>
      </c>
      <c r="AL118" t="s">
        <v>289</v>
      </c>
      <c r="AT118" t="b">
        <v>0</v>
      </c>
      <c r="AU118">
        <f t="shared" si="76"/>
        <v>4</v>
      </c>
      <c r="AV118" t="s">
        <v>147</v>
      </c>
      <c r="AW118" t="str">
        <f t="shared" si="78"/>
        <v>SSA_CORE_SHMOO_E_END_TITO_CR_NOM_LFM_1500_MLC_SRAM_CORE0</v>
      </c>
      <c r="AX118" t="str">
        <f t="shared" si="79"/>
        <v>SSA_CORE_SHMOO_E_END_TITO_CR_NOM_LFM_1500_MLC_SRAM_CORE0</v>
      </c>
      <c r="AY118" t="str">
        <f t="shared" si="80"/>
        <v>SSA_CORE_SHMOO_E_END_TITO_CR_NOM_LFM_1500_MLC_SRAM_CORE0</v>
      </c>
      <c r="AZ118" t="str">
        <f t="shared" si="81"/>
        <v>SSA_CORE_SHMOO_E_END_TITO_CR_NOM_LFM_1500_MLC_SRAM_CORE0</v>
      </c>
    </row>
    <row r="119" spans="1:58" x14ac:dyDescent="0.25">
      <c r="A119" s="6" t="s">
        <v>67</v>
      </c>
      <c r="B119" s="6" t="s">
        <v>43</v>
      </c>
      <c r="C119" s="6" t="str">
        <f>VLOOKUP(B119,templateLookup!A:B,2,0)</f>
        <v>PrimeShmooTestMethod</v>
      </c>
      <c r="D119" t="str">
        <f t="shared" si="77"/>
        <v>SSA_CORE_SHMOO_E_END_TITO_CR_NOM_LFM_1500_MLC_SRAM_CORE0</v>
      </c>
      <c r="E119" t="s">
        <v>50</v>
      </c>
      <c r="F119" t="s">
        <v>70</v>
      </c>
      <c r="G119" t="s">
        <v>261</v>
      </c>
      <c r="H119" t="s">
        <v>136</v>
      </c>
      <c r="I119" t="s">
        <v>137</v>
      </c>
      <c r="J119" t="s">
        <v>1399</v>
      </c>
      <c r="K119" t="s">
        <v>138</v>
      </c>
      <c r="L119" t="s">
        <v>139</v>
      </c>
      <c r="M119">
        <v>1500</v>
      </c>
      <c r="N119" t="s">
        <v>423</v>
      </c>
      <c r="O119" t="s">
        <v>262</v>
      </c>
      <c r="P119" t="s">
        <v>142</v>
      </c>
      <c r="Q119" t="s">
        <v>466</v>
      </c>
      <c r="R119">
        <v>61</v>
      </c>
      <c r="S119">
        <v>22</v>
      </c>
      <c r="T119">
        <v>564</v>
      </c>
      <c r="AJ119">
        <v>1</v>
      </c>
      <c r="AK119" t="s">
        <v>370</v>
      </c>
      <c r="AL119" t="s">
        <v>272</v>
      </c>
      <c r="AT119" t="b">
        <v>0</v>
      </c>
      <c r="AU119">
        <f t="shared" si="76"/>
        <v>4</v>
      </c>
      <c r="AV119" t="s">
        <v>480</v>
      </c>
      <c r="AW119" t="str">
        <f t="shared" si="78"/>
        <v>LSA_CORE_SHMOO_E_END_TITO_CR_NOM_LFM_1500_RF_ALL_CORE0</v>
      </c>
      <c r="AX119" t="str">
        <f t="shared" si="79"/>
        <v>LSA_CORE_SHMOO_E_END_TITO_CR_NOM_LFM_1500_RF_ALL_CORE0</v>
      </c>
      <c r="AY119" t="str">
        <f t="shared" si="80"/>
        <v>LSA_CORE_SHMOO_E_END_TITO_CR_NOM_LFM_1500_RF_ALL_CORE0</v>
      </c>
      <c r="AZ119" t="str">
        <f t="shared" si="81"/>
        <v>LSA_CORE_SHMOO_E_END_TITO_CR_NOM_LFM_1500_RF_ALL_CORE0</v>
      </c>
    </row>
    <row r="120" spans="1:58" x14ac:dyDescent="0.25">
      <c r="A120" s="6" t="s">
        <v>67</v>
      </c>
      <c r="B120" s="6" t="s">
        <v>43</v>
      </c>
      <c r="C120" s="6" t="str">
        <f>VLOOKUP(B120,templateLookup!A:B,2,0)</f>
        <v>PrimeShmooTestMethod</v>
      </c>
      <c r="D120" t="str">
        <f t="shared" si="77"/>
        <v>LSA_CORE_SHMOO_E_END_TITO_CR_NOM_LFM_1500_RF_ALL_CORE0</v>
      </c>
      <c r="E120" t="s">
        <v>51</v>
      </c>
      <c r="F120" t="s">
        <v>70</v>
      </c>
      <c r="G120" t="s">
        <v>261</v>
      </c>
      <c r="H120" t="s">
        <v>136</v>
      </c>
      <c r="I120" t="s">
        <v>137</v>
      </c>
      <c r="J120" t="s">
        <v>1399</v>
      </c>
      <c r="K120" t="s">
        <v>138</v>
      </c>
      <c r="L120" t="s">
        <v>139</v>
      </c>
      <c r="M120">
        <v>1500</v>
      </c>
      <c r="N120" t="s">
        <v>425</v>
      </c>
      <c r="O120" t="s">
        <v>262</v>
      </c>
      <c r="P120" t="s">
        <v>142</v>
      </c>
      <c r="Q120" t="s">
        <v>467</v>
      </c>
      <c r="R120">
        <v>21</v>
      </c>
      <c r="S120">
        <v>22</v>
      </c>
      <c r="T120">
        <v>565</v>
      </c>
      <c r="AJ120">
        <v>1</v>
      </c>
      <c r="AK120" t="s">
        <v>370</v>
      </c>
      <c r="AL120" t="s">
        <v>272</v>
      </c>
      <c r="AT120" t="b">
        <v>0</v>
      </c>
      <c r="AU120">
        <f t="shared" si="76"/>
        <v>4</v>
      </c>
      <c r="AV120" t="s">
        <v>481</v>
      </c>
      <c r="AW120" t="str">
        <f t="shared" si="78"/>
        <v>ROM_CORE_SHMOO_E_END_TITO_CRSA_NOM_LFM_1500_ROM_CORE0</v>
      </c>
      <c r="AX120" t="str">
        <f t="shared" si="79"/>
        <v>ROM_CORE_SHMOO_E_END_TITO_CRSA_NOM_LFM_1500_ROM_CORE0</v>
      </c>
      <c r="AY120" t="str">
        <f t="shared" si="80"/>
        <v>ROM_CORE_SHMOO_E_END_TITO_CRSA_NOM_LFM_1500_ROM_CORE0</v>
      </c>
      <c r="AZ120" t="str">
        <f t="shared" si="81"/>
        <v>ROM_CORE_SHMOO_E_END_TITO_CRSA_NOM_LFM_1500_ROM_CORE0</v>
      </c>
    </row>
    <row r="121" spans="1:58" x14ac:dyDescent="0.25">
      <c r="A121" s="6" t="s">
        <v>67</v>
      </c>
      <c r="B121" s="6" t="s">
        <v>43</v>
      </c>
      <c r="C121" s="6" t="str">
        <f>VLOOKUP(B121,templateLookup!A:B,2,0)</f>
        <v>PrimeShmooTestMethod</v>
      </c>
      <c r="D121" t="str">
        <f t="shared" si="77"/>
        <v>ROM_CORE_SHMOO_E_END_TITO_CRSA_NOM_LFM_1500_ROM_CORE0</v>
      </c>
      <c r="E121" t="s">
        <v>52</v>
      </c>
      <c r="F121" t="s">
        <v>70</v>
      </c>
      <c r="G121" t="s">
        <v>261</v>
      </c>
      <c r="H121" t="s">
        <v>136</v>
      </c>
      <c r="I121" t="s">
        <v>137</v>
      </c>
      <c r="J121" t="s">
        <v>1400</v>
      </c>
      <c r="K121" t="s">
        <v>138</v>
      </c>
      <c r="L121" t="s">
        <v>139</v>
      </c>
      <c r="M121">
        <v>1500</v>
      </c>
      <c r="N121" t="s">
        <v>427</v>
      </c>
      <c r="O121" t="s">
        <v>262</v>
      </c>
      <c r="P121" t="s">
        <v>142</v>
      </c>
      <c r="Q121" t="s">
        <v>468</v>
      </c>
      <c r="R121">
        <v>61</v>
      </c>
      <c r="S121">
        <v>22</v>
      </c>
      <c r="T121">
        <v>566</v>
      </c>
      <c r="AJ121">
        <v>1</v>
      </c>
      <c r="AK121" t="s">
        <v>370</v>
      </c>
      <c r="AL121" t="s">
        <v>272</v>
      </c>
      <c r="AT121" t="b">
        <v>0</v>
      </c>
      <c r="AU121">
        <f t="shared" si="76"/>
        <v>4</v>
      </c>
      <c r="AV121" t="s">
        <v>482</v>
      </c>
      <c r="AW121" t="str">
        <f t="shared" si="78"/>
        <v>SSA_CORE_SHMOO_E_END_TITO_CR_NOM_LFM_1500_MLC_SRAM_CORE1</v>
      </c>
      <c r="AX121" t="str">
        <f t="shared" si="79"/>
        <v>SSA_CORE_SHMOO_E_END_TITO_CR_NOM_LFM_1500_MLC_SRAM_CORE1</v>
      </c>
      <c r="AY121" t="str">
        <f t="shared" si="80"/>
        <v>SSA_CORE_SHMOO_E_END_TITO_CR_NOM_LFM_1500_MLC_SRAM_CORE1</v>
      </c>
      <c r="AZ121" t="str">
        <f t="shared" si="81"/>
        <v>SSA_CORE_SHMOO_E_END_TITO_CR_NOM_LFM_1500_MLC_SRAM_CORE1</v>
      </c>
    </row>
    <row r="122" spans="1:58" x14ac:dyDescent="0.25">
      <c r="A122" s="6" t="s">
        <v>67</v>
      </c>
      <c r="B122" s="6" t="s">
        <v>43</v>
      </c>
      <c r="C122" s="6" t="str">
        <f>VLOOKUP(B122,templateLookup!A:B,2,0)</f>
        <v>PrimeShmooTestMethod</v>
      </c>
      <c r="D122" t="str">
        <f t="shared" si="77"/>
        <v>SSA_CORE_SHMOO_E_END_TITO_CR_NOM_LFM_1500_MLC_SRAM_CORE1</v>
      </c>
      <c r="E122" t="s">
        <v>50</v>
      </c>
      <c r="F122" t="s">
        <v>70</v>
      </c>
      <c r="G122" t="s">
        <v>261</v>
      </c>
      <c r="H122" t="s">
        <v>136</v>
      </c>
      <c r="I122" t="s">
        <v>137</v>
      </c>
      <c r="J122" t="s">
        <v>1399</v>
      </c>
      <c r="K122" t="s">
        <v>138</v>
      </c>
      <c r="L122" t="s">
        <v>139</v>
      </c>
      <c r="M122">
        <v>1500</v>
      </c>
      <c r="N122" t="s">
        <v>431</v>
      </c>
      <c r="O122" t="s">
        <v>262</v>
      </c>
      <c r="P122" t="s">
        <v>142</v>
      </c>
      <c r="Q122" t="s">
        <v>469</v>
      </c>
      <c r="R122">
        <v>61</v>
      </c>
      <c r="S122">
        <v>22</v>
      </c>
      <c r="T122">
        <v>567</v>
      </c>
      <c r="AJ122">
        <v>1</v>
      </c>
      <c r="AK122" t="s">
        <v>370</v>
      </c>
      <c r="AL122" t="s">
        <v>272</v>
      </c>
      <c r="AT122" t="b">
        <v>0</v>
      </c>
      <c r="AU122">
        <f t="shared" si="76"/>
        <v>4</v>
      </c>
      <c r="AV122" t="s">
        <v>483</v>
      </c>
      <c r="AW122" t="str">
        <f t="shared" si="78"/>
        <v>LSA_CORE_SHMOO_E_END_TITO_CR_NOM_LFM_1500_RF_ALL_CORE1</v>
      </c>
      <c r="AX122" t="str">
        <f t="shared" si="79"/>
        <v>LSA_CORE_SHMOO_E_END_TITO_CR_NOM_LFM_1500_RF_ALL_CORE1</v>
      </c>
      <c r="AY122" t="str">
        <f t="shared" si="80"/>
        <v>LSA_CORE_SHMOO_E_END_TITO_CR_NOM_LFM_1500_RF_ALL_CORE1</v>
      </c>
      <c r="AZ122" t="str">
        <f t="shared" si="81"/>
        <v>LSA_CORE_SHMOO_E_END_TITO_CR_NOM_LFM_1500_RF_ALL_CORE1</v>
      </c>
    </row>
    <row r="123" spans="1:58" x14ac:dyDescent="0.25">
      <c r="A123" s="6" t="s">
        <v>67</v>
      </c>
      <c r="B123" s="6" t="s">
        <v>43</v>
      </c>
      <c r="C123" s="6" t="str">
        <f>VLOOKUP(B123,templateLookup!A:B,2,0)</f>
        <v>PrimeShmooTestMethod</v>
      </c>
      <c r="D123" t="str">
        <f t="shared" si="77"/>
        <v>LSA_CORE_SHMOO_E_END_TITO_CR_NOM_LFM_1500_RF_ALL_CORE1</v>
      </c>
      <c r="E123" t="s">
        <v>51</v>
      </c>
      <c r="F123" t="s">
        <v>70</v>
      </c>
      <c r="G123" t="s">
        <v>261</v>
      </c>
      <c r="H123" t="s">
        <v>136</v>
      </c>
      <c r="I123" t="s">
        <v>137</v>
      </c>
      <c r="J123" t="s">
        <v>1399</v>
      </c>
      <c r="K123" t="s">
        <v>138</v>
      </c>
      <c r="L123" t="s">
        <v>139</v>
      </c>
      <c r="M123">
        <v>1500</v>
      </c>
      <c r="N123" t="s">
        <v>433</v>
      </c>
      <c r="O123" t="s">
        <v>262</v>
      </c>
      <c r="P123" t="s">
        <v>142</v>
      </c>
      <c r="Q123" t="s">
        <v>470</v>
      </c>
      <c r="R123">
        <v>21</v>
      </c>
      <c r="S123">
        <v>22</v>
      </c>
      <c r="T123">
        <v>568</v>
      </c>
      <c r="AJ123">
        <v>1</v>
      </c>
      <c r="AK123" t="s">
        <v>370</v>
      </c>
      <c r="AL123" t="s">
        <v>272</v>
      </c>
      <c r="AT123" t="b">
        <v>0</v>
      </c>
      <c r="AU123">
        <f t="shared" si="76"/>
        <v>4</v>
      </c>
      <c r="AV123" t="s">
        <v>484</v>
      </c>
      <c r="AW123" t="str">
        <f t="shared" si="78"/>
        <v>ROM_CORE_SHMOO_E_END_TITO_CRSA_NOM_LFM_1500_ROM_CORE1</v>
      </c>
      <c r="AX123" t="str">
        <f t="shared" si="79"/>
        <v>ROM_CORE_SHMOO_E_END_TITO_CRSA_NOM_LFM_1500_ROM_CORE1</v>
      </c>
      <c r="AY123" t="str">
        <f t="shared" si="80"/>
        <v>ROM_CORE_SHMOO_E_END_TITO_CRSA_NOM_LFM_1500_ROM_CORE1</v>
      </c>
      <c r="AZ123" t="str">
        <f t="shared" si="81"/>
        <v>ROM_CORE_SHMOO_E_END_TITO_CRSA_NOM_LFM_1500_ROM_CORE1</v>
      </c>
    </row>
    <row r="124" spans="1:58" x14ac:dyDescent="0.25">
      <c r="A124" s="6" t="s">
        <v>67</v>
      </c>
      <c r="B124" s="6" t="s">
        <v>43</v>
      </c>
      <c r="C124" s="6" t="str">
        <f>VLOOKUP(B124,templateLookup!A:B,2,0)</f>
        <v>PrimeShmooTestMethod</v>
      </c>
      <c r="D124" t="str">
        <f t="shared" si="77"/>
        <v>ROM_CORE_SHMOO_E_END_TITO_CRSA_NOM_LFM_1500_ROM_CORE1</v>
      </c>
      <c r="E124" t="s">
        <v>52</v>
      </c>
      <c r="F124" t="s">
        <v>70</v>
      </c>
      <c r="G124" t="s">
        <v>261</v>
      </c>
      <c r="H124" t="s">
        <v>136</v>
      </c>
      <c r="I124" t="s">
        <v>137</v>
      </c>
      <c r="J124" t="s">
        <v>1400</v>
      </c>
      <c r="K124" t="s">
        <v>138</v>
      </c>
      <c r="L124" t="s">
        <v>139</v>
      </c>
      <c r="M124">
        <v>1500</v>
      </c>
      <c r="N124" t="s">
        <v>435</v>
      </c>
      <c r="O124" t="s">
        <v>262</v>
      </c>
      <c r="P124" t="s">
        <v>142</v>
      </c>
      <c r="Q124" t="s">
        <v>471</v>
      </c>
      <c r="R124">
        <v>61</v>
      </c>
      <c r="S124">
        <v>22</v>
      </c>
      <c r="T124">
        <v>569</v>
      </c>
      <c r="AJ124">
        <v>1</v>
      </c>
      <c r="AK124" t="s">
        <v>370</v>
      </c>
      <c r="AL124" t="s">
        <v>272</v>
      </c>
      <c r="AT124" t="b">
        <v>0</v>
      </c>
      <c r="AU124">
        <f t="shared" si="76"/>
        <v>4</v>
      </c>
      <c r="AV124" t="s">
        <v>485</v>
      </c>
      <c r="AW124" t="str">
        <f t="shared" si="78"/>
        <v>SSA_CORE_SHMOO_E_END_TITO_CR_NOM_LFM_1500_MLC_SRAM_CORE2</v>
      </c>
      <c r="AX124" t="str">
        <f t="shared" si="79"/>
        <v>SSA_CORE_SHMOO_E_END_TITO_CR_NOM_LFM_1500_MLC_SRAM_CORE2</v>
      </c>
      <c r="AY124" t="str">
        <f t="shared" si="80"/>
        <v>SSA_CORE_SHMOO_E_END_TITO_CR_NOM_LFM_1500_MLC_SRAM_CORE2</v>
      </c>
      <c r="AZ124" t="str">
        <f t="shared" si="81"/>
        <v>SSA_CORE_SHMOO_E_END_TITO_CR_NOM_LFM_1500_MLC_SRAM_CORE2</v>
      </c>
    </row>
    <row r="125" spans="1:58" x14ac:dyDescent="0.25">
      <c r="A125" s="6" t="s">
        <v>67</v>
      </c>
      <c r="B125" s="6" t="s">
        <v>43</v>
      </c>
      <c r="C125" s="6" t="str">
        <f>VLOOKUP(B125,templateLookup!A:B,2,0)</f>
        <v>PrimeShmooTestMethod</v>
      </c>
      <c r="D125" t="str">
        <f t="shared" si="77"/>
        <v>SSA_CORE_SHMOO_E_END_TITO_CR_NOM_LFM_1500_MLC_SRAM_CORE2</v>
      </c>
      <c r="E125" t="s">
        <v>50</v>
      </c>
      <c r="F125" t="s">
        <v>70</v>
      </c>
      <c r="G125" t="s">
        <v>261</v>
      </c>
      <c r="H125" t="s">
        <v>136</v>
      </c>
      <c r="I125" t="s">
        <v>137</v>
      </c>
      <c r="J125" t="s">
        <v>1399</v>
      </c>
      <c r="K125" t="s">
        <v>138</v>
      </c>
      <c r="L125" t="s">
        <v>139</v>
      </c>
      <c r="M125">
        <v>1500</v>
      </c>
      <c r="N125" t="s">
        <v>439</v>
      </c>
      <c r="O125" t="s">
        <v>262</v>
      </c>
      <c r="P125" t="s">
        <v>142</v>
      </c>
      <c r="Q125" t="s">
        <v>472</v>
      </c>
      <c r="R125">
        <v>61</v>
      </c>
      <c r="S125">
        <v>22</v>
      </c>
      <c r="T125">
        <v>570</v>
      </c>
      <c r="AJ125">
        <v>1</v>
      </c>
      <c r="AK125" t="s">
        <v>370</v>
      </c>
      <c r="AL125" t="s">
        <v>272</v>
      </c>
      <c r="AT125" t="b">
        <v>0</v>
      </c>
      <c r="AU125">
        <f t="shared" si="76"/>
        <v>4</v>
      </c>
      <c r="AV125" t="s">
        <v>486</v>
      </c>
      <c r="AW125" t="str">
        <f t="shared" si="78"/>
        <v>LSA_CORE_SHMOO_E_END_TITO_CR_NOM_LFM_1500_RF_ALL_CORE2</v>
      </c>
      <c r="AX125" t="str">
        <f t="shared" si="79"/>
        <v>LSA_CORE_SHMOO_E_END_TITO_CR_NOM_LFM_1500_RF_ALL_CORE2</v>
      </c>
      <c r="AY125" t="str">
        <f t="shared" si="80"/>
        <v>LSA_CORE_SHMOO_E_END_TITO_CR_NOM_LFM_1500_RF_ALL_CORE2</v>
      </c>
      <c r="AZ125" t="str">
        <f t="shared" si="81"/>
        <v>LSA_CORE_SHMOO_E_END_TITO_CR_NOM_LFM_1500_RF_ALL_CORE2</v>
      </c>
    </row>
    <row r="126" spans="1:58" x14ac:dyDescent="0.25">
      <c r="A126" s="6" t="s">
        <v>67</v>
      </c>
      <c r="B126" s="6" t="s">
        <v>43</v>
      </c>
      <c r="C126" s="6" t="str">
        <f>VLOOKUP(B126,templateLookup!A:B,2,0)</f>
        <v>PrimeShmooTestMethod</v>
      </c>
      <c r="D126" t="str">
        <f t="shared" si="77"/>
        <v>LSA_CORE_SHMOO_E_END_TITO_CR_NOM_LFM_1500_RF_ALL_CORE2</v>
      </c>
      <c r="E126" t="s">
        <v>51</v>
      </c>
      <c r="F126" t="s">
        <v>70</v>
      </c>
      <c r="G126" t="s">
        <v>261</v>
      </c>
      <c r="H126" t="s">
        <v>136</v>
      </c>
      <c r="I126" t="s">
        <v>137</v>
      </c>
      <c r="J126" t="s">
        <v>1399</v>
      </c>
      <c r="K126" t="s">
        <v>138</v>
      </c>
      <c r="L126" t="s">
        <v>139</v>
      </c>
      <c r="M126">
        <v>1500</v>
      </c>
      <c r="N126" t="s">
        <v>441</v>
      </c>
      <c r="O126" t="s">
        <v>262</v>
      </c>
      <c r="P126" t="s">
        <v>142</v>
      </c>
      <c r="Q126" t="s">
        <v>473</v>
      </c>
      <c r="R126">
        <v>21</v>
      </c>
      <c r="S126">
        <v>22</v>
      </c>
      <c r="T126">
        <v>571</v>
      </c>
      <c r="AJ126">
        <v>1</v>
      </c>
      <c r="AK126" t="s">
        <v>370</v>
      </c>
      <c r="AL126" t="s">
        <v>272</v>
      </c>
      <c r="AT126" t="b">
        <v>0</v>
      </c>
      <c r="AU126">
        <f t="shared" si="76"/>
        <v>4</v>
      </c>
      <c r="AV126" t="s">
        <v>487</v>
      </c>
      <c r="AW126" t="str">
        <f t="shared" si="78"/>
        <v>ROM_CORE_SHMOO_E_END_TITO_CRSA_NOM_LFM_1500_ROM_CORE2</v>
      </c>
      <c r="AX126" t="str">
        <f t="shared" si="79"/>
        <v>ROM_CORE_SHMOO_E_END_TITO_CRSA_NOM_LFM_1500_ROM_CORE2</v>
      </c>
      <c r="AY126" t="str">
        <f t="shared" si="80"/>
        <v>ROM_CORE_SHMOO_E_END_TITO_CRSA_NOM_LFM_1500_ROM_CORE2</v>
      </c>
      <c r="AZ126" t="str">
        <f t="shared" si="81"/>
        <v>ROM_CORE_SHMOO_E_END_TITO_CRSA_NOM_LFM_1500_ROM_CORE2</v>
      </c>
    </row>
    <row r="127" spans="1:58" x14ac:dyDescent="0.25">
      <c r="A127" s="6" t="s">
        <v>67</v>
      </c>
      <c r="B127" s="6" t="s">
        <v>43</v>
      </c>
      <c r="C127" s="6" t="str">
        <f>VLOOKUP(B127,templateLookup!A:B,2,0)</f>
        <v>PrimeShmooTestMethod</v>
      </c>
      <c r="D127" t="str">
        <f t="shared" si="77"/>
        <v>ROM_CORE_SHMOO_E_END_TITO_CRSA_NOM_LFM_1500_ROM_CORE2</v>
      </c>
      <c r="E127" t="s">
        <v>52</v>
      </c>
      <c r="F127" t="s">
        <v>70</v>
      </c>
      <c r="G127" t="s">
        <v>261</v>
      </c>
      <c r="H127" t="s">
        <v>136</v>
      </c>
      <c r="I127" t="s">
        <v>137</v>
      </c>
      <c r="J127" t="s">
        <v>1400</v>
      </c>
      <c r="K127" t="s">
        <v>138</v>
      </c>
      <c r="L127" t="s">
        <v>139</v>
      </c>
      <c r="M127">
        <v>1500</v>
      </c>
      <c r="N127" t="s">
        <v>443</v>
      </c>
      <c r="O127" t="s">
        <v>262</v>
      </c>
      <c r="P127" t="s">
        <v>142</v>
      </c>
      <c r="Q127" t="s">
        <v>474</v>
      </c>
      <c r="R127">
        <v>61</v>
      </c>
      <c r="S127">
        <v>22</v>
      </c>
      <c r="T127">
        <v>572</v>
      </c>
      <c r="AJ127">
        <v>1</v>
      </c>
      <c r="AK127" t="s">
        <v>370</v>
      </c>
      <c r="AL127" t="s">
        <v>272</v>
      </c>
      <c r="AT127" t="b">
        <v>0</v>
      </c>
      <c r="AU127">
        <f t="shared" si="76"/>
        <v>4</v>
      </c>
      <c r="AV127" t="s">
        <v>488</v>
      </c>
      <c r="AW127" t="str">
        <f t="shared" si="78"/>
        <v>SSA_CORE_SHMOO_E_END_TITO_CR_NOM_LFM_1500_MLC_SRAM_CORE3</v>
      </c>
      <c r="AX127" t="str">
        <f t="shared" si="79"/>
        <v>SSA_CORE_SHMOO_E_END_TITO_CR_NOM_LFM_1500_MLC_SRAM_CORE3</v>
      </c>
      <c r="AY127" t="str">
        <f t="shared" si="80"/>
        <v>SSA_CORE_SHMOO_E_END_TITO_CR_NOM_LFM_1500_MLC_SRAM_CORE3</v>
      </c>
      <c r="AZ127" t="str">
        <f t="shared" si="81"/>
        <v>SSA_CORE_SHMOO_E_END_TITO_CR_NOM_LFM_1500_MLC_SRAM_CORE3</v>
      </c>
    </row>
    <row r="128" spans="1:58" x14ac:dyDescent="0.25">
      <c r="A128" s="6" t="s">
        <v>67</v>
      </c>
      <c r="B128" s="6" t="s">
        <v>43</v>
      </c>
      <c r="C128" s="6" t="str">
        <f>VLOOKUP(B128,templateLookup!A:B,2,0)</f>
        <v>PrimeShmooTestMethod</v>
      </c>
      <c r="D128" t="str">
        <f t="shared" si="77"/>
        <v>SSA_CORE_SHMOO_E_END_TITO_CR_NOM_LFM_1500_MLC_SRAM_CORE3</v>
      </c>
      <c r="E128" t="s">
        <v>50</v>
      </c>
      <c r="F128" t="s">
        <v>70</v>
      </c>
      <c r="G128" t="s">
        <v>261</v>
      </c>
      <c r="H128" t="s">
        <v>136</v>
      </c>
      <c r="I128" t="s">
        <v>137</v>
      </c>
      <c r="J128" t="s">
        <v>1399</v>
      </c>
      <c r="K128" t="s">
        <v>138</v>
      </c>
      <c r="L128" t="s">
        <v>139</v>
      </c>
      <c r="M128">
        <v>1500</v>
      </c>
      <c r="N128" t="s">
        <v>447</v>
      </c>
      <c r="O128" t="s">
        <v>262</v>
      </c>
      <c r="P128" t="s">
        <v>142</v>
      </c>
      <c r="Q128" t="s">
        <v>475</v>
      </c>
      <c r="R128">
        <v>61</v>
      </c>
      <c r="S128">
        <v>22</v>
      </c>
      <c r="T128">
        <v>573</v>
      </c>
      <c r="AJ128">
        <v>1</v>
      </c>
      <c r="AK128" t="s">
        <v>370</v>
      </c>
      <c r="AL128" t="s">
        <v>272</v>
      </c>
      <c r="AT128" t="b">
        <v>0</v>
      </c>
      <c r="AU128">
        <f t="shared" si="76"/>
        <v>4</v>
      </c>
      <c r="AV128" t="s">
        <v>489</v>
      </c>
      <c r="AW128" t="str">
        <f t="shared" si="78"/>
        <v>LSA_CORE_SHMOO_E_END_TITO_CR_NOM_LFM_1500_RF_ALL_CORE3</v>
      </c>
      <c r="AX128" t="str">
        <f t="shared" si="79"/>
        <v>LSA_CORE_SHMOO_E_END_TITO_CR_NOM_LFM_1500_RF_ALL_CORE3</v>
      </c>
      <c r="AY128" t="str">
        <f t="shared" si="80"/>
        <v>LSA_CORE_SHMOO_E_END_TITO_CR_NOM_LFM_1500_RF_ALL_CORE3</v>
      </c>
      <c r="AZ128" t="str">
        <f t="shared" si="81"/>
        <v>LSA_CORE_SHMOO_E_END_TITO_CR_NOM_LFM_1500_RF_ALL_CORE3</v>
      </c>
    </row>
    <row r="129" spans="1:58" x14ac:dyDescent="0.25">
      <c r="A129" s="6" t="s">
        <v>67</v>
      </c>
      <c r="B129" s="6" t="s">
        <v>43</v>
      </c>
      <c r="C129" s="6" t="str">
        <f>VLOOKUP(B129,templateLookup!A:B,2,0)</f>
        <v>PrimeShmooTestMethod</v>
      </c>
      <c r="D129" t="str">
        <f t="shared" si="77"/>
        <v>LSA_CORE_SHMOO_E_END_TITO_CR_NOM_LFM_1500_RF_ALL_CORE3</v>
      </c>
      <c r="E129" t="s">
        <v>51</v>
      </c>
      <c r="F129" t="s">
        <v>70</v>
      </c>
      <c r="G129" t="s">
        <v>261</v>
      </c>
      <c r="H129" t="s">
        <v>136</v>
      </c>
      <c r="I129" t="s">
        <v>137</v>
      </c>
      <c r="J129" t="s">
        <v>1399</v>
      </c>
      <c r="K129" t="s">
        <v>138</v>
      </c>
      <c r="L129" t="s">
        <v>139</v>
      </c>
      <c r="M129">
        <v>1500</v>
      </c>
      <c r="N129" t="s">
        <v>449</v>
      </c>
      <c r="O129" t="s">
        <v>262</v>
      </c>
      <c r="P129" t="s">
        <v>142</v>
      </c>
      <c r="Q129" t="s">
        <v>476</v>
      </c>
      <c r="R129">
        <v>21</v>
      </c>
      <c r="S129">
        <v>22</v>
      </c>
      <c r="T129">
        <v>574</v>
      </c>
      <c r="AJ129">
        <v>1</v>
      </c>
      <c r="AK129" t="s">
        <v>370</v>
      </c>
      <c r="AL129" t="s">
        <v>272</v>
      </c>
      <c r="AT129" t="b">
        <v>0</v>
      </c>
      <c r="AU129">
        <f t="shared" si="76"/>
        <v>4</v>
      </c>
      <c r="AV129" t="s">
        <v>490</v>
      </c>
      <c r="AW129" t="str">
        <f t="shared" si="78"/>
        <v>ROM_CORE_SHMOO_E_END_TITO_SAN_NOM_LFM_1500_ROM_CORE3</v>
      </c>
      <c r="AX129" t="str">
        <f t="shared" si="79"/>
        <v>ROM_CORE_SHMOO_E_END_TITO_SAN_NOM_LFM_1500_ROM_CORE3</v>
      </c>
      <c r="AY129" t="str">
        <f t="shared" si="80"/>
        <v>ROM_CORE_SHMOO_E_END_TITO_SAN_NOM_LFM_1500_ROM_CORE3</v>
      </c>
      <c r="AZ129" t="str">
        <f t="shared" si="81"/>
        <v>ROM_CORE_SHMOO_E_END_TITO_SAN_NOM_LFM_1500_ROM_CORE3</v>
      </c>
    </row>
    <row r="130" spans="1:58" x14ac:dyDescent="0.25">
      <c r="A130" s="6" t="s">
        <v>67</v>
      </c>
      <c r="B130" s="6" t="s">
        <v>43</v>
      </c>
      <c r="C130" s="6" t="str">
        <f>VLOOKUP(B130,templateLookup!A:B,2,0)</f>
        <v>PrimeShmooTestMethod</v>
      </c>
      <c r="D130" t="str">
        <f t="shared" si="77"/>
        <v>ROM_CORE_SHMOO_E_END_TITO_SAN_NOM_LFM_1500_ROM_CORE3</v>
      </c>
      <c r="E130" t="s">
        <v>52</v>
      </c>
      <c r="F130" t="s">
        <v>70</v>
      </c>
      <c r="G130" t="s">
        <v>261</v>
      </c>
      <c r="H130" t="s">
        <v>136</v>
      </c>
      <c r="I130" t="s">
        <v>137</v>
      </c>
      <c r="J130" t="s">
        <v>902</v>
      </c>
      <c r="K130" t="s">
        <v>138</v>
      </c>
      <c r="L130" t="s">
        <v>139</v>
      </c>
      <c r="M130">
        <v>1500</v>
      </c>
      <c r="N130" t="s">
        <v>451</v>
      </c>
      <c r="O130" t="s">
        <v>262</v>
      </c>
      <c r="P130" t="s">
        <v>142</v>
      </c>
      <c r="Q130" t="s">
        <v>477</v>
      </c>
      <c r="R130">
        <v>61</v>
      </c>
      <c r="S130">
        <v>22</v>
      </c>
      <c r="T130">
        <v>575</v>
      </c>
      <c r="AJ130">
        <v>1</v>
      </c>
      <c r="AK130" t="s">
        <v>370</v>
      </c>
      <c r="AL130" t="s">
        <v>272</v>
      </c>
      <c r="AT130" t="b">
        <v>0</v>
      </c>
      <c r="AU130">
        <f t="shared" si="76"/>
        <v>4</v>
      </c>
      <c r="AV130" t="s">
        <v>491</v>
      </c>
      <c r="AW130">
        <v>1</v>
      </c>
      <c r="AX130">
        <v>1</v>
      </c>
      <c r="AY130">
        <v>1</v>
      </c>
      <c r="AZ130">
        <v>1</v>
      </c>
    </row>
    <row r="131" spans="1:58" x14ac:dyDescent="0.25">
      <c r="A131" s="34" t="s">
        <v>67</v>
      </c>
      <c r="B131" s="34" t="s">
        <v>6</v>
      </c>
      <c r="C131" s="34" t="s">
        <v>4</v>
      </c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</row>
    <row r="132" spans="1:58" x14ac:dyDescent="0.25">
      <c r="A132" s="20" t="s">
        <v>67</v>
      </c>
      <c r="B132" s="20" t="s">
        <v>6</v>
      </c>
      <c r="C132" s="20" t="s">
        <v>4</v>
      </c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</row>
    <row r="133" spans="1:58" x14ac:dyDescent="0.25">
      <c r="A133" t="s">
        <v>132</v>
      </c>
      <c r="B133" t="s">
        <v>7</v>
      </c>
      <c r="C133" t="str">
        <f>VLOOKUP(B133,templateLookup!A:B,2,0)</f>
        <v>COMPOSITE</v>
      </c>
      <c r="D133" t="s">
        <v>132</v>
      </c>
    </row>
  </sheetData>
  <autoFilter ref="A1:BF133" xr:uid="{9D3B8437-3DCF-4B36-BC4E-3AB927DD0A96}"/>
  <phoneticPr fontId="18" type="noConversion"/>
  <conditionalFormatting sqref="V1">
    <cfRule type="duplicateValues" dxfId="35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AC5AE-15C7-466F-938E-5290BF0AC9EE}">
  <dimension ref="A1:AZ339"/>
  <sheetViews>
    <sheetView topLeftCell="AK1" zoomScale="85" zoomScaleNormal="85" workbookViewId="0">
      <pane ySplit="1" topLeftCell="A164" activePane="bottomLeft" state="frozen"/>
      <selection activeCell="V1" sqref="V1"/>
      <selection pane="bottomLeft" activeCell="AP190" sqref="AP190"/>
    </sheetView>
  </sheetViews>
  <sheetFormatPr defaultRowHeight="15" x14ac:dyDescent="0.25"/>
  <cols>
    <col min="2" max="2" width="18.140625" bestFit="1" customWidth="1"/>
    <col min="3" max="3" width="33.28515625" bestFit="1" customWidth="1"/>
    <col min="4" max="4" width="80" bestFit="1" customWidth="1"/>
    <col min="5" max="13" width="9.140625" customWidth="1"/>
    <col min="14" max="14" width="39.42578125" customWidth="1"/>
    <col min="15" max="15" width="22" bestFit="1" customWidth="1"/>
    <col min="16" max="16" width="9.140625" customWidth="1"/>
    <col min="17" max="17" width="48.7109375" customWidth="1"/>
    <col min="18" max="21" width="9.140625" customWidth="1"/>
    <col min="22" max="22" width="11.140625" customWidth="1"/>
    <col min="23" max="23" width="22.7109375" customWidth="1"/>
    <col min="24" max="25" width="21" customWidth="1"/>
    <col min="26" max="30" width="24.85546875" customWidth="1"/>
    <col min="31" max="33" width="9.140625" customWidth="1"/>
    <col min="34" max="34" width="14.5703125" bestFit="1" customWidth="1"/>
    <col min="35" max="35" width="24.140625" bestFit="1" customWidth="1"/>
    <col min="36" max="39" width="24.140625" customWidth="1"/>
    <col min="40" max="40" width="9.140625" customWidth="1"/>
    <col min="43" max="43" width="80" bestFit="1" customWidth="1"/>
    <col min="44" max="44" width="71.5703125" customWidth="1"/>
    <col min="45" max="45" width="24.140625" customWidth="1"/>
  </cols>
  <sheetData>
    <row r="1" spans="1:52" x14ac:dyDescent="0.25">
      <c r="A1" t="s">
        <v>89</v>
      </c>
      <c r="B1" t="s">
        <v>90</v>
      </c>
      <c r="C1" t="s">
        <v>91</v>
      </c>
      <c r="D1" t="s">
        <v>92</v>
      </c>
      <c r="E1" t="s">
        <v>93</v>
      </c>
      <c r="F1" t="s">
        <v>57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1359</v>
      </c>
      <c r="N1" t="s">
        <v>100</v>
      </c>
      <c r="O1" t="s">
        <v>101</v>
      </c>
      <c r="P1" t="s">
        <v>102</v>
      </c>
      <c r="Q1" t="s">
        <v>103</v>
      </c>
      <c r="R1" t="s">
        <v>48</v>
      </c>
      <c r="S1" t="s">
        <v>77</v>
      </c>
      <c r="T1" t="s">
        <v>78</v>
      </c>
      <c r="U1" t="s">
        <v>105</v>
      </c>
      <c r="V1" t="s">
        <v>106</v>
      </c>
      <c r="W1" t="s">
        <v>104</v>
      </c>
      <c r="X1" t="s">
        <v>107</v>
      </c>
      <c r="Y1" t="s">
        <v>265</v>
      </c>
      <c r="Z1" t="s">
        <v>108</v>
      </c>
      <c r="AA1" t="s">
        <v>266</v>
      </c>
      <c r="AB1" t="s">
        <v>267</v>
      </c>
      <c r="AC1" t="s">
        <v>268</v>
      </c>
      <c r="AD1" t="s">
        <v>269</v>
      </c>
      <c r="AE1" t="s">
        <v>111</v>
      </c>
      <c r="AF1" t="s">
        <v>112</v>
      </c>
      <c r="AG1" t="s">
        <v>113</v>
      </c>
      <c r="AH1" t="s">
        <v>1402</v>
      </c>
      <c r="AI1" t="s">
        <v>1338</v>
      </c>
      <c r="AJ1" t="s">
        <v>1353</v>
      </c>
      <c r="AK1" t="s">
        <v>1404</v>
      </c>
      <c r="AL1" t="s">
        <v>1413</v>
      </c>
      <c r="AM1" t="s">
        <v>1414</v>
      </c>
      <c r="AN1" t="s">
        <v>119</v>
      </c>
      <c r="AO1" t="s">
        <v>120</v>
      </c>
      <c r="AP1" t="s">
        <v>121</v>
      </c>
      <c r="AQ1" t="s">
        <v>122</v>
      </c>
      <c r="AR1" t="s">
        <v>123</v>
      </c>
      <c r="AS1" t="s">
        <v>124</v>
      </c>
      <c r="AT1" t="s">
        <v>125</v>
      </c>
      <c r="AU1" t="s">
        <v>126</v>
      </c>
      <c r="AV1" t="s">
        <v>127</v>
      </c>
      <c r="AW1" t="s">
        <v>128</v>
      </c>
      <c r="AX1" t="s">
        <v>129</v>
      </c>
      <c r="AY1" t="s">
        <v>130</v>
      </c>
      <c r="AZ1" t="s">
        <v>131</v>
      </c>
    </row>
    <row r="2" spans="1:52" x14ac:dyDescent="0.25">
      <c r="A2" t="s">
        <v>132</v>
      </c>
      <c r="B2" t="s">
        <v>3</v>
      </c>
      <c r="C2" t="str">
        <f>VLOOKUP(B2,templateLookup!A:B,2,0)</f>
        <v>COMPOSITE</v>
      </c>
      <c r="D2" t="s">
        <v>132</v>
      </c>
    </row>
    <row r="3" spans="1:52" x14ac:dyDescent="0.25">
      <c r="A3" s="15" t="s">
        <v>58</v>
      </c>
      <c r="B3" s="15" t="s">
        <v>5</v>
      </c>
      <c r="C3" s="15" t="str">
        <f>VLOOKUP(B3,templateLookup!A:B,2,0)</f>
        <v>COMPOSITE</v>
      </c>
      <c r="D3" s="15" t="s">
        <v>58</v>
      </c>
      <c r="E3" s="7"/>
      <c r="F3" s="7" t="s">
        <v>492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</row>
    <row r="4" spans="1:52" x14ac:dyDescent="0.25">
      <c r="A4" s="38" t="s">
        <v>58</v>
      </c>
      <c r="B4" s="38" t="s">
        <v>5</v>
      </c>
      <c r="C4" s="38" t="str">
        <f>VLOOKUP(B4,templateLookup!A:B,2,0)</f>
        <v>COMPOSITE</v>
      </c>
      <c r="D4" s="22" t="s">
        <v>493</v>
      </c>
      <c r="F4" t="s">
        <v>492</v>
      </c>
      <c r="AO4">
        <v>2</v>
      </c>
      <c r="AP4">
        <v>1</v>
      </c>
      <c r="AQ4" t="str">
        <f>D42</f>
        <v>REPAIR_DE</v>
      </c>
      <c r="AR4" t="str">
        <f>D42</f>
        <v>REPAIR_DE</v>
      </c>
    </row>
    <row r="5" spans="1:52" x14ac:dyDescent="0.25">
      <c r="A5" s="1" t="s">
        <v>58</v>
      </c>
      <c r="B5" s="1" t="s">
        <v>10</v>
      </c>
      <c r="C5" s="1" t="str">
        <f>VLOOKUP(B5,templateLookup!A:B,2,0)</f>
        <v>PrimeMbistVminSearchTestMethod</v>
      </c>
      <c r="D5" t="str">
        <f>E5&amp;"_"&amp;F5&amp;"_"&amp;G5&amp;"_"&amp;H5&amp;"_"&amp;A5&amp;"_"&amp;I5&amp;"_"&amp;J5&amp;"_"&amp;K5&amp;"_"&amp;L5&amp;"_"&amp;M5&amp;"_"&amp;N5</f>
        <v>SSA_GFX_HRY_E_BEGIN_TITO_SACD_NOM_LFM_0320_DISP0_BHRY_DEBS_BP0</v>
      </c>
      <c r="E5" t="s">
        <v>50</v>
      </c>
      <c r="F5" t="s">
        <v>492</v>
      </c>
      <c r="G5" t="s">
        <v>135</v>
      </c>
      <c r="H5" t="s">
        <v>136</v>
      </c>
      <c r="I5" t="s">
        <v>137</v>
      </c>
      <c r="J5" t="s">
        <v>494</v>
      </c>
      <c r="K5" t="s">
        <v>138</v>
      </c>
      <c r="L5" t="s">
        <v>139</v>
      </c>
      <c r="M5" t="str">
        <f>TEXT(320,"0000")</f>
        <v>0320</v>
      </c>
      <c r="N5" t="s">
        <v>495</v>
      </c>
      <c r="O5" t="s">
        <v>141</v>
      </c>
      <c r="P5" t="s">
        <v>142</v>
      </c>
      <c r="Q5" t="s">
        <v>496</v>
      </c>
      <c r="R5">
        <v>61</v>
      </c>
      <c r="S5">
        <v>40</v>
      </c>
      <c r="T5">
        <v>0</v>
      </c>
      <c r="U5">
        <v>-1</v>
      </c>
      <c r="V5" t="s">
        <v>289</v>
      </c>
      <c r="AC5" t="s">
        <v>135</v>
      </c>
      <c r="AD5" t="s">
        <v>274</v>
      </c>
      <c r="AN5" t="b">
        <v>0</v>
      </c>
      <c r="AO5">
        <f>COUNTA(AQ5:AZ5)</f>
        <v>10</v>
      </c>
      <c r="AP5" t="s">
        <v>275</v>
      </c>
      <c r="AQ5" t="str">
        <f t="shared" ref="AQ5:AQ39" si="0">$D6</f>
        <v>SSA_GFX_HRY_E_BEGIN_TITO_SACD_NOM_LFM_0320_DISP0_BISR_DEBS_BP0</v>
      </c>
      <c r="AR5" t="str">
        <f>$D8</f>
        <v>SSA_GFX_HRY_E_BEGIN_TITO_SACD_NOM_LFM_0320_DISP1_BHRY_DEBS_BP1</v>
      </c>
      <c r="AS5" t="str">
        <f t="shared" ref="AS5:AZ7" si="1">$D6</f>
        <v>SSA_GFX_HRY_E_BEGIN_TITO_SACD_NOM_LFM_0320_DISP0_BISR_DEBS_BP0</v>
      </c>
      <c r="AT5" t="str">
        <f t="shared" si="1"/>
        <v>SSA_GFX_HRY_E_BEGIN_TITO_SACD_NOM_LFM_0320_DISP0_BISR_DEBS_BP0</v>
      </c>
      <c r="AU5" t="str">
        <f t="shared" si="1"/>
        <v>SSA_GFX_HRY_E_BEGIN_TITO_SACD_NOM_LFM_0320_DISP0_BISR_DEBS_BP0</v>
      </c>
      <c r="AV5" t="str">
        <f t="shared" si="1"/>
        <v>SSA_GFX_HRY_E_BEGIN_TITO_SACD_NOM_LFM_0320_DISP0_BISR_DEBS_BP0</v>
      </c>
      <c r="AW5" t="str">
        <f t="shared" si="1"/>
        <v>SSA_GFX_HRY_E_BEGIN_TITO_SACD_NOM_LFM_0320_DISP0_BISR_DEBS_BP0</v>
      </c>
      <c r="AX5" t="str">
        <f t="shared" si="1"/>
        <v>SSA_GFX_HRY_E_BEGIN_TITO_SACD_NOM_LFM_0320_DISP0_BISR_DEBS_BP0</v>
      </c>
      <c r="AY5" t="str">
        <f t="shared" si="1"/>
        <v>SSA_GFX_HRY_E_BEGIN_TITO_SACD_NOM_LFM_0320_DISP0_BISR_DEBS_BP0</v>
      </c>
      <c r="AZ5" t="str">
        <f t="shared" si="1"/>
        <v>SSA_GFX_HRY_E_BEGIN_TITO_SACD_NOM_LFM_0320_DISP0_BISR_DEBS_BP0</v>
      </c>
    </row>
    <row r="6" spans="1:52" x14ac:dyDescent="0.25">
      <c r="A6" s="1" t="s">
        <v>58</v>
      </c>
      <c r="B6" s="1" t="s">
        <v>10</v>
      </c>
      <c r="C6" s="1" t="str">
        <f>VLOOKUP(B6,templateLookup!A:B,2,0)</f>
        <v>PrimeMbistVminSearchTestMethod</v>
      </c>
      <c r="D6" t="str">
        <f t="shared" ref="D6:D40" si="2">E6&amp;"_"&amp;F6&amp;"_"&amp;G6&amp;"_"&amp;H6&amp;"_"&amp;A6&amp;"_"&amp;I6&amp;"_"&amp;J6&amp;"_"&amp;K6&amp;"_"&amp;L6&amp;"_"&amp;M6&amp;"_"&amp;N6</f>
        <v>SSA_GFX_HRY_E_BEGIN_TITO_SACD_NOM_LFM_0320_DISP0_BISR_DEBS_BP0</v>
      </c>
      <c r="E6" t="s">
        <v>50</v>
      </c>
      <c r="F6" t="s">
        <v>492</v>
      </c>
      <c r="G6" t="s">
        <v>135</v>
      </c>
      <c r="H6" t="s">
        <v>136</v>
      </c>
      <c r="I6" t="s">
        <v>137</v>
      </c>
      <c r="J6" t="s">
        <v>494</v>
      </c>
      <c r="K6" t="s">
        <v>138</v>
      </c>
      <c r="L6" t="s">
        <v>139</v>
      </c>
      <c r="M6" t="str">
        <f t="shared" ref="M6:M40" si="3">TEXT(320,"0000")</f>
        <v>0320</v>
      </c>
      <c r="N6" t="s">
        <v>497</v>
      </c>
      <c r="O6" t="s">
        <v>141</v>
      </c>
      <c r="P6" t="s">
        <v>142</v>
      </c>
      <c r="Q6" t="s">
        <v>498</v>
      </c>
      <c r="R6">
        <v>61</v>
      </c>
      <c r="S6">
        <v>40</v>
      </c>
      <c r="T6">
        <v>1</v>
      </c>
      <c r="U6">
        <v>-1</v>
      </c>
      <c r="V6" t="s">
        <v>289</v>
      </c>
      <c r="AC6" t="s">
        <v>400</v>
      </c>
      <c r="AD6" t="s">
        <v>274</v>
      </c>
      <c r="AN6" t="b">
        <v>0</v>
      </c>
      <c r="AO6">
        <f>COUNTA(AQ6:AZ6)</f>
        <v>10</v>
      </c>
      <c r="AP6" t="s">
        <v>275</v>
      </c>
      <c r="AQ6" t="str">
        <f t="shared" si="0"/>
        <v>SSA_GFX_RASTER_E_BEGIN_TITO_SACD_NOM_LFM_0320_DISP0_RASTER_DEBS_BP0</v>
      </c>
      <c r="AR6" t="str">
        <f>$D8</f>
        <v>SSA_GFX_HRY_E_BEGIN_TITO_SACD_NOM_LFM_0320_DISP1_BHRY_DEBS_BP1</v>
      </c>
      <c r="AS6" t="str">
        <f t="shared" ref="AS6:AU6" si="4">$D8</f>
        <v>SSA_GFX_HRY_E_BEGIN_TITO_SACD_NOM_LFM_0320_DISP1_BHRY_DEBS_BP1</v>
      </c>
      <c r="AT6" t="str">
        <f t="shared" si="4"/>
        <v>SSA_GFX_HRY_E_BEGIN_TITO_SACD_NOM_LFM_0320_DISP1_BHRY_DEBS_BP1</v>
      </c>
      <c r="AU6" t="str">
        <f t="shared" si="4"/>
        <v>SSA_GFX_HRY_E_BEGIN_TITO_SACD_NOM_LFM_0320_DISP1_BHRY_DEBS_BP1</v>
      </c>
      <c r="AV6" t="str">
        <f t="shared" si="1"/>
        <v>SSA_GFX_RASTER_E_BEGIN_TITO_SACD_NOM_LFM_0320_DISP0_RASTER_DEBS_BP0</v>
      </c>
      <c r="AW6" t="str">
        <f t="shared" si="1"/>
        <v>SSA_GFX_RASTER_E_BEGIN_TITO_SACD_NOM_LFM_0320_DISP0_RASTER_DEBS_BP0</v>
      </c>
      <c r="AX6" t="str">
        <f t="shared" si="1"/>
        <v>SSA_GFX_RASTER_E_BEGIN_TITO_SACD_NOM_LFM_0320_DISP0_RASTER_DEBS_BP0</v>
      </c>
      <c r="AY6" t="str">
        <f t="shared" si="1"/>
        <v>SSA_GFX_RASTER_E_BEGIN_TITO_SACD_NOM_LFM_0320_DISP0_RASTER_DEBS_BP0</v>
      </c>
      <c r="AZ6" t="str">
        <f t="shared" si="1"/>
        <v>SSA_GFX_RASTER_E_BEGIN_TITO_SACD_NOM_LFM_0320_DISP0_RASTER_DEBS_BP0</v>
      </c>
    </row>
    <row r="7" spans="1:52" x14ac:dyDescent="0.25">
      <c r="A7" s="1" t="s">
        <v>58</v>
      </c>
      <c r="B7" s="1" t="s">
        <v>12</v>
      </c>
      <c r="C7" s="1" t="str">
        <f>VLOOKUP(B7,templateLookup!A:B,2,0)</f>
        <v>MbistRasterTC</v>
      </c>
      <c r="D7" t="str">
        <f t="shared" si="2"/>
        <v>SSA_GFX_RASTER_E_BEGIN_TITO_SACD_NOM_LFM_0320_DISP0_RASTER_DEBS_BP0</v>
      </c>
      <c r="E7" t="s">
        <v>50</v>
      </c>
      <c r="F7" t="s">
        <v>492</v>
      </c>
      <c r="G7" t="s">
        <v>219</v>
      </c>
      <c r="H7" t="s">
        <v>136</v>
      </c>
      <c r="I7" t="s">
        <v>137</v>
      </c>
      <c r="J7" t="s">
        <v>494</v>
      </c>
      <c r="K7" t="s">
        <v>138</v>
      </c>
      <c r="L7" t="s">
        <v>139</v>
      </c>
      <c r="M7" t="str">
        <f t="shared" si="3"/>
        <v>0320</v>
      </c>
      <c r="N7" t="s">
        <v>499</v>
      </c>
      <c r="O7" t="s">
        <v>141</v>
      </c>
      <c r="P7" t="s">
        <v>142</v>
      </c>
      <c r="Q7" t="s">
        <v>283</v>
      </c>
      <c r="R7">
        <v>61</v>
      </c>
      <c r="S7">
        <v>40</v>
      </c>
      <c r="T7">
        <v>2</v>
      </c>
      <c r="U7">
        <v>1</v>
      </c>
      <c r="V7" t="s">
        <v>289</v>
      </c>
      <c r="AN7" t="b">
        <v>0</v>
      </c>
      <c r="AO7">
        <f t="shared" ref="AO7:AO60" si="5">COUNTA(AQ7:AZ7)</f>
        <v>6</v>
      </c>
      <c r="AP7">
        <v>1</v>
      </c>
      <c r="AQ7" t="str">
        <f t="shared" si="0"/>
        <v>SSA_GFX_HRY_E_BEGIN_TITO_SACD_NOM_LFM_0320_DISP1_BHRY_DEBS_BP1</v>
      </c>
      <c r="AR7" t="str">
        <f t="shared" ref="AR7:AU8" si="6">$D8</f>
        <v>SSA_GFX_HRY_E_BEGIN_TITO_SACD_NOM_LFM_0320_DISP1_BHRY_DEBS_BP1</v>
      </c>
      <c r="AS7" t="str">
        <f t="shared" si="6"/>
        <v>SSA_GFX_HRY_E_BEGIN_TITO_SACD_NOM_LFM_0320_DISP1_BHRY_DEBS_BP1</v>
      </c>
      <c r="AT7" t="str">
        <f t="shared" si="6"/>
        <v>SSA_GFX_HRY_E_BEGIN_TITO_SACD_NOM_LFM_0320_DISP1_BHRY_DEBS_BP1</v>
      </c>
      <c r="AU7" t="str">
        <f t="shared" si="6"/>
        <v>SSA_GFX_HRY_E_BEGIN_TITO_SACD_NOM_LFM_0320_DISP1_BHRY_DEBS_BP1</v>
      </c>
      <c r="AV7" t="str">
        <f t="shared" si="1"/>
        <v>SSA_GFX_HRY_E_BEGIN_TITO_SACD_NOM_LFM_0320_DISP1_BHRY_DEBS_BP1</v>
      </c>
    </row>
    <row r="8" spans="1:52" x14ac:dyDescent="0.25">
      <c r="A8" s="1" t="s">
        <v>58</v>
      </c>
      <c r="B8" s="1" t="s">
        <v>10</v>
      </c>
      <c r="C8" s="1" t="str">
        <f>VLOOKUP(B8,templateLookup!A:B,2,0)</f>
        <v>PrimeMbistVminSearchTestMethod</v>
      </c>
      <c r="D8" t="str">
        <f t="shared" si="2"/>
        <v>SSA_GFX_HRY_E_BEGIN_TITO_SACD_NOM_LFM_0320_DISP1_BHRY_DEBS_BP1</v>
      </c>
      <c r="E8" t="s">
        <v>50</v>
      </c>
      <c r="F8" t="s">
        <v>492</v>
      </c>
      <c r="G8" t="s">
        <v>135</v>
      </c>
      <c r="H8" t="s">
        <v>136</v>
      </c>
      <c r="I8" t="s">
        <v>137</v>
      </c>
      <c r="J8" t="s">
        <v>494</v>
      </c>
      <c r="K8" t="s">
        <v>138</v>
      </c>
      <c r="L8" t="s">
        <v>139</v>
      </c>
      <c r="M8" t="str">
        <f t="shared" si="3"/>
        <v>0320</v>
      </c>
      <c r="N8" t="s">
        <v>500</v>
      </c>
      <c r="O8" t="s">
        <v>141</v>
      </c>
      <c r="P8" t="s">
        <v>142</v>
      </c>
      <c r="Q8" t="s">
        <v>501</v>
      </c>
      <c r="R8">
        <v>61</v>
      </c>
      <c r="S8">
        <v>40</v>
      </c>
      <c r="T8">
        <v>3</v>
      </c>
      <c r="U8">
        <v>-1</v>
      </c>
      <c r="V8" t="s">
        <v>289</v>
      </c>
      <c r="AC8" t="s">
        <v>135</v>
      </c>
      <c r="AD8" t="s">
        <v>274</v>
      </c>
      <c r="AN8" t="b">
        <v>0</v>
      </c>
      <c r="AO8">
        <f>COUNTA(AQ8:AZ8)</f>
        <v>10</v>
      </c>
      <c r="AP8" t="s">
        <v>275</v>
      </c>
      <c r="AQ8" t="str">
        <f t="shared" si="0"/>
        <v>SSA_GFX_HRY_E_BEGIN_TITO_SACD_NOM_LFM_0320_DISP1_BISR_DEBS_BP1</v>
      </c>
      <c r="AR8" t="str">
        <f>$D11</f>
        <v>SSA_GFX_HRY_E_BEGIN_TITO_SACD_NOM_LFM_0320_DISP2_BHRY_DEBS_BP2</v>
      </c>
      <c r="AS8" t="str">
        <f t="shared" si="6"/>
        <v>SSA_GFX_HRY_E_BEGIN_TITO_SACD_NOM_LFM_0320_DISP1_BISR_DEBS_BP1</v>
      </c>
      <c r="AT8" t="str">
        <f t="shared" si="6"/>
        <v>SSA_GFX_HRY_E_BEGIN_TITO_SACD_NOM_LFM_0320_DISP1_BISR_DEBS_BP1</v>
      </c>
      <c r="AU8" t="str">
        <f t="shared" si="6"/>
        <v>SSA_GFX_HRY_E_BEGIN_TITO_SACD_NOM_LFM_0320_DISP1_BISR_DEBS_BP1</v>
      </c>
      <c r="AV8" t="str">
        <f t="shared" ref="AV8:AV39" si="7">$D9</f>
        <v>SSA_GFX_HRY_E_BEGIN_TITO_SACD_NOM_LFM_0320_DISP1_BISR_DEBS_BP1</v>
      </c>
      <c r="AW8" t="str">
        <f t="shared" ref="AW8:AW9" si="8">$D9</f>
        <v>SSA_GFX_HRY_E_BEGIN_TITO_SACD_NOM_LFM_0320_DISP1_BISR_DEBS_BP1</v>
      </c>
      <c r="AX8" t="str">
        <f t="shared" ref="AX8:AX9" si="9">$D9</f>
        <v>SSA_GFX_HRY_E_BEGIN_TITO_SACD_NOM_LFM_0320_DISP1_BISR_DEBS_BP1</v>
      </c>
      <c r="AY8" t="str">
        <f t="shared" ref="AY8:AY9" si="10">$D9</f>
        <v>SSA_GFX_HRY_E_BEGIN_TITO_SACD_NOM_LFM_0320_DISP1_BISR_DEBS_BP1</v>
      </c>
      <c r="AZ8" t="str">
        <f t="shared" ref="AZ8:AZ9" si="11">$D9</f>
        <v>SSA_GFX_HRY_E_BEGIN_TITO_SACD_NOM_LFM_0320_DISP1_BISR_DEBS_BP1</v>
      </c>
    </row>
    <row r="9" spans="1:52" x14ac:dyDescent="0.25">
      <c r="A9" s="1" t="s">
        <v>58</v>
      </c>
      <c r="B9" s="1" t="s">
        <v>10</v>
      </c>
      <c r="C9" s="1" t="str">
        <f>VLOOKUP(B9,templateLookup!A:B,2,0)</f>
        <v>PrimeMbistVminSearchTestMethod</v>
      </c>
      <c r="D9" t="str">
        <f t="shared" si="2"/>
        <v>SSA_GFX_HRY_E_BEGIN_TITO_SACD_NOM_LFM_0320_DISP1_BISR_DEBS_BP1</v>
      </c>
      <c r="E9" t="s">
        <v>50</v>
      </c>
      <c r="F9" t="s">
        <v>492</v>
      </c>
      <c r="G9" t="s">
        <v>135</v>
      </c>
      <c r="H9" t="s">
        <v>136</v>
      </c>
      <c r="I9" t="s">
        <v>137</v>
      </c>
      <c r="J9" t="s">
        <v>494</v>
      </c>
      <c r="K9" t="s">
        <v>138</v>
      </c>
      <c r="L9" t="s">
        <v>139</v>
      </c>
      <c r="M9" t="str">
        <f t="shared" si="3"/>
        <v>0320</v>
      </c>
      <c r="N9" t="s">
        <v>502</v>
      </c>
      <c r="O9" t="s">
        <v>141</v>
      </c>
      <c r="P9" t="s">
        <v>142</v>
      </c>
      <c r="Q9" t="s">
        <v>503</v>
      </c>
      <c r="R9">
        <v>61</v>
      </c>
      <c r="S9">
        <v>40</v>
      </c>
      <c r="T9">
        <v>4</v>
      </c>
      <c r="U9">
        <v>-1</v>
      </c>
      <c r="V9" t="s">
        <v>289</v>
      </c>
      <c r="AC9" t="s">
        <v>400</v>
      </c>
      <c r="AD9" t="s">
        <v>274</v>
      </c>
      <c r="AN9" t="b">
        <v>0</v>
      </c>
      <c r="AO9">
        <f t="shared" si="5"/>
        <v>10</v>
      </c>
      <c r="AP9" t="s">
        <v>275</v>
      </c>
      <c r="AQ9" t="str">
        <f t="shared" si="0"/>
        <v>SSA_GFX_RASTER_E_BEGIN_TITO_SACD_NOM_LFM_0320_DISP1_RASTER_DEBS_BP1</v>
      </c>
      <c r="AR9" t="str">
        <f>$D11</f>
        <v>SSA_GFX_HRY_E_BEGIN_TITO_SACD_NOM_LFM_0320_DISP2_BHRY_DEBS_BP2</v>
      </c>
      <c r="AS9" t="str">
        <f t="shared" ref="AS9:AU9" si="12">$D11</f>
        <v>SSA_GFX_HRY_E_BEGIN_TITO_SACD_NOM_LFM_0320_DISP2_BHRY_DEBS_BP2</v>
      </c>
      <c r="AT9" t="str">
        <f t="shared" si="12"/>
        <v>SSA_GFX_HRY_E_BEGIN_TITO_SACD_NOM_LFM_0320_DISP2_BHRY_DEBS_BP2</v>
      </c>
      <c r="AU9" t="str">
        <f t="shared" si="12"/>
        <v>SSA_GFX_HRY_E_BEGIN_TITO_SACD_NOM_LFM_0320_DISP2_BHRY_DEBS_BP2</v>
      </c>
      <c r="AV9" t="str">
        <f t="shared" si="7"/>
        <v>SSA_GFX_RASTER_E_BEGIN_TITO_SACD_NOM_LFM_0320_DISP1_RASTER_DEBS_BP1</v>
      </c>
      <c r="AW9" t="str">
        <f t="shared" si="8"/>
        <v>SSA_GFX_RASTER_E_BEGIN_TITO_SACD_NOM_LFM_0320_DISP1_RASTER_DEBS_BP1</v>
      </c>
      <c r="AX9" t="str">
        <f t="shared" si="9"/>
        <v>SSA_GFX_RASTER_E_BEGIN_TITO_SACD_NOM_LFM_0320_DISP1_RASTER_DEBS_BP1</v>
      </c>
      <c r="AY9" t="str">
        <f t="shared" si="10"/>
        <v>SSA_GFX_RASTER_E_BEGIN_TITO_SACD_NOM_LFM_0320_DISP1_RASTER_DEBS_BP1</v>
      </c>
      <c r="AZ9" t="str">
        <f t="shared" si="11"/>
        <v>SSA_GFX_RASTER_E_BEGIN_TITO_SACD_NOM_LFM_0320_DISP1_RASTER_DEBS_BP1</v>
      </c>
    </row>
    <row r="10" spans="1:52" x14ac:dyDescent="0.25">
      <c r="A10" s="1" t="s">
        <v>58</v>
      </c>
      <c r="B10" s="1" t="s">
        <v>12</v>
      </c>
      <c r="C10" s="1" t="str">
        <f>VLOOKUP(B10,templateLookup!A:B,2,0)</f>
        <v>MbistRasterTC</v>
      </c>
      <c r="D10" t="str">
        <f t="shared" si="2"/>
        <v>SSA_GFX_RASTER_E_BEGIN_TITO_SACD_NOM_LFM_0320_DISP1_RASTER_DEBS_BP1</v>
      </c>
      <c r="E10" t="s">
        <v>50</v>
      </c>
      <c r="F10" t="s">
        <v>492</v>
      </c>
      <c r="G10" t="s">
        <v>219</v>
      </c>
      <c r="H10" t="s">
        <v>136</v>
      </c>
      <c r="I10" t="s">
        <v>137</v>
      </c>
      <c r="J10" t="s">
        <v>494</v>
      </c>
      <c r="K10" t="s">
        <v>138</v>
      </c>
      <c r="L10" t="s">
        <v>139</v>
      </c>
      <c r="M10" t="str">
        <f t="shared" si="3"/>
        <v>0320</v>
      </c>
      <c r="N10" t="s">
        <v>504</v>
      </c>
      <c r="O10" t="s">
        <v>141</v>
      </c>
      <c r="P10" t="s">
        <v>142</v>
      </c>
      <c r="Q10" t="s">
        <v>283</v>
      </c>
      <c r="R10">
        <v>61</v>
      </c>
      <c r="S10">
        <v>40</v>
      </c>
      <c r="T10">
        <v>5</v>
      </c>
      <c r="U10">
        <v>1</v>
      </c>
      <c r="V10" t="s">
        <v>289</v>
      </c>
      <c r="AN10" t="b">
        <v>0</v>
      </c>
      <c r="AO10">
        <f>COUNTA(AQ10:AZ10)</f>
        <v>6</v>
      </c>
      <c r="AP10">
        <v>1</v>
      </c>
      <c r="AQ10" t="str">
        <f t="shared" si="0"/>
        <v>SSA_GFX_HRY_E_BEGIN_TITO_SACD_NOM_LFM_0320_DISP2_BHRY_DEBS_BP2</v>
      </c>
      <c r="AR10" t="str">
        <f t="shared" ref="AR10" si="13">$D11</f>
        <v>SSA_GFX_HRY_E_BEGIN_TITO_SACD_NOM_LFM_0320_DISP2_BHRY_DEBS_BP2</v>
      </c>
      <c r="AS10" t="str">
        <f t="shared" ref="AS10:AS11" si="14">$D11</f>
        <v>SSA_GFX_HRY_E_BEGIN_TITO_SACD_NOM_LFM_0320_DISP2_BHRY_DEBS_BP2</v>
      </c>
      <c r="AT10" t="str">
        <f t="shared" ref="AT10:AT11" si="15">$D11</f>
        <v>SSA_GFX_HRY_E_BEGIN_TITO_SACD_NOM_LFM_0320_DISP2_BHRY_DEBS_BP2</v>
      </c>
      <c r="AU10" t="str">
        <f t="shared" ref="AU10:AU11" si="16">$D11</f>
        <v>SSA_GFX_HRY_E_BEGIN_TITO_SACD_NOM_LFM_0320_DISP2_BHRY_DEBS_BP2</v>
      </c>
      <c r="AV10" t="str">
        <f t="shared" si="7"/>
        <v>SSA_GFX_HRY_E_BEGIN_TITO_SACD_NOM_LFM_0320_DISP2_BHRY_DEBS_BP2</v>
      </c>
    </row>
    <row r="11" spans="1:52" x14ac:dyDescent="0.25">
      <c r="A11" s="1" t="s">
        <v>58</v>
      </c>
      <c r="B11" s="1" t="s">
        <v>10</v>
      </c>
      <c r="C11" s="1" t="str">
        <f>VLOOKUP(B11,templateLookup!A:B,2,0)</f>
        <v>PrimeMbistVminSearchTestMethod</v>
      </c>
      <c r="D11" t="str">
        <f t="shared" si="2"/>
        <v>SSA_GFX_HRY_E_BEGIN_TITO_SACD_NOM_LFM_0320_DISP2_BHRY_DEBS_BP2</v>
      </c>
      <c r="E11" t="s">
        <v>50</v>
      </c>
      <c r="F11" t="s">
        <v>492</v>
      </c>
      <c r="G11" t="s">
        <v>135</v>
      </c>
      <c r="H11" t="s">
        <v>136</v>
      </c>
      <c r="I11" t="s">
        <v>137</v>
      </c>
      <c r="J11" t="s">
        <v>494</v>
      </c>
      <c r="K11" t="s">
        <v>138</v>
      </c>
      <c r="L11" t="s">
        <v>139</v>
      </c>
      <c r="M11" t="str">
        <f t="shared" si="3"/>
        <v>0320</v>
      </c>
      <c r="N11" t="s">
        <v>505</v>
      </c>
      <c r="O11" t="s">
        <v>141</v>
      </c>
      <c r="P11" t="s">
        <v>142</v>
      </c>
      <c r="Q11" t="s">
        <v>506</v>
      </c>
      <c r="R11">
        <v>61</v>
      </c>
      <c r="S11">
        <v>40</v>
      </c>
      <c r="T11">
        <v>6</v>
      </c>
      <c r="U11">
        <v>-1</v>
      </c>
      <c r="V11" t="s">
        <v>289</v>
      </c>
      <c r="AC11" t="s">
        <v>135</v>
      </c>
      <c r="AD11" t="s">
        <v>274</v>
      </c>
      <c r="AN11" t="b">
        <v>0</v>
      </c>
      <c r="AO11">
        <f>COUNTA(AQ11:AZ11)</f>
        <v>10</v>
      </c>
      <c r="AP11" t="s">
        <v>275</v>
      </c>
      <c r="AQ11" t="str">
        <f t="shared" si="0"/>
        <v>SSA_GFX_HRY_E_BEGIN_TITO_SACD_NOM_LFM_0320_DISP2_BISR_DEBS_BP2</v>
      </c>
      <c r="AR11" t="str">
        <f>$D14</f>
        <v>SSA_GFX_HRY_E_BEGIN_TITO_SACD_NOM_LFM_0320_DISP3_BHRY_DEBS_BP3</v>
      </c>
      <c r="AS11" t="str">
        <f t="shared" si="14"/>
        <v>SSA_GFX_HRY_E_BEGIN_TITO_SACD_NOM_LFM_0320_DISP2_BISR_DEBS_BP2</v>
      </c>
      <c r="AT11" t="str">
        <f t="shared" si="15"/>
        <v>SSA_GFX_HRY_E_BEGIN_TITO_SACD_NOM_LFM_0320_DISP2_BISR_DEBS_BP2</v>
      </c>
      <c r="AU11" t="str">
        <f t="shared" si="16"/>
        <v>SSA_GFX_HRY_E_BEGIN_TITO_SACD_NOM_LFM_0320_DISP2_BISR_DEBS_BP2</v>
      </c>
      <c r="AV11" t="str">
        <f t="shared" si="7"/>
        <v>SSA_GFX_HRY_E_BEGIN_TITO_SACD_NOM_LFM_0320_DISP2_BISR_DEBS_BP2</v>
      </c>
      <c r="AW11" t="str">
        <f t="shared" ref="AW11:AW12" si="17">$D12</f>
        <v>SSA_GFX_HRY_E_BEGIN_TITO_SACD_NOM_LFM_0320_DISP2_BISR_DEBS_BP2</v>
      </c>
      <c r="AX11" t="str">
        <f t="shared" ref="AX11:AX12" si="18">$D12</f>
        <v>SSA_GFX_HRY_E_BEGIN_TITO_SACD_NOM_LFM_0320_DISP2_BISR_DEBS_BP2</v>
      </c>
      <c r="AY11" t="str">
        <f t="shared" ref="AY11:AY12" si="19">$D12</f>
        <v>SSA_GFX_HRY_E_BEGIN_TITO_SACD_NOM_LFM_0320_DISP2_BISR_DEBS_BP2</v>
      </c>
      <c r="AZ11" t="str">
        <f t="shared" ref="AZ11:AZ12" si="20">$D12</f>
        <v>SSA_GFX_HRY_E_BEGIN_TITO_SACD_NOM_LFM_0320_DISP2_BISR_DEBS_BP2</v>
      </c>
    </row>
    <row r="12" spans="1:52" x14ac:dyDescent="0.25">
      <c r="A12" s="1" t="s">
        <v>58</v>
      </c>
      <c r="B12" s="1" t="s">
        <v>10</v>
      </c>
      <c r="C12" s="1" t="str">
        <f>VLOOKUP(B12,templateLookup!A:B,2,0)</f>
        <v>PrimeMbistVminSearchTestMethod</v>
      </c>
      <c r="D12" t="str">
        <f t="shared" si="2"/>
        <v>SSA_GFX_HRY_E_BEGIN_TITO_SACD_NOM_LFM_0320_DISP2_BISR_DEBS_BP2</v>
      </c>
      <c r="E12" t="s">
        <v>50</v>
      </c>
      <c r="F12" t="s">
        <v>492</v>
      </c>
      <c r="G12" t="s">
        <v>135</v>
      </c>
      <c r="H12" t="s">
        <v>136</v>
      </c>
      <c r="I12" t="s">
        <v>137</v>
      </c>
      <c r="J12" t="s">
        <v>494</v>
      </c>
      <c r="K12" t="s">
        <v>138</v>
      </c>
      <c r="L12" t="s">
        <v>139</v>
      </c>
      <c r="M12" t="str">
        <f t="shared" si="3"/>
        <v>0320</v>
      </c>
      <c r="N12" t="s">
        <v>507</v>
      </c>
      <c r="O12" t="s">
        <v>141</v>
      </c>
      <c r="P12" t="s">
        <v>142</v>
      </c>
      <c r="Q12" t="s">
        <v>508</v>
      </c>
      <c r="R12">
        <v>61</v>
      </c>
      <c r="S12">
        <v>40</v>
      </c>
      <c r="T12">
        <v>7</v>
      </c>
      <c r="U12">
        <v>-1</v>
      </c>
      <c r="V12" t="s">
        <v>289</v>
      </c>
      <c r="AC12" t="s">
        <v>400</v>
      </c>
      <c r="AD12" t="s">
        <v>274</v>
      </c>
      <c r="AN12" t="b">
        <v>0</v>
      </c>
      <c r="AO12">
        <f t="shared" si="5"/>
        <v>10</v>
      </c>
      <c r="AP12" t="s">
        <v>275</v>
      </c>
      <c r="AQ12" t="str">
        <f t="shared" si="0"/>
        <v>SSA_GFX_RASTER_E_BEGIN_TITO_SACD_NOM_LFM_0320_DISP2_RASTER_DEBS_BP2</v>
      </c>
      <c r="AR12" t="str">
        <f>$D14</f>
        <v>SSA_GFX_HRY_E_BEGIN_TITO_SACD_NOM_LFM_0320_DISP3_BHRY_DEBS_BP3</v>
      </c>
      <c r="AS12" t="str">
        <f t="shared" ref="AS12:AU12" si="21">$D14</f>
        <v>SSA_GFX_HRY_E_BEGIN_TITO_SACD_NOM_LFM_0320_DISP3_BHRY_DEBS_BP3</v>
      </c>
      <c r="AT12" t="str">
        <f t="shared" si="21"/>
        <v>SSA_GFX_HRY_E_BEGIN_TITO_SACD_NOM_LFM_0320_DISP3_BHRY_DEBS_BP3</v>
      </c>
      <c r="AU12" t="str">
        <f t="shared" si="21"/>
        <v>SSA_GFX_HRY_E_BEGIN_TITO_SACD_NOM_LFM_0320_DISP3_BHRY_DEBS_BP3</v>
      </c>
      <c r="AV12" t="str">
        <f t="shared" si="7"/>
        <v>SSA_GFX_RASTER_E_BEGIN_TITO_SACD_NOM_LFM_0320_DISP2_RASTER_DEBS_BP2</v>
      </c>
      <c r="AW12" t="str">
        <f t="shared" si="17"/>
        <v>SSA_GFX_RASTER_E_BEGIN_TITO_SACD_NOM_LFM_0320_DISP2_RASTER_DEBS_BP2</v>
      </c>
      <c r="AX12" t="str">
        <f t="shared" si="18"/>
        <v>SSA_GFX_RASTER_E_BEGIN_TITO_SACD_NOM_LFM_0320_DISP2_RASTER_DEBS_BP2</v>
      </c>
      <c r="AY12" t="str">
        <f t="shared" si="19"/>
        <v>SSA_GFX_RASTER_E_BEGIN_TITO_SACD_NOM_LFM_0320_DISP2_RASTER_DEBS_BP2</v>
      </c>
      <c r="AZ12" t="str">
        <f t="shared" si="20"/>
        <v>SSA_GFX_RASTER_E_BEGIN_TITO_SACD_NOM_LFM_0320_DISP2_RASTER_DEBS_BP2</v>
      </c>
    </row>
    <row r="13" spans="1:52" x14ac:dyDescent="0.25">
      <c r="A13" s="1" t="s">
        <v>58</v>
      </c>
      <c r="B13" s="1" t="s">
        <v>12</v>
      </c>
      <c r="C13" s="1" t="str">
        <f>VLOOKUP(B13,templateLookup!A:B,2,0)</f>
        <v>MbistRasterTC</v>
      </c>
      <c r="D13" t="str">
        <f t="shared" si="2"/>
        <v>SSA_GFX_RASTER_E_BEGIN_TITO_SACD_NOM_LFM_0320_DISP2_RASTER_DEBS_BP2</v>
      </c>
      <c r="E13" t="s">
        <v>50</v>
      </c>
      <c r="F13" t="s">
        <v>492</v>
      </c>
      <c r="G13" t="s">
        <v>219</v>
      </c>
      <c r="H13" t="s">
        <v>136</v>
      </c>
      <c r="I13" t="s">
        <v>137</v>
      </c>
      <c r="J13" t="s">
        <v>494</v>
      </c>
      <c r="K13" t="s">
        <v>138</v>
      </c>
      <c r="L13" t="s">
        <v>139</v>
      </c>
      <c r="M13" t="str">
        <f t="shared" si="3"/>
        <v>0320</v>
      </c>
      <c r="N13" t="s">
        <v>509</v>
      </c>
      <c r="O13" t="s">
        <v>141</v>
      </c>
      <c r="P13" t="s">
        <v>142</v>
      </c>
      <c r="Q13" t="s">
        <v>283</v>
      </c>
      <c r="R13">
        <v>61</v>
      </c>
      <c r="S13">
        <v>40</v>
      </c>
      <c r="T13">
        <v>8</v>
      </c>
      <c r="U13">
        <v>1</v>
      </c>
      <c r="V13" t="s">
        <v>289</v>
      </c>
      <c r="AN13" t="b">
        <v>0</v>
      </c>
      <c r="AO13">
        <f t="shared" si="5"/>
        <v>6</v>
      </c>
      <c r="AP13">
        <v>1</v>
      </c>
      <c r="AQ13" t="str">
        <f t="shared" si="0"/>
        <v>SSA_GFX_HRY_E_BEGIN_TITO_SACD_NOM_LFM_0320_DISP3_BHRY_DEBS_BP3</v>
      </c>
      <c r="AR13" t="str">
        <f t="shared" ref="AR13" si="22">$D14</f>
        <v>SSA_GFX_HRY_E_BEGIN_TITO_SACD_NOM_LFM_0320_DISP3_BHRY_DEBS_BP3</v>
      </c>
      <c r="AS13" t="str">
        <f t="shared" ref="AS13:AS14" si="23">$D14</f>
        <v>SSA_GFX_HRY_E_BEGIN_TITO_SACD_NOM_LFM_0320_DISP3_BHRY_DEBS_BP3</v>
      </c>
      <c r="AT13" t="str">
        <f t="shared" ref="AT13:AT14" si="24">$D14</f>
        <v>SSA_GFX_HRY_E_BEGIN_TITO_SACD_NOM_LFM_0320_DISP3_BHRY_DEBS_BP3</v>
      </c>
      <c r="AU13" t="str">
        <f t="shared" ref="AU13:AU14" si="25">$D14</f>
        <v>SSA_GFX_HRY_E_BEGIN_TITO_SACD_NOM_LFM_0320_DISP3_BHRY_DEBS_BP3</v>
      </c>
      <c r="AV13" t="str">
        <f t="shared" si="7"/>
        <v>SSA_GFX_HRY_E_BEGIN_TITO_SACD_NOM_LFM_0320_DISP3_BHRY_DEBS_BP3</v>
      </c>
    </row>
    <row r="14" spans="1:52" x14ac:dyDescent="0.25">
      <c r="A14" s="1" t="s">
        <v>58</v>
      </c>
      <c r="B14" s="1" t="s">
        <v>10</v>
      </c>
      <c r="C14" s="1" t="str">
        <f>VLOOKUP(B14,templateLookup!A:B,2,0)</f>
        <v>PrimeMbistVminSearchTestMethod</v>
      </c>
      <c r="D14" t="str">
        <f t="shared" si="2"/>
        <v>SSA_GFX_HRY_E_BEGIN_TITO_SACD_NOM_LFM_0320_DISP3_BHRY_DEBS_BP3</v>
      </c>
      <c r="E14" t="s">
        <v>50</v>
      </c>
      <c r="F14" t="s">
        <v>492</v>
      </c>
      <c r="G14" t="s">
        <v>135</v>
      </c>
      <c r="H14" t="s">
        <v>136</v>
      </c>
      <c r="I14" t="s">
        <v>137</v>
      </c>
      <c r="J14" t="s">
        <v>494</v>
      </c>
      <c r="K14" t="s">
        <v>138</v>
      </c>
      <c r="L14" t="s">
        <v>139</v>
      </c>
      <c r="M14" t="str">
        <f t="shared" si="3"/>
        <v>0320</v>
      </c>
      <c r="N14" t="s">
        <v>510</v>
      </c>
      <c r="O14" t="s">
        <v>141</v>
      </c>
      <c r="P14" t="s">
        <v>142</v>
      </c>
      <c r="Q14" t="s">
        <v>511</v>
      </c>
      <c r="R14">
        <v>61</v>
      </c>
      <c r="S14">
        <v>40</v>
      </c>
      <c r="T14">
        <v>9</v>
      </c>
      <c r="U14">
        <v>-1</v>
      </c>
      <c r="V14" t="s">
        <v>289</v>
      </c>
      <c r="AC14" t="s">
        <v>135</v>
      </c>
      <c r="AD14" t="s">
        <v>274</v>
      </c>
      <c r="AN14" t="b">
        <v>0</v>
      </c>
      <c r="AO14">
        <f>COUNTA(AQ14:AZ14)</f>
        <v>10</v>
      </c>
      <c r="AP14" t="s">
        <v>275</v>
      </c>
      <c r="AQ14" t="str">
        <f t="shared" si="0"/>
        <v>SSA_GFX_HRY_E_BEGIN_TITO_SACD_NOM_LFM_0320_DISP3_BISR_DEBS_BP3</v>
      </c>
      <c r="AR14" t="str">
        <f>$D17</f>
        <v>SSA_GFX_HRY_E_BEGIN_TITO_SACD_NOM_LFM_0320_DISP4_BHRY_DEBS_BP4</v>
      </c>
      <c r="AS14" t="str">
        <f t="shared" si="23"/>
        <v>SSA_GFX_HRY_E_BEGIN_TITO_SACD_NOM_LFM_0320_DISP3_BISR_DEBS_BP3</v>
      </c>
      <c r="AT14" t="str">
        <f t="shared" si="24"/>
        <v>SSA_GFX_HRY_E_BEGIN_TITO_SACD_NOM_LFM_0320_DISP3_BISR_DEBS_BP3</v>
      </c>
      <c r="AU14" t="str">
        <f t="shared" si="25"/>
        <v>SSA_GFX_HRY_E_BEGIN_TITO_SACD_NOM_LFM_0320_DISP3_BISR_DEBS_BP3</v>
      </c>
      <c r="AV14" t="str">
        <f t="shared" si="7"/>
        <v>SSA_GFX_HRY_E_BEGIN_TITO_SACD_NOM_LFM_0320_DISP3_BISR_DEBS_BP3</v>
      </c>
      <c r="AW14" t="str">
        <f t="shared" ref="AW14:AW15" si="26">$D15</f>
        <v>SSA_GFX_HRY_E_BEGIN_TITO_SACD_NOM_LFM_0320_DISP3_BISR_DEBS_BP3</v>
      </c>
      <c r="AX14" t="str">
        <f t="shared" ref="AX14:AX15" si="27">$D15</f>
        <v>SSA_GFX_HRY_E_BEGIN_TITO_SACD_NOM_LFM_0320_DISP3_BISR_DEBS_BP3</v>
      </c>
      <c r="AY14" t="str">
        <f t="shared" ref="AY14:AY15" si="28">$D15</f>
        <v>SSA_GFX_HRY_E_BEGIN_TITO_SACD_NOM_LFM_0320_DISP3_BISR_DEBS_BP3</v>
      </c>
      <c r="AZ14" t="str">
        <f t="shared" ref="AZ14:AZ15" si="29">$D15</f>
        <v>SSA_GFX_HRY_E_BEGIN_TITO_SACD_NOM_LFM_0320_DISP3_BISR_DEBS_BP3</v>
      </c>
    </row>
    <row r="15" spans="1:52" x14ac:dyDescent="0.25">
      <c r="A15" s="1" t="s">
        <v>58</v>
      </c>
      <c r="B15" s="1" t="s">
        <v>10</v>
      </c>
      <c r="C15" s="1" t="str">
        <f>VLOOKUP(B15,templateLookup!A:B,2,0)</f>
        <v>PrimeMbistVminSearchTestMethod</v>
      </c>
      <c r="D15" t="str">
        <f t="shared" si="2"/>
        <v>SSA_GFX_HRY_E_BEGIN_TITO_SACD_NOM_LFM_0320_DISP3_BISR_DEBS_BP3</v>
      </c>
      <c r="E15" t="s">
        <v>50</v>
      </c>
      <c r="F15" t="s">
        <v>492</v>
      </c>
      <c r="G15" t="s">
        <v>135</v>
      </c>
      <c r="H15" t="s">
        <v>136</v>
      </c>
      <c r="I15" t="s">
        <v>137</v>
      </c>
      <c r="J15" t="s">
        <v>494</v>
      </c>
      <c r="K15" t="s">
        <v>138</v>
      </c>
      <c r="L15" t="s">
        <v>139</v>
      </c>
      <c r="M15" t="str">
        <f t="shared" si="3"/>
        <v>0320</v>
      </c>
      <c r="N15" t="s">
        <v>512</v>
      </c>
      <c r="O15" t="s">
        <v>141</v>
      </c>
      <c r="P15" t="s">
        <v>142</v>
      </c>
      <c r="Q15" t="s">
        <v>513</v>
      </c>
      <c r="R15">
        <v>61</v>
      </c>
      <c r="S15">
        <v>40</v>
      </c>
      <c r="T15">
        <v>10</v>
      </c>
      <c r="U15">
        <v>-1</v>
      </c>
      <c r="V15" t="s">
        <v>289</v>
      </c>
      <c r="AC15" t="s">
        <v>400</v>
      </c>
      <c r="AD15" t="s">
        <v>274</v>
      </c>
      <c r="AN15" t="b">
        <v>0</v>
      </c>
      <c r="AO15">
        <f t="shared" si="5"/>
        <v>10</v>
      </c>
      <c r="AP15" t="s">
        <v>275</v>
      </c>
      <c r="AQ15" t="str">
        <f t="shared" si="0"/>
        <v>SSA_GFX_RASTER_E_BEGIN_TITO_SACD_NOM_LFM_0320_DISP3_RASTER_DEBS_BP3</v>
      </c>
      <c r="AR15" t="str">
        <f>$D17</f>
        <v>SSA_GFX_HRY_E_BEGIN_TITO_SACD_NOM_LFM_0320_DISP4_BHRY_DEBS_BP4</v>
      </c>
      <c r="AS15" t="str">
        <f t="shared" ref="AS15:AU15" si="30">$D17</f>
        <v>SSA_GFX_HRY_E_BEGIN_TITO_SACD_NOM_LFM_0320_DISP4_BHRY_DEBS_BP4</v>
      </c>
      <c r="AT15" t="str">
        <f t="shared" si="30"/>
        <v>SSA_GFX_HRY_E_BEGIN_TITO_SACD_NOM_LFM_0320_DISP4_BHRY_DEBS_BP4</v>
      </c>
      <c r="AU15" t="str">
        <f t="shared" si="30"/>
        <v>SSA_GFX_HRY_E_BEGIN_TITO_SACD_NOM_LFM_0320_DISP4_BHRY_DEBS_BP4</v>
      </c>
      <c r="AV15" t="str">
        <f t="shared" si="7"/>
        <v>SSA_GFX_RASTER_E_BEGIN_TITO_SACD_NOM_LFM_0320_DISP3_RASTER_DEBS_BP3</v>
      </c>
      <c r="AW15" t="str">
        <f t="shared" si="26"/>
        <v>SSA_GFX_RASTER_E_BEGIN_TITO_SACD_NOM_LFM_0320_DISP3_RASTER_DEBS_BP3</v>
      </c>
      <c r="AX15" t="str">
        <f t="shared" si="27"/>
        <v>SSA_GFX_RASTER_E_BEGIN_TITO_SACD_NOM_LFM_0320_DISP3_RASTER_DEBS_BP3</v>
      </c>
      <c r="AY15" t="str">
        <f t="shared" si="28"/>
        <v>SSA_GFX_RASTER_E_BEGIN_TITO_SACD_NOM_LFM_0320_DISP3_RASTER_DEBS_BP3</v>
      </c>
      <c r="AZ15" t="str">
        <f t="shared" si="29"/>
        <v>SSA_GFX_RASTER_E_BEGIN_TITO_SACD_NOM_LFM_0320_DISP3_RASTER_DEBS_BP3</v>
      </c>
    </row>
    <row r="16" spans="1:52" x14ac:dyDescent="0.25">
      <c r="A16" s="1" t="s">
        <v>58</v>
      </c>
      <c r="B16" s="1" t="s">
        <v>12</v>
      </c>
      <c r="C16" s="1" t="str">
        <f>VLOOKUP(B16,templateLookup!A:B,2,0)</f>
        <v>MbistRasterTC</v>
      </c>
      <c r="D16" t="str">
        <f t="shared" si="2"/>
        <v>SSA_GFX_RASTER_E_BEGIN_TITO_SACD_NOM_LFM_0320_DISP3_RASTER_DEBS_BP3</v>
      </c>
      <c r="E16" t="s">
        <v>50</v>
      </c>
      <c r="F16" t="s">
        <v>492</v>
      </c>
      <c r="G16" t="s">
        <v>219</v>
      </c>
      <c r="H16" t="s">
        <v>136</v>
      </c>
      <c r="I16" t="s">
        <v>137</v>
      </c>
      <c r="J16" t="s">
        <v>494</v>
      </c>
      <c r="K16" t="s">
        <v>138</v>
      </c>
      <c r="L16" t="s">
        <v>139</v>
      </c>
      <c r="M16" t="str">
        <f t="shared" si="3"/>
        <v>0320</v>
      </c>
      <c r="N16" t="s">
        <v>514</v>
      </c>
      <c r="O16" t="s">
        <v>141</v>
      </c>
      <c r="P16" t="s">
        <v>142</v>
      </c>
      <c r="Q16" t="s">
        <v>283</v>
      </c>
      <c r="R16">
        <v>61</v>
      </c>
      <c r="S16">
        <v>40</v>
      </c>
      <c r="T16">
        <v>11</v>
      </c>
      <c r="U16">
        <v>1</v>
      </c>
      <c r="V16" t="s">
        <v>289</v>
      </c>
      <c r="AN16" t="b">
        <v>0</v>
      </c>
      <c r="AO16">
        <f t="shared" si="5"/>
        <v>6</v>
      </c>
      <c r="AP16">
        <v>1</v>
      </c>
      <c r="AQ16" t="str">
        <f t="shared" si="0"/>
        <v>SSA_GFX_HRY_E_BEGIN_TITO_SACD_NOM_LFM_0320_DISP4_BHRY_DEBS_BP4</v>
      </c>
      <c r="AR16" t="str">
        <f t="shared" ref="AR16" si="31">$D17</f>
        <v>SSA_GFX_HRY_E_BEGIN_TITO_SACD_NOM_LFM_0320_DISP4_BHRY_DEBS_BP4</v>
      </c>
      <c r="AS16" t="str">
        <f t="shared" ref="AS16:AS17" si="32">$D17</f>
        <v>SSA_GFX_HRY_E_BEGIN_TITO_SACD_NOM_LFM_0320_DISP4_BHRY_DEBS_BP4</v>
      </c>
      <c r="AT16" t="str">
        <f t="shared" ref="AT16:AT17" si="33">$D17</f>
        <v>SSA_GFX_HRY_E_BEGIN_TITO_SACD_NOM_LFM_0320_DISP4_BHRY_DEBS_BP4</v>
      </c>
      <c r="AU16" t="str">
        <f t="shared" ref="AU16:AU17" si="34">$D17</f>
        <v>SSA_GFX_HRY_E_BEGIN_TITO_SACD_NOM_LFM_0320_DISP4_BHRY_DEBS_BP4</v>
      </c>
      <c r="AV16" t="str">
        <f t="shared" si="7"/>
        <v>SSA_GFX_HRY_E_BEGIN_TITO_SACD_NOM_LFM_0320_DISP4_BHRY_DEBS_BP4</v>
      </c>
    </row>
    <row r="17" spans="1:52" x14ac:dyDescent="0.25">
      <c r="A17" s="1" t="s">
        <v>58</v>
      </c>
      <c r="B17" s="1" t="s">
        <v>10</v>
      </c>
      <c r="C17" s="1" t="str">
        <f>VLOOKUP(B17,templateLookup!A:B,2,0)</f>
        <v>PrimeMbistVminSearchTestMethod</v>
      </c>
      <c r="D17" t="str">
        <f t="shared" si="2"/>
        <v>SSA_GFX_HRY_E_BEGIN_TITO_SACD_NOM_LFM_0320_DISP4_BHRY_DEBS_BP4</v>
      </c>
      <c r="E17" t="s">
        <v>50</v>
      </c>
      <c r="F17" t="s">
        <v>492</v>
      </c>
      <c r="G17" t="s">
        <v>135</v>
      </c>
      <c r="H17" t="s">
        <v>136</v>
      </c>
      <c r="I17" t="s">
        <v>137</v>
      </c>
      <c r="J17" t="s">
        <v>494</v>
      </c>
      <c r="K17" t="s">
        <v>138</v>
      </c>
      <c r="L17" t="s">
        <v>139</v>
      </c>
      <c r="M17" t="str">
        <f t="shared" si="3"/>
        <v>0320</v>
      </c>
      <c r="N17" t="s">
        <v>515</v>
      </c>
      <c r="O17" t="s">
        <v>141</v>
      </c>
      <c r="P17" t="s">
        <v>142</v>
      </c>
      <c r="Q17" t="s">
        <v>516</v>
      </c>
      <c r="R17">
        <v>61</v>
      </c>
      <c r="S17">
        <v>40</v>
      </c>
      <c r="T17">
        <v>12</v>
      </c>
      <c r="U17">
        <v>-1</v>
      </c>
      <c r="V17" t="s">
        <v>289</v>
      </c>
      <c r="AC17" t="s">
        <v>135</v>
      </c>
      <c r="AD17" t="s">
        <v>274</v>
      </c>
      <c r="AN17" t="b">
        <v>0</v>
      </c>
      <c r="AO17">
        <f>COUNTA(AQ17:AZ17)</f>
        <v>10</v>
      </c>
      <c r="AP17" t="s">
        <v>275</v>
      </c>
      <c r="AQ17" t="str">
        <f t="shared" si="0"/>
        <v>SSA_GFX_HRY_E_BEGIN_TITO_SACD_NOM_LFM_0320_DISP4_BISR_DEBS_BP4</v>
      </c>
      <c r="AR17" t="str">
        <f>$D20</f>
        <v>SSA_GFX_HRY_E_BEGIN_TITO_SACD_NOM_LFM_0320_DISP5_BHRY_DEBS_BP5</v>
      </c>
      <c r="AS17" t="str">
        <f t="shared" si="32"/>
        <v>SSA_GFX_HRY_E_BEGIN_TITO_SACD_NOM_LFM_0320_DISP4_BISR_DEBS_BP4</v>
      </c>
      <c r="AT17" t="str">
        <f t="shared" si="33"/>
        <v>SSA_GFX_HRY_E_BEGIN_TITO_SACD_NOM_LFM_0320_DISP4_BISR_DEBS_BP4</v>
      </c>
      <c r="AU17" t="str">
        <f t="shared" si="34"/>
        <v>SSA_GFX_HRY_E_BEGIN_TITO_SACD_NOM_LFM_0320_DISP4_BISR_DEBS_BP4</v>
      </c>
      <c r="AV17" t="str">
        <f t="shared" si="7"/>
        <v>SSA_GFX_HRY_E_BEGIN_TITO_SACD_NOM_LFM_0320_DISP4_BISR_DEBS_BP4</v>
      </c>
      <c r="AW17" t="str">
        <f t="shared" ref="AW17:AW18" si="35">$D18</f>
        <v>SSA_GFX_HRY_E_BEGIN_TITO_SACD_NOM_LFM_0320_DISP4_BISR_DEBS_BP4</v>
      </c>
      <c r="AX17" t="str">
        <f t="shared" ref="AX17:AX18" si="36">$D18</f>
        <v>SSA_GFX_HRY_E_BEGIN_TITO_SACD_NOM_LFM_0320_DISP4_BISR_DEBS_BP4</v>
      </c>
      <c r="AY17" t="str">
        <f t="shared" ref="AY17:AY18" si="37">$D18</f>
        <v>SSA_GFX_HRY_E_BEGIN_TITO_SACD_NOM_LFM_0320_DISP4_BISR_DEBS_BP4</v>
      </c>
      <c r="AZ17" t="str">
        <f t="shared" ref="AZ17:AZ18" si="38">$D18</f>
        <v>SSA_GFX_HRY_E_BEGIN_TITO_SACD_NOM_LFM_0320_DISP4_BISR_DEBS_BP4</v>
      </c>
    </row>
    <row r="18" spans="1:52" x14ac:dyDescent="0.25">
      <c r="A18" s="1" t="s">
        <v>58</v>
      </c>
      <c r="B18" s="1" t="s">
        <v>10</v>
      </c>
      <c r="C18" s="1" t="str">
        <f>VLOOKUP(B18,templateLookup!A:B,2,0)</f>
        <v>PrimeMbistVminSearchTestMethod</v>
      </c>
      <c r="D18" t="str">
        <f t="shared" si="2"/>
        <v>SSA_GFX_HRY_E_BEGIN_TITO_SACD_NOM_LFM_0320_DISP4_BISR_DEBS_BP4</v>
      </c>
      <c r="E18" t="s">
        <v>50</v>
      </c>
      <c r="F18" t="s">
        <v>492</v>
      </c>
      <c r="G18" t="s">
        <v>135</v>
      </c>
      <c r="H18" t="s">
        <v>136</v>
      </c>
      <c r="I18" t="s">
        <v>137</v>
      </c>
      <c r="J18" t="s">
        <v>494</v>
      </c>
      <c r="K18" t="s">
        <v>138</v>
      </c>
      <c r="L18" t="s">
        <v>139</v>
      </c>
      <c r="M18" t="str">
        <f t="shared" si="3"/>
        <v>0320</v>
      </c>
      <c r="N18" t="s">
        <v>517</v>
      </c>
      <c r="O18" t="s">
        <v>141</v>
      </c>
      <c r="P18" t="s">
        <v>142</v>
      </c>
      <c r="Q18" t="s">
        <v>518</v>
      </c>
      <c r="R18">
        <v>61</v>
      </c>
      <c r="S18">
        <v>40</v>
      </c>
      <c r="T18">
        <v>13</v>
      </c>
      <c r="U18">
        <v>-1</v>
      </c>
      <c r="V18" t="s">
        <v>289</v>
      </c>
      <c r="AC18" t="s">
        <v>400</v>
      </c>
      <c r="AD18" t="s">
        <v>274</v>
      </c>
      <c r="AN18" t="b">
        <v>0</v>
      </c>
      <c r="AO18">
        <f t="shared" si="5"/>
        <v>10</v>
      </c>
      <c r="AP18" t="s">
        <v>275</v>
      </c>
      <c r="AQ18" t="str">
        <f t="shared" si="0"/>
        <v>SSA_GFX_RASTER_E_BEGIN_TITO_SACD_NOM_LFM_0320_DISP4_RASTER_DEBS_BP4</v>
      </c>
      <c r="AR18" t="str">
        <f>$D20</f>
        <v>SSA_GFX_HRY_E_BEGIN_TITO_SACD_NOM_LFM_0320_DISP5_BHRY_DEBS_BP5</v>
      </c>
      <c r="AS18" t="str">
        <f t="shared" ref="AS18:AU18" si="39">$D20</f>
        <v>SSA_GFX_HRY_E_BEGIN_TITO_SACD_NOM_LFM_0320_DISP5_BHRY_DEBS_BP5</v>
      </c>
      <c r="AT18" t="str">
        <f t="shared" si="39"/>
        <v>SSA_GFX_HRY_E_BEGIN_TITO_SACD_NOM_LFM_0320_DISP5_BHRY_DEBS_BP5</v>
      </c>
      <c r="AU18" t="str">
        <f t="shared" si="39"/>
        <v>SSA_GFX_HRY_E_BEGIN_TITO_SACD_NOM_LFM_0320_DISP5_BHRY_DEBS_BP5</v>
      </c>
      <c r="AV18" t="str">
        <f t="shared" si="7"/>
        <v>SSA_GFX_RASTER_E_BEGIN_TITO_SACD_NOM_LFM_0320_DISP4_RASTER_DEBS_BP4</v>
      </c>
      <c r="AW18" t="str">
        <f t="shared" si="35"/>
        <v>SSA_GFX_RASTER_E_BEGIN_TITO_SACD_NOM_LFM_0320_DISP4_RASTER_DEBS_BP4</v>
      </c>
      <c r="AX18" t="str">
        <f t="shared" si="36"/>
        <v>SSA_GFX_RASTER_E_BEGIN_TITO_SACD_NOM_LFM_0320_DISP4_RASTER_DEBS_BP4</v>
      </c>
      <c r="AY18" t="str">
        <f t="shared" si="37"/>
        <v>SSA_GFX_RASTER_E_BEGIN_TITO_SACD_NOM_LFM_0320_DISP4_RASTER_DEBS_BP4</v>
      </c>
      <c r="AZ18" t="str">
        <f t="shared" si="38"/>
        <v>SSA_GFX_RASTER_E_BEGIN_TITO_SACD_NOM_LFM_0320_DISP4_RASTER_DEBS_BP4</v>
      </c>
    </row>
    <row r="19" spans="1:52" x14ac:dyDescent="0.25">
      <c r="A19" s="1" t="s">
        <v>58</v>
      </c>
      <c r="B19" s="1" t="s">
        <v>12</v>
      </c>
      <c r="C19" s="1" t="str">
        <f>VLOOKUP(B19,templateLookup!A:B,2,0)</f>
        <v>MbistRasterTC</v>
      </c>
      <c r="D19" t="str">
        <f t="shared" si="2"/>
        <v>SSA_GFX_RASTER_E_BEGIN_TITO_SACD_NOM_LFM_0320_DISP4_RASTER_DEBS_BP4</v>
      </c>
      <c r="E19" t="s">
        <v>50</v>
      </c>
      <c r="F19" t="s">
        <v>492</v>
      </c>
      <c r="G19" t="s">
        <v>219</v>
      </c>
      <c r="H19" t="s">
        <v>136</v>
      </c>
      <c r="I19" t="s">
        <v>137</v>
      </c>
      <c r="J19" t="s">
        <v>494</v>
      </c>
      <c r="K19" t="s">
        <v>138</v>
      </c>
      <c r="L19" t="s">
        <v>139</v>
      </c>
      <c r="M19" t="str">
        <f t="shared" si="3"/>
        <v>0320</v>
      </c>
      <c r="N19" t="s">
        <v>519</v>
      </c>
      <c r="O19" t="s">
        <v>141</v>
      </c>
      <c r="P19" t="s">
        <v>142</v>
      </c>
      <c r="Q19" t="s">
        <v>283</v>
      </c>
      <c r="R19">
        <v>61</v>
      </c>
      <c r="S19">
        <v>40</v>
      </c>
      <c r="T19">
        <v>14</v>
      </c>
      <c r="U19">
        <v>1</v>
      </c>
      <c r="V19" t="s">
        <v>289</v>
      </c>
      <c r="AN19" t="b">
        <v>0</v>
      </c>
      <c r="AO19">
        <f t="shared" si="5"/>
        <v>6</v>
      </c>
      <c r="AP19">
        <v>1</v>
      </c>
      <c r="AQ19" t="str">
        <f t="shared" si="0"/>
        <v>SSA_GFX_HRY_E_BEGIN_TITO_SACD_NOM_LFM_0320_DISP5_BHRY_DEBS_BP5</v>
      </c>
      <c r="AR19" t="str">
        <f t="shared" ref="AR19" si="40">$D20</f>
        <v>SSA_GFX_HRY_E_BEGIN_TITO_SACD_NOM_LFM_0320_DISP5_BHRY_DEBS_BP5</v>
      </c>
      <c r="AS19" t="str">
        <f t="shared" ref="AS19:AS20" si="41">$D20</f>
        <v>SSA_GFX_HRY_E_BEGIN_TITO_SACD_NOM_LFM_0320_DISP5_BHRY_DEBS_BP5</v>
      </c>
      <c r="AT19" t="str">
        <f t="shared" ref="AT19:AT20" si="42">$D20</f>
        <v>SSA_GFX_HRY_E_BEGIN_TITO_SACD_NOM_LFM_0320_DISP5_BHRY_DEBS_BP5</v>
      </c>
      <c r="AU19" t="str">
        <f t="shared" ref="AU19:AU20" si="43">$D20</f>
        <v>SSA_GFX_HRY_E_BEGIN_TITO_SACD_NOM_LFM_0320_DISP5_BHRY_DEBS_BP5</v>
      </c>
      <c r="AV19" t="str">
        <f t="shared" si="7"/>
        <v>SSA_GFX_HRY_E_BEGIN_TITO_SACD_NOM_LFM_0320_DISP5_BHRY_DEBS_BP5</v>
      </c>
    </row>
    <row r="20" spans="1:52" x14ac:dyDescent="0.25">
      <c r="A20" s="1" t="s">
        <v>58</v>
      </c>
      <c r="B20" s="1" t="s">
        <v>10</v>
      </c>
      <c r="C20" s="1" t="str">
        <f>VLOOKUP(B20,templateLookup!A:B,2,0)</f>
        <v>PrimeMbistVminSearchTestMethod</v>
      </c>
      <c r="D20" t="str">
        <f t="shared" si="2"/>
        <v>SSA_GFX_HRY_E_BEGIN_TITO_SACD_NOM_LFM_0320_DISP5_BHRY_DEBS_BP5</v>
      </c>
      <c r="E20" t="s">
        <v>50</v>
      </c>
      <c r="F20" t="s">
        <v>492</v>
      </c>
      <c r="G20" t="s">
        <v>135</v>
      </c>
      <c r="H20" t="s">
        <v>136</v>
      </c>
      <c r="I20" t="s">
        <v>137</v>
      </c>
      <c r="J20" t="s">
        <v>494</v>
      </c>
      <c r="K20" t="s">
        <v>138</v>
      </c>
      <c r="L20" t="s">
        <v>139</v>
      </c>
      <c r="M20" t="str">
        <f t="shared" si="3"/>
        <v>0320</v>
      </c>
      <c r="N20" t="s">
        <v>520</v>
      </c>
      <c r="O20" t="s">
        <v>141</v>
      </c>
      <c r="P20" t="s">
        <v>142</v>
      </c>
      <c r="Q20" t="s">
        <v>521</v>
      </c>
      <c r="R20">
        <v>61</v>
      </c>
      <c r="S20">
        <v>40</v>
      </c>
      <c r="T20">
        <v>15</v>
      </c>
      <c r="U20">
        <v>-1</v>
      </c>
      <c r="V20" t="s">
        <v>289</v>
      </c>
      <c r="AC20" t="s">
        <v>135</v>
      </c>
      <c r="AD20" t="s">
        <v>274</v>
      </c>
      <c r="AN20" t="b">
        <v>0</v>
      </c>
      <c r="AO20">
        <f>COUNTA(AQ20:AZ20)</f>
        <v>10</v>
      </c>
      <c r="AP20" t="s">
        <v>275</v>
      </c>
      <c r="AQ20" t="str">
        <f t="shared" si="0"/>
        <v>SSA_GFX_HRY_E_BEGIN_TITO_SACD_NOM_LFM_0320_DISP5_BISR_DEBS_BP5</v>
      </c>
      <c r="AR20" t="str">
        <f>$D23</f>
        <v>LSA_GFX_HRY_E_BEGIN_TITO_SACD_NOM_LFM_0320_DISP0_BHRY_DEBS_BP0</v>
      </c>
      <c r="AS20" t="str">
        <f t="shared" si="41"/>
        <v>SSA_GFX_HRY_E_BEGIN_TITO_SACD_NOM_LFM_0320_DISP5_BISR_DEBS_BP5</v>
      </c>
      <c r="AT20" t="str">
        <f t="shared" si="42"/>
        <v>SSA_GFX_HRY_E_BEGIN_TITO_SACD_NOM_LFM_0320_DISP5_BISR_DEBS_BP5</v>
      </c>
      <c r="AU20" t="str">
        <f t="shared" si="43"/>
        <v>SSA_GFX_HRY_E_BEGIN_TITO_SACD_NOM_LFM_0320_DISP5_BISR_DEBS_BP5</v>
      </c>
      <c r="AV20" t="str">
        <f t="shared" si="7"/>
        <v>SSA_GFX_HRY_E_BEGIN_TITO_SACD_NOM_LFM_0320_DISP5_BISR_DEBS_BP5</v>
      </c>
      <c r="AW20" t="str">
        <f t="shared" ref="AW20:AW21" si="44">$D21</f>
        <v>SSA_GFX_HRY_E_BEGIN_TITO_SACD_NOM_LFM_0320_DISP5_BISR_DEBS_BP5</v>
      </c>
      <c r="AX20" t="str">
        <f t="shared" ref="AX20:AX21" si="45">$D21</f>
        <v>SSA_GFX_HRY_E_BEGIN_TITO_SACD_NOM_LFM_0320_DISP5_BISR_DEBS_BP5</v>
      </c>
      <c r="AY20" t="str">
        <f t="shared" ref="AY20:AY21" si="46">$D21</f>
        <v>SSA_GFX_HRY_E_BEGIN_TITO_SACD_NOM_LFM_0320_DISP5_BISR_DEBS_BP5</v>
      </c>
      <c r="AZ20" t="str">
        <f t="shared" ref="AZ20:AZ21" si="47">$D21</f>
        <v>SSA_GFX_HRY_E_BEGIN_TITO_SACD_NOM_LFM_0320_DISP5_BISR_DEBS_BP5</v>
      </c>
    </row>
    <row r="21" spans="1:52" x14ac:dyDescent="0.25">
      <c r="A21" s="1" t="s">
        <v>58</v>
      </c>
      <c r="B21" s="1" t="s">
        <v>10</v>
      </c>
      <c r="C21" s="1" t="str">
        <f>VLOOKUP(B21,templateLookup!A:B,2,0)</f>
        <v>PrimeMbistVminSearchTestMethod</v>
      </c>
      <c r="D21" t="str">
        <f t="shared" si="2"/>
        <v>SSA_GFX_HRY_E_BEGIN_TITO_SACD_NOM_LFM_0320_DISP5_BISR_DEBS_BP5</v>
      </c>
      <c r="E21" t="s">
        <v>50</v>
      </c>
      <c r="F21" t="s">
        <v>492</v>
      </c>
      <c r="G21" t="s">
        <v>135</v>
      </c>
      <c r="H21" t="s">
        <v>136</v>
      </c>
      <c r="I21" t="s">
        <v>137</v>
      </c>
      <c r="J21" t="s">
        <v>494</v>
      </c>
      <c r="K21" t="s">
        <v>138</v>
      </c>
      <c r="L21" t="s">
        <v>139</v>
      </c>
      <c r="M21" t="str">
        <f t="shared" si="3"/>
        <v>0320</v>
      </c>
      <c r="N21" t="s">
        <v>522</v>
      </c>
      <c r="O21" t="s">
        <v>141</v>
      </c>
      <c r="P21" t="s">
        <v>142</v>
      </c>
      <c r="Q21" t="s">
        <v>523</v>
      </c>
      <c r="R21">
        <v>61</v>
      </c>
      <c r="S21">
        <v>40</v>
      </c>
      <c r="T21">
        <v>16</v>
      </c>
      <c r="U21">
        <v>-1</v>
      </c>
      <c r="V21" t="s">
        <v>289</v>
      </c>
      <c r="AC21" t="s">
        <v>400</v>
      </c>
      <c r="AD21" t="s">
        <v>274</v>
      </c>
      <c r="AN21" t="b">
        <v>0</v>
      </c>
      <c r="AO21">
        <f t="shared" si="5"/>
        <v>10</v>
      </c>
      <c r="AP21" t="s">
        <v>275</v>
      </c>
      <c r="AQ21" t="str">
        <f t="shared" si="0"/>
        <v>SSA_GFX_RASTER_E_BEGIN_TITO_SACD_NOM_LFM_0320_DISP5_RASTER_DEBS_BP5</v>
      </c>
      <c r="AR21" t="str">
        <f>$D23</f>
        <v>LSA_GFX_HRY_E_BEGIN_TITO_SACD_NOM_LFM_0320_DISP0_BHRY_DEBS_BP0</v>
      </c>
      <c r="AS21" t="str">
        <f t="shared" ref="AS21:AU21" si="48">$D23</f>
        <v>LSA_GFX_HRY_E_BEGIN_TITO_SACD_NOM_LFM_0320_DISP0_BHRY_DEBS_BP0</v>
      </c>
      <c r="AT21" t="str">
        <f t="shared" si="48"/>
        <v>LSA_GFX_HRY_E_BEGIN_TITO_SACD_NOM_LFM_0320_DISP0_BHRY_DEBS_BP0</v>
      </c>
      <c r="AU21" t="str">
        <f t="shared" si="48"/>
        <v>LSA_GFX_HRY_E_BEGIN_TITO_SACD_NOM_LFM_0320_DISP0_BHRY_DEBS_BP0</v>
      </c>
      <c r="AV21" t="str">
        <f t="shared" si="7"/>
        <v>SSA_GFX_RASTER_E_BEGIN_TITO_SACD_NOM_LFM_0320_DISP5_RASTER_DEBS_BP5</v>
      </c>
      <c r="AW21" t="str">
        <f t="shared" si="44"/>
        <v>SSA_GFX_RASTER_E_BEGIN_TITO_SACD_NOM_LFM_0320_DISP5_RASTER_DEBS_BP5</v>
      </c>
      <c r="AX21" t="str">
        <f t="shared" si="45"/>
        <v>SSA_GFX_RASTER_E_BEGIN_TITO_SACD_NOM_LFM_0320_DISP5_RASTER_DEBS_BP5</v>
      </c>
      <c r="AY21" t="str">
        <f t="shared" si="46"/>
        <v>SSA_GFX_RASTER_E_BEGIN_TITO_SACD_NOM_LFM_0320_DISP5_RASTER_DEBS_BP5</v>
      </c>
      <c r="AZ21" t="str">
        <f t="shared" si="47"/>
        <v>SSA_GFX_RASTER_E_BEGIN_TITO_SACD_NOM_LFM_0320_DISP5_RASTER_DEBS_BP5</v>
      </c>
    </row>
    <row r="22" spans="1:52" x14ac:dyDescent="0.25">
      <c r="A22" s="1" t="s">
        <v>58</v>
      </c>
      <c r="B22" s="1" t="s">
        <v>12</v>
      </c>
      <c r="C22" s="1" t="str">
        <f>VLOOKUP(B22,templateLookup!A:B,2,0)</f>
        <v>MbistRasterTC</v>
      </c>
      <c r="D22" t="str">
        <f t="shared" si="2"/>
        <v>SSA_GFX_RASTER_E_BEGIN_TITO_SACD_NOM_LFM_0320_DISP5_RASTER_DEBS_BP5</v>
      </c>
      <c r="E22" t="s">
        <v>50</v>
      </c>
      <c r="F22" t="s">
        <v>492</v>
      </c>
      <c r="G22" t="s">
        <v>219</v>
      </c>
      <c r="H22" t="s">
        <v>136</v>
      </c>
      <c r="I22" t="s">
        <v>137</v>
      </c>
      <c r="J22" t="s">
        <v>494</v>
      </c>
      <c r="K22" t="s">
        <v>138</v>
      </c>
      <c r="L22" t="s">
        <v>139</v>
      </c>
      <c r="M22" t="str">
        <f t="shared" si="3"/>
        <v>0320</v>
      </c>
      <c r="N22" t="s">
        <v>524</v>
      </c>
      <c r="O22" t="s">
        <v>141</v>
      </c>
      <c r="P22" t="s">
        <v>142</v>
      </c>
      <c r="Q22" t="s">
        <v>283</v>
      </c>
      <c r="R22">
        <v>61</v>
      </c>
      <c r="S22">
        <v>40</v>
      </c>
      <c r="T22">
        <v>17</v>
      </c>
      <c r="U22">
        <v>1</v>
      </c>
      <c r="V22" t="s">
        <v>289</v>
      </c>
      <c r="AN22" t="b">
        <v>0</v>
      </c>
      <c r="AO22">
        <f t="shared" si="5"/>
        <v>6</v>
      </c>
      <c r="AP22">
        <v>1</v>
      </c>
      <c r="AQ22" t="str">
        <f t="shared" si="0"/>
        <v>LSA_GFX_HRY_E_BEGIN_TITO_SACD_NOM_LFM_0320_DISP0_BHRY_DEBS_BP0</v>
      </c>
      <c r="AR22" t="str">
        <f t="shared" ref="AR22" si="49">$D23</f>
        <v>LSA_GFX_HRY_E_BEGIN_TITO_SACD_NOM_LFM_0320_DISP0_BHRY_DEBS_BP0</v>
      </c>
      <c r="AS22" t="str">
        <f t="shared" ref="AS22:AS23" si="50">$D23</f>
        <v>LSA_GFX_HRY_E_BEGIN_TITO_SACD_NOM_LFM_0320_DISP0_BHRY_DEBS_BP0</v>
      </c>
      <c r="AT22" t="str">
        <f t="shared" ref="AT22:AT23" si="51">$D23</f>
        <v>LSA_GFX_HRY_E_BEGIN_TITO_SACD_NOM_LFM_0320_DISP0_BHRY_DEBS_BP0</v>
      </c>
      <c r="AU22" t="str">
        <f t="shared" ref="AU22:AU23" si="52">$D23</f>
        <v>LSA_GFX_HRY_E_BEGIN_TITO_SACD_NOM_LFM_0320_DISP0_BHRY_DEBS_BP0</v>
      </c>
      <c r="AV22" t="str">
        <f t="shared" si="7"/>
        <v>LSA_GFX_HRY_E_BEGIN_TITO_SACD_NOM_LFM_0320_DISP0_BHRY_DEBS_BP0</v>
      </c>
    </row>
    <row r="23" spans="1:52" x14ac:dyDescent="0.25">
      <c r="A23" s="1" t="s">
        <v>58</v>
      </c>
      <c r="B23" s="1" t="s">
        <v>10</v>
      </c>
      <c r="C23" s="1" t="str">
        <f>VLOOKUP(B23,templateLookup!A:B,2,0)</f>
        <v>PrimeMbistVminSearchTestMethod</v>
      </c>
      <c r="D23" t="str">
        <f t="shared" si="2"/>
        <v>LSA_GFX_HRY_E_BEGIN_TITO_SACD_NOM_LFM_0320_DISP0_BHRY_DEBS_BP0</v>
      </c>
      <c r="E23" t="s">
        <v>51</v>
      </c>
      <c r="F23" t="s">
        <v>492</v>
      </c>
      <c r="G23" t="s">
        <v>135</v>
      </c>
      <c r="H23" t="s">
        <v>136</v>
      </c>
      <c r="I23" t="s">
        <v>137</v>
      </c>
      <c r="J23" t="s">
        <v>494</v>
      </c>
      <c r="K23" t="s">
        <v>138</v>
      </c>
      <c r="L23" t="s">
        <v>139</v>
      </c>
      <c r="M23" t="str">
        <f t="shared" si="3"/>
        <v>0320</v>
      </c>
      <c r="N23" t="s">
        <v>495</v>
      </c>
      <c r="O23" t="s">
        <v>141</v>
      </c>
      <c r="P23" t="s">
        <v>142</v>
      </c>
      <c r="Q23" t="s">
        <v>525</v>
      </c>
      <c r="R23">
        <v>61</v>
      </c>
      <c r="S23">
        <v>40</v>
      </c>
      <c r="T23">
        <v>18</v>
      </c>
      <c r="U23">
        <v>-1</v>
      </c>
      <c r="V23" t="s">
        <v>289</v>
      </c>
      <c r="AC23" t="s">
        <v>135</v>
      </c>
      <c r="AD23" t="s">
        <v>274</v>
      </c>
      <c r="AN23" t="b">
        <v>0</v>
      </c>
      <c r="AO23">
        <f>COUNTA(AQ23:AZ23)</f>
        <v>10</v>
      </c>
      <c r="AP23" t="s">
        <v>275</v>
      </c>
      <c r="AQ23" t="str">
        <f t="shared" si="0"/>
        <v>LSA_GFX_HRY_E_BEGIN_TITO_SACD_NOM_LFM_0320_DISP0_BISR_DEBS_BP0</v>
      </c>
      <c r="AR23" t="str">
        <f>$D26</f>
        <v>LSA_GFX_HRY_E_BEGIN_TITO_SACD_NOM_LFM_0320_DISP1_BHRY_DEBS_BP1</v>
      </c>
      <c r="AS23" t="str">
        <f t="shared" si="50"/>
        <v>LSA_GFX_HRY_E_BEGIN_TITO_SACD_NOM_LFM_0320_DISP0_BISR_DEBS_BP0</v>
      </c>
      <c r="AT23" t="str">
        <f t="shared" si="51"/>
        <v>LSA_GFX_HRY_E_BEGIN_TITO_SACD_NOM_LFM_0320_DISP0_BISR_DEBS_BP0</v>
      </c>
      <c r="AU23" t="str">
        <f t="shared" si="52"/>
        <v>LSA_GFX_HRY_E_BEGIN_TITO_SACD_NOM_LFM_0320_DISP0_BISR_DEBS_BP0</v>
      </c>
      <c r="AV23" t="str">
        <f t="shared" si="7"/>
        <v>LSA_GFX_HRY_E_BEGIN_TITO_SACD_NOM_LFM_0320_DISP0_BISR_DEBS_BP0</v>
      </c>
      <c r="AW23" t="str">
        <f t="shared" ref="AW23:AW24" si="53">$D24</f>
        <v>LSA_GFX_HRY_E_BEGIN_TITO_SACD_NOM_LFM_0320_DISP0_BISR_DEBS_BP0</v>
      </c>
      <c r="AX23" t="str">
        <f t="shared" ref="AX23:AX24" si="54">$D24</f>
        <v>LSA_GFX_HRY_E_BEGIN_TITO_SACD_NOM_LFM_0320_DISP0_BISR_DEBS_BP0</v>
      </c>
      <c r="AY23" t="str">
        <f t="shared" ref="AY23:AY24" si="55">$D24</f>
        <v>LSA_GFX_HRY_E_BEGIN_TITO_SACD_NOM_LFM_0320_DISP0_BISR_DEBS_BP0</v>
      </c>
      <c r="AZ23" t="str">
        <f t="shared" ref="AZ23:AZ24" si="56">$D24</f>
        <v>LSA_GFX_HRY_E_BEGIN_TITO_SACD_NOM_LFM_0320_DISP0_BISR_DEBS_BP0</v>
      </c>
    </row>
    <row r="24" spans="1:52" x14ac:dyDescent="0.25">
      <c r="A24" s="1" t="s">
        <v>58</v>
      </c>
      <c r="B24" s="1" t="s">
        <v>10</v>
      </c>
      <c r="C24" s="1" t="str">
        <f>VLOOKUP(B24,templateLookup!A:B,2,0)</f>
        <v>PrimeMbistVminSearchTestMethod</v>
      </c>
      <c r="D24" t="str">
        <f t="shared" si="2"/>
        <v>LSA_GFX_HRY_E_BEGIN_TITO_SACD_NOM_LFM_0320_DISP0_BISR_DEBS_BP0</v>
      </c>
      <c r="E24" t="s">
        <v>51</v>
      </c>
      <c r="F24" t="s">
        <v>492</v>
      </c>
      <c r="G24" t="s">
        <v>135</v>
      </c>
      <c r="H24" t="s">
        <v>136</v>
      </c>
      <c r="I24" t="s">
        <v>137</v>
      </c>
      <c r="J24" t="s">
        <v>494</v>
      </c>
      <c r="K24" t="s">
        <v>138</v>
      </c>
      <c r="L24" t="s">
        <v>139</v>
      </c>
      <c r="M24" t="str">
        <f t="shared" si="3"/>
        <v>0320</v>
      </c>
      <c r="N24" t="s">
        <v>497</v>
      </c>
      <c r="O24" t="s">
        <v>141</v>
      </c>
      <c r="P24" t="s">
        <v>142</v>
      </c>
      <c r="Q24" t="s">
        <v>526</v>
      </c>
      <c r="R24">
        <v>21</v>
      </c>
      <c r="S24">
        <v>40</v>
      </c>
      <c r="T24">
        <v>19</v>
      </c>
      <c r="U24">
        <v>-1</v>
      </c>
      <c r="V24" t="s">
        <v>289</v>
      </c>
      <c r="AC24" t="s">
        <v>400</v>
      </c>
      <c r="AD24" t="s">
        <v>274</v>
      </c>
      <c r="AN24" t="b">
        <v>0</v>
      </c>
      <c r="AO24">
        <f>COUNTA(AQ24:AZ24)</f>
        <v>10</v>
      </c>
      <c r="AP24" t="s">
        <v>275</v>
      </c>
      <c r="AQ24" t="str">
        <f t="shared" si="0"/>
        <v>LSA_GFX_RASTER_E_BEGIN_TITO_SACD_NOM_LFM_0320_DISP0_RASTER_DEBS_BP0</v>
      </c>
      <c r="AR24" t="str">
        <f>$D26</f>
        <v>LSA_GFX_HRY_E_BEGIN_TITO_SACD_NOM_LFM_0320_DISP1_BHRY_DEBS_BP1</v>
      </c>
      <c r="AS24" t="str">
        <f t="shared" ref="AS24:AU24" si="57">$D26</f>
        <v>LSA_GFX_HRY_E_BEGIN_TITO_SACD_NOM_LFM_0320_DISP1_BHRY_DEBS_BP1</v>
      </c>
      <c r="AT24" t="str">
        <f t="shared" si="57"/>
        <v>LSA_GFX_HRY_E_BEGIN_TITO_SACD_NOM_LFM_0320_DISP1_BHRY_DEBS_BP1</v>
      </c>
      <c r="AU24" t="str">
        <f t="shared" si="57"/>
        <v>LSA_GFX_HRY_E_BEGIN_TITO_SACD_NOM_LFM_0320_DISP1_BHRY_DEBS_BP1</v>
      </c>
      <c r="AV24" t="str">
        <f t="shared" si="7"/>
        <v>LSA_GFX_RASTER_E_BEGIN_TITO_SACD_NOM_LFM_0320_DISP0_RASTER_DEBS_BP0</v>
      </c>
      <c r="AW24" t="str">
        <f t="shared" si="53"/>
        <v>LSA_GFX_RASTER_E_BEGIN_TITO_SACD_NOM_LFM_0320_DISP0_RASTER_DEBS_BP0</v>
      </c>
      <c r="AX24" t="str">
        <f t="shared" si="54"/>
        <v>LSA_GFX_RASTER_E_BEGIN_TITO_SACD_NOM_LFM_0320_DISP0_RASTER_DEBS_BP0</v>
      </c>
      <c r="AY24" t="str">
        <f t="shared" si="55"/>
        <v>LSA_GFX_RASTER_E_BEGIN_TITO_SACD_NOM_LFM_0320_DISP0_RASTER_DEBS_BP0</v>
      </c>
      <c r="AZ24" t="str">
        <f t="shared" si="56"/>
        <v>LSA_GFX_RASTER_E_BEGIN_TITO_SACD_NOM_LFM_0320_DISP0_RASTER_DEBS_BP0</v>
      </c>
    </row>
    <row r="25" spans="1:52" x14ac:dyDescent="0.25">
      <c r="A25" s="1" t="s">
        <v>58</v>
      </c>
      <c r="B25" s="1" t="s">
        <v>12</v>
      </c>
      <c r="C25" s="1" t="str">
        <f>VLOOKUP(B25,templateLookup!A:B,2,0)</f>
        <v>MbistRasterTC</v>
      </c>
      <c r="D25" t="str">
        <f t="shared" si="2"/>
        <v>LSA_GFX_RASTER_E_BEGIN_TITO_SACD_NOM_LFM_0320_DISP0_RASTER_DEBS_BP0</v>
      </c>
      <c r="E25" t="s">
        <v>51</v>
      </c>
      <c r="F25" t="s">
        <v>492</v>
      </c>
      <c r="G25" t="s">
        <v>219</v>
      </c>
      <c r="H25" t="s">
        <v>136</v>
      </c>
      <c r="I25" t="s">
        <v>137</v>
      </c>
      <c r="J25" t="s">
        <v>494</v>
      </c>
      <c r="K25" t="s">
        <v>138</v>
      </c>
      <c r="L25" t="s">
        <v>139</v>
      </c>
      <c r="M25" t="str">
        <f t="shared" si="3"/>
        <v>0320</v>
      </c>
      <c r="N25" t="s">
        <v>499</v>
      </c>
      <c r="O25" t="s">
        <v>141</v>
      </c>
      <c r="P25" t="s">
        <v>142</v>
      </c>
      <c r="Q25" t="s">
        <v>283</v>
      </c>
      <c r="R25">
        <v>21</v>
      </c>
      <c r="S25">
        <v>40</v>
      </c>
      <c r="T25">
        <v>20</v>
      </c>
      <c r="U25">
        <v>1</v>
      </c>
      <c r="V25" t="s">
        <v>289</v>
      </c>
      <c r="AN25" t="b">
        <v>0</v>
      </c>
      <c r="AO25">
        <f t="shared" ref="AO25:AO40" si="58">COUNTA(AQ25:AZ25)</f>
        <v>6</v>
      </c>
      <c r="AP25">
        <v>1</v>
      </c>
      <c r="AQ25" t="str">
        <f t="shared" si="0"/>
        <v>LSA_GFX_HRY_E_BEGIN_TITO_SACD_NOM_LFM_0320_DISP1_BHRY_DEBS_BP1</v>
      </c>
      <c r="AR25" t="str">
        <f t="shared" ref="AR25" si="59">$D26</f>
        <v>LSA_GFX_HRY_E_BEGIN_TITO_SACD_NOM_LFM_0320_DISP1_BHRY_DEBS_BP1</v>
      </c>
      <c r="AS25" t="str">
        <f t="shared" ref="AS25:AS26" si="60">$D26</f>
        <v>LSA_GFX_HRY_E_BEGIN_TITO_SACD_NOM_LFM_0320_DISP1_BHRY_DEBS_BP1</v>
      </c>
      <c r="AT25" t="str">
        <f t="shared" ref="AT25:AT26" si="61">$D26</f>
        <v>LSA_GFX_HRY_E_BEGIN_TITO_SACD_NOM_LFM_0320_DISP1_BHRY_DEBS_BP1</v>
      </c>
      <c r="AU25" t="str">
        <f t="shared" ref="AU25:AU26" si="62">$D26</f>
        <v>LSA_GFX_HRY_E_BEGIN_TITO_SACD_NOM_LFM_0320_DISP1_BHRY_DEBS_BP1</v>
      </c>
      <c r="AV25" t="str">
        <f t="shared" si="7"/>
        <v>LSA_GFX_HRY_E_BEGIN_TITO_SACD_NOM_LFM_0320_DISP1_BHRY_DEBS_BP1</v>
      </c>
    </row>
    <row r="26" spans="1:52" x14ac:dyDescent="0.25">
      <c r="A26" s="1" t="s">
        <v>58</v>
      </c>
      <c r="B26" s="1" t="s">
        <v>10</v>
      </c>
      <c r="C26" s="1" t="str">
        <f>VLOOKUP(B26,templateLookup!A:B,2,0)</f>
        <v>PrimeMbistVminSearchTestMethod</v>
      </c>
      <c r="D26" t="str">
        <f t="shared" si="2"/>
        <v>LSA_GFX_HRY_E_BEGIN_TITO_SACD_NOM_LFM_0320_DISP1_BHRY_DEBS_BP1</v>
      </c>
      <c r="E26" t="s">
        <v>51</v>
      </c>
      <c r="F26" t="s">
        <v>492</v>
      </c>
      <c r="G26" t="s">
        <v>135</v>
      </c>
      <c r="H26" t="s">
        <v>136</v>
      </c>
      <c r="I26" t="s">
        <v>137</v>
      </c>
      <c r="J26" t="s">
        <v>494</v>
      </c>
      <c r="K26" t="s">
        <v>138</v>
      </c>
      <c r="L26" t="s">
        <v>139</v>
      </c>
      <c r="M26" t="str">
        <f t="shared" si="3"/>
        <v>0320</v>
      </c>
      <c r="N26" t="s">
        <v>500</v>
      </c>
      <c r="O26" t="s">
        <v>141</v>
      </c>
      <c r="P26" t="s">
        <v>142</v>
      </c>
      <c r="Q26" t="s">
        <v>527</v>
      </c>
      <c r="R26">
        <v>61</v>
      </c>
      <c r="S26">
        <v>40</v>
      </c>
      <c r="T26">
        <v>21</v>
      </c>
      <c r="U26">
        <v>-1</v>
      </c>
      <c r="V26" t="s">
        <v>289</v>
      </c>
      <c r="AC26" t="s">
        <v>135</v>
      </c>
      <c r="AD26" t="s">
        <v>274</v>
      </c>
      <c r="AN26" t="b">
        <v>0</v>
      </c>
      <c r="AO26">
        <f>COUNTA(AQ26:AZ26)</f>
        <v>10</v>
      </c>
      <c r="AP26" t="s">
        <v>275</v>
      </c>
      <c r="AQ26" t="str">
        <f t="shared" si="0"/>
        <v>LSA_GFX_HRY_E_BEGIN_TITO_SACD_NOM_LFM_0320_DISP1_BISR_DEBS_BP1</v>
      </c>
      <c r="AR26" t="str">
        <f>$D29</f>
        <v>LSA_GFX_HRY_E_BEGIN_TITO_SACD_NOM_LFM_0320_DISP2_BHRY_DEBS_BP2</v>
      </c>
      <c r="AS26" t="str">
        <f t="shared" si="60"/>
        <v>LSA_GFX_HRY_E_BEGIN_TITO_SACD_NOM_LFM_0320_DISP1_BISR_DEBS_BP1</v>
      </c>
      <c r="AT26" t="str">
        <f t="shared" si="61"/>
        <v>LSA_GFX_HRY_E_BEGIN_TITO_SACD_NOM_LFM_0320_DISP1_BISR_DEBS_BP1</v>
      </c>
      <c r="AU26" t="str">
        <f t="shared" si="62"/>
        <v>LSA_GFX_HRY_E_BEGIN_TITO_SACD_NOM_LFM_0320_DISP1_BISR_DEBS_BP1</v>
      </c>
      <c r="AV26" t="str">
        <f t="shared" si="7"/>
        <v>LSA_GFX_HRY_E_BEGIN_TITO_SACD_NOM_LFM_0320_DISP1_BISR_DEBS_BP1</v>
      </c>
      <c r="AW26" t="str">
        <f t="shared" ref="AW26:AW27" si="63">$D27</f>
        <v>LSA_GFX_HRY_E_BEGIN_TITO_SACD_NOM_LFM_0320_DISP1_BISR_DEBS_BP1</v>
      </c>
      <c r="AX26" t="str">
        <f t="shared" ref="AX26:AX27" si="64">$D27</f>
        <v>LSA_GFX_HRY_E_BEGIN_TITO_SACD_NOM_LFM_0320_DISP1_BISR_DEBS_BP1</v>
      </c>
      <c r="AY26" t="str">
        <f t="shared" ref="AY26:AY27" si="65">$D27</f>
        <v>LSA_GFX_HRY_E_BEGIN_TITO_SACD_NOM_LFM_0320_DISP1_BISR_DEBS_BP1</v>
      </c>
      <c r="AZ26" t="str">
        <f t="shared" ref="AZ26:AZ27" si="66">$D27</f>
        <v>LSA_GFX_HRY_E_BEGIN_TITO_SACD_NOM_LFM_0320_DISP1_BISR_DEBS_BP1</v>
      </c>
    </row>
    <row r="27" spans="1:52" x14ac:dyDescent="0.25">
      <c r="A27" s="1" t="s">
        <v>58</v>
      </c>
      <c r="B27" s="1" t="s">
        <v>10</v>
      </c>
      <c r="C27" s="1" t="str">
        <f>VLOOKUP(B27,templateLookup!A:B,2,0)</f>
        <v>PrimeMbistVminSearchTestMethod</v>
      </c>
      <c r="D27" t="str">
        <f t="shared" si="2"/>
        <v>LSA_GFX_HRY_E_BEGIN_TITO_SACD_NOM_LFM_0320_DISP1_BISR_DEBS_BP1</v>
      </c>
      <c r="E27" t="s">
        <v>51</v>
      </c>
      <c r="F27" t="s">
        <v>492</v>
      </c>
      <c r="G27" t="s">
        <v>135</v>
      </c>
      <c r="H27" t="s">
        <v>136</v>
      </c>
      <c r="I27" t="s">
        <v>137</v>
      </c>
      <c r="J27" t="s">
        <v>494</v>
      </c>
      <c r="K27" t="s">
        <v>138</v>
      </c>
      <c r="L27" t="s">
        <v>139</v>
      </c>
      <c r="M27" t="str">
        <f t="shared" si="3"/>
        <v>0320</v>
      </c>
      <c r="N27" t="s">
        <v>502</v>
      </c>
      <c r="O27" t="s">
        <v>141</v>
      </c>
      <c r="P27" t="s">
        <v>142</v>
      </c>
      <c r="Q27" t="s">
        <v>528</v>
      </c>
      <c r="R27">
        <v>21</v>
      </c>
      <c r="S27">
        <v>40</v>
      </c>
      <c r="T27">
        <v>22</v>
      </c>
      <c r="U27">
        <v>-1</v>
      </c>
      <c r="V27" t="s">
        <v>289</v>
      </c>
      <c r="AC27" t="s">
        <v>400</v>
      </c>
      <c r="AD27" t="s">
        <v>274</v>
      </c>
      <c r="AN27" t="b">
        <v>0</v>
      </c>
      <c r="AO27">
        <f t="shared" si="58"/>
        <v>10</v>
      </c>
      <c r="AP27" t="s">
        <v>275</v>
      </c>
      <c r="AQ27" t="str">
        <f t="shared" si="0"/>
        <v>LSA_GFX_RASTER_E_BEGIN_TITO_SACD_NOM_LFM_0320_DISP1_RASTER_DEBS_BP1</v>
      </c>
      <c r="AR27" t="str">
        <f>$D29</f>
        <v>LSA_GFX_HRY_E_BEGIN_TITO_SACD_NOM_LFM_0320_DISP2_BHRY_DEBS_BP2</v>
      </c>
      <c r="AS27" t="str">
        <f t="shared" ref="AS27:AU27" si="67">$D29</f>
        <v>LSA_GFX_HRY_E_BEGIN_TITO_SACD_NOM_LFM_0320_DISP2_BHRY_DEBS_BP2</v>
      </c>
      <c r="AT27" t="str">
        <f t="shared" si="67"/>
        <v>LSA_GFX_HRY_E_BEGIN_TITO_SACD_NOM_LFM_0320_DISP2_BHRY_DEBS_BP2</v>
      </c>
      <c r="AU27" t="str">
        <f t="shared" si="67"/>
        <v>LSA_GFX_HRY_E_BEGIN_TITO_SACD_NOM_LFM_0320_DISP2_BHRY_DEBS_BP2</v>
      </c>
      <c r="AV27" t="str">
        <f t="shared" si="7"/>
        <v>LSA_GFX_RASTER_E_BEGIN_TITO_SACD_NOM_LFM_0320_DISP1_RASTER_DEBS_BP1</v>
      </c>
      <c r="AW27" t="str">
        <f t="shared" si="63"/>
        <v>LSA_GFX_RASTER_E_BEGIN_TITO_SACD_NOM_LFM_0320_DISP1_RASTER_DEBS_BP1</v>
      </c>
      <c r="AX27" t="str">
        <f t="shared" si="64"/>
        <v>LSA_GFX_RASTER_E_BEGIN_TITO_SACD_NOM_LFM_0320_DISP1_RASTER_DEBS_BP1</v>
      </c>
      <c r="AY27" t="str">
        <f t="shared" si="65"/>
        <v>LSA_GFX_RASTER_E_BEGIN_TITO_SACD_NOM_LFM_0320_DISP1_RASTER_DEBS_BP1</v>
      </c>
      <c r="AZ27" t="str">
        <f t="shared" si="66"/>
        <v>LSA_GFX_RASTER_E_BEGIN_TITO_SACD_NOM_LFM_0320_DISP1_RASTER_DEBS_BP1</v>
      </c>
    </row>
    <row r="28" spans="1:52" x14ac:dyDescent="0.25">
      <c r="A28" s="1" t="s">
        <v>58</v>
      </c>
      <c r="B28" s="1" t="s">
        <v>12</v>
      </c>
      <c r="C28" s="1" t="str">
        <f>VLOOKUP(B28,templateLookup!A:B,2,0)</f>
        <v>MbistRasterTC</v>
      </c>
      <c r="D28" t="str">
        <f t="shared" si="2"/>
        <v>LSA_GFX_RASTER_E_BEGIN_TITO_SACD_NOM_LFM_0320_DISP1_RASTER_DEBS_BP1</v>
      </c>
      <c r="E28" t="s">
        <v>51</v>
      </c>
      <c r="F28" t="s">
        <v>492</v>
      </c>
      <c r="G28" t="s">
        <v>219</v>
      </c>
      <c r="H28" t="s">
        <v>136</v>
      </c>
      <c r="I28" t="s">
        <v>137</v>
      </c>
      <c r="J28" t="s">
        <v>494</v>
      </c>
      <c r="K28" t="s">
        <v>138</v>
      </c>
      <c r="L28" t="s">
        <v>139</v>
      </c>
      <c r="M28" t="str">
        <f t="shared" si="3"/>
        <v>0320</v>
      </c>
      <c r="N28" t="s">
        <v>504</v>
      </c>
      <c r="O28" t="s">
        <v>141</v>
      </c>
      <c r="P28" t="s">
        <v>142</v>
      </c>
      <c r="Q28" t="s">
        <v>283</v>
      </c>
      <c r="R28">
        <v>21</v>
      </c>
      <c r="S28">
        <v>40</v>
      </c>
      <c r="T28">
        <v>23</v>
      </c>
      <c r="U28">
        <v>1</v>
      </c>
      <c r="V28" t="s">
        <v>289</v>
      </c>
      <c r="AN28" t="b">
        <v>0</v>
      </c>
      <c r="AO28">
        <f t="shared" si="58"/>
        <v>6</v>
      </c>
      <c r="AP28">
        <v>1</v>
      </c>
      <c r="AQ28" t="str">
        <f t="shared" si="0"/>
        <v>LSA_GFX_HRY_E_BEGIN_TITO_SACD_NOM_LFM_0320_DISP2_BHRY_DEBS_BP2</v>
      </c>
      <c r="AR28" t="str">
        <f t="shared" ref="AR28" si="68">$D29</f>
        <v>LSA_GFX_HRY_E_BEGIN_TITO_SACD_NOM_LFM_0320_DISP2_BHRY_DEBS_BP2</v>
      </c>
      <c r="AS28" t="str">
        <f t="shared" ref="AS28:AS29" si="69">$D29</f>
        <v>LSA_GFX_HRY_E_BEGIN_TITO_SACD_NOM_LFM_0320_DISP2_BHRY_DEBS_BP2</v>
      </c>
      <c r="AT28" t="str">
        <f t="shared" ref="AT28:AT29" si="70">$D29</f>
        <v>LSA_GFX_HRY_E_BEGIN_TITO_SACD_NOM_LFM_0320_DISP2_BHRY_DEBS_BP2</v>
      </c>
      <c r="AU28" t="str">
        <f t="shared" ref="AU28:AU29" si="71">$D29</f>
        <v>LSA_GFX_HRY_E_BEGIN_TITO_SACD_NOM_LFM_0320_DISP2_BHRY_DEBS_BP2</v>
      </c>
      <c r="AV28" t="str">
        <f t="shared" si="7"/>
        <v>LSA_GFX_HRY_E_BEGIN_TITO_SACD_NOM_LFM_0320_DISP2_BHRY_DEBS_BP2</v>
      </c>
    </row>
    <row r="29" spans="1:52" x14ac:dyDescent="0.25">
      <c r="A29" s="1" t="s">
        <v>58</v>
      </c>
      <c r="B29" s="1" t="s">
        <v>10</v>
      </c>
      <c r="C29" s="1" t="str">
        <f>VLOOKUP(B29,templateLookup!A:B,2,0)</f>
        <v>PrimeMbistVminSearchTestMethod</v>
      </c>
      <c r="D29" t="str">
        <f t="shared" si="2"/>
        <v>LSA_GFX_HRY_E_BEGIN_TITO_SACD_NOM_LFM_0320_DISP2_BHRY_DEBS_BP2</v>
      </c>
      <c r="E29" t="s">
        <v>51</v>
      </c>
      <c r="F29" t="s">
        <v>492</v>
      </c>
      <c r="G29" t="s">
        <v>135</v>
      </c>
      <c r="H29" t="s">
        <v>136</v>
      </c>
      <c r="I29" t="s">
        <v>137</v>
      </c>
      <c r="J29" t="s">
        <v>494</v>
      </c>
      <c r="K29" t="s">
        <v>138</v>
      </c>
      <c r="L29" t="s">
        <v>139</v>
      </c>
      <c r="M29" t="str">
        <f t="shared" si="3"/>
        <v>0320</v>
      </c>
      <c r="N29" t="s">
        <v>505</v>
      </c>
      <c r="O29" t="s">
        <v>141</v>
      </c>
      <c r="P29" t="s">
        <v>142</v>
      </c>
      <c r="Q29" t="s">
        <v>529</v>
      </c>
      <c r="R29">
        <v>61</v>
      </c>
      <c r="S29">
        <v>40</v>
      </c>
      <c r="T29">
        <v>24</v>
      </c>
      <c r="U29">
        <v>-1</v>
      </c>
      <c r="V29" t="s">
        <v>289</v>
      </c>
      <c r="AC29" t="s">
        <v>135</v>
      </c>
      <c r="AD29" t="s">
        <v>274</v>
      </c>
      <c r="AN29" t="b">
        <v>0</v>
      </c>
      <c r="AO29">
        <f>COUNTA(AQ29:AZ29)</f>
        <v>10</v>
      </c>
      <c r="AP29" t="s">
        <v>275</v>
      </c>
      <c r="AQ29" t="str">
        <f t="shared" si="0"/>
        <v>LSA_GFX_HRY_E_BEGIN_TITO_SACD_NOM_LFM_0320_DISP2_BISR_DEBS_BP2</v>
      </c>
      <c r="AR29" t="str">
        <f>$D32</f>
        <v>LSA_GFX_HRY_E_BEGIN_TITO_SACD_NOM_LFM_0320_DISP3_BHRY_DEBS_BP3</v>
      </c>
      <c r="AS29" t="str">
        <f t="shared" si="69"/>
        <v>LSA_GFX_HRY_E_BEGIN_TITO_SACD_NOM_LFM_0320_DISP2_BISR_DEBS_BP2</v>
      </c>
      <c r="AT29" t="str">
        <f t="shared" si="70"/>
        <v>LSA_GFX_HRY_E_BEGIN_TITO_SACD_NOM_LFM_0320_DISP2_BISR_DEBS_BP2</v>
      </c>
      <c r="AU29" t="str">
        <f t="shared" si="71"/>
        <v>LSA_GFX_HRY_E_BEGIN_TITO_SACD_NOM_LFM_0320_DISP2_BISR_DEBS_BP2</v>
      </c>
      <c r="AV29" t="str">
        <f t="shared" si="7"/>
        <v>LSA_GFX_HRY_E_BEGIN_TITO_SACD_NOM_LFM_0320_DISP2_BISR_DEBS_BP2</v>
      </c>
      <c r="AW29" t="str">
        <f t="shared" ref="AW29:AW30" si="72">$D30</f>
        <v>LSA_GFX_HRY_E_BEGIN_TITO_SACD_NOM_LFM_0320_DISP2_BISR_DEBS_BP2</v>
      </c>
      <c r="AX29" t="str">
        <f t="shared" ref="AX29:AX30" si="73">$D30</f>
        <v>LSA_GFX_HRY_E_BEGIN_TITO_SACD_NOM_LFM_0320_DISP2_BISR_DEBS_BP2</v>
      </c>
      <c r="AY29" t="str">
        <f t="shared" ref="AY29:AY30" si="74">$D30</f>
        <v>LSA_GFX_HRY_E_BEGIN_TITO_SACD_NOM_LFM_0320_DISP2_BISR_DEBS_BP2</v>
      </c>
      <c r="AZ29" t="str">
        <f t="shared" ref="AZ29:AZ30" si="75">$D30</f>
        <v>LSA_GFX_HRY_E_BEGIN_TITO_SACD_NOM_LFM_0320_DISP2_BISR_DEBS_BP2</v>
      </c>
    </row>
    <row r="30" spans="1:52" x14ac:dyDescent="0.25">
      <c r="A30" s="1" t="s">
        <v>58</v>
      </c>
      <c r="B30" s="1" t="s">
        <v>10</v>
      </c>
      <c r="C30" s="1" t="str">
        <f>VLOOKUP(B30,templateLookup!A:B,2,0)</f>
        <v>PrimeMbistVminSearchTestMethod</v>
      </c>
      <c r="D30" t="str">
        <f t="shared" si="2"/>
        <v>LSA_GFX_HRY_E_BEGIN_TITO_SACD_NOM_LFM_0320_DISP2_BISR_DEBS_BP2</v>
      </c>
      <c r="E30" t="s">
        <v>51</v>
      </c>
      <c r="F30" t="s">
        <v>492</v>
      </c>
      <c r="G30" t="s">
        <v>135</v>
      </c>
      <c r="H30" t="s">
        <v>136</v>
      </c>
      <c r="I30" t="s">
        <v>137</v>
      </c>
      <c r="J30" t="s">
        <v>494</v>
      </c>
      <c r="K30" t="s">
        <v>138</v>
      </c>
      <c r="L30" t="s">
        <v>139</v>
      </c>
      <c r="M30" t="str">
        <f t="shared" si="3"/>
        <v>0320</v>
      </c>
      <c r="N30" t="s">
        <v>507</v>
      </c>
      <c r="O30" t="s">
        <v>141</v>
      </c>
      <c r="P30" t="s">
        <v>142</v>
      </c>
      <c r="Q30" t="s">
        <v>530</v>
      </c>
      <c r="R30">
        <v>21</v>
      </c>
      <c r="S30">
        <v>40</v>
      </c>
      <c r="T30">
        <v>25</v>
      </c>
      <c r="U30">
        <v>-1</v>
      </c>
      <c r="V30" t="s">
        <v>289</v>
      </c>
      <c r="AC30" t="s">
        <v>400</v>
      </c>
      <c r="AD30" t="s">
        <v>274</v>
      </c>
      <c r="AN30" t="b">
        <v>0</v>
      </c>
      <c r="AO30">
        <f t="shared" si="58"/>
        <v>10</v>
      </c>
      <c r="AP30" t="s">
        <v>275</v>
      </c>
      <c r="AQ30" t="str">
        <f t="shared" si="0"/>
        <v>LSA_GFX_RASTER_E_BEGIN_TITO_SACD_NOM_LFM_0320_DISP2_RASTER_DEBS_BP2</v>
      </c>
      <c r="AR30" t="str">
        <f>$D32</f>
        <v>LSA_GFX_HRY_E_BEGIN_TITO_SACD_NOM_LFM_0320_DISP3_BHRY_DEBS_BP3</v>
      </c>
      <c r="AS30" t="str">
        <f t="shared" ref="AS30:AU30" si="76">$D32</f>
        <v>LSA_GFX_HRY_E_BEGIN_TITO_SACD_NOM_LFM_0320_DISP3_BHRY_DEBS_BP3</v>
      </c>
      <c r="AT30" t="str">
        <f t="shared" si="76"/>
        <v>LSA_GFX_HRY_E_BEGIN_TITO_SACD_NOM_LFM_0320_DISP3_BHRY_DEBS_BP3</v>
      </c>
      <c r="AU30" t="str">
        <f t="shared" si="76"/>
        <v>LSA_GFX_HRY_E_BEGIN_TITO_SACD_NOM_LFM_0320_DISP3_BHRY_DEBS_BP3</v>
      </c>
      <c r="AV30" t="str">
        <f t="shared" si="7"/>
        <v>LSA_GFX_RASTER_E_BEGIN_TITO_SACD_NOM_LFM_0320_DISP2_RASTER_DEBS_BP2</v>
      </c>
      <c r="AW30" t="str">
        <f t="shared" si="72"/>
        <v>LSA_GFX_RASTER_E_BEGIN_TITO_SACD_NOM_LFM_0320_DISP2_RASTER_DEBS_BP2</v>
      </c>
      <c r="AX30" t="str">
        <f t="shared" si="73"/>
        <v>LSA_GFX_RASTER_E_BEGIN_TITO_SACD_NOM_LFM_0320_DISP2_RASTER_DEBS_BP2</v>
      </c>
      <c r="AY30" t="str">
        <f t="shared" si="74"/>
        <v>LSA_GFX_RASTER_E_BEGIN_TITO_SACD_NOM_LFM_0320_DISP2_RASTER_DEBS_BP2</v>
      </c>
      <c r="AZ30" t="str">
        <f t="shared" si="75"/>
        <v>LSA_GFX_RASTER_E_BEGIN_TITO_SACD_NOM_LFM_0320_DISP2_RASTER_DEBS_BP2</v>
      </c>
    </row>
    <row r="31" spans="1:52" x14ac:dyDescent="0.25">
      <c r="A31" s="1" t="s">
        <v>58</v>
      </c>
      <c r="B31" s="1" t="s">
        <v>12</v>
      </c>
      <c r="C31" s="1" t="str">
        <f>VLOOKUP(B31,templateLookup!A:B,2,0)</f>
        <v>MbistRasterTC</v>
      </c>
      <c r="D31" t="str">
        <f t="shared" si="2"/>
        <v>LSA_GFX_RASTER_E_BEGIN_TITO_SACD_NOM_LFM_0320_DISP2_RASTER_DEBS_BP2</v>
      </c>
      <c r="E31" t="s">
        <v>51</v>
      </c>
      <c r="F31" t="s">
        <v>492</v>
      </c>
      <c r="G31" t="s">
        <v>219</v>
      </c>
      <c r="H31" t="s">
        <v>136</v>
      </c>
      <c r="I31" t="s">
        <v>137</v>
      </c>
      <c r="J31" t="s">
        <v>494</v>
      </c>
      <c r="K31" t="s">
        <v>138</v>
      </c>
      <c r="L31" t="s">
        <v>139</v>
      </c>
      <c r="M31" t="str">
        <f t="shared" si="3"/>
        <v>0320</v>
      </c>
      <c r="N31" t="s">
        <v>509</v>
      </c>
      <c r="O31" t="s">
        <v>141</v>
      </c>
      <c r="P31" t="s">
        <v>142</v>
      </c>
      <c r="Q31" t="s">
        <v>283</v>
      </c>
      <c r="R31">
        <v>21</v>
      </c>
      <c r="S31">
        <v>40</v>
      </c>
      <c r="T31">
        <v>26</v>
      </c>
      <c r="U31">
        <v>1</v>
      </c>
      <c r="V31" t="s">
        <v>289</v>
      </c>
      <c r="AN31" t="b">
        <v>0</v>
      </c>
      <c r="AO31">
        <f t="shared" si="58"/>
        <v>6</v>
      </c>
      <c r="AP31">
        <v>1</v>
      </c>
      <c r="AQ31" t="str">
        <f t="shared" si="0"/>
        <v>LSA_GFX_HRY_E_BEGIN_TITO_SACD_NOM_LFM_0320_DISP3_BHRY_DEBS_BP3</v>
      </c>
      <c r="AR31" t="str">
        <f t="shared" ref="AR31" si="77">$D32</f>
        <v>LSA_GFX_HRY_E_BEGIN_TITO_SACD_NOM_LFM_0320_DISP3_BHRY_DEBS_BP3</v>
      </c>
      <c r="AS31" t="str">
        <f t="shared" ref="AS31:AS32" si="78">$D32</f>
        <v>LSA_GFX_HRY_E_BEGIN_TITO_SACD_NOM_LFM_0320_DISP3_BHRY_DEBS_BP3</v>
      </c>
      <c r="AT31" t="str">
        <f t="shared" ref="AT31:AT32" si="79">$D32</f>
        <v>LSA_GFX_HRY_E_BEGIN_TITO_SACD_NOM_LFM_0320_DISP3_BHRY_DEBS_BP3</v>
      </c>
      <c r="AU31" t="str">
        <f t="shared" ref="AU31:AU32" si="80">$D32</f>
        <v>LSA_GFX_HRY_E_BEGIN_TITO_SACD_NOM_LFM_0320_DISP3_BHRY_DEBS_BP3</v>
      </c>
      <c r="AV31" t="str">
        <f t="shared" si="7"/>
        <v>LSA_GFX_HRY_E_BEGIN_TITO_SACD_NOM_LFM_0320_DISP3_BHRY_DEBS_BP3</v>
      </c>
    </row>
    <row r="32" spans="1:52" x14ac:dyDescent="0.25">
      <c r="A32" s="1" t="s">
        <v>58</v>
      </c>
      <c r="B32" s="1" t="s">
        <v>10</v>
      </c>
      <c r="C32" s="1" t="str">
        <f>VLOOKUP(B32,templateLookup!A:B,2,0)</f>
        <v>PrimeMbistVminSearchTestMethod</v>
      </c>
      <c r="D32" t="str">
        <f t="shared" si="2"/>
        <v>LSA_GFX_HRY_E_BEGIN_TITO_SACD_NOM_LFM_0320_DISP3_BHRY_DEBS_BP3</v>
      </c>
      <c r="E32" t="s">
        <v>51</v>
      </c>
      <c r="F32" t="s">
        <v>492</v>
      </c>
      <c r="G32" t="s">
        <v>135</v>
      </c>
      <c r="H32" t="s">
        <v>136</v>
      </c>
      <c r="I32" t="s">
        <v>137</v>
      </c>
      <c r="J32" t="s">
        <v>494</v>
      </c>
      <c r="K32" t="s">
        <v>138</v>
      </c>
      <c r="L32" t="s">
        <v>139</v>
      </c>
      <c r="M32" t="str">
        <f t="shared" si="3"/>
        <v>0320</v>
      </c>
      <c r="N32" t="s">
        <v>510</v>
      </c>
      <c r="O32" t="s">
        <v>141</v>
      </c>
      <c r="P32" t="s">
        <v>142</v>
      </c>
      <c r="Q32" t="s">
        <v>531</v>
      </c>
      <c r="R32">
        <v>61</v>
      </c>
      <c r="S32">
        <v>40</v>
      </c>
      <c r="T32">
        <v>27</v>
      </c>
      <c r="U32">
        <v>-1</v>
      </c>
      <c r="V32" t="s">
        <v>289</v>
      </c>
      <c r="AC32" t="s">
        <v>135</v>
      </c>
      <c r="AD32" t="s">
        <v>274</v>
      </c>
      <c r="AN32" t="b">
        <v>0</v>
      </c>
      <c r="AO32">
        <f>COUNTA(AQ32:AZ32)</f>
        <v>10</v>
      </c>
      <c r="AP32" t="s">
        <v>275</v>
      </c>
      <c r="AQ32" t="str">
        <f t="shared" si="0"/>
        <v>LSA_GFX_HRY_E_BEGIN_TITO_SACD_NOM_LFM_0320_DISP3_BISR_DEBS_BP3</v>
      </c>
      <c r="AR32" t="str">
        <f>$D35</f>
        <v>LSA_GFX_HRY_E_BEGIN_TITO_SACD_NOM_LFM_0320_DISP4_BHRY_DEBS_BP4</v>
      </c>
      <c r="AS32" t="str">
        <f t="shared" si="78"/>
        <v>LSA_GFX_HRY_E_BEGIN_TITO_SACD_NOM_LFM_0320_DISP3_BISR_DEBS_BP3</v>
      </c>
      <c r="AT32" t="str">
        <f t="shared" si="79"/>
        <v>LSA_GFX_HRY_E_BEGIN_TITO_SACD_NOM_LFM_0320_DISP3_BISR_DEBS_BP3</v>
      </c>
      <c r="AU32" t="str">
        <f t="shared" si="80"/>
        <v>LSA_GFX_HRY_E_BEGIN_TITO_SACD_NOM_LFM_0320_DISP3_BISR_DEBS_BP3</v>
      </c>
      <c r="AV32" t="str">
        <f t="shared" si="7"/>
        <v>LSA_GFX_HRY_E_BEGIN_TITO_SACD_NOM_LFM_0320_DISP3_BISR_DEBS_BP3</v>
      </c>
      <c r="AW32" t="str">
        <f t="shared" ref="AW32:AW33" si="81">$D33</f>
        <v>LSA_GFX_HRY_E_BEGIN_TITO_SACD_NOM_LFM_0320_DISP3_BISR_DEBS_BP3</v>
      </c>
      <c r="AX32" t="str">
        <f t="shared" ref="AX32:AX33" si="82">$D33</f>
        <v>LSA_GFX_HRY_E_BEGIN_TITO_SACD_NOM_LFM_0320_DISP3_BISR_DEBS_BP3</v>
      </c>
      <c r="AY32" t="str">
        <f t="shared" ref="AY32:AY33" si="83">$D33</f>
        <v>LSA_GFX_HRY_E_BEGIN_TITO_SACD_NOM_LFM_0320_DISP3_BISR_DEBS_BP3</v>
      </c>
      <c r="AZ32" t="str">
        <f t="shared" ref="AZ32:AZ33" si="84">$D33</f>
        <v>LSA_GFX_HRY_E_BEGIN_TITO_SACD_NOM_LFM_0320_DISP3_BISR_DEBS_BP3</v>
      </c>
    </row>
    <row r="33" spans="1:52" x14ac:dyDescent="0.25">
      <c r="A33" s="1" t="s">
        <v>58</v>
      </c>
      <c r="B33" s="1" t="s">
        <v>10</v>
      </c>
      <c r="C33" s="1" t="str">
        <f>VLOOKUP(B33,templateLookup!A:B,2,0)</f>
        <v>PrimeMbistVminSearchTestMethod</v>
      </c>
      <c r="D33" t="str">
        <f t="shared" si="2"/>
        <v>LSA_GFX_HRY_E_BEGIN_TITO_SACD_NOM_LFM_0320_DISP3_BISR_DEBS_BP3</v>
      </c>
      <c r="E33" t="s">
        <v>51</v>
      </c>
      <c r="F33" t="s">
        <v>492</v>
      </c>
      <c r="G33" t="s">
        <v>135</v>
      </c>
      <c r="H33" t="s">
        <v>136</v>
      </c>
      <c r="I33" t="s">
        <v>137</v>
      </c>
      <c r="J33" t="s">
        <v>494</v>
      </c>
      <c r="K33" t="s">
        <v>138</v>
      </c>
      <c r="L33" t="s">
        <v>139</v>
      </c>
      <c r="M33" t="str">
        <f t="shared" si="3"/>
        <v>0320</v>
      </c>
      <c r="N33" t="s">
        <v>512</v>
      </c>
      <c r="O33" t="s">
        <v>141</v>
      </c>
      <c r="P33" t="s">
        <v>142</v>
      </c>
      <c r="Q33" t="s">
        <v>532</v>
      </c>
      <c r="R33">
        <v>21</v>
      </c>
      <c r="S33">
        <v>40</v>
      </c>
      <c r="T33">
        <v>28</v>
      </c>
      <c r="U33">
        <v>-1</v>
      </c>
      <c r="V33" t="s">
        <v>289</v>
      </c>
      <c r="AC33" t="s">
        <v>400</v>
      </c>
      <c r="AD33" t="s">
        <v>274</v>
      </c>
      <c r="AN33" t="b">
        <v>0</v>
      </c>
      <c r="AO33">
        <f t="shared" si="58"/>
        <v>10</v>
      </c>
      <c r="AP33" t="s">
        <v>275</v>
      </c>
      <c r="AQ33" t="str">
        <f t="shared" si="0"/>
        <v>LSA_GFX_RASTER_E_BEGIN_TITO_SACD_NOM_LFM_0320_DISP3_RASTER_DEBS_BP3</v>
      </c>
      <c r="AR33" t="str">
        <f>$D35</f>
        <v>LSA_GFX_HRY_E_BEGIN_TITO_SACD_NOM_LFM_0320_DISP4_BHRY_DEBS_BP4</v>
      </c>
      <c r="AS33" t="str">
        <f t="shared" ref="AS33:AU33" si="85">$D35</f>
        <v>LSA_GFX_HRY_E_BEGIN_TITO_SACD_NOM_LFM_0320_DISP4_BHRY_DEBS_BP4</v>
      </c>
      <c r="AT33" t="str">
        <f t="shared" si="85"/>
        <v>LSA_GFX_HRY_E_BEGIN_TITO_SACD_NOM_LFM_0320_DISP4_BHRY_DEBS_BP4</v>
      </c>
      <c r="AU33" t="str">
        <f t="shared" si="85"/>
        <v>LSA_GFX_HRY_E_BEGIN_TITO_SACD_NOM_LFM_0320_DISP4_BHRY_DEBS_BP4</v>
      </c>
      <c r="AV33" t="str">
        <f t="shared" si="7"/>
        <v>LSA_GFX_RASTER_E_BEGIN_TITO_SACD_NOM_LFM_0320_DISP3_RASTER_DEBS_BP3</v>
      </c>
      <c r="AW33" t="str">
        <f t="shared" si="81"/>
        <v>LSA_GFX_RASTER_E_BEGIN_TITO_SACD_NOM_LFM_0320_DISP3_RASTER_DEBS_BP3</v>
      </c>
      <c r="AX33" t="str">
        <f t="shared" si="82"/>
        <v>LSA_GFX_RASTER_E_BEGIN_TITO_SACD_NOM_LFM_0320_DISP3_RASTER_DEBS_BP3</v>
      </c>
      <c r="AY33" t="str">
        <f t="shared" si="83"/>
        <v>LSA_GFX_RASTER_E_BEGIN_TITO_SACD_NOM_LFM_0320_DISP3_RASTER_DEBS_BP3</v>
      </c>
      <c r="AZ33" t="str">
        <f t="shared" si="84"/>
        <v>LSA_GFX_RASTER_E_BEGIN_TITO_SACD_NOM_LFM_0320_DISP3_RASTER_DEBS_BP3</v>
      </c>
    </row>
    <row r="34" spans="1:52" x14ac:dyDescent="0.25">
      <c r="A34" s="1" t="s">
        <v>58</v>
      </c>
      <c r="B34" s="1" t="s">
        <v>12</v>
      </c>
      <c r="C34" s="1" t="str">
        <f>VLOOKUP(B34,templateLookup!A:B,2,0)</f>
        <v>MbistRasterTC</v>
      </c>
      <c r="D34" t="str">
        <f t="shared" si="2"/>
        <v>LSA_GFX_RASTER_E_BEGIN_TITO_SACD_NOM_LFM_0320_DISP3_RASTER_DEBS_BP3</v>
      </c>
      <c r="E34" t="s">
        <v>51</v>
      </c>
      <c r="F34" t="s">
        <v>492</v>
      </c>
      <c r="G34" t="s">
        <v>219</v>
      </c>
      <c r="H34" t="s">
        <v>136</v>
      </c>
      <c r="I34" t="s">
        <v>137</v>
      </c>
      <c r="J34" t="s">
        <v>494</v>
      </c>
      <c r="K34" t="s">
        <v>138</v>
      </c>
      <c r="L34" t="s">
        <v>139</v>
      </c>
      <c r="M34" t="str">
        <f t="shared" si="3"/>
        <v>0320</v>
      </c>
      <c r="N34" t="s">
        <v>514</v>
      </c>
      <c r="O34" t="s">
        <v>141</v>
      </c>
      <c r="P34" t="s">
        <v>142</v>
      </c>
      <c r="Q34" t="s">
        <v>283</v>
      </c>
      <c r="R34">
        <v>21</v>
      </c>
      <c r="S34">
        <v>40</v>
      </c>
      <c r="T34">
        <v>29</v>
      </c>
      <c r="U34">
        <v>1</v>
      </c>
      <c r="V34" t="s">
        <v>289</v>
      </c>
      <c r="AN34" t="b">
        <v>0</v>
      </c>
      <c r="AO34">
        <f t="shared" si="58"/>
        <v>6</v>
      </c>
      <c r="AP34">
        <v>1</v>
      </c>
      <c r="AQ34" t="str">
        <f t="shared" si="0"/>
        <v>LSA_GFX_HRY_E_BEGIN_TITO_SACD_NOM_LFM_0320_DISP4_BHRY_DEBS_BP4</v>
      </c>
      <c r="AR34" t="str">
        <f t="shared" ref="AR34" si="86">$D35</f>
        <v>LSA_GFX_HRY_E_BEGIN_TITO_SACD_NOM_LFM_0320_DISP4_BHRY_DEBS_BP4</v>
      </c>
      <c r="AS34" t="str">
        <f t="shared" ref="AS34:AS35" si="87">$D35</f>
        <v>LSA_GFX_HRY_E_BEGIN_TITO_SACD_NOM_LFM_0320_DISP4_BHRY_DEBS_BP4</v>
      </c>
      <c r="AT34" t="str">
        <f t="shared" ref="AT34:AT35" si="88">$D35</f>
        <v>LSA_GFX_HRY_E_BEGIN_TITO_SACD_NOM_LFM_0320_DISP4_BHRY_DEBS_BP4</v>
      </c>
      <c r="AU34" t="str">
        <f t="shared" ref="AU34:AU35" si="89">$D35</f>
        <v>LSA_GFX_HRY_E_BEGIN_TITO_SACD_NOM_LFM_0320_DISP4_BHRY_DEBS_BP4</v>
      </c>
      <c r="AV34" t="str">
        <f t="shared" si="7"/>
        <v>LSA_GFX_HRY_E_BEGIN_TITO_SACD_NOM_LFM_0320_DISP4_BHRY_DEBS_BP4</v>
      </c>
    </row>
    <row r="35" spans="1:52" x14ac:dyDescent="0.25">
      <c r="A35" s="1" t="s">
        <v>58</v>
      </c>
      <c r="B35" s="1" t="s">
        <v>10</v>
      </c>
      <c r="C35" s="1" t="str">
        <f>VLOOKUP(B35,templateLookup!A:B,2,0)</f>
        <v>PrimeMbistVminSearchTestMethod</v>
      </c>
      <c r="D35" t="str">
        <f t="shared" si="2"/>
        <v>LSA_GFX_HRY_E_BEGIN_TITO_SACD_NOM_LFM_0320_DISP4_BHRY_DEBS_BP4</v>
      </c>
      <c r="E35" t="s">
        <v>51</v>
      </c>
      <c r="F35" t="s">
        <v>492</v>
      </c>
      <c r="G35" t="s">
        <v>135</v>
      </c>
      <c r="H35" t="s">
        <v>136</v>
      </c>
      <c r="I35" t="s">
        <v>137</v>
      </c>
      <c r="J35" t="s">
        <v>494</v>
      </c>
      <c r="K35" t="s">
        <v>138</v>
      </c>
      <c r="L35" t="s">
        <v>139</v>
      </c>
      <c r="M35" t="str">
        <f t="shared" si="3"/>
        <v>0320</v>
      </c>
      <c r="N35" t="s">
        <v>515</v>
      </c>
      <c r="O35" t="s">
        <v>141</v>
      </c>
      <c r="P35" t="s">
        <v>142</v>
      </c>
      <c r="Q35" t="s">
        <v>533</v>
      </c>
      <c r="R35">
        <v>61</v>
      </c>
      <c r="S35">
        <v>40</v>
      </c>
      <c r="T35">
        <v>30</v>
      </c>
      <c r="U35">
        <v>-1</v>
      </c>
      <c r="V35" t="s">
        <v>289</v>
      </c>
      <c r="AC35" t="s">
        <v>135</v>
      </c>
      <c r="AD35" t="s">
        <v>274</v>
      </c>
      <c r="AN35" t="b">
        <v>0</v>
      </c>
      <c r="AO35">
        <f>COUNTA(AQ35:AZ35)</f>
        <v>10</v>
      </c>
      <c r="AP35" t="s">
        <v>275</v>
      </c>
      <c r="AQ35" t="str">
        <f t="shared" si="0"/>
        <v>LSA_GFX_HRY_E_BEGIN_TITO_SACD_NOM_LFM_0320_DISP4_BISR_DEBS_BP4</v>
      </c>
      <c r="AR35" t="str">
        <f>$D38</f>
        <v>LSA_GFX_HRY_E_BEGIN_TITO_SACD_NOM_LFM_0320_DISP5_BHRY_DEBS_BP5</v>
      </c>
      <c r="AS35" t="str">
        <f t="shared" si="87"/>
        <v>LSA_GFX_HRY_E_BEGIN_TITO_SACD_NOM_LFM_0320_DISP4_BISR_DEBS_BP4</v>
      </c>
      <c r="AT35" t="str">
        <f t="shared" si="88"/>
        <v>LSA_GFX_HRY_E_BEGIN_TITO_SACD_NOM_LFM_0320_DISP4_BISR_DEBS_BP4</v>
      </c>
      <c r="AU35" t="str">
        <f t="shared" si="89"/>
        <v>LSA_GFX_HRY_E_BEGIN_TITO_SACD_NOM_LFM_0320_DISP4_BISR_DEBS_BP4</v>
      </c>
      <c r="AV35" t="str">
        <f t="shared" si="7"/>
        <v>LSA_GFX_HRY_E_BEGIN_TITO_SACD_NOM_LFM_0320_DISP4_BISR_DEBS_BP4</v>
      </c>
      <c r="AW35" t="str">
        <f t="shared" ref="AW35:AW36" si="90">$D36</f>
        <v>LSA_GFX_HRY_E_BEGIN_TITO_SACD_NOM_LFM_0320_DISP4_BISR_DEBS_BP4</v>
      </c>
      <c r="AX35" t="str">
        <f t="shared" ref="AX35:AX36" si="91">$D36</f>
        <v>LSA_GFX_HRY_E_BEGIN_TITO_SACD_NOM_LFM_0320_DISP4_BISR_DEBS_BP4</v>
      </c>
      <c r="AY35" t="str">
        <f t="shared" ref="AY35:AY36" si="92">$D36</f>
        <v>LSA_GFX_HRY_E_BEGIN_TITO_SACD_NOM_LFM_0320_DISP4_BISR_DEBS_BP4</v>
      </c>
      <c r="AZ35" t="str">
        <f t="shared" ref="AZ35:AZ36" si="93">$D36</f>
        <v>LSA_GFX_HRY_E_BEGIN_TITO_SACD_NOM_LFM_0320_DISP4_BISR_DEBS_BP4</v>
      </c>
    </row>
    <row r="36" spans="1:52" x14ac:dyDescent="0.25">
      <c r="A36" s="1" t="s">
        <v>58</v>
      </c>
      <c r="B36" s="1" t="s">
        <v>10</v>
      </c>
      <c r="C36" s="1" t="str">
        <f>VLOOKUP(B36,templateLookup!A:B,2,0)</f>
        <v>PrimeMbistVminSearchTestMethod</v>
      </c>
      <c r="D36" t="str">
        <f t="shared" si="2"/>
        <v>LSA_GFX_HRY_E_BEGIN_TITO_SACD_NOM_LFM_0320_DISP4_BISR_DEBS_BP4</v>
      </c>
      <c r="E36" t="s">
        <v>51</v>
      </c>
      <c r="F36" t="s">
        <v>492</v>
      </c>
      <c r="G36" t="s">
        <v>135</v>
      </c>
      <c r="H36" t="s">
        <v>136</v>
      </c>
      <c r="I36" t="s">
        <v>137</v>
      </c>
      <c r="J36" t="s">
        <v>494</v>
      </c>
      <c r="K36" t="s">
        <v>138</v>
      </c>
      <c r="L36" t="s">
        <v>139</v>
      </c>
      <c r="M36" t="str">
        <f t="shared" si="3"/>
        <v>0320</v>
      </c>
      <c r="N36" t="s">
        <v>517</v>
      </c>
      <c r="O36" t="s">
        <v>141</v>
      </c>
      <c r="P36" t="s">
        <v>142</v>
      </c>
      <c r="Q36" t="s">
        <v>534</v>
      </c>
      <c r="R36">
        <v>21</v>
      </c>
      <c r="S36">
        <v>40</v>
      </c>
      <c r="T36">
        <v>31</v>
      </c>
      <c r="U36">
        <v>-1</v>
      </c>
      <c r="V36" t="s">
        <v>289</v>
      </c>
      <c r="AC36" t="s">
        <v>400</v>
      </c>
      <c r="AD36" t="s">
        <v>274</v>
      </c>
      <c r="AN36" t="b">
        <v>0</v>
      </c>
      <c r="AO36">
        <f t="shared" si="58"/>
        <v>10</v>
      </c>
      <c r="AP36" t="s">
        <v>275</v>
      </c>
      <c r="AQ36" t="str">
        <f t="shared" si="0"/>
        <v>LSA_GFX_RASTER_E_BEGIN_TITO_SACD_NOM_LFM_0320_DISP4_RASTER_DEBS_BP4</v>
      </c>
      <c r="AR36" t="str">
        <f>$D38</f>
        <v>LSA_GFX_HRY_E_BEGIN_TITO_SACD_NOM_LFM_0320_DISP5_BHRY_DEBS_BP5</v>
      </c>
      <c r="AS36" t="str">
        <f t="shared" ref="AS36:AU36" si="94">$D38</f>
        <v>LSA_GFX_HRY_E_BEGIN_TITO_SACD_NOM_LFM_0320_DISP5_BHRY_DEBS_BP5</v>
      </c>
      <c r="AT36" t="str">
        <f t="shared" si="94"/>
        <v>LSA_GFX_HRY_E_BEGIN_TITO_SACD_NOM_LFM_0320_DISP5_BHRY_DEBS_BP5</v>
      </c>
      <c r="AU36" t="str">
        <f t="shared" si="94"/>
        <v>LSA_GFX_HRY_E_BEGIN_TITO_SACD_NOM_LFM_0320_DISP5_BHRY_DEBS_BP5</v>
      </c>
      <c r="AV36" t="str">
        <f t="shared" si="7"/>
        <v>LSA_GFX_RASTER_E_BEGIN_TITO_SACD_NOM_LFM_0320_DISP4_RASTER_DEBS_BP4</v>
      </c>
      <c r="AW36" t="str">
        <f t="shared" si="90"/>
        <v>LSA_GFX_RASTER_E_BEGIN_TITO_SACD_NOM_LFM_0320_DISP4_RASTER_DEBS_BP4</v>
      </c>
      <c r="AX36" t="str">
        <f t="shared" si="91"/>
        <v>LSA_GFX_RASTER_E_BEGIN_TITO_SACD_NOM_LFM_0320_DISP4_RASTER_DEBS_BP4</v>
      </c>
      <c r="AY36" t="str">
        <f t="shared" si="92"/>
        <v>LSA_GFX_RASTER_E_BEGIN_TITO_SACD_NOM_LFM_0320_DISP4_RASTER_DEBS_BP4</v>
      </c>
      <c r="AZ36" t="str">
        <f t="shared" si="93"/>
        <v>LSA_GFX_RASTER_E_BEGIN_TITO_SACD_NOM_LFM_0320_DISP4_RASTER_DEBS_BP4</v>
      </c>
    </row>
    <row r="37" spans="1:52" x14ac:dyDescent="0.25">
      <c r="A37" s="1" t="s">
        <v>58</v>
      </c>
      <c r="B37" s="1" t="s">
        <v>12</v>
      </c>
      <c r="C37" s="1" t="str">
        <f>VLOOKUP(B37,templateLookup!A:B,2,0)</f>
        <v>MbistRasterTC</v>
      </c>
      <c r="D37" t="str">
        <f t="shared" si="2"/>
        <v>LSA_GFX_RASTER_E_BEGIN_TITO_SACD_NOM_LFM_0320_DISP4_RASTER_DEBS_BP4</v>
      </c>
      <c r="E37" t="s">
        <v>51</v>
      </c>
      <c r="F37" t="s">
        <v>492</v>
      </c>
      <c r="G37" t="s">
        <v>219</v>
      </c>
      <c r="H37" t="s">
        <v>136</v>
      </c>
      <c r="I37" t="s">
        <v>137</v>
      </c>
      <c r="J37" t="s">
        <v>494</v>
      </c>
      <c r="K37" t="s">
        <v>138</v>
      </c>
      <c r="L37" t="s">
        <v>139</v>
      </c>
      <c r="M37" t="str">
        <f t="shared" si="3"/>
        <v>0320</v>
      </c>
      <c r="N37" t="s">
        <v>519</v>
      </c>
      <c r="O37" t="s">
        <v>141</v>
      </c>
      <c r="P37" t="s">
        <v>142</v>
      </c>
      <c r="Q37" t="s">
        <v>283</v>
      </c>
      <c r="R37">
        <v>21</v>
      </c>
      <c r="S37">
        <v>40</v>
      </c>
      <c r="T37">
        <v>32</v>
      </c>
      <c r="U37">
        <v>1</v>
      </c>
      <c r="V37" t="s">
        <v>289</v>
      </c>
      <c r="AN37" t="b">
        <v>0</v>
      </c>
      <c r="AO37">
        <f t="shared" si="58"/>
        <v>6</v>
      </c>
      <c r="AP37">
        <v>1</v>
      </c>
      <c r="AQ37" t="str">
        <f t="shared" si="0"/>
        <v>LSA_GFX_HRY_E_BEGIN_TITO_SACD_NOM_LFM_0320_DISP5_BHRY_DEBS_BP5</v>
      </c>
      <c r="AR37" t="str">
        <f t="shared" ref="AR37" si="95">$D38</f>
        <v>LSA_GFX_HRY_E_BEGIN_TITO_SACD_NOM_LFM_0320_DISP5_BHRY_DEBS_BP5</v>
      </c>
      <c r="AS37" t="str">
        <f t="shared" ref="AS37:AS38" si="96">$D38</f>
        <v>LSA_GFX_HRY_E_BEGIN_TITO_SACD_NOM_LFM_0320_DISP5_BHRY_DEBS_BP5</v>
      </c>
      <c r="AT37" t="str">
        <f t="shared" ref="AT37:AT38" si="97">$D38</f>
        <v>LSA_GFX_HRY_E_BEGIN_TITO_SACD_NOM_LFM_0320_DISP5_BHRY_DEBS_BP5</v>
      </c>
      <c r="AU37" t="str">
        <f t="shared" ref="AU37:AU38" si="98">$D38</f>
        <v>LSA_GFX_HRY_E_BEGIN_TITO_SACD_NOM_LFM_0320_DISP5_BHRY_DEBS_BP5</v>
      </c>
      <c r="AV37" t="str">
        <f t="shared" si="7"/>
        <v>LSA_GFX_HRY_E_BEGIN_TITO_SACD_NOM_LFM_0320_DISP5_BHRY_DEBS_BP5</v>
      </c>
    </row>
    <row r="38" spans="1:52" x14ac:dyDescent="0.25">
      <c r="A38" s="1" t="s">
        <v>58</v>
      </c>
      <c r="B38" s="1" t="s">
        <v>10</v>
      </c>
      <c r="C38" s="1" t="str">
        <f>VLOOKUP(B38,templateLookup!A:B,2,0)</f>
        <v>PrimeMbistVminSearchTestMethod</v>
      </c>
      <c r="D38" t="str">
        <f t="shared" si="2"/>
        <v>LSA_GFX_HRY_E_BEGIN_TITO_SACD_NOM_LFM_0320_DISP5_BHRY_DEBS_BP5</v>
      </c>
      <c r="E38" t="s">
        <v>51</v>
      </c>
      <c r="F38" t="s">
        <v>492</v>
      </c>
      <c r="G38" t="s">
        <v>135</v>
      </c>
      <c r="H38" t="s">
        <v>136</v>
      </c>
      <c r="I38" t="s">
        <v>137</v>
      </c>
      <c r="J38" t="s">
        <v>494</v>
      </c>
      <c r="K38" t="s">
        <v>138</v>
      </c>
      <c r="L38" t="s">
        <v>139</v>
      </c>
      <c r="M38" t="str">
        <f t="shared" si="3"/>
        <v>0320</v>
      </c>
      <c r="N38" t="s">
        <v>520</v>
      </c>
      <c r="O38" t="s">
        <v>141</v>
      </c>
      <c r="P38" t="s">
        <v>142</v>
      </c>
      <c r="Q38" t="s">
        <v>535</v>
      </c>
      <c r="R38">
        <v>61</v>
      </c>
      <c r="S38">
        <v>40</v>
      </c>
      <c r="T38">
        <v>33</v>
      </c>
      <c r="U38">
        <v>-1</v>
      </c>
      <c r="V38" t="s">
        <v>289</v>
      </c>
      <c r="Y38" t="s">
        <v>324</v>
      </c>
      <c r="AC38" t="s">
        <v>135</v>
      </c>
      <c r="AD38" t="s">
        <v>274</v>
      </c>
      <c r="AN38" t="b">
        <v>0</v>
      </c>
      <c r="AO38">
        <f>COUNTA(AQ38:AZ38)</f>
        <v>10</v>
      </c>
      <c r="AP38" t="s">
        <v>275</v>
      </c>
      <c r="AQ38" t="str">
        <f t="shared" si="0"/>
        <v>LSA_GFX_HRY_E_BEGIN_TITO_SACD_NOM_LFM_0320_DISP5_BISR_DEBS_BP5</v>
      </c>
      <c r="AR38">
        <v>1</v>
      </c>
      <c r="AS38" t="str">
        <f t="shared" si="96"/>
        <v>LSA_GFX_HRY_E_BEGIN_TITO_SACD_NOM_LFM_0320_DISP5_BISR_DEBS_BP5</v>
      </c>
      <c r="AT38" t="str">
        <f t="shared" si="97"/>
        <v>LSA_GFX_HRY_E_BEGIN_TITO_SACD_NOM_LFM_0320_DISP5_BISR_DEBS_BP5</v>
      </c>
      <c r="AU38" t="str">
        <f t="shared" si="98"/>
        <v>LSA_GFX_HRY_E_BEGIN_TITO_SACD_NOM_LFM_0320_DISP5_BISR_DEBS_BP5</v>
      </c>
      <c r="AV38" t="str">
        <f t="shared" si="7"/>
        <v>LSA_GFX_HRY_E_BEGIN_TITO_SACD_NOM_LFM_0320_DISP5_BISR_DEBS_BP5</v>
      </c>
      <c r="AW38" t="str">
        <f t="shared" ref="AW38:AW39" si="99">$D39</f>
        <v>LSA_GFX_HRY_E_BEGIN_TITO_SACD_NOM_LFM_0320_DISP5_BISR_DEBS_BP5</v>
      </c>
      <c r="AX38" t="str">
        <f t="shared" ref="AX38:AX39" si="100">$D39</f>
        <v>LSA_GFX_HRY_E_BEGIN_TITO_SACD_NOM_LFM_0320_DISP5_BISR_DEBS_BP5</v>
      </c>
      <c r="AY38" t="str">
        <f t="shared" ref="AY38:AY39" si="101">$D39</f>
        <v>LSA_GFX_HRY_E_BEGIN_TITO_SACD_NOM_LFM_0320_DISP5_BISR_DEBS_BP5</v>
      </c>
      <c r="AZ38" t="str">
        <f t="shared" ref="AZ38:AZ39" si="102">$D39</f>
        <v>LSA_GFX_HRY_E_BEGIN_TITO_SACD_NOM_LFM_0320_DISP5_BISR_DEBS_BP5</v>
      </c>
    </row>
    <row r="39" spans="1:52" x14ac:dyDescent="0.25">
      <c r="A39" s="1" t="s">
        <v>58</v>
      </c>
      <c r="B39" s="1" t="s">
        <v>10</v>
      </c>
      <c r="C39" s="1" t="str">
        <f>VLOOKUP(B39,templateLookup!A:B,2,0)</f>
        <v>PrimeMbistVminSearchTestMethod</v>
      </c>
      <c r="D39" t="str">
        <f t="shared" si="2"/>
        <v>LSA_GFX_HRY_E_BEGIN_TITO_SACD_NOM_LFM_0320_DISP5_BISR_DEBS_BP5</v>
      </c>
      <c r="E39" t="s">
        <v>51</v>
      </c>
      <c r="F39" t="s">
        <v>492</v>
      </c>
      <c r="G39" t="s">
        <v>135</v>
      </c>
      <c r="H39" t="s">
        <v>136</v>
      </c>
      <c r="I39" t="s">
        <v>137</v>
      </c>
      <c r="J39" t="s">
        <v>494</v>
      </c>
      <c r="K39" t="s">
        <v>138</v>
      </c>
      <c r="L39" t="s">
        <v>139</v>
      </c>
      <c r="M39" t="str">
        <f t="shared" si="3"/>
        <v>0320</v>
      </c>
      <c r="N39" t="s">
        <v>522</v>
      </c>
      <c r="O39" t="s">
        <v>141</v>
      </c>
      <c r="P39" t="s">
        <v>142</v>
      </c>
      <c r="Q39" t="s">
        <v>536</v>
      </c>
      <c r="R39">
        <v>21</v>
      </c>
      <c r="S39">
        <v>40</v>
      </c>
      <c r="T39">
        <v>34</v>
      </c>
      <c r="U39">
        <v>-1</v>
      </c>
      <c r="V39" t="s">
        <v>289</v>
      </c>
      <c r="AC39" t="s">
        <v>400</v>
      </c>
      <c r="AD39" t="s">
        <v>274</v>
      </c>
      <c r="AN39" t="b">
        <v>0</v>
      </c>
      <c r="AO39">
        <f t="shared" si="58"/>
        <v>10</v>
      </c>
      <c r="AP39" t="s">
        <v>275</v>
      </c>
      <c r="AQ39" t="str">
        <f t="shared" si="0"/>
        <v>LSA_GFX_RASTER_E_BEGIN_TITO_SACD_NOM_LFM_0320_DISP5_RASTER_DEBS_BP5</v>
      </c>
      <c r="AR39">
        <v>1</v>
      </c>
      <c r="AS39">
        <v>1</v>
      </c>
      <c r="AT39">
        <v>1</v>
      </c>
      <c r="AU39">
        <v>1</v>
      </c>
      <c r="AV39" t="str">
        <f t="shared" si="7"/>
        <v>LSA_GFX_RASTER_E_BEGIN_TITO_SACD_NOM_LFM_0320_DISP5_RASTER_DEBS_BP5</v>
      </c>
      <c r="AW39" t="str">
        <f t="shared" si="99"/>
        <v>LSA_GFX_RASTER_E_BEGIN_TITO_SACD_NOM_LFM_0320_DISP5_RASTER_DEBS_BP5</v>
      </c>
      <c r="AX39" t="str">
        <f t="shared" si="100"/>
        <v>LSA_GFX_RASTER_E_BEGIN_TITO_SACD_NOM_LFM_0320_DISP5_RASTER_DEBS_BP5</v>
      </c>
      <c r="AY39" t="str">
        <f t="shared" si="101"/>
        <v>LSA_GFX_RASTER_E_BEGIN_TITO_SACD_NOM_LFM_0320_DISP5_RASTER_DEBS_BP5</v>
      </c>
      <c r="AZ39" t="str">
        <f t="shared" si="102"/>
        <v>LSA_GFX_RASTER_E_BEGIN_TITO_SACD_NOM_LFM_0320_DISP5_RASTER_DEBS_BP5</v>
      </c>
    </row>
    <row r="40" spans="1:52" x14ac:dyDescent="0.25">
      <c r="A40" s="1" t="s">
        <v>58</v>
      </c>
      <c r="B40" s="1" t="s">
        <v>12</v>
      </c>
      <c r="C40" s="1" t="str">
        <f>VLOOKUP(B40,templateLookup!A:B,2,0)</f>
        <v>MbistRasterTC</v>
      </c>
      <c r="D40" t="str">
        <f t="shared" si="2"/>
        <v>LSA_GFX_RASTER_E_BEGIN_TITO_SACD_NOM_LFM_0320_DISP5_RASTER_DEBS_BP5</v>
      </c>
      <c r="E40" t="s">
        <v>51</v>
      </c>
      <c r="F40" t="s">
        <v>492</v>
      </c>
      <c r="G40" t="s">
        <v>219</v>
      </c>
      <c r="H40" t="s">
        <v>136</v>
      </c>
      <c r="I40" t="s">
        <v>137</v>
      </c>
      <c r="J40" t="s">
        <v>494</v>
      </c>
      <c r="K40" t="s">
        <v>138</v>
      </c>
      <c r="L40" t="s">
        <v>139</v>
      </c>
      <c r="M40" t="str">
        <f t="shared" si="3"/>
        <v>0320</v>
      </c>
      <c r="N40" t="s">
        <v>524</v>
      </c>
      <c r="O40" t="s">
        <v>141</v>
      </c>
      <c r="P40" t="s">
        <v>142</v>
      </c>
      <c r="Q40" t="s">
        <v>283</v>
      </c>
      <c r="R40">
        <v>21</v>
      </c>
      <c r="S40">
        <v>40</v>
      </c>
      <c r="T40">
        <v>35</v>
      </c>
      <c r="U40">
        <v>1</v>
      </c>
      <c r="V40" t="s">
        <v>289</v>
      </c>
      <c r="AN40" t="b">
        <v>0</v>
      </c>
      <c r="AO40">
        <f t="shared" si="58"/>
        <v>6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</row>
    <row r="41" spans="1:52" x14ac:dyDescent="0.25">
      <c r="A41" s="38" t="s">
        <v>58</v>
      </c>
      <c r="B41" s="38" t="s">
        <v>6</v>
      </c>
      <c r="C41" s="38" t="str">
        <f>VLOOKUP(B41,templateLookup!A:B,2,0)</f>
        <v>COMPOSITE</v>
      </c>
      <c r="D41" s="22"/>
    </row>
    <row r="42" spans="1:52" x14ac:dyDescent="0.25">
      <c r="A42" s="21" t="s">
        <v>58</v>
      </c>
      <c r="B42" s="21" t="s">
        <v>5</v>
      </c>
      <c r="C42" s="21" t="str">
        <f>VLOOKUP(B42,templateLookup!A:B,2,0)</f>
        <v>COMPOSITE</v>
      </c>
      <c r="D42" s="22" t="s">
        <v>537</v>
      </c>
      <c r="F42" t="s">
        <v>492</v>
      </c>
      <c r="AO42">
        <f t="shared" si="5"/>
        <v>2</v>
      </c>
      <c r="AP42">
        <v>1</v>
      </c>
      <c r="AQ42" t="str">
        <f>D48</f>
        <v>POST_REPAIR_DE</v>
      </c>
      <c r="AR42" t="str">
        <f>D48</f>
        <v>POST_REPAIR_DE</v>
      </c>
    </row>
    <row r="43" spans="1:52" x14ac:dyDescent="0.25">
      <c r="A43" s="2" t="s">
        <v>58</v>
      </c>
      <c r="B43" s="2" t="s">
        <v>41</v>
      </c>
      <c r="C43" s="2" t="str">
        <f>VLOOKUP(B43,templateLookup!A:B,2,0)</f>
        <v>iCScreenTest</v>
      </c>
      <c r="D43" t="str">
        <f t="shared" ref="D43:D46" si="103">E43&amp;"_"&amp;F43&amp;"_"&amp;G43&amp;"_"&amp;H43&amp;"_"&amp;A43&amp;"_"&amp;I43&amp;"_"&amp;J43&amp;"_"&amp;K43&amp;"_"&amp;L43&amp;"_"&amp;M43&amp;"_"&amp;N43</f>
        <v>ALL_GFX_SCREEN_E_BEGIN_X_SACD_X_X_0320_JOIN_BISR_DE</v>
      </c>
      <c r="E43" t="s">
        <v>53</v>
      </c>
      <c r="F43" t="s">
        <v>492</v>
      </c>
      <c r="G43" t="s">
        <v>326</v>
      </c>
      <c r="H43" t="s">
        <v>136</v>
      </c>
      <c r="I43" t="s">
        <v>172</v>
      </c>
      <c r="J43" t="s">
        <v>494</v>
      </c>
      <c r="K43" t="s">
        <v>172</v>
      </c>
      <c r="L43" t="s">
        <v>172</v>
      </c>
      <c r="M43" t="str">
        <f t="shared" ref="M43:M45" si="104">TEXT(320,"0000")</f>
        <v>0320</v>
      </c>
      <c r="N43" t="s">
        <v>538</v>
      </c>
      <c r="O43" t="s">
        <v>141</v>
      </c>
      <c r="P43" t="s">
        <v>142</v>
      </c>
      <c r="Q43" t="s">
        <v>407</v>
      </c>
      <c r="R43">
        <v>61</v>
      </c>
      <c r="S43">
        <v>40</v>
      </c>
      <c r="T43">
        <v>50</v>
      </c>
      <c r="U43">
        <v>1</v>
      </c>
      <c r="V43" t="s">
        <v>289</v>
      </c>
      <c r="AA43" t="s">
        <v>539</v>
      </c>
      <c r="AB43" t="s">
        <v>540</v>
      </c>
      <c r="AN43" t="b">
        <v>0</v>
      </c>
      <c r="AO43">
        <f t="shared" ref="AO43" si="105">COUNTA(AQ43:AZ43)</f>
        <v>3</v>
      </c>
      <c r="AP43">
        <v>1</v>
      </c>
      <c r="AQ43" t="str">
        <f t="shared" ref="AQ43" si="106">D44</f>
        <v>ALL_GFX_VFDM_E_BEGIN_X_SACD_X_X_0320_ALL</v>
      </c>
      <c r="AR43" t="str">
        <f t="shared" ref="AR43" si="107">D44</f>
        <v>ALL_GFX_VFDM_E_BEGIN_X_SACD_X_X_0320_ALL</v>
      </c>
      <c r="AS43" t="str">
        <f t="shared" ref="AS43" si="108">D44</f>
        <v>ALL_GFX_VFDM_E_BEGIN_X_SACD_X_X_0320_ALL</v>
      </c>
    </row>
    <row r="44" spans="1:52" x14ac:dyDescent="0.25">
      <c r="A44" s="2" t="s">
        <v>58</v>
      </c>
      <c r="B44" s="2" t="s">
        <v>31</v>
      </c>
      <c r="C44" s="2" t="str">
        <f>VLOOKUP(B44,templateLookup!A:B,2,0)</f>
        <v>iCVFDMTest</v>
      </c>
      <c r="D44" t="str">
        <f t="shared" si="103"/>
        <v>ALL_GFX_VFDM_E_BEGIN_X_SACD_X_X_0320_ALL</v>
      </c>
      <c r="E44" t="s">
        <v>53</v>
      </c>
      <c r="F44" t="s">
        <v>492</v>
      </c>
      <c r="G44" t="s">
        <v>113</v>
      </c>
      <c r="H44" t="s">
        <v>136</v>
      </c>
      <c r="I44" t="s">
        <v>172</v>
      </c>
      <c r="J44" t="s">
        <v>494</v>
      </c>
      <c r="K44" t="s">
        <v>172</v>
      </c>
      <c r="L44" t="s">
        <v>172</v>
      </c>
      <c r="M44" t="str">
        <f t="shared" si="104"/>
        <v>0320</v>
      </c>
      <c r="N44" t="s">
        <v>53</v>
      </c>
      <c r="O44" t="s">
        <v>141</v>
      </c>
      <c r="P44" t="s">
        <v>142</v>
      </c>
      <c r="Q44" t="s">
        <v>407</v>
      </c>
      <c r="R44">
        <v>61</v>
      </c>
      <c r="S44">
        <v>40</v>
      </c>
      <c r="T44">
        <v>51</v>
      </c>
      <c r="U44">
        <v>1</v>
      </c>
      <c r="V44" t="s">
        <v>289</v>
      </c>
      <c r="AG44" t="s">
        <v>1407</v>
      </c>
      <c r="AH44" t="s">
        <v>53</v>
      </c>
      <c r="AN44" t="b">
        <v>0</v>
      </c>
      <c r="AO44">
        <f t="shared" si="5"/>
        <v>3</v>
      </c>
      <c r="AP44" t="s">
        <v>134</v>
      </c>
      <c r="AQ44" t="str">
        <f t="shared" ref="AQ44:AQ45" si="109">D45</f>
        <v>ALL_GFX_UF_K_BEGIN_X_SACD_X_X_0320_DISP_VFDM_UF</v>
      </c>
      <c r="AR44" t="str">
        <f>$D45</f>
        <v>ALL_GFX_UF_K_BEGIN_X_SACD_X_X_0320_DISP_VFDM_UF</v>
      </c>
      <c r="AS44">
        <v>1</v>
      </c>
    </row>
    <row r="45" spans="1:52" x14ac:dyDescent="0.25">
      <c r="A45" s="2" t="s">
        <v>58</v>
      </c>
      <c r="B45" s="2" t="s">
        <v>29</v>
      </c>
      <c r="C45" s="2" t="str">
        <f>VLOOKUP(B45,templateLookup!A:B,2,0)</f>
        <v>iCUserFuncTest</v>
      </c>
      <c r="D45" t="str">
        <f t="shared" si="103"/>
        <v>ALL_GFX_UF_K_BEGIN_X_SACD_X_X_0320_DISP_VFDM_UF</v>
      </c>
      <c r="E45" t="s">
        <v>53</v>
      </c>
      <c r="F45" t="s">
        <v>492</v>
      </c>
      <c r="G45" t="s">
        <v>175</v>
      </c>
      <c r="H45" t="s">
        <v>242</v>
      </c>
      <c r="I45" t="s">
        <v>172</v>
      </c>
      <c r="J45" t="s">
        <v>494</v>
      </c>
      <c r="K45" t="s">
        <v>172</v>
      </c>
      <c r="L45" t="s">
        <v>172</v>
      </c>
      <c r="M45" t="str">
        <f t="shared" si="104"/>
        <v>0320</v>
      </c>
      <c r="N45" t="s">
        <v>541</v>
      </c>
      <c r="O45" t="s">
        <v>141</v>
      </c>
      <c r="P45" t="s">
        <v>142</v>
      </c>
      <c r="Q45" t="s">
        <v>407</v>
      </c>
      <c r="R45">
        <v>90</v>
      </c>
      <c r="S45">
        <v>61</v>
      </c>
      <c r="T45">
        <v>52</v>
      </c>
      <c r="U45">
        <v>1</v>
      </c>
      <c r="V45" t="s">
        <v>289</v>
      </c>
      <c r="AN45" t="b">
        <v>1</v>
      </c>
      <c r="AO45">
        <f t="shared" si="5"/>
        <v>3</v>
      </c>
      <c r="AP45" t="s">
        <v>134</v>
      </c>
      <c r="AQ45" t="str">
        <f t="shared" si="109"/>
        <v>ALL_GFX_PATMOD_E_BEGIN_TITO_X_MAX_LFM_X_DISP_REPAIR</v>
      </c>
      <c r="AR45" t="str">
        <f t="shared" ref="AR45" si="110">D46</f>
        <v>ALL_GFX_PATMOD_E_BEGIN_TITO_X_MAX_LFM_X_DISP_REPAIR</v>
      </c>
      <c r="AS45" t="str">
        <f t="shared" ref="AS45" si="111">D46</f>
        <v>ALL_GFX_PATMOD_E_BEGIN_TITO_X_MAX_LFM_X_DISP_REPAIR</v>
      </c>
    </row>
    <row r="46" spans="1:52" x14ac:dyDescent="0.25">
      <c r="A46" s="2" t="s">
        <v>58</v>
      </c>
      <c r="B46" s="2" t="s">
        <v>15</v>
      </c>
      <c r="C46" s="2" t="str">
        <f>VLOOKUP(B46,templateLookup!A:B,2,0)</f>
        <v>PrimePatConfigTestMethod</v>
      </c>
      <c r="D46" t="str">
        <f t="shared" si="103"/>
        <v>ALL_GFX_PATMOD_E_BEGIN_TITO_X_MAX_LFM_X_DISP_REPAIR</v>
      </c>
      <c r="E46" t="s">
        <v>53</v>
      </c>
      <c r="F46" t="s">
        <v>492</v>
      </c>
      <c r="G46" t="s">
        <v>331</v>
      </c>
      <c r="H46" t="s">
        <v>136</v>
      </c>
      <c r="I46" t="s">
        <v>137</v>
      </c>
      <c r="J46" t="s">
        <v>172</v>
      </c>
      <c r="K46" t="s">
        <v>244</v>
      </c>
      <c r="L46" t="s">
        <v>139</v>
      </c>
      <c r="M46" t="s">
        <v>172</v>
      </c>
      <c r="N46" t="s">
        <v>542</v>
      </c>
      <c r="O46" t="s">
        <v>141</v>
      </c>
      <c r="P46" t="s">
        <v>142</v>
      </c>
      <c r="Q46" t="s">
        <v>407</v>
      </c>
      <c r="R46">
        <v>61</v>
      </c>
      <c r="S46">
        <v>40</v>
      </c>
      <c r="T46">
        <v>53</v>
      </c>
      <c r="U46">
        <v>1</v>
      </c>
      <c r="V46" t="s">
        <v>289</v>
      </c>
      <c r="AN46" t="b">
        <v>0</v>
      </c>
      <c r="AO46">
        <f t="shared" si="5"/>
        <v>2</v>
      </c>
      <c r="AP46">
        <v>1</v>
      </c>
      <c r="AQ46">
        <v>1</v>
      </c>
      <c r="AR46">
        <v>1</v>
      </c>
    </row>
    <row r="47" spans="1:52" x14ac:dyDescent="0.25">
      <c r="A47" s="2" t="s">
        <v>58</v>
      </c>
      <c r="B47" s="2" t="s">
        <v>6</v>
      </c>
      <c r="C47" s="2" t="str">
        <f>VLOOKUP(B47,templateLookup!A:B,2,0)</f>
        <v>COMPOSITE</v>
      </c>
    </row>
    <row r="48" spans="1:52" x14ac:dyDescent="0.25">
      <c r="A48" s="3" t="s">
        <v>58</v>
      </c>
      <c r="B48" s="3" t="s">
        <v>5</v>
      </c>
      <c r="C48" s="3" t="str">
        <f>VLOOKUP(B48,templateLookup!A:B,2,0)</f>
        <v>COMPOSITE</v>
      </c>
      <c r="D48" t="s">
        <v>543</v>
      </c>
      <c r="F48" t="s">
        <v>492</v>
      </c>
      <c r="AO48">
        <f t="shared" si="5"/>
        <v>2</v>
      </c>
      <c r="AP48">
        <v>1</v>
      </c>
      <c r="AQ48" t="str">
        <f>D62</f>
        <v>PRE_REPAIR_IPU</v>
      </c>
      <c r="AR48" t="str">
        <f>D62</f>
        <v>PRE_REPAIR_IPU</v>
      </c>
    </row>
    <row r="49" spans="1:52" x14ac:dyDescent="0.25">
      <c r="A49" s="3" t="s">
        <v>58</v>
      </c>
      <c r="B49" s="3" t="s">
        <v>11</v>
      </c>
      <c r="C49" s="3" t="str">
        <f>VLOOKUP(B49,templateLookup!A:B,2,0)</f>
        <v>PrimeMbistVminSearchTestMethod</v>
      </c>
      <c r="D49" t="str">
        <f t="shared" ref="D49:D60" si="112">E49&amp;"_"&amp;F49&amp;"_"&amp;G49&amp;"_"&amp;H49&amp;"_"&amp;A49&amp;"_"&amp;I49&amp;"_"&amp;J49&amp;"_"&amp;K49&amp;"_"&amp;L49&amp;"_"&amp;M49&amp;"_"&amp;N49</f>
        <v>SSA_GFX_HRY_E_BEGIN_TITO_SACD_MAX_LFM_0320_DISP0_POSTREP_DEBS_BP0</v>
      </c>
      <c r="E49" t="s">
        <v>50</v>
      </c>
      <c r="F49" t="s">
        <v>492</v>
      </c>
      <c r="G49" t="s">
        <v>135</v>
      </c>
      <c r="H49" t="s">
        <v>136</v>
      </c>
      <c r="I49" t="s">
        <v>137</v>
      </c>
      <c r="J49" t="s">
        <v>494</v>
      </c>
      <c r="K49" t="s">
        <v>244</v>
      </c>
      <c r="L49" t="s">
        <v>139</v>
      </c>
      <c r="M49" t="str">
        <f t="shared" ref="M49:M60" si="113">TEXT(320,"0000")</f>
        <v>0320</v>
      </c>
      <c r="N49" t="s">
        <v>544</v>
      </c>
      <c r="O49" t="s">
        <v>141</v>
      </c>
      <c r="P49" t="s">
        <v>142</v>
      </c>
      <c r="Q49" t="s">
        <v>496</v>
      </c>
      <c r="R49">
        <v>61</v>
      </c>
      <c r="S49">
        <v>40</v>
      </c>
      <c r="T49">
        <v>60</v>
      </c>
      <c r="U49">
        <v>1</v>
      </c>
      <c r="V49" t="s">
        <v>289</v>
      </c>
      <c r="AC49" t="s">
        <v>337</v>
      </c>
      <c r="AD49" t="s">
        <v>274</v>
      </c>
      <c r="AN49" t="b">
        <v>0</v>
      </c>
      <c r="AO49">
        <f t="shared" si="5"/>
        <v>10</v>
      </c>
      <c r="AP49">
        <v>1</v>
      </c>
      <c r="AQ49" t="str">
        <f t="shared" ref="AQ49:AQ59" si="114">D50</f>
        <v>SSA_GFX_HRY_E_BEGIN_TITO_SACD_MAX_LFM_0320_DISP1_POSTREP_DEBS_BP1</v>
      </c>
      <c r="AR49" t="str">
        <f t="shared" ref="AR49:AR59" si="115">D50</f>
        <v>SSA_GFX_HRY_E_BEGIN_TITO_SACD_MAX_LFM_0320_DISP1_POSTREP_DEBS_BP1</v>
      </c>
      <c r="AS49" t="str">
        <f t="shared" ref="AS49:AS59" si="116">D50</f>
        <v>SSA_GFX_HRY_E_BEGIN_TITO_SACD_MAX_LFM_0320_DISP1_POSTREP_DEBS_BP1</v>
      </c>
      <c r="AT49" t="str">
        <f t="shared" ref="AT49:AT59" si="117">D50</f>
        <v>SSA_GFX_HRY_E_BEGIN_TITO_SACD_MAX_LFM_0320_DISP1_POSTREP_DEBS_BP1</v>
      </c>
      <c r="AU49" t="str">
        <f t="shared" ref="AU49:AU59" si="118">D50</f>
        <v>SSA_GFX_HRY_E_BEGIN_TITO_SACD_MAX_LFM_0320_DISP1_POSTREP_DEBS_BP1</v>
      </c>
      <c r="AV49" t="str">
        <f t="shared" ref="AV49:AV59" si="119">D50</f>
        <v>SSA_GFX_HRY_E_BEGIN_TITO_SACD_MAX_LFM_0320_DISP1_POSTREP_DEBS_BP1</v>
      </c>
      <c r="AW49" t="str">
        <f t="shared" ref="AW49:AW59" si="120">D50</f>
        <v>SSA_GFX_HRY_E_BEGIN_TITO_SACD_MAX_LFM_0320_DISP1_POSTREP_DEBS_BP1</v>
      </c>
      <c r="AX49" t="str">
        <f t="shared" ref="AX49:AX59" si="121">D50</f>
        <v>SSA_GFX_HRY_E_BEGIN_TITO_SACD_MAX_LFM_0320_DISP1_POSTREP_DEBS_BP1</v>
      </c>
      <c r="AY49" t="str">
        <f t="shared" ref="AY49:AY59" si="122">D50</f>
        <v>SSA_GFX_HRY_E_BEGIN_TITO_SACD_MAX_LFM_0320_DISP1_POSTREP_DEBS_BP1</v>
      </c>
      <c r="AZ49" t="str">
        <f t="shared" ref="AZ49:AZ59" si="123">D50</f>
        <v>SSA_GFX_HRY_E_BEGIN_TITO_SACD_MAX_LFM_0320_DISP1_POSTREP_DEBS_BP1</v>
      </c>
    </row>
    <row r="50" spans="1:52" x14ac:dyDescent="0.25">
      <c r="A50" s="3" t="s">
        <v>58</v>
      </c>
      <c r="B50" s="3" t="s">
        <v>11</v>
      </c>
      <c r="C50" s="3" t="str">
        <f>VLOOKUP(B50,templateLookup!A:B,2,0)</f>
        <v>PrimeMbistVminSearchTestMethod</v>
      </c>
      <c r="D50" t="str">
        <f t="shared" si="112"/>
        <v>SSA_GFX_HRY_E_BEGIN_TITO_SACD_MAX_LFM_0320_DISP1_POSTREP_DEBS_BP1</v>
      </c>
      <c r="E50" t="s">
        <v>50</v>
      </c>
      <c r="F50" t="s">
        <v>492</v>
      </c>
      <c r="G50" t="s">
        <v>135</v>
      </c>
      <c r="H50" t="s">
        <v>136</v>
      </c>
      <c r="I50" t="s">
        <v>137</v>
      </c>
      <c r="J50" t="s">
        <v>494</v>
      </c>
      <c r="K50" t="s">
        <v>244</v>
      </c>
      <c r="L50" t="s">
        <v>139</v>
      </c>
      <c r="M50" t="str">
        <f t="shared" si="113"/>
        <v>0320</v>
      </c>
      <c r="N50" t="s">
        <v>545</v>
      </c>
      <c r="O50" t="s">
        <v>141</v>
      </c>
      <c r="P50" t="s">
        <v>142</v>
      </c>
      <c r="Q50" t="s">
        <v>501</v>
      </c>
      <c r="R50">
        <v>61</v>
      </c>
      <c r="S50">
        <v>40</v>
      </c>
      <c r="T50">
        <v>61</v>
      </c>
      <c r="U50">
        <v>1</v>
      </c>
      <c r="V50" t="s">
        <v>289</v>
      </c>
      <c r="AC50" t="s">
        <v>337</v>
      </c>
      <c r="AD50" t="s">
        <v>274</v>
      </c>
      <c r="AN50" t="b">
        <v>0</v>
      </c>
      <c r="AO50">
        <f t="shared" si="5"/>
        <v>10</v>
      </c>
      <c r="AP50">
        <v>1</v>
      </c>
      <c r="AQ50" t="str">
        <f t="shared" si="114"/>
        <v>SSA_GFX_HRY_E_BEGIN_TITO_SACD_MAX_LFM_0320_DISP2_POSTREP_DEBS_BP2</v>
      </c>
      <c r="AR50" t="str">
        <f t="shared" si="115"/>
        <v>SSA_GFX_HRY_E_BEGIN_TITO_SACD_MAX_LFM_0320_DISP2_POSTREP_DEBS_BP2</v>
      </c>
      <c r="AS50" t="str">
        <f t="shared" si="116"/>
        <v>SSA_GFX_HRY_E_BEGIN_TITO_SACD_MAX_LFM_0320_DISP2_POSTREP_DEBS_BP2</v>
      </c>
      <c r="AT50" t="str">
        <f t="shared" si="117"/>
        <v>SSA_GFX_HRY_E_BEGIN_TITO_SACD_MAX_LFM_0320_DISP2_POSTREP_DEBS_BP2</v>
      </c>
      <c r="AU50" t="str">
        <f t="shared" si="118"/>
        <v>SSA_GFX_HRY_E_BEGIN_TITO_SACD_MAX_LFM_0320_DISP2_POSTREP_DEBS_BP2</v>
      </c>
      <c r="AV50" t="str">
        <f t="shared" si="119"/>
        <v>SSA_GFX_HRY_E_BEGIN_TITO_SACD_MAX_LFM_0320_DISP2_POSTREP_DEBS_BP2</v>
      </c>
      <c r="AW50" t="str">
        <f t="shared" si="120"/>
        <v>SSA_GFX_HRY_E_BEGIN_TITO_SACD_MAX_LFM_0320_DISP2_POSTREP_DEBS_BP2</v>
      </c>
      <c r="AX50" t="str">
        <f t="shared" si="121"/>
        <v>SSA_GFX_HRY_E_BEGIN_TITO_SACD_MAX_LFM_0320_DISP2_POSTREP_DEBS_BP2</v>
      </c>
      <c r="AY50" t="str">
        <f t="shared" si="122"/>
        <v>SSA_GFX_HRY_E_BEGIN_TITO_SACD_MAX_LFM_0320_DISP2_POSTREP_DEBS_BP2</v>
      </c>
      <c r="AZ50" t="str">
        <f t="shared" si="123"/>
        <v>SSA_GFX_HRY_E_BEGIN_TITO_SACD_MAX_LFM_0320_DISP2_POSTREP_DEBS_BP2</v>
      </c>
    </row>
    <row r="51" spans="1:52" x14ac:dyDescent="0.25">
      <c r="A51" s="3" t="s">
        <v>58</v>
      </c>
      <c r="B51" s="3" t="s">
        <v>11</v>
      </c>
      <c r="C51" s="3" t="str">
        <f>VLOOKUP(B51,templateLookup!A:B,2,0)</f>
        <v>PrimeMbistVminSearchTestMethod</v>
      </c>
      <c r="D51" t="str">
        <f t="shared" si="112"/>
        <v>SSA_GFX_HRY_E_BEGIN_TITO_SACD_MAX_LFM_0320_DISP2_POSTREP_DEBS_BP2</v>
      </c>
      <c r="E51" t="s">
        <v>50</v>
      </c>
      <c r="F51" t="s">
        <v>492</v>
      </c>
      <c r="G51" t="s">
        <v>135</v>
      </c>
      <c r="H51" t="s">
        <v>136</v>
      </c>
      <c r="I51" t="s">
        <v>137</v>
      </c>
      <c r="J51" t="s">
        <v>494</v>
      </c>
      <c r="K51" t="s">
        <v>244</v>
      </c>
      <c r="L51" t="s">
        <v>139</v>
      </c>
      <c r="M51" t="str">
        <f t="shared" si="113"/>
        <v>0320</v>
      </c>
      <c r="N51" t="s">
        <v>546</v>
      </c>
      <c r="O51" t="s">
        <v>141</v>
      </c>
      <c r="P51" t="s">
        <v>142</v>
      </c>
      <c r="Q51" t="s">
        <v>506</v>
      </c>
      <c r="R51">
        <v>61</v>
      </c>
      <c r="S51">
        <v>40</v>
      </c>
      <c r="T51">
        <v>62</v>
      </c>
      <c r="U51">
        <v>1</v>
      </c>
      <c r="V51" t="s">
        <v>289</v>
      </c>
      <c r="AC51" t="s">
        <v>337</v>
      </c>
      <c r="AD51" t="s">
        <v>274</v>
      </c>
      <c r="AN51" t="b">
        <v>0</v>
      </c>
      <c r="AO51">
        <f t="shared" si="5"/>
        <v>10</v>
      </c>
      <c r="AP51">
        <v>1</v>
      </c>
      <c r="AQ51" t="str">
        <f t="shared" si="114"/>
        <v>SSA_GFX_HRY_E_BEGIN_TITO_SACD_MAX_LFM_0320_DISP3_POSTREP_DEBS_BP3</v>
      </c>
      <c r="AR51" t="str">
        <f t="shared" si="115"/>
        <v>SSA_GFX_HRY_E_BEGIN_TITO_SACD_MAX_LFM_0320_DISP3_POSTREP_DEBS_BP3</v>
      </c>
      <c r="AS51" t="str">
        <f t="shared" si="116"/>
        <v>SSA_GFX_HRY_E_BEGIN_TITO_SACD_MAX_LFM_0320_DISP3_POSTREP_DEBS_BP3</v>
      </c>
      <c r="AT51" t="str">
        <f t="shared" si="117"/>
        <v>SSA_GFX_HRY_E_BEGIN_TITO_SACD_MAX_LFM_0320_DISP3_POSTREP_DEBS_BP3</v>
      </c>
      <c r="AU51" t="str">
        <f t="shared" si="118"/>
        <v>SSA_GFX_HRY_E_BEGIN_TITO_SACD_MAX_LFM_0320_DISP3_POSTREP_DEBS_BP3</v>
      </c>
      <c r="AV51" t="str">
        <f t="shared" si="119"/>
        <v>SSA_GFX_HRY_E_BEGIN_TITO_SACD_MAX_LFM_0320_DISP3_POSTREP_DEBS_BP3</v>
      </c>
      <c r="AW51" t="str">
        <f t="shared" si="120"/>
        <v>SSA_GFX_HRY_E_BEGIN_TITO_SACD_MAX_LFM_0320_DISP3_POSTREP_DEBS_BP3</v>
      </c>
      <c r="AX51" t="str">
        <f t="shared" si="121"/>
        <v>SSA_GFX_HRY_E_BEGIN_TITO_SACD_MAX_LFM_0320_DISP3_POSTREP_DEBS_BP3</v>
      </c>
      <c r="AY51" t="str">
        <f t="shared" si="122"/>
        <v>SSA_GFX_HRY_E_BEGIN_TITO_SACD_MAX_LFM_0320_DISP3_POSTREP_DEBS_BP3</v>
      </c>
      <c r="AZ51" t="str">
        <f t="shared" si="123"/>
        <v>SSA_GFX_HRY_E_BEGIN_TITO_SACD_MAX_LFM_0320_DISP3_POSTREP_DEBS_BP3</v>
      </c>
    </row>
    <row r="52" spans="1:52" x14ac:dyDescent="0.25">
      <c r="A52" s="3" t="s">
        <v>58</v>
      </c>
      <c r="B52" s="3" t="s">
        <v>11</v>
      </c>
      <c r="C52" s="3" t="str">
        <f>VLOOKUP(B52,templateLookup!A:B,2,0)</f>
        <v>PrimeMbistVminSearchTestMethod</v>
      </c>
      <c r="D52" t="str">
        <f t="shared" si="112"/>
        <v>SSA_GFX_HRY_E_BEGIN_TITO_SACD_MAX_LFM_0320_DISP3_POSTREP_DEBS_BP3</v>
      </c>
      <c r="E52" t="s">
        <v>50</v>
      </c>
      <c r="F52" t="s">
        <v>492</v>
      </c>
      <c r="G52" t="s">
        <v>135</v>
      </c>
      <c r="H52" t="s">
        <v>136</v>
      </c>
      <c r="I52" t="s">
        <v>137</v>
      </c>
      <c r="J52" t="s">
        <v>494</v>
      </c>
      <c r="K52" t="s">
        <v>244</v>
      </c>
      <c r="L52" t="s">
        <v>139</v>
      </c>
      <c r="M52" t="str">
        <f t="shared" si="113"/>
        <v>0320</v>
      </c>
      <c r="N52" t="s">
        <v>547</v>
      </c>
      <c r="O52" t="s">
        <v>141</v>
      </c>
      <c r="P52" t="s">
        <v>142</v>
      </c>
      <c r="Q52" t="s">
        <v>511</v>
      </c>
      <c r="R52">
        <v>61</v>
      </c>
      <c r="S52">
        <v>40</v>
      </c>
      <c r="T52">
        <v>63</v>
      </c>
      <c r="U52">
        <v>1</v>
      </c>
      <c r="V52" t="s">
        <v>289</v>
      </c>
      <c r="AC52" t="s">
        <v>337</v>
      </c>
      <c r="AD52" t="s">
        <v>274</v>
      </c>
      <c r="AN52" t="b">
        <v>0</v>
      </c>
      <c r="AO52">
        <f t="shared" si="5"/>
        <v>10</v>
      </c>
      <c r="AP52">
        <v>1</v>
      </c>
      <c r="AQ52" t="str">
        <f t="shared" si="114"/>
        <v>SSA_GFX_HRY_E_BEGIN_TITO_SACD_MAX_LFM_0320_DISP4_POSTREP_DEBS_BP4</v>
      </c>
      <c r="AR52" t="str">
        <f t="shared" si="115"/>
        <v>SSA_GFX_HRY_E_BEGIN_TITO_SACD_MAX_LFM_0320_DISP4_POSTREP_DEBS_BP4</v>
      </c>
      <c r="AS52" t="str">
        <f t="shared" si="116"/>
        <v>SSA_GFX_HRY_E_BEGIN_TITO_SACD_MAX_LFM_0320_DISP4_POSTREP_DEBS_BP4</v>
      </c>
      <c r="AT52" t="str">
        <f t="shared" si="117"/>
        <v>SSA_GFX_HRY_E_BEGIN_TITO_SACD_MAX_LFM_0320_DISP4_POSTREP_DEBS_BP4</v>
      </c>
      <c r="AU52" t="str">
        <f t="shared" si="118"/>
        <v>SSA_GFX_HRY_E_BEGIN_TITO_SACD_MAX_LFM_0320_DISP4_POSTREP_DEBS_BP4</v>
      </c>
      <c r="AV52" t="str">
        <f t="shared" si="119"/>
        <v>SSA_GFX_HRY_E_BEGIN_TITO_SACD_MAX_LFM_0320_DISP4_POSTREP_DEBS_BP4</v>
      </c>
      <c r="AW52" t="str">
        <f t="shared" si="120"/>
        <v>SSA_GFX_HRY_E_BEGIN_TITO_SACD_MAX_LFM_0320_DISP4_POSTREP_DEBS_BP4</v>
      </c>
      <c r="AX52" t="str">
        <f t="shared" si="121"/>
        <v>SSA_GFX_HRY_E_BEGIN_TITO_SACD_MAX_LFM_0320_DISP4_POSTREP_DEBS_BP4</v>
      </c>
      <c r="AY52" t="str">
        <f t="shared" si="122"/>
        <v>SSA_GFX_HRY_E_BEGIN_TITO_SACD_MAX_LFM_0320_DISP4_POSTREP_DEBS_BP4</v>
      </c>
      <c r="AZ52" t="str">
        <f t="shared" si="123"/>
        <v>SSA_GFX_HRY_E_BEGIN_TITO_SACD_MAX_LFM_0320_DISP4_POSTREP_DEBS_BP4</v>
      </c>
    </row>
    <row r="53" spans="1:52" x14ac:dyDescent="0.25">
      <c r="A53" s="3" t="s">
        <v>58</v>
      </c>
      <c r="B53" s="3" t="s">
        <v>11</v>
      </c>
      <c r="C53" s="3" t="str">
        <f>VLOOKUP(B53,templateLookup!A:B,2,0)</f>
        <v>PrimeMbistVminSearchTestMethod</v>
      </c>
      <c r="D53" t="str">
        <f t="shared" si="112"/>
        <v>SSA_GFX_HRY_E_BEGIN_TITO_SACD_MAX_LFM_0320_DISP4_POSTREP_DEBS_BP4</v>
      </c>
      <c r="E53" t="s">
        <v>50</v>
      </c>
      <c r="F53" t="s">
        <v>492</v>
      </c>
      <c r="G53" t="s">
        <v>135</v>
      </c>
      <c r="H53" t="s">
        <v>136</v>
      </c>
      <c r="I53" t="s">
        <v>137</v>
      </c>
      <c r="J53" t="s">
        <v>494</v>
      </c>
      <c r="K53" t="s">
        <v>244</v>
      </c>
      <c r="L53" t="s">
        <v>139</v>
      </c>
      <c r="M53" t="str">
        <f t="shared" si="113"/>
        <v>0320</v>
      </c>
      <c r="N53" t="s">
        <v>548</v>
      </c>
      <c r="O53" t="s">
        <v>141</v>
      </c>
      <c r="P53" t="s">
        <v>142</v>
      </c>
      <c r="Q53" t="s">
        <v>516</v>
      </c>
      <c r="R53">
        <v>61</v>
      </c>
      <c r="S53">
        <v>40</v>
      </c>
      <c r="T53">
        <v>64</v>
      </c>
      <c r="U53">
        <v>1</v>
      </c>
      <c r="V53" t="s">
        <v>289</v>
      </c>
      <c r="AC53" t="s">
        <v>337</v>
      </c>
      <c r="AD53" t="s">
        <v>274</v>
      </c>
      <c r="AN53" t="b">
        <v>0</v>
      </c>
      <c r="AO53">
        <f t="shared" si="5"/>
        <v>10</v>
      </c>
      <c r="AP53">
        <v>1</v>
      </c>
      <c r="AQ53" t="str">
        <f t="shared" si="114"/>
        <v>SSA_GFX_HRY_E_BEGIN_TITO_SACD_MAX_LFM_0320_DISP5_POSTREP_DEBS_BP5</v>
      </c>
      <c r="AR53" t="str">
        <f t="shared" si="115"/>
        <v>SSA_GFX_HRY_E_BEGIN_TITO_SACD_MAX_LFM_0320_DISP5_POSTREP_DEBS_BP5</v>
      </c>
      <c r="AS53" t="str">
        <f t="shared" si="116"/>
        <v>SSA_GFX_HRY_E_BEGIN_TITO_SACD_MAX_LFM_0320_DISP5_POSTREP_DEBS_BP5</v>
      </c>
      <c r="AT53" t="str">
        <f t="shared" si="117"/>
        <v>SSA_GFX_HRY_E_BEGIN_TITO_SACD_MAX_LFM_0320_DISP5_POSTREP_DEBS_BP5</v>
      </c>
      <c r="AU53" t="str">
        <f t="shared" si="118"/>
        <v>SSA_GFX_HRY_E_BEGIN_TITO_SACD_MAX_LFM_0320_DISP5_POSTREP_DEBS_BP5</v>
      </c>
      <c r="AV53" t="str">
        <f t="shared" si="119"/>
        <v>SSA_GFX_HRY_E_BEGIN_TITO_SACD_MAX_LFM_0320_DISP5_POSTREP_DEBS_BP5</v>
      </c>
      <c r="AW53" t="str">
        <f t="shared" si="120"/>
        <v>SSA_GFX_HRY_E_BEGIN_TITO_SACD_MAX_LFM_0320_DISP5_POSTREP_DEBS_BP5</v>
      </c>
      <c r="AX53" t="str">
        <f t="shared" si="121"/>
        <v>SSA_GFX_HRY_E_BEGIN_TITO_SACD_MAX_LFM_0320_DISP5_POSTREP_DEBS_BP5</v>
      </c>
      <c r="AY53" t="str">
        <f t="shared" si="122"/>
        <v>SSA_GFX_HRY_E_BEGIN_TITO_SACD_MAX_LFM_0320_DISP5_POSTREP_DEBS_BP5</v>
      </c>
      <c r="AZ53" t="str">
        <f t="shared" si="123"/>
        <v>SSA_GFX_HRY_E_BEGIN_TITO_SACD_MAX_LFM_0320_DISP5_POSTREP_DEBS_BP5</v>
      </c>
    </row>
    <row r="54" spans="1:52" x14ac:dyDescent="0.25">
      <c r="A54" s="3" t="s">
        <v>58</v>
      </c>
      <c r="B54" s="3" t="s">
        <v>11</v>
      </c>
      <c r="C54" s="3" t="str">
        <f>VLOOKUP(B54,templateLookup!A:B,2,0)</f>
        <v>PrimeMbistVminSearchTestMethod</v>
      </c>
      <c r="D54" t="str">
        <f t="shared" si="112"/>
        <v>SSA_GFX_HRY_E_BEGIN_TITO_SACD_MAX_LFM_0320_DISP5_POSTREP_DEBS_BP5</v>
      </c>
      <c r="E54" t="s">
        <v>50</v>
      </c>
      <c r="F54" t="s">
        <v>492</v>
      </c>
      <c r="G54" t="s">
        <v>135</v>
      </c>
      <c r="H54" t="s">
        <v>136</v>
      </c>
      <c r="I54" t="s">
        <v>137</v>
      </c>
      <c r="J54" t="s">
        <v>494</v>
      </c>
      <c r="K54" t="s">
        <v>244</v>
      </c>
      <c r="L54" t="s">
        <v>139</v>
      </c>
      <c r="M54" t="str">
        <f t="shared" si="113"/>
        <v>0320</v>
      </c>
      <c r="N54" t="s">
        <v>549</v>
      </c>
      <c r="O54" t="s">
        <v>141</v>
      </c>
      <c r="P54" t="s">
        <v>142</v>
      </c>
      <c r="Q54" t="s">
        <v>521</v>
      </c>
      <c r="R54">
        <v>61</v>
      </c>
      <c r="S54">
        <v>40</v>
      </c>
      <c r="T54">
        <v>65</v>
      </c>
      <c r="U54">
        <v>1</v>
      </c>
      <c r="V54" t="s">
        <v>289</v>
      </c>
      <c r="AC54" t="s">
        <v>337</v>
      </c>
      <c r="AD54" t="s">
        <v>274</v>
      </c>
      <c r="AN54" t="b">
        <v>0</v>
      </c>
      <c r="AO54">
        <f t="shared" si="5"/>
        <v>10</v>
      </c>
      <c r="AP54">
        <v>1</v>
      </c>
      <c r="AQ54" t="str">
        <f t="shared" si="114"/>
        <v>LSA_GFX_HRY_E_BEGIN_TITO_SACD_MAX_LFM_0320_DISP0_POSTREP_DEBS_BP0</v>
      </c>
      <c r="AR54" t="str">
        <f t="shared" si="115"/>
        <v>LSA_GFX_HRY_E_BEGIN_TITO_SACD_MAX_LFM_0320_DISP0_POSTREP_DEBS_BP0</v>
      </c>
      <c r="AS54" t="str">
        <f t="shared" si="116"/>
        <v>LSA_GFX_HRY_E_BEGIN_TITO_SACD_MAX_LFM_0320_DISP0_POSTREP_DEBS_BP0</v>
      </c>
      <c r="AT54" t="str">
        <f t="shared" si="117"/>
        <v>LSA_GFX_HRY_E_BEGIN_TITO_SACD_MAX_LFM_0320_DISP0_POSTREP_DEBS_BP0</v>
      </c>
      <c r="AU54" t="str">
        <f t="shared" si="118"/>
        <v>LSA_GFX_HRY_E_BEGIN_TITO_SACD_MAX_LFM_0320_DISP0_POSTREP_DEBS_BP0</v>
      </c>
      <c r="AV54" t="str">
        <f t="shared" si="119"/>
        <v>LSA_GFX_HRY_E_BEGIN_TITO_SACD_MAX_LFM_0320_DISP0_POSTREP_DEBS_BP0</v>
      </c>
      <c r="AW54" t="str">
        <f t="shared" si="120"/>
        <v>LSA_GFX_HRY_E_BEGIN_TITO_SACD_MAX_LFM_0320_DISP0_POSTREP_DEBS_BP0</v>
      </c>
      <c r="AX54" t="str">
        <f t="shared" si="121"/>
        <v>LSA_GFX_HRY_E_BEGIN_TITO_SACD_MAX_LFM_0320_DISP0_POSTREP_DEBS_BP0</v>
      </c>
      <c r="AY54" t="str">
        <f t="shared" si="122"/>
        <v>LSA_GFX_HRY_E_BEGIN_TITO_SACD_MAX_LFM_0320_DISP0_POSTREP_DEBS_BP0</v>
      </c>
      <c r="AZ54" t="str">
        <f t="shared" si="123"/>
        <v>LSA_GFX_HRY_E_BEGIN_TITO_SACD_MAX_LFM_0320_DISP0_POSTREP_DEBS_BP0</v>
      </c>
    </row>
    <row r="55" spans="1:52" x14ac:dyDescent="0.25">
      <c r="A55" s="3" t="s">
        <v>58</v>
      </c>
      <c r="B55" s="3" t="s">
        <v>11</v>
      </c>
      <c r="C55" s="3" t="str">
        <f>VLOOKUP(B55,templateLookup!A:B,2,0)</f>
        <v>PrimeMbistVminSearchTestMethod</v>
      </c>
      <c r="D55" t="str">
        <f t="shared" si="112"/>
        <v>LSA_GFX_HRY_E_BEGIN_TITO_SACD_MAX_LFM_0320_DISP0_POSTREP_DEBS_BP0</v>
      </c>
      <c r="E55" t="s">
        <v>51</v>
      </c>
      <c r="F55" t="s">
        <v>492</v>
      </c>
      <c r="G55" t="s">
        <v>135</v>
      </c>
      <c r="H55" t="s">
        <v>136</v>
      </c>
      <c r="I55" t="s">
        <v>137</v>
      </c>
      <c r="J55" t="s">
        <v>494</v>
      </c>
      <c r="K55" t="s">
        <v>244</v>
      </c>
      <c r="L55" t="s">
        <v>139</v>
      </c>
      <c r="M55" t="str">
        <f t="shared" si="113"/>
        <v>0320</v>
      </c>
      <c r="N55" t="s">
        <v>544</v>
      </c>
      <c r="O55" t="s">
        <v>141</v>
      </c>
      <c r="P55" t="s">
        <v>142</v>
      </c>
      <c r="Q55" t="s">
        <v>525</v>
      </c>
      <c r="R55">
        <v>21</v>
      </c>
      <c r="S55">
        <v>40</v>
      </c>
      <c r="T55">
        <v>66</v>
      </c>
      <c r="U55">
        <v>1</v>
      </c>
      <c r="V55" t="s">
        <v>289</v>
      </c>
      <c r="AC55" t="s">
        <v>337</v>
      </c>
      <c r="AD55" t="s">
        <v>274</v>
      </c>
      <c r="AN55" t="b">
        <v>0</v>
      </c>
      <c r="AO55">
        <f t="shared" si="5"/>
        <v>10</v>
      </c>
      <c r="AP55">
        <v>1</v>
      </c>
      <c r="AQ55" t="str">
        <f t="shared" si="114"/>
        <v>LSA_GFX_HRY_E_BEGIN_TITO_SACD_MAX_LFM_0320_DISP1_POSTREP_DEBS_BP1</v>
      </c>
      <c r="AR55" t="str">
        <f t="shared" si="115"/>
        <v>LSA_GFX_HRY_E_BEGIN_TITO_SACD_MAX_LFM_0320_DISP1_POSTREP_DEBS_BP1</v>
      </c>
      <c r="AS55" t="str">
        <f t="shared" si="116"/>
        <v>LSA_GFX_HRY_E_BEGIN_TITO_SACD_MAX_LFM_0320_DISP1_POSTREP_DEBS_BP1</v>
      </c>
      <c r="AT55" t="str">
        <f t="shared" si="117"/>
        <v>LSA_GFX_HRY_E_BEGIN_TITO_SACD_MAX_LFM_0320_DISP1_POSTREP_DEBS_BP1</v>
      </c>
      <c r="AU55" t="str">
        <f t="shared" si="118"/>
        <v>LSA_GFX_HRY_E_BEGIN_TITO_SACD_MAX_LFM_0320_DISP1_POSTREP_DEBS_BP1</v>
      </c>
      <c r="AV55" t="str">
        <f t="shared" si="119"/>
        <v>LSA_GFX_HRY_E_BEGIN_TITO_SACD_MAX_LFM_0320_DISP1_POSTREP_DEBS_BP1</v>
      </c>
      <c r="AW55" t="str">
        <f t="shared" si="120"/>
        <v>LSA_GFX_HRY_E_BEGIN_TITO_SACD_MAX_LFM_0320_DISP1_POSTREP_DEBS_BP1</v>
      </c>
      <c r="AX55" t="str">
        <f t="shared" si="121"/>
        <v>LSA_GFX_HRY_E_BEGIN_TITO_SACD_MAX_LFM_0320_DISP1_POSTREP_DEBS_BP1</v>
      </c>
      <c r="AY55" t="str">
        <f t="shared" si="122"/>
        <v>LSA_GFX_HRY_E_BEGIN_TITO_SACD_MAX_LFM_0320_DISP1_POSTREP_DEBS_BP1</v>
      </c>
      <c r="AZ55" t="str">
        <f t="shared" si="123"/>
        <v>LSA_GFX_HRY_E_BEGIN_TITO_SACD_MAX_LFM_0320_DISP1_POSTREP_DEBS_BP1</v>
      </c>
    </row>
    <row r="56" spans="1:52" x14ac:dyDescent="0.25">
      <c r="A56" s="3" t="s">
        <v>58</v>
      </c>
      <c r="B56" s="3" t="s">
        <v>11</v>
      </c>
      <c r="C56" s="3" t="str">
        <f>VLOOKUP(B56,templateLookup!A:B,2,0)</f>
        <v>PrimeMbistVminSearchTestMethod</v>
      </c>
      <c r="D56" t="str">
        <f t="shared" si="112"/>
        <v>LSA_GFX_HRY_E_BEGIN_TITO_SACD_MAX_LFM_0320_DISP1_POSTREP_DEBS_BP1</v>
      </c>
      <c r="E56" t="s">
        <v>51</v>
      </c>
      <c r="F56" t="s">
        <v>492</v>
      </c>
      <c r="G56" t="s">
        <v>135</v>
      </c>
      <c r="H56" t="s">
        <v>136</v>
      </c>
      <c r="I56" t="s">
        <v>137</v>
      </c>
      <c r="J56" t="s">
        <v>494</v>
      </c>
      <c r="K56" t="s">
        <v>244</v>
      </c>
      <c r="L56" t="s">
        <v>139</v>
      </c>
      <c r="M56" t="str">
        <f t="shared" si="113"/>
        <v>0320</v>
      </c>
      <c r="N56" t="s">
        <v>545</v>
      </c>
      <c r="O56" t="s">
        <v>141</v>
      </c>
      <c r="P56" t="s">
        <v>142</v>
      </c>
      <c r="Q56" t="s">
        <v>527</v>
      </c>
      <c r="R56">
        <v>21</v>
      </c>
      <c r="S56">
        <v>40</v>
      </c>
      <c r="T56">
        <v>67</v>
      </c>
      <c r="U56">
        <v>1</v>
      </c>
      <c r="V56" t="s">
        <v>289</v>
      </c>
      <c r="AC56" t="s">
        <v>337</v>
      </c>
      <c r="AD56" t="s">
        <v>274</v>
      </c>
      <c r="AN56" t="b">
        <v>0</v>
      </c>
      <c r="AO56">
        <f t="shared" si="5"/>
        <v>10</v>
      </c>
      <c r="AP56">
        <v>1</v>
      </c>
      <c r="AQ56" t="str">
        <f t="shared" si="114"/>
        <v>LSA_GFX_HRY_E_BEGIN_TITO_SACD_MAX_LFM_0320_DISP2_POSTREP_DEBS_BP2</v>
      </c>
      <c r="AR56" t="str">
        <f t="shared" si="115"/>
        <v>LSA_GFX_HRY_E_BEGIN_TITO_SACD_MAX_LFM_0320_DISP2_POSTREP_DEBS_BP2</v>
      </c>
      <c r="AS56" t="str">
        <f t="shared" si="116"/>
        <v>LSA_GFX_HRY_E_BEGIN_TITO_SACD_MAX_LFM_0320_DISP2_POSTREP_DEBS_BP2</v>
      </c>
      <c r="AT56" t="str">
        <f t="shared" si="117"/>
        <v>LSA_GFX_HRY_E_BEGIN_TITO_SACD_MAX_LFM_0320_DISP2_POSTREP_DEBS_BP2</v>
      </c>
      <c r="AU56" t="str">
        <f t="shared" si="118"/>
        <v>LSA_GFX_HRY_E_BEGIN_TITO_SACD_MAX_LFM_0320_DISP2_POSTREP_DEBS_BP2</v>
      </c>
      <c r="AV56" t="str">
        <f t="shared" si="119"/>
        <v>LSA_GFX_HRY_E_BEGIN_TITO_SACD_MAX_LFM_0320_DISP2_POSTREP_DEBS_BP2</v>
      </c>
      <c r="AW56" t="str">
        <f t="shared" si="120"/>
        <v>LSA_GFX_HRY_E_BEGIN_TITO_SACD_MAX_LFM_0320_DISP2_POSTREP_DEBS_BP2</v>
      </c>
      <c r="AX56" t="str">
        <f t="shared" si="121"/>
        <v>LSA_GFX_HRY_E_BEGIN_TITO_SACD_MAX_LFM_0320_DISP2_POSTREP_DEBS_BP2</v>
      </c>
      <c r="AY56" t="str">
        <f t="shared" si="122"/>
        <v>LSA_GFX_HRY_E_BEGIN_TITO_SACD_MAX_LFM_0320_DISP2_POSTREP_DEBS_BP2</v>
      </c>
      <c r="AZ56" t="str">
        <f t="shared" si="123"/>
        <v>LSA_GFX_HRY_E_BEGIN_TITO_SACD_MAX_LFM_0320_DISP2_POSTREP_DEBS_BP2</v>
      </c>
    </row>
    <row r="57" spans="1:52" x14ac:dyDescent="0.25">
      <c r="A57" s="3" t="s">
        <v>58</v>
      </c>
      <c r="B57" s="3" t="s">
        <v>11</v>
      </c>
      <c r="C57" s="3" t="str">
        <f>VLOOKUP(B57,templateLookup!A:B,2,0)</f>
        <v>PrimeMbistVminSearchTestMethod</v>
      </c>
      <c r="D57" t="str">
        <f t="shared" si="112"/>
        <v>LSA_GFX_HRY_E_BEGIN_TITO_SACD_MAX_LFM_0320_DISP2_POSTREP_DEBS_BP2</v>
      </c>
      <c r="E57" t="s">
        <v>51</v>
      </c>
      <c r="F57" t="s">
        <v>492</v>
      </c>
      <c r="G57" t="s">
        <v>135</v>
      </c>
      <c r="H57" t="s">
        <v>136</v>
      </c>
      <c r="I57" t="s">
        <v>137</v>
      </c>
      <c r="J57" t="s">
        <v>494</v>
      </c>
      <c r="K57" t="s">
        <v>244</v>
      </c>
      <c r="L57" t="s">
        <v>139</v>
      </c>
      <c r="M57" t="str">
        <f t="shared" si="113"/>
        <v>0320</v>
      </c>
      <c r="N57" t="s">
        <v>546</v>
      </c>
      <c r="O57" t="s">
        <v>141</v>
      </c>
      <c r="P57" t="s">
        <v>142</v>
      </c>
      <c r="Q57" t="s">
        <v>529</v>
      </c>
      <c r="R57">
        <v>21</v>
      </c>
      <c r="S57">
        <v>40</v>
      </c>
      <c r="T57">
        <v>68</v>
      </c>
      <c r="U57">
        <v>1</v>
      </c>
      <c r="V57" t="s">
        <v>289</v>
      </c>
      <c r="AC57" t="s">
        <v>337</v>
      </c>
      <c r="AD57" t="s">
        <v>274</v>
      </c>
      <c r="AN57" t="b">
        <v>0</v>
      </c>
      <c r="AO57">
        <f t="shared" si="5"/>
        <v>10</v>
      </c>
      <c r="AP57">
        <v>1</v>
      </c>
      <c r="AQ57" t="str">
        <f t="shared" si="114"/>
        <v>LSA_GFX_HRY_E_BEGIN_TITO_SACD_MAX_LFM_0320_DISP3_POSTREP_DEBS_BP3</v>
      </c>
      <c r="AR57" t="str">
        <f t="shared" si="115"/>
        <v>LSA_GFX_HRY_E_BEGIN_TITO_SACD_MAX_LFM_0320_DISP3_POSTREP_DEBS_BP3</v>
      </c>
      <c r="AS57" t="str">
        <f t="shared" si="116"/>
        <v>LSA_GFX_HRY_E_BEGIN_TITO_SACD_MAX_LFM_0320_DISP3_POSTREP_DEBS_BP3</v>
      </c>
      <c r="AT57" t="str">
        <f t="shared" si="117"/>
        <v>LSA_GFX_HRY_E_BEGIN_TITO_SACD_MAX_LFM_0320_DISP3_POSTREP_DEBS_BP3</v>
      </c>
      <c r="AU57" t="str">
        <f t="shared" si="118"/>
        <v>LSA_GFX_HRY_E_BEGIN_TITO_SACD_MAX_LFM_0320_DISP3_POSTREP_DEBS_BP3</v>
      </c>
      <c r="AV57" t="str">
        <f t="shared" si="119"/>
        <v>LSA_GFX_HRY_E_BEGIN_TITO_SACD_MAX_LFM_0320_DISP3_POSTREP_DEBS_BP3</v>
      </c>
      <c r="AW57" t="str">
        <f t="shared" si="120"/>
        <v>LSA_GFX_HRY_E_BEGIN_TITO_SACD_MAX_LFM_0320_DISP3_POSTREP_DEBS_BP3</v>
      </c>
      <c r="AX57" t="str">
        <f t="shared" si="121"/>
        <v>LSA_GFX_HRY_E_BEGIN_TITO_SACD_MAX_LFM_0320_DISP3_POSTREP_DEBS_BP3</v>
      </c>
      <c r="AY57" t="str">
        <f t="shared" si="122"/>
        <v>LSA_GFX_HRY_E_BEGIN_TITO_SACD_MAX_LFM_0320_DISP3_POSTREP_DEBS_BP3</v>
      </c>
      <c r="AZ57" t="str">
        <f t="shared" si="123"/>
        <v>LSA_GFX_HRY_E_BEGIN_TITO_SACD_MAX_LFM_0320_DISP3_POSTREP_DEBS_BP3</v>
      </c>
    </row>
    <row r="58" spans="1:52" x14ac:dyDescent="0.25">
      <c r="A58" s="3" t="s">
        <v>58</v>
      </c>
      <c r="B58" s="3" t="s">
        <v>11</v>
      </c>
      <c r="C58" s="3" t="str">
        <f>VLOOKUP(B58,templateLookup!A:B,2,0)</f>
        <v>PrimeMbistVminSearchTestMethod</v>
      </c>
      <c r="D58" t="str">
        <f t="shared" si="112"/>
        <v>LSA_GFX_HRY_E_BEGIN_TITO_SACD_MAX_LFM_0320_DISP3_POSTREP_DEBS_BP3</v>
      </c>
      <c r="E58" t="s">
        <v>51</v>
      </c>
      <c r="F58" t="s">
        <v>492</v>
      </c>
      <c r="G58" t="s">
        <v>135</v>
      </c>
      <c r="H58" t="s">
        <v>136</v>
      </c>
      <c r="I58" t="s">
        <v>137</v>
      </c>
      <c r="J58" t="s">
        <v>494</v>
      </c>
      <c r="K58" t="s">
        <v>244</v>
      </c>
      <c r="L58" t="s">
        <v>139</v>
      </c>
      <c r="M58" t="str">
        <f t="shared" si="113"/>
        <v>0320</v>
      </c>
      <c r="N58" t="s">
        <v>547</v>
      </c>
      <c r="O58" t="s">
        <v>141</v>
      </c>
      <c r="P58" t="s">
        <v>142</v>
      </c>
      <c r="Q58" t="s">
        <v>531</v>
      </c>
      <c r="R58">
        <v>21</v>
      </c>
      <c r="S58">
        <v>40</v>
      </c>
      <c r="T58">
        <v>69</v>
      </c>
      <c r="U58">
        <v>1</v>
      </c>
      <c r="V58" t="s">
        <v>289</v>
      </c>
      <c r="AC58" t="s">
        <v>337</v>
      </c>
      <c r="AD58" t="s">
        <v>274</v>
      </c>
      <c r="AN58" t="b">
        <v>0</v>
      </c>
      <c r="AO58">
        <f t="shared" si="5"/>
        <v>10</v>
      </c>
      <c r="AP58">
        <v>1</v>
      </c>
      <c r="AQ58" t="str">
        <f t="shared" si="114"/>
        <v>LSA_GFX_HRY_E_BEGIN_TITO_SACD_MAX_LFM_0320_DISP4_POSTREP_DEBS_BP4</v>
      </c>
      <c r="AR58" t="str">
        <f t="shared" si="115"/>
        <v>LSA_GFX_HRY_E_BEGIN_TITO_SACD_MAX_LFM_0320_DISP4_POSTREP_DEBS_BP4</v>
      </c>
      <c r="AS58" t="str">
        <f t="shared" si="116"/>
        <v>LSA_GFX_HRY_E_BEGIN_TITO_SACD_MAX_LFM_0320_DISP4_POSTREP_DEBS_BP4</v>
      </c>
      <c r="AT58" t="str">
        <f t="shared" si="117"/>
        <v>LSA_GFX_HRY_E_BEGIN_TITO_SACD_MAX_LFM_0320_DISP4_POSTREP_DEBS_BP4</v>
      </c>
      <c r="AU58" t="str">
        <f t="shared" si="118"/>
        <v>LSA_GFX_HRY_E_BEGIN_TITO_SACD_MAX_LFM_0320_DISP4_POSTREP_DEBS_BP4</v>
      </c>
      <c r="AV58" t="str">
        <f t="shared" si="119"/>
        <v>LSA_GFX_HRY_E_BEGIN_TITO_SACD_MAX_LFM_0320_DISP4_POSTREP_DEBS_BP4</v>
      </c>
      <c r="AW58" t="str">
        <f t="shared" si="120"/>
        <v>LSA_GFX_HRY_E_BEGIN_TITO_SACD_MAX_LFM_0320_DISP4_POSTREP_DEBS_BP4</v>
      </c>
      <c r="AX58" t="str">
        <f t="shared" si="121"/>
        <v>LSA_GFX_HRY_E_BEGIN_TITO_SACD_MAX_LFM_0320_DISP4_POSTREP_DEBS_BP4</v>
      </c>
      <c r="AY58" t="str">
        <f t="shared" si="122"/>
        <v>LSA_GFX_HRY_E_BEGIN_TITO_SACD_MAX_LFM_0320_DISP4_POSTREP_DEBS_BP4</v>
      </c>
      <c r="AZ58" t="str">
        <f t="shared" si="123"/>
        <v>LSA_GFX_HRY_E_BEGIN_TITO_SACD_MAX_LFM_0320_DISP4_POSTREP_DEBS_BP4</v>
      </c>
    </row>
    <row r="59" spans="1:52" x14ac:dyDescent="0.25">
      <c r="A59" s="3" t="s">
        <v>58</v>
      </c>
      <c r="B59" s="3" t="s">
        <v>11</v>
      </c>
      <c r="C59" s="3" t="str">
        <f>VLOOKUP(B59,templateLookup!A:B,2,0)</f>
        <v>PrimeMbistVminSearchTestMethod</v>
      </c>
      <c r="D59" t="str">
        <f t="shared" si="112"/>
        <v>LSA_GFX_HRY_E_BEGIN_TITO_SACD_MAX_LFM_0320_DISP4_POSTREP_DEBS_BP4</v>
      </c>
      <c r="E59" t="s">
        <v>51</v>
      </c>
      <c r="F59" t="s">
        <v>492</v>
      </c>
      <c r="G59" t="s">
        <v>135</v>
      </c>
      <c r="H59" t="s">
        <v>136</v>
      </c>
      <c r="I59" t="s">
        <v>137</v>
      </c>
      <c r="J59" t="s">
        <v>494</v>
      </c>
      <c r="K59" t="s">
        <v>244</v>
      </c>
      <c r="L59" t="s">
        <v>139</v>
      </c>
      <c r="M59" t="str">
        <f t="shared" si="113"/>
        <v>0320</v>
      </c>
      <c r="N59" t="s">
        <v>548</v>
      </c>
      <c r="O59" t="s">
        <v>141</v>
      </c>
      <c r="P59" t="s">
        <v>142</v>
      </c>
      <c r="Q59" t="s">
        <v>533</v>
      </c>
      <c r="R59">
        <v>21</v>
      </c>
      <c r="S59">
        <v>40</v>
      </c>
      <c r="T59">
        <v>70</v>
      </c>
      <c r="U59">
        <v>1</v>
      </c>
      <c r="V59" t="s">
        <v>289</v>
      </c>
      <c r="AC59" t="s">
        <v>337</v>
      </c>
      <c r="AD59" t="s">
        <v>274</v>
      </c>
      <c r="AN59" t="b">
        <v>0</v>
      </c>
      <c r="AO59">
        <f t="shared" si="5"/>
        <v>10</v>
      </c>
      <c r="AP59">
        <v>1</v>
      </c>
      <c r="AQ59" t="str">
        <f t="shared" si="114"/>
        <v>LSA_GFX_HRY_E_BEGIN_TITO_SACD_MAX_LFM_0320_DISP5_POSTREP_DEBS_BP5</v>
      </c>
      <c r="AR59" t="str">
        <f t="shared" si="115"/>
        <v>LSA_GFX_HRY_E_BEGIN_TITO_SACD_MAX_LFM_0320_DISP5_POSTREP_DEBS_BP5</v>
      </c>
      <c r="AS59" t="str">
        <f t="shared" si="116"/>
        <v>LSA_GFX_HRY_E_BEGIN_TITO_SACD_MAX_LFM_0320_DISP5_POSTREP_DEBS_BP5</v>
      </c>
      <c r="AT59" t="str">
        <f t="shared" si="117"/>
        <v>LSA_GFX_HRY_E_BEGIN_TITO_SACD_MAX_LFM_0320_DISP5_POSTREP_DEBS_BP5</v>
      </c>
      <c r="AU59" t="str">
        <f t="shared" si="118"/>
        <v>LSA_GFX_HRY_E_BEGIN_TITO_SACD_MAX_LFM_0320_DISP5_POSTREP_DEBS_BP5</v>
      </c>
      <c r="AV59" t="str">
        <f t="shared" si="119"/>
        <v>LSA_GFX_HRY_E_BEGIN_TITO_SACD_MAX_LFM_0320_DISP5_POSTREP_DEBS_BP5</v>
      </c>
      <c r="AW59" t="str">
        <f t="shared" si="120"/>
        <v>LSA_GFX_HRY_E_BEGIN_TITO_SACD_MAX_LFM_0320_DISP5_POSTREP_DEBS_BP5</v>
      </c>
      <c r="AX59" t="str">
        <f t="shared" si="121"/>
        <v>LSA_GFX_HRY_E_BEGIN_TITO_SACD_MAX_LFM_0320_DISP5_POSTREP_DEBS_BP5</v>
      </c>
      <c r="AY59" t="str">
        <f t="shared" si="122"/>
        <v>LSA_GFX_HRY_E_BEGIN_TITO_SACD_MAX_LFM_0320_DISP5_POSTREP_DEBS_BP5</v>
      </c>
      <c r="AZ59" t="str">
        <f t="shared" si="123"/>
        <v>LSA_GFX_HRY_E_BEGIN_TITO_SACD_MAX_LFM_0320_DISP5_POSTREP_DEBS_BP5</v>
      </c>
    </row>
    <row r="60" spans="1:52" x14ac:dyDescent="0.25">
      <c r="A60" s="3" t="s">
        <v>58</v>
      </c>
      <c r="B60" s="3" t="s">
        <v>11</v>
      </c>
      <c r="C60" s="3" t="str">
        <f>VLOOKUP(B60,templateLookup!A:B,2,0)</f>
        <v>PrimeMbistVminSearchTestMethod</v>
      </c>
      <c r="D60" t="str">
        <f t="shared" si="112"/>
        <v>LSA_GFX_HRY_E_BEGIN_TITO_SACD_MAX_LFM_0320_DISP5_POSTREP_DEBS_BP5</v>
      </c>
      <c r="E60" t="s">
        <v>51</v>
      </c>
      <c r="F60" t="s">
        <v>492</v>
      </c>
      <c r="G60" t="s">
        <v>135</v>
      </c>
      <c r="H60" t="s">
        <v>136</v>
      </c>
      <c r="I60" t="s">
        <v>137</v>
      </c>
      <c r="J60" t="s">
        <v>494</v>
      </c>
      <c r="K60" t="s">
        <v>244</v>
      </c>
      <c r="L60" t="s">
        <v>139</v>
      </c>
      <c r="M60" t="str">
        <f t="shared" si="113"/>
        <v>0320</v>
      </c>
      <c r="N60" t="s">
        <v>549</v>
      </c>
      <c r="O60" t="s">
        <v>141</v>
      </c>
      <c r="P60" t="s">
        <v>142</v>
      </c>
      <c r="Q60" t="s">
        <v>535</v>
      </c>
      <c r="R60">
        <v>21</v>
      </c>
      <c r="S60">
        <v>40</v>
      </c>
      <c r="T60">
        <v>71</v>
      </c>
      <c r="U60">
        <v>1</v>
      </c>
      <c r="V60" t="s">
        <v>289</v>
      </c>
      <c r="Y60" t="s">
        <v>324</v>
      </c>
      <c r="AC60" t="s">
        <v>337</v>
      </c>
      <c r="AD60" t="s">
        <v>274</v>
      </c>
      <c r="AN60" t="b">
        <v>0</v>
      </c>
      <c r="AO60">
        <f t="shared" si="5"/>
        <v>10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</row>
    <row r="61" spans="1:52" x14ac:dyDescent="0.25">
      <c r="A61" s="39" t="s">
        <v>58</v>
      </c>
      <c r="B61" s="39" t="s">
        <v>6</v>
      </c>
      <c r="C61" s="39" t="str">
        <f>VLOOKUP(B61,templateLookup!A:B,2,0)</f>
        <v>COMPOSITE</v>
      </c>
      <c r="D61" s="22"/>
    </row>
    <row r="62" spans="1:52" x14ac:dyDescent="0.25">
      <c r="A62" s="38" t="s">
        <v>58</v>
      </c>
      <c r="B62" s="38" t="s">
        <v>5</v>
      </c>
      <c r="C62" s="38" t="str">
        <f>VLOOKUP(B62,templateLookup!A:B,2,0)</f>
        <v>COMPOSITE</v>
      </c>
      <c r="D62" s="22" t="s">
        <v>550</v>
      </c>
      <c r="F62" t="s">
        <v>492</v>
      </c>
      <c r="AO62">
        <v>2</v>
      </c>
      <c r="AP62">
        <v>1</v>
      </c>
      <c r="AQ62" t="str">
        <f>D85</f>
        <v>REPAIR_IPU</v>
      </c>
      <c r="AR62" t="str">
        <f>D85</f>
        <v>REPAIR_IPU</v>
      </c>
    </row>
    <row r="63" spans="1:52" x14ac:dyDescent="0.25">
      <c r="A63" s="1" t="s">
        <v>58</v>
      </c>
      <c r="B63" s="1" t="s">
        <v>10</v>
      </c>
      <c r="C63" s="1" t="str">
        <f>VLOOKUP(B63,templateLookup!A:B,2,0)</f>
        <v>PrimeMbistVminSearchTestMethod</v>
      </c>
      <c r="D63" t="str">
        <f t="shared" ref="D63:D83" si="124">E63&amp;"_"&amp;F63&amp;"_"&amp;G63&amp;"_"&amp;H63&amp;"_"&amp;A63&amp;"_"&amp;I63&amp;"_"&amp;J63&amp;"_"&amp;K63&amp;"_"&amp;L63&amp;"_"&amp;M63&amp;"_"&amp;N63</f>
        <v>SSA_GFX_HRY_E_BEGIN_TITO_SAPS_NOM_LFM_0200_IPU0_BHRY_BTRS_BP5</v>
      </c>
      <c r="E63" t="s">
        <v>50</v>
      </c>
      <c r="F63" t="s">
        <v>492</v>
      </c>
      <c r="G63" t="s">
        <v>135</v>
      </c>
      <c r="H63" t="s">
        <v>136</v>
      </c>
      <c r="I63" t="s">
        <v>137</v>
      </c>
      <c r="J63" t="s">
        <v>551</v>
      </c>
      <c r="K63" t="s">
        <v>138</v>
      </c>
      <c r="L63" t="s">
        <v>139</v>
      </c>
      <c r="M63" t="str">
        <f>TEXT(200,"0000")</f>
        <v>0200</v>
      </c>
      <c r="N63" t="s">
        <v>552</v>
      </c>
      <c r="O63" t="s">
        <v>141</v>
      </c>
      <c r="P63" t="s">
        <v>142</v>
      </c>
      <c r="Q63" t="s">
        <v>553</v>
      </c>
      <c r="R63">
        <v>61</v>
      </c>
      <c r="S63">
        <v>40</v>
      </c>
      <c r="T63">
        <v>100</v>
      </c>
      <c r="U63">
        <v>-1</v>
      </c>
      <c r="V63" t="s">
        <v>289</v>
      </c>
      <c r="AC63" t="s">
        <v>135</v>
      </c>
      <c r="AD63" t="s">
        <v>274</v>
      </c>
      <c r="AN63" t="b">
        <v>0</v>
      </c>
      <c r="AO63">
        <f t="shared" ref="AO63" si="125">COUNTA(AQ63:AZ63)</f>
        <v>10</v>
      </c>
      <c r="AP63" t="s">
        <v>275</v>
      </c>
      <c r="AQ63" t="str">
        <f t="shared" ref="AQ63:AQ82" si="126">$D64</f>
        <v>SSA_GFX_HRY_E_BEGIN_TITO_SAPS_NOM_LFM_0200_IPU0_BISR_BTRS_BP5</v>
      </c>
      <c r="AR63" t="str">
        <f>$D66</f>
        <v>SSA_GFX_HRY_E_BEGIN_TITO_SAPS_NOM_LFM_0200_IPU1_BHRY_BTRS_BP6</v>
      </c>
      <c r="AS63" t="str">
        <f t="shared" ref="AS63" si="127">$D64</f>
        <v>SSA_GFX_HRY_E_BEGIN_TITO_SAPS_NOM_LFM_0200_IPU0_BISR_BTRS_BP5</v>
      </c>
      <c r="AT63" t="str">
        <f t="shared" ref="AT63" si="128">$D64</f>
        <v>SSA_GFX_HRY_E_BEGIN_TITO_SAPS_NOM_LFM_0200_IPU0_BISR_BTRS_BP5</v>
      </c>
      <c r="AU63" t="str">
        <f t="shared" ref="AU63" si="129">$D64</f>
        <v>SSA_GFX_HRY_E_BEGIN_TITO_SAPS_NOM_LFM_0200_IPU0_BISR_BTRS_BP5</v>
      </c>
      <c r="AV63" t="str">
        <f t="shared" ref="AV63:AV82" si="130">$D64</f>
        <v>SSA_GFX_HRY_E_BEGIN_TITO_SAPS_NOM_LFM_0200_IPU0_BISR_BTRS_BP5</v>
      </c>
      <c r="AW63" t="str">
        <f t="shared" ref="AW63:AW64" si="131">$D64</f>
        <v>SSA_GFX_HRY_E_BEGIN_TITO_SAPS_NOM_LFM_0200_IPU0_BISR_BTRS_BP5</v>
      </c>
      <c r="AX63" t="str">
        <f t="shared" ref="AX63:AX64" si="132">$D64</f>
        <v>SSA_GFX_HRY_E_BEGIN_TITO_SAPS_NOM_LFM_0200_IPU0_BISR_BTRS_BP5</v>
      </c>
      <c r="AY63" t="str">
        <f t="shared" ref="AY63:AY64" si="133">$D64</f>
        <v>SSA_GFX_HRY_E_BEGIN_TITO_SAPS_NOM_LFM_0200_IPU0_BISR_BTRS_BP5</v>
      </c>
      <c r="AZ63" t="str">
        <f t="shared" ref="AZ63:AZ64" si="134">$D64</f>
        <v>SSA_GFX_HRY_E_BEGIN_TITO_SAPS_NOM_LFM_0200_IPU0_BISR_BTRS_BP5</v>
      </c>
    </row>
    <row r="64" spans="1:52" x14ac:dyDescent="0.25">
      <c r="A64" s="1" t="s">
        <v>58</v>
      </c>
      <c r="B64" s="1" t="s">
        <v>10</v>
      </c>
      <c r="C64" s="1" t="str">
        <f>VLOOKUP(B64,templateLookup!A:B,2,0)</f>
        <v>PrimeMbistVminSearchTestMethod</v>
      </c>
      <c r="D64" t="str">
        <f t="shared" si="124"/>
        <v>SSA_GFX_HRY_E_BEGIN_TITO_SAPS_NOM_LFM_0200_IPU0_BISR_BTRS_BP5</v>
      </c>
      <c r="E64" t="s">
        <v>50</v>
      </c>
      <c r="F64" t="s">
        <v>492</v>
      </c>
      <c r="G64" t="s">
        <v>135</v>
      </c>
      <c r="H64" t="s">
        <v>136</v>
      </c>
      <c r="I64" t="s">
        <v>137</v>
      </c>
      <c r="J64" t="s">
        <v>551</v>
      </c>
      <c r="K64" t="s">
        <v>138</v>
      </c>
      <c r="L64" t="s">
        <v>139</v>
      </c>
      <c r="M64" t="str">
        <f t="shared" ref="M64:M83" si="135">TEXT(200,"0000")</f>
        <v>0200</v>
      </c>
      <c r="N64" t="s">
        <v>554</v>
      </c>
      <c r="O64" t="s">
        <v>141</v>
      </c>
      <c r="P64" t="s">
        <v>142</v>
      </c>
      <c r="Q64" t="s">
        <v>555</v>
      </c>
      <c r="R64">
        <v>61</v>
      </c>
      <c r="S64">
        <v>40</v>
      </c>
      <c r="T64">
        <v>101</v>
      </c>
      <c r="U64">
        <v>-1</v>
      </c>
      <c r="V64" t="s">
        <v>289</v>
      </c>
      <c r="AC64" t="s">
        <v>400</v>
      </c>
      <c r="AD64" t="s">
        <v>274</v>
      </c>
      <c r="AN64" t="b">
        <v>0</v>
      </c>
      <c r="AO64">
        <f t="shared" ref="AO64:AO71" si="136">COUNTA(AQ64:AZ64)</f>
        <v>10</v>
      </c>
      <c r="AP64" t="s">
        <v>275</v>
      </c>
      <c r="AQ64" t="str">
        <f t="shared" si="126"/>
        <v>SSA_GFX_RASTER_E_BEGIN_TITO_SAPS_NOM_LFM_0200_IPU0_RASTER_BTRS_BP5</v>
      </c>
      <c r="AR64" t="str">
        <f>$D66</f>
        <v>SSA_GFX_HRY_E_BEGIN_TITO_SAPS_NOM_LFM_0200_IPU1_BHRY_BTRS_BP6</v>
      </c>
      <c r="AS64" t="str">
        <f t="shared" ref="AS64:AU64" si="137">$D66</f>
        <v>SSA_GFX_HRY_E_BEGIN_TITO_SAPS_NOM_LFM_0200_IPU1_BHRY_BTRS_BP6</v>
      </c>
      <c r="AT64" t="str">
        <f t="shared" si="137"/>
        <v>SSA_GFX_HRY_E_BEGIN_TITO_SAPS_NOM_LFM_0200_IPU1_BHRY_BTRS_BP6</v>
      </c>
      <c r="AU64" t="str">
        <f t="shared" si="137"/>
        <v>SSA_GFX_HRY_E_BEGIN_TITO_SAPS_NOM_LFM_0200_IPU1_BHRY_BTRS_BP6</v>
      </c>
      <c r="AV64" t="str">
        <f t="shared" si="130"/>
        <v>SSA_GFX_RASTER_E_BEGIN_TITO_SAPS_NOM_LFM_0200_IPU0_RASTER_BTRS_BP5</v>
      </c>
      <c r="AW64" t="str">
        <f t="shared" si="131"/>
        <v>SSA_GFX_RASTER_E_BEGIN_TITO_SAPS_NOM_LFM_0200_IPU0_RASTER_BTRS_BP5</v>
      </c>
      <c r="AX64" t="str">
        <f t="shared" si="132"/>
        <v>SSA_GFX_RASTER_E_BEGIN_TITO_SAPS_NOM_LFM_0200_IPU0_RASTER_BTRS_BP5</v>
      </c>
      <c r="AY64" t="str">
        <f t="shared" si="133"/>
        <v>SSA_GFX_RASTER_E_BEGIN_TITO_SAPS_NOM_LFM_0200_IPU0_RASTER_BTRS_BP5</v>
      </c>
      <c r="AZ64" t="str">
        <f t="shared" si="134"/>
        <v>SSA_GFX_RASTER_E_BEGIN_TITO_SAPS_NOM_LFM_0200_IPU0_RASTER_BTRS_BP5</v>
      </c>
    </row>
    <row r="65" spans="1:52" x14ac:dyDescent="0.25">
      <c r="A65" s="1" t="s">
        <v>58</v>
      </c>
      <c r="B65" s="1" t="s">
        <v>12</v>
      </c>
      <c r="C65" s="1" t="str">
        <f>VLOOKUP(B65,templateLookup!A:B,2,0)</f>
        <v>MbistRasterTC</v>
      </c>
      <c r="D65" t="str">
        <f t="shared" si="124"/>
        <v>SSA_GFX_RASTER_E_BEGIN_TITO_SAPS_NOM_LFM_0200_IPU0_RASTER_BTRS_BP5</v>
      </c>
      <c r="E65" t="s">
        <v>50</v>
      </c>
      <c r="F65" t="s">
        <v>492</v>
      </c>
      <c r="G65" t="s">
        <v>219</v>
      </c>
      <c r="H65" t="s">
        <v>136</v>
      </c>
      <c r="I65" t="s">
        <v>137</v>
      </c>
      <c r="J65" t="s">
        <v>551</v>
      </c>
      <c r="K65" t="s">
        <v>138</v>
      </c>
      <c r="L65" t="s">
        <v>139</v>
      </c>
      <c r="M65" t="str">
        <f t="shared" si="135"/>
        <v>0200</v>
      </c>
      <c r="N65" t="s">
        <v>556</v>
      </c>
      <c r="O65" t="s">
        <v>141</v>
      </c>
      <c r="P65" t="s">
        <v>142</v>
      </c>
      <c r="Q65" t="s">
        <v>283</v>
      </c>
      <c r="R65">
        <v>61</v>
      </c>
      <c r="S65">
        <v>40</v>
      </c>
      <c r="T65">
        <v>102</v>
      </c>
      <c r="U65">
        <v>1</v>
      </c>
      <c r="V65" t="s">
        <v>289</v>
      </c>
      <c r="AN65" t="b">
        <v>0</v>
      </c>
      <c r="AO65">
        <f t="shared" si="136"/>
        <v>6</v>
      </c>
      <c r="AP65">
        <v>1</v>
      </c>
      <c r="AQ65" t="str">
        <f t="shared" si="126"/>
        <v>SSA_GFX_HRY_E_BEGIN_TITO_SAPS_NOM_LFM_0200_IPU1_BHRY_BTRS_BP6</v>
      </c>
      <c r="AR65" t="str">
        <f t="shared" ref="AR65" si="138">$D66</f>
        <v>SSA_GFX_HRY_E_BEGIN_TITO_SAPS_NOM_LFM_0200_IPU1_BHRY_BTRS_BP6</v>
      </c>
      <c r="AS65" t="str">
        <f t="shared" ref="AS65:AS66" si="139">$D66</f>
        <v>SSA_GFX_HRY_E_BEGIN_TITO_SAPS_NOM_LFM_0200_IPU1_BHRY_BTRS_BP6</v>
      </c>
      <c r="AT65" t="str">
        <f t="shared" ref="AT65:AT66" si="140">$D66</f>
        <v>SSA_GFX_HRY_E_BEGIN_TITO_SAPS_NOM_LFM_0200_IPU1_BHRY_BTRS_BP6</v>
      </c>
      <c r="AU65" t="str">
        <f t="shared" ref="AU65:AU66" si="141">$D66</f>
        <v>SSA_GFX_HRY_E_BEGIN_TITO_SAPS_NOM_LFM_0200_IPU1_BHRY_BTRS_BP6</v>
      </c>
      <c r="AV65" t="str">
        <f t="shared" si="130"/>
        <v>SSA_GFX_HRY_E_BEGIN_TITO_SAPS_NOM_LFM_0200_IPU1_BHRY_BTRS_BP6</v>
      </c>
    </row>
    <row r="66" spans="1:52" x14ac:dyDescent="0.25">
      <c r="A66" s="1" t="s">
        <v>58</v>
      </c>
      <c r="B66" s="1" t="s">
        <v>10</v>
      </c>
      <c r="C66" s="1" t="str">
        <f>VLOOKUP(B66,templateLookup!A:B,2,0)</f>
        <v>PrimeMbistVminSearchTestMethod</v>
      </c>
      <c r="D66" t="str">
        <f t="shared" si="124"/>
        <v>SSA_GFX_HRY_E_BEGIN_TITO_SAPS_NOM_LFM_0200_IPU1_BHRY_BTRS_BP6</v>
      </c>
      <c r="E66" t="s">
        <v>50</v>
      </c>
      <c r="F66" t="s">
        <v>492</v>
      </c>
      <c r="G66" t="s">
        <v>135</v>
      </c>
      <c r="H66" t="s">
        <v>136</v>
      </c>
      <c r="I66" t="s">
        <v>137</v>
      </c>
      <c r="J66" t="s">
        <v>551</v>
      </c>
      <c r="K66" t="s">
        <v>138</v>
      </c>
      <c r="L66" t="s">
        <v>139</v>
      </c>
      <c r="M66" t="str">
        <f t="shared" si="135"/>
        <v>0200</v>
      </c>
      <c r="N66" t="s">
        <v>557</v>
      </c>
      <c r="O66" t="s">
        <v>141</v>
      </c>
      <c r="P66" t="s">
        <v>142</v>
      </c>
      <c r="Q66" t="s">
        <v>558</v>
      </c>
      <c r="R66">
        <v>61</v>
      </c>
      <c r="S66">
        <v>40</v>
      </c>
      <c r="T66">
        <v>103</v>
      </c>
      <c r="U66">
        <v>-1</v>
      </c>
      <c r="V66" t="s">
        <v>289</v>
      </c>
      <c r="AC66" t="s">
        <v>135</v>
      </c>
      <c r="AD66" t="s">
        <v>274</v>
      </c>
      <c r="AN66" t="b">
        <v>0</v>
      </c>
      <c r="AO66">
        <f t="shared" ref="AO66" si="142">COUNTA(AQ66:AZ66)</f>
        <v>10</v>
      </c>
      <c r="AP66" t="s">
        <v>275</v>
      </c>
      <c r="AQ66" t="str">
        <f t="shared" si="126"/>
        <v>SSA_GFX_HRY_E_BEGIN_TITO_SAPS_NOM_LFM_0200_IPU1_BISR_BTRS_BP6</v>
      </c>
      <c r="AR66" t="str">
        <f>$D69</f>
        <v>SSA_GFX_HRY_E_BEGIN_TITO_SAPS_NOM_LFM_0200_IPU2_BHRY_BTRS_BP3</v>
      </c>
      <c r="AS66" t="str">
        <f t="shared" si="139"/>
        <v>SSA_GFX_HRY_E_BEGIN_TITO_SAPS_NOM_LFM_0200_IPU1_BISR_BTRS_BP6</v>
      </c>
      <c r="AT66" t="str">
        <f t="shared" si="140"/>
        <v>SSA_GFX_HRY_E_BEGIN_TITO_SAPS_NOM_LFM_0200_IPU1_BISR_BTRS_BP6</v>
      </c>
      <c r="AU66" t="str">
        <f t="shared" si="141"/>
        <v>SSA_GFX_HRY_E_BEGIN_TITO_SAPS_NOM_LFM_0200_IPU1_BISR_BTRS_BP6</v>
      </c>
      <c r="AV66" t="str">
        <f t="shared" si="130"/>
        <v>SSA_GFX_HRY_E_BEGIN_TITO_SAPS_NOM_LFM_0200_IPU1_BISR_BTRS_BP6</v>
      </c>
      <c r="AW66" t="str">
        <f t="shared" ref="AW66:AW67" si="143">$D67</f>
        <v>SSA_GFX_HRY_E_BEGIN_TITO_SAPS_NOM_LFM_0200_IPU1_BISR_BTRS_BP6</v>
      </c>
      <c r="AX66" t="str">
        <f t="shared" ref="AX66:AX67" si="144">$D67</f>
        <v>SSA_GFX_HRY_E_BEGIN_TITO_SAPS_NOM_LFM_0200_IPU1_BISR_BTRS_BP6</v>
      </c>
      <c r="AY66" t="str">
        <f t="shared" ref="AY66:AY67" si="145">$D67</f>
        <v>SSA_GFX_HRY_E_BEGIN_TITO_SAPS_NOM_LFM_0200_IPU1_BISR_BTRS_BP6</v>
      </c>
      <c r="AZ66" t="str">
        <f t="shared" ref="AZ66:AZ67" si="146">$D67</f>
        <v>SSA_GFX_HRY_E_BEGIN_TITO_SAPS_NOM_LFM_0200_IPU1_BISR_BTRS_BP6</v>
      </c>
    </row>
    <row r="67" spans="1:52" x14ac:dyDescent="0.25">
      <c r="A67" s="1" t="s">
        <v>58</v>
      </c>
      <c r="B67" s="1" t="s">
        <v>10</v>
      </c>
      <c r="C67" s="1" t="str">
        <f>VLOOKUP(B67,templateLookup!A:B,2,0)</f>
        <v>PrimeMbistVminSearchTestMethod</v>
      </c>
      <c r="D67" t="str">
        <f t="shared" si="124"/>
        <v>SSA_GFX_HRY_E_BEGIN_TITO_SAPS_NOM_LFM_0200_IPU1_BISR_BTRS_BP6</v>
      </c>
      <c r="E67" t="s">
        <v>50</v>
      </c>
      <c r="F67" t="s">
        <v>492</v>
      </c>
      <c r="G67" t="s">
        <v>135</v>
      </c>
      <c r="H67" t="s">
        <v>136</v>
      </c>
      <c r="I67" t="s">
        <v>137</v>
      </c>
      <c r="J67" t="s">
        <v>551</v>
      </c>
      <c r="K67" t="s">
        <v>138</v>
      </c>
      <c r="L67" t="s">
        <v>139</v>
      </c>
      <c r="M67" t="str">
        <f t="shared" si="135"/>
        <v>0200</v>
      </c>
      <c r="N67" t="s">
        <v>559</v>
      </c>
      <c r="O67" t="s">
        <v>141</v>
      </c>
      <c r="P67" t="s">
        <v>142</v>
      </c>
      <c r="Q67" t="s">
        <v>560</v>
      </c>
      <c r="R67">
        <v>61</v>
      </c>
      <c r="S67">
        <v>40</v>
      </c>
      <c r="T67">
        <v>104</v>
      </c>
      <c r="U67">
        <v>-1</v>
      </c>
      <c r="V67" t="s">
        <v>289</v>
      </c>
      <c r="AC67" t="s">
        <v>400</v>
      </c>
      <c r="AD67" t="s">
        <v>274</v>
      </c>
      <c r="AN67" t="b">
        <v>0</v>
      </c>
      <c r="AO67">
        <f t="shared" si="136"/>
        <v>10</v>
      </c>
      <c r="AP67" t="s">
        <v>275</v>
      </c>
      <c r="AQ67" t="str">
        <f t="shared" si="126"/>
        <v>SSA_GFX_RASTER_E_BEGIN_TITO_SAPS_NOM_LFM_0200_IPU1_RASTER_BTRS_BP6</v>
      </c>
      <c r="AR67" t="str">
        <f>$D69</f>
        <v>SSA_GFX_HRY_E_BEGIN_TITO_SAPS_NOM_LFM_0200_IPU2_BHRY_BTRS_BP3</v>
      </c>
      <c r="AS67" t="str">
        <f t="shared" ref="AS67:AU67" si="147">$D69</f>
        <v>SSA_GFX_HRY_E_BEGIN_TITO_SAPS_NOM_LFM_0200_IPU2_BHRY_BTRS_BP3</v>
      </c>
      <c r="AT67" t="str">
        <f t="shared" si="147"/>
        <v>SSA_GFX_HRY_E_BEGIN_TITO_SAPS_NOM_LFM_0200_IPU2_BHRY_BTRS_BP3</v>
      </c>
      <c r="AU67" t="str">
        <f t="shared" si="147"/>
        <v>SSA_GFX_HRY_E_BEGIN_TITO_SAPS_NOM_LFM_0200_IPU2_BHRY_BTRS_BP3</v>
      </c>
      <c r="AV67" t="str">
        <f t="shared" si="130"/>
        <v>SSA_GFX_RASTER_E_BEGIN_TITO_SAPS_NOM_LFM_0200_IPU1_RASTER_BTRS_BP6</v>
      </c>
      <c r="AW67" t="str">
        <f t="shared" si="143"/>
        <v>SSA_GFX_RASTER_E_BEGIN_TITO_SAPS_NOM_LFM_0200_IPU1_RASTER_BTRS_BP6</v>
      </c>
      <c r="AX67" t="str">
        <f t="shared" si="144"/>
        <v>SSA_GFX_RASTER_E_BEGIN_TITO_SAPS_NOM_LFM_0200_IPU1_RASTER_BTRS_BP6</v>
      </c>
      <c r="AY67" t="str">
        <f t="shared" si="145"/>
        <v>SSA_GFX_RASTER_E_BEGIN_TITO_SAPS_NOM_LFM_0200_IPU1_RASTER_BTRS_BP6</v>
      </c>
      <c r="AZ67" t="str">
        <f t="shared" si="146"/>
        <v>SSA_GFX_RASTER_E_BEGIN_TITO_SAPS_NOM_LFM_0200_IPU1_RASTER_BTRS_BP6</v>
      </c>
    </row>
    <row r="68" spans="1:52" x14ac:dyDescent="0.25">
      <c r="A68" s="1" t="s">
        <v>58</v>
      </c>
      <c r="B68" s="1" t="s">
        <v>12</v>
      </c>
      <c r="C68" s="1" t="str">
        <f>VLOOKUP(B68,templateLookup!A:B,2,0)</f>
        <v>MbistRasterTC</v>
      </c>
      <c r="D68" t="str">
        <f t="shared" si="124"/>
        <v>SSA_GFX_RASTER_E_BEGIN_TITO_SAPS_NOM_LFM_0200_IPU1_RASTER_BTRS_BP6</v>
      </c>
      <c r="E68" t="s">
        <v>50</v>
      </c>
      <c r="F68" t="s">
        <v>492</v>
      </c>
      <c r="G68" t="s">
        <v>219</v>
      </c>
      <c r="H68" t="s">
        <v>136</v>
      </c>
      <c r="I68" t="s">
        <v>137</v>
      </c>
      <c r="J68" t="s">
        <v>551</v>
      </c>
      <c r="K68" t="s">
        <v>138</v>
      </c>
      <c r="L68" t="s">
        <v>139</v>
      </c>
      <c r="M68" t="str">
        <f t="shared" si="135"/>
        <v>0200</v>
      </c>
      <c r="N68" t="s">
        <v>561</v>
      </c>
      <c r="O68" t="s">
        <v>141</v>
      </c>
      <c r="P68" t="s">
        <v>142</v>
      </c>
      <c r="Q68" t="s">
        <v>283</v>
      </c>
      <c r="R68">
        <v>61</v>
      </c>
      <c r="S68">
        <v>40</v>
      </c>
      <c r="T68">
        <v>105</v>
      </c>
      <c r="U68">
        <v>1</v>
      </c>
      <c r="V68" t="s">
        <v>289</v>
      </c>
      <c r="AN68" t="b">
        <v>0</v>
      </c>
      <c r="AO68">
        <f t="shared" si="136"/>
        <v>6</v>
      </c>
      <c r="AP68">
        <v>1</v>
      </c>
      <c r="AQ68" t="str">
        <f t="shared" si="126"/>
        <v>SSA_GFX_HRY_E_BEGIN_TITO_SAPS_NOM_LFM_0200_IPU2_BHRY_BTRS_BP3</v>
      </c>
      <c r="AR68" t="str">
        <f t="shared" ref="AR68" si="148">$D69</f>
        <v>SSA_GFX_HRY_E_BEGIN_TITO_SAPS_NOM_LFM_0200_IPU2_BHRY_BTRS_BP3</v>
      </c>
      <c r="AS68" t="str">
        <f t="shared" ref="AS68:AS69" si="149">$D69</f>
        <v>SSA_GFX_HRY_E_BEGIN_TITO_SAPS_NOM_LFM_0200_IPU2_BHRY_BTRS_BP3</v>
      </c>
      <c r="AT68" t="str">
        <f t="shared" ref="AT68:AT69" si="150">$D69</f>
        <v>SSA_GFX_HRY_E_BEGIN_TITO_SAPS_NOM_LFM_0200_IPU2_BHRY_BTRS_BP3</v>
      </c>
      <c r="AU68" t="str">
        <f t="shared" ref="AU68:AU69" si="151">$D69</f>
        <v>SSA_GFX_HRY_E_BEGIN_TITO_SAPS_NOM_LFM_0200_IPU2_BHRY_BTRS_BP3</v>
      </c>
      <c r="AV68" t="str">
        <f t="shared" si="130"/>
        <v>SSA_GFX_HRY_E_BEGIN_TITO_SAPS_NOM_LFM_0200_IPU2_BHRY_BTRS_BP3</v>
      </c>
    </row>
    <row r="69" spans="1:52" x14ac:dyDescent="0.25">
      <c r="A69" s="1" t="s">
        <v>58</v>
      </c>
      <c r="B69" s="1" t="s">
        <v>10</v>
      </c>
      <c r="C69" s="1" t="str">
        <f>VLOOKUP(B69,templateLookup!A:B,2,0)</f>
        <v>PrimeMbistVminSearchTestMethod</v>
      </c>
      <c r="D69" t="str">
        <f t="shared" si="124"/>
        <v>SSA_GFX_HRY_E_BEGIN_TITO_SAPS_NOM_LFM_0200_IPU2_BHRY_BTRS_BP3</v>
      </c>
      <c r="E69" t="s">
        <v>50</v>
      </c>
      <c r="F69" t="s">
        <v>492</v>
      </c>
      <c r="G69" t="s">
        <v>135</v>
      </c>
      <c r="H69" t="s">
        <v>136</v>
      </c>
      <c r="I69" t="s">
        <v>137</v>
      </c>
      <c r="J69" t="s">
        <v>551</v>
      </c>
      <c r="K69" t="s">
        <v>138</v>
      </c>
      <c r="L69" t="s">
        <v>139</v>
      </c>
      <c r="M69" t="str">
        <f t="shared" si="135"/>
        <v>0200</v>
      </c>
      <c r="N69" t="s">
        <v>562</v>
      </c>
      <c r="O69" t="s">
        <v>141</v>
      </c>
      <c r="P69" t="s">
        <v>142</v>
      </c>
      <c r="Q69" t="s">
        <v>563</v>
      </c>
      <c r="R69">
        <v>61</v>
      </c>
      <c r="S69">
        <v>40</v>
      </c>
      <c r="T69">
        <v>106</v>
      </c>
      <c r="U69">
        <v>-1</v>
      </c>
      <c r="V69" t="s">
        <v>289</v>
      </c>
      <c r="AC69" t="s">
        <v>135</v>
      </c>
      <c r="AD69" t="s">
        <v>274</v>
      </c>
      <c r="AN69" t="b">
        <v>0</v>
      </c>
      <c r="AO69">
        <f t="shared" ref="AO69" si="152">COUNTA(AQ69:AZ69)</f>
        <v>10</v>
      </c>
      <c r="AP69" t="s">
        <v>275</v>
      </c>
      <c r="AQ69" t="str">
        <f t="shared" si="126"/>
        <v>SSA_GFX_HRY_E_BEGIN_TITO_SAPS_NOM_LFM_0200_IPU2_BISR_BTRS_BP3</v>
      </c>
      <c r="AR69" t="str">
        <f>$D72</f>
        <v>LSA_GFX_HRY_E_BEGIN_TITO_SAPS_NOM_LFM_0200_IPU_BUTTRESS_BHRY_BTRS_BP4</v>
      </c>
      <c r="AS69" t="str">
        <f t="shared" si="149"/>
        <v>SSA_GFX_HRY_E_BEGIN_TITO_SAPS_NOM_LFM_0200_IPU2_BISR_BTRS_BP3</v>
      </c>
      <c r="AT69" t="str">
        <f t="shared" si="150"/>
        <v>SSA_GFX_HRY_E_BEGIN_TITO_SAPS_NOM_LFM_0200_IPU2_BISR_BTRS_BP3</v>
      </c>
      <c r="AU69" t="str">
        <f t="shared" si="151"/>
        <v>SSA_GFX_HRY_E_BEGIN_TITO_SAPS_NOM_LFM_0200_IPU2_BISR_BTRS_BP3</v>
      </c>
      <c r="AV69" t="str">
        <f t="shared" si="130"/>
        <v>SSA_GFX_HRY_E_BEGIN_TITO_SAPS_NOM_LFM_0200_IPU2_BISR_BTRS_BP3</v>
      </c>
      <c r="AW69" t="str">
        <f t="shared" ref="AW69:AW70" si="153">$D70</f>
        <v>SSA_GFX_HRY_E_BEGIN_TITO_SAPS_NOM_LFM_0200_IPU2_BISR_BTRS_BP3</v>
      </c>
      <c r="AX69" t="str">
        <f t="shared" ref="AX69:AX70" si="154">$D70</f>
        <v>SSA_GFX_HRY_E_BEGIN_TITO_SAPS_NOM_LFM_0200_IPU2_BISR_BTRS_BP3</v>
      </c>
      <c r="AY69" t="str">
        <f t="shared" ref="AY69:AY70" si="155">$D70</f>
        <v>SSA_GFX_HRY_E_BEGIN_TITO_SAPS_NOM_LFM_0200_IPU2_BISR_BTRS_BP3</v>
      </c>
      <c r="AZ69" t="str">
        <f t="shared" ref="AZ69:AZ70" si="156">$D70</f>
        <v>SSA_GFX_HRY_E_BEGIN_TITO_SAPS_NOM_LFM_0200_IPU2_BISR_BTRS_BP3</v>
      </c>
    </row>
    <row r="70" spans="1:52" x14ac:dyDescent="0.25">
      <c r="A70" s="1" t="s">
        <v>58</v>
      </c>
      <c r="B70" s="1" t="s">
        <v>10</v>
      </c>
      <c r="C70" s="1" t="str">
        <f>VLOOKUP(B70,templateLookup!A:B,2,0)</f>
        <v>PrimeMbistVminSearchTestMethod</v>
      </c>
      <c r="D70" t="str">
        <f t="shared" si="124"/>
        <v>SSA_GFX_HRY_E_BEGIN_TITO_SAPS_NOM_LFM_0200_IPU2_BISR_BTRS_BP3</v>
      </c>
      <c r="E70" t="s">
        <v>50</v>
      </c>
      <c r="F70" t="s">
        <v>492</v>
      </c>
      <c r="G70" t="s">
        <v>135</v>
      </c>
      <c r="H70" t="s">
        <v>136</v>
      </c>
      <c r="I70" t="s">
        <v>137</v>
      </c>
      <c r="J70" t="s">
        <v>551</v>
      </c>
      <c r="K70" t="s">
        <v>138</v>
      </c>
      <c r="L70" t="s">
        <v>139</v>
      </c>
      <c r="M70" t="str">
        <f t="shared" si="135"/>
        <v>0200</v>
      </c>
      <c r="N70" t="s">
        <v>564</v>
      </c>
      <c r="O70" t="s">
        <v>141</v>
      </c>
      <c r="P70" t="s">
        <v>142</v>
      </c>
      <c r="Q70" t="s">
        <v>565</v>
      </c>
      <c r="R70">
        <v>61</v>
      </c>
      <c r="S70">
        <v>40</v>
      </c>
      <c r="T70">
        <v>107</v>
      </c>
      <c r="U70">
        <v>-1</v>
      </c>
      <c r="V70" t="s">
        <v>289</v>
      </c>
      <c r="AC70" t="s">
        <v>400</v>
      </c>
      <c r="AD70" t="s">
        <v>274</v>
      </c>
      <c r="AN70" t="b">
        <v>0</v>
      </c>
      <c r="AO70">
        <f t="shared" si="136"/>
        <v>10</v>
      </c>
      <c r="AP70" t="s">
        <v>275</v>
      </c>
      <c r="AQ70" t="str">
        <f t="shared" si="126"/>
        <v>SSA_GFX_RASTER_E_BEGIN_TITO_SAPS_NOM_LFM_0200_IPU2_RASTER_BTRS_BP3</v>
      </c>
      <c r="AR70" t="str">
        <f>$D72</f>
        <v>LSA_GFX_HRY_E_BEGIN_TITO_SAPS_NOM_LFM_0200_IPU_BUTTRESS_BHRY_BTRS_BP4</v>
      </c>
      <c r="AS70" t="str">
        <f t="shared" ref="AS70:AU70" si="157">$D72</f>
        <v>LSA_GFX_HRY_E_BEGIN_TITO_SAPS_NOM_LFM_0200_IPU_BUTTRESS_BHRY_BTRS_BP4</v>
      </c>
      <c r="AT70" t="str">
        <f t="shared" si="157"/>
        <v>LSA_GFX_HRY_E_BEGIN_TITO_SAPS_NOM_LFM_0200_IPU_BUTTRESS_BHRY_BTRS_BP4</v>
      </c>
      <c r="AU70" t="str">
        <f t="shared" si="157"/>
        <v>LSA_GFX_HRY_E_BEGIN_TITO_SAPS_NOM_LFM_0200_IPU_BUTTRESS_BHRY_BTRS_BP4</v>
      </c>
      <c r="AV70" t="str">
        <f t="shared" si="130"/>
        <v>SSA_GFX_RASTER_E_BEGIN_TITO_SAPS_NOM_LFM_0200_IPU2_RASTER_BTRS_BP3</v>
      </c>
      <c r="AW70" t="str">
        <f t="shared" si="153"/>
        <v>SSA_GFX_RASTER_E_BEGIN_TITO_SAPS_NOM_LFM_0200_IPU2_RASTER_BTRS_BP3</v>
      </c>
      <c r="AX70" t="str">
        <f t="shared" si="154"/>
        <v>SSA_GFX_RASTER_E_BEGIN_TITO_SAPS_NOM_LFM_0200_IPU2_RASTER_BTRS_BP3</v>
      </c>
      <c r="AY70" t="str">
        <f t="shared" si="155"/>
        <v>SSA_GFX_RASTER_E_BEGIN_TITO_SAPS_NOM_LFM_0200_IPU2_RASTER_BTRS_BP3</v>
      </c>
      <c r="AZ70" t="str">
        <f t="shared" si="156"/>
        <v>SSA_GFX_RASTER_E_BEGIN_TITO_SAPS_NOM_LFM_0200_IPU2_RASTER_BTRS_BP3</v>
      </c>
    </row>
    <row r="71" spans="1:52" x14ac:dyDescent="0.25">
      <c r="A71" s="1" t="s">
        <v>58</v>
      </c>
      <c r="B71" s="1" t="s">
        <v>12</v>
      </c>
      <c r="C71" s="1" t="str">
        <f>VLOOKUP(B71,templateLookup!A:B,2,0)</f>
        <v>MbistRasterTC</v>
      </c>
      <c r="D71" t="str">
        <f t="shared" si="124"/>
        <v>SSA_GFX_RASTER_E_BEGIN_TITO_SAPS_NOM_LFM_0200_IPU2_RASTER_BTRS_BP3</v>
      </c>
      <c r="E71" t="s">
        <v>50</v>
      </c>
      <c r="F71" t="s">
        <v>492</v>
      </c>
      <c r="G71" t="s">
        <v>219</v>
      </c>
      <c r="H71" t="s">
        <v>136</v>
      </c>
      <c r="I71" t="s">
        <v>137</v>
      </c>
      <c r="J71" t="s">
        <v>551</v>
      </c>
      <c r="K71" t="s">
        <v>138</v>
      </c>
      <c r="L71" t="s">
        <v>139</v>
      </c>
      <c r="M71" t="str">
        <f t="shared" si="135"/>
        <v>0200</v>
      </c>
      <c r="N71" t="s">
        <v>566</v>
      </c>
      <c r="O71" t="s">
        <v>141</v>
      </c>
      <c r="P71" t="s">
        <v>142</v>
      </c>
      <c r="Q71" t="s">
        <v>283</v>
      </c>
      <c r="R71">
        <v>61</v>
      </c>
      <c r="S71">
        <v>40</v>
      </c>
      <c r="T71">
        <v>108</v>
      </c>
      <c r="U71">
        <v>1</v>
      </c>
      <c r="V71" t="s">
        <v>289</v>
      </c>
      <c r="AN71" t="b">
        <v>0</v>
      </c>
      <c r="AO71">
        <f t="shared" si="136"/>
        <v>6</v>
      </c>
      <c r="AP71">
        <v>1</v>
      </c>
      <c r="AQ71" t="str">
        <f t="shared" si="126"/>
        <v>LSA_GFX_HRY_E_BEGIN_TITO_SAPS_NOM_LFM_0200_IPU_BUTTRESS_BHRY_BTRS_BP4</v>
      </c>
      <c r="AR71" t="str">
        <f t="shared" ref="AR71" si="158">$D72</f>
        <v>LSA_GFX_HRY_E_BEGIN_TITO_SAPS_NOM_LFM_0200_IPU_BUTTRESS_BHRY_BTRS_BP4</v>
      </c>
      <c r="AS71" t="str">
        <f t="shared" ref="AS71:AS72" si="159">$D72</f>
        <v>LSA_GFX_HRY_E_BEGIN_TITO_SAPS_NOM_LFM_0200_IPU_BUTTRESS_BHRY_BTRS_BP4</v>
      </c>
      <c r="AT71" t="str">
        <f t="shared" ref="AT71:AT72" si="160">$D72</f>
        <v>LSA_GFX_HRY_E_BEGIN_TITO_SAPS_NOM_LFM_0200_IPU_BUTTRESS_BHRY_BTRS_BP4</v>
      </c>
      <c r="AU71" t="str">
        <f t="shared" ref="AU71:AU72" si="161">$D72</f>
        <v>LSA_GFX_HRY_E_BEGIN_TITO_SAPS_NOM_LFM_0200_IPU_BUTTRESS_BHRY_BTRS_BP4</v>
      </c>
      <c r="AV71" t="str">
        <f t="shared" si="130"/>
        <v>LSA_GFX_HRY_E_BEGIN_TITO_SAPS_NOM_LFM_0200_IPU_BUTTRESS_BHRY_BTRS_BP4</v>
      </c>
    </row>
    <row r="72" spans="1:52" x14ac:dyDescent="0.25">
      <c r="A72" s="1" t="s">
        <v>58</v>
      </c>
      <c r="B72" s="1" t="s">
        <v>10</v>
      </c>
      <c r="C72" s="1" t="str">
        <f>VLOOKUP(B72,templateLookup!A:B,2,0)</f>
        <v>PrimeMbistVminSearchTestMethod</v>
      </c>
      <c r="D72" t="str">
        <f t="shared" si="124"/>
        <v>LSA_GFX_HRY_E_BEGIN_TITO_SAPS_NOM_LFM_0200_IPU_BUTTRESS_BHRY_BTRS_BP4</v>
      </c>
      <c r="E72" t="s">
        <v>51</v>
      </c>
      <c r="F72" t="s">
        <v>492</v>
      </c>
      <c r="G72" t="s">
        <v>135</v>
      </c>
      <c r="H72" t="s">
        <v>136</v>
      </c>
      <c r="I72" t="s">
        <v>137</v>
      </c>
      <c r="J72" t="s">
        <v>551</v>
      </c>
      <c r="K72" t="s">
        <v>138</v>
      </c>
      <c r="L72" t="s">
        <v>139</v>
      </c>
      <c r="M72" t="str">
        <f t="shared" si="135"/>
        <v>0200</v>
      </c>
      <c r="N72" t="s">
        <v>567</v>
      </c>
      <c r="O72" t="s">
        <v>141</v>
      </c>
      <c r="P72" t="s">
        <v>142</v>
      </c>
      <c r="Q72" t="s">
        <v>568</v>
      </c>
      <c r="R72">
        <v>21</v>
      </c>
      <c r="S72">
        <v>40</v>
      </c>
      <c r="T72">
        <v>109</v>
      </c>
      <c r="U72">
        <v>-1</v>
      </c>
      <c r="V72" t="s">
        <v>289</v>
      </c>
      <c r="AC72" t="s">
        <v>135</v>
      </c>
      <c r="AD72" t="s">
        <v>274</v>
      </c>
      <c r="AN72" t="b">
        <v>0</v>
      </c>
      <c r="AO72">
        <f>COUNTA(AQ72:AZ72)</f>
        <v>10</v>
      </c>
      <c r="AP72" t="s">
        <v>275</v>
      </c>
      <c r="AQ72" t="str">
        <f t="shared" si="126"/>
        <v>LSA_GFX_HRY_E_BEGIN_TITO_SAPS_NOM_LFM_0200_IPU_BUTTRESS_BISR_BTRS_BP4</v>
      </c>
      <c r="AR72" t="str">
        <f>$D75</f>
        <v>LSA_GFX_HRY_E_BEGIN_TITO_SAPS_NOM_LFM_0200_IPU0_BHRY_BTRS_BP5</v>
      </c>
      <c r="AS72" t="str">
        <f t="shared" si="159"/>
        <v>LSA_GFX_HRY_E_BEGIN_TITO_SAPS_NOM_LFM_0200_IPU_BUTTRESS_BISR_BTRS_BP4</v>
      </c>
      <c r="AT72" t="str">
        <f t="shared" si="160"/>
        <v>LSA_GFX_HRY_E_BEGIN_TITO_SAPS_NOM_LFM_0200_IPU_BUTTRESS_BISR_BTRS_BP4</v>
      </c>
      <c r="AU72" t="str">
        <f t="shared" si="161"/>
        <v>LSA_GFX_HRY_E_BEGIN_TITO_SAPS_NOM_LFM_0200_IPU_BUTTRESS_BISR_BTRS_BP4</v>
      </c>
      <c r="AV72" t="str">
        <f t="shared" si="130"/>
        <v>LSA_GFX_HRY_E_BEGIN_TITO_SAPS_NOM_LFM_0200_IPU_BUTTRESS_BISR_BTRS_BP4</v>
      </c>
      <c r="AW72" t="str">
        <f t="shared" ref="AW72:AW73" si="162">$D73</f>
        <v>LSA_GFX_HRY_E_BEGIN_TITO_SAPS_NOM_LFM_0200_IPU_BUTTRESS_BISR_BTRS_BP4</v>
      </c>
      <c r="AX72" t="str">
        <f t="shared" ref="AX72:AX73" si="163">$D73</f>
        <v>LSA_GFX_HRY_E_BEGIN_TITO_SAPS_NOM_LFM_0200_IPU_BUTTRESS_BISR_BTRS_BP4</v>
      </c>
      <c r="AY72" t="str">
        <f t="shared" ref="AY72:AY73" si="164">$D73</f>
        <v>LSA_GFX_HRY_E_BEGIN_TITO_SAPS_NOM_LFM_0200_IPU_BUTTRESS_BISR_BTRS_BP4</v>
      </c>
      <c r="AZ72" t="str">
        <f t="shared" ref="AZ72:AZ73" si="165">$D73</f>
        <v>LSA_GFX_HRY_E_BEGIN_TITO_SAPS_NOM_LFM_0200_IPU_BUTTRESS_BISR_BTRS_BP4</v>
      </c>
    </row>
    <row r="73" spans="1:52" x14ac:dyDescent="0.25">
      <c r="A73" s="1" t="s">
        <v>58</v>
      </c>
      <c r="B73" s="1" t="s">
        <v>10</v>
      </c>
      <c r="C73" s="1" t="str">
        <f>VLOOKUP(B73,templateLookup!A:B,2,0)</f>
        <v>PrimeMbistVminSearchTestMethod</v>
      </c>
      <c r="D73" t="str">
        <f t="shared" si="124"/>
        <v>LSA_GFX_HRY_E_BEGIN_TITO_SAPS_NOM_LFM_0200_IPU_BUTTRESS_BISR_BTRS_BP4</v>
      </c>
      <c r="E73" t="s">
        <v>51</v>
      </c>
      <c r="F73" t="s">
        <v>492</v>
      </c>
      <c r="G73" t="s">
        <v>135</v>
      </c>
      <c r="H73" t="s">
        <v>136</v>
      </c>
      <c r="I73" t="s">
        <v>137</v>
      </c>
      <c r="J73" t="s">
        <v>551</v>
      </c>
      <c r="K73" t="s">
        <v>138</v>
      </c>
      <c r="L73" t="s">
        <v>139</v>
      </c>
      <c r="M73" t="str">
        <f t="shared" si="135"/>
        <v>0200</v>
      </c>
      <c r="N73" t="s">
        <v>569</v>
      </c>
      <c r="O73" t="s">
        <v>141</v>
      </c>
      <c r="P73" t="s">
        <v>142</v>
      </c>
      <c r="Q73" t="s">
        <v>570</v>
      </c>
      <c r="R73">
        <v>21</v>
      </c>
      <c r="S73">
        <v>40</v>
      </c>
      <c r="T73">
        <v>110</v>
      </c>
      <c r="U73">
        <v>-1</v>
      </c>
      <c r="V73" t="s">
        <v>289</v>
      </c>
      <c r="AC73" t="s">
        <v>400</v>
      </c>
      <c r="AD73" t="s">
        <v>274</v>
      </c>
      <c r="AN73" t="b">
        <v>0</v>
      </c>
      <c r="AO73">
        <f>COUNTA(AQ73:AZ73)</f>
        <v>10</v>
      </c>
      <c r="AP73" t="s">
        <v>275</v>
      </c>
      <c r="AQ73" t="str">
        <f t="shared" si="126"/>
        <v>LSA_GFX_RASTER_E_BEGIN_TITO_SAPS_NOM_LFM_0200_IPU_BUTTRESS_RASTER_BTRS_BP4</v>
      </c>
      <c r="AR73" t="str">
        <f>$D75</f>
        <v>LSA_GFX_HRY_E_BEGIN_TITO_SAPS_NOM_LFM_0200_IPU0_BHRY_BTRS_BP5</v>
      </c>
      <c r="AS73" t="str">
        <f t="shared" ref="AS73:AU73" si="166">$D75</f>
        <v>LSA_GFX_HRY_E_BEGIN_TITO_SAPS_NOM_LFM_0200_IPU0_BHRY_BTRS_BP5</v>
      </c>
      <c r="AT73" t="str">
        <f t="shared" si="166"/>
        <v>LSA_GFX_HRY_E_BEGIN_TITO_SAPS_NOM_LFM_0200_IPU0_BHRY_BTRS_BP5</v>
      </c>
      <c r="AU73" t="str">
        <f t="shared" si="166"/>
        <v>LSA_GFX_HRY_E_BEGIN_TITO_SAPS_NOM_LFM_0200_IPU0_BHRY_BTRS_BP5</v>
      </c>
      <c r="AV73" t="str">
        <f t="shared" si="130"/>
        <v>LSA_GFX_RASTER_E_BEGIN_TITO_SAPS_NOM_LFM_0200_IPU_BUTTRESS_RASTER_BTRS_BP4</v>
      </c>
      <c r="AW73" t="str">
        <f t="shared" si="162"/>
        <v>LSA_GFX_RASTER_E_BEGIN_TITO_SAPS_NOM_LFM_0200_IPU_BUTTRESS_RASTER_BTRS_BP4</v>
      </c>
      <c r="AX73" t="str">
        <f t="shared" si="163"/>
        <v>LSA_GFX_RASTER_E_BEGIN_TITO_SAPS_NOM_LFM_0200_IPU_BUTTRESS_RASTER_BTRS_BP4</v>
      </c>
      <c r="AY73" t="str">
        <f t="shared" si="164"/>
        <v>LSA_GFX_RASTER_E_BEGIN_TITO_SAPS_NOM_LFM_0200_IPU_BUTTRESS_RASTER_BTRS_BP4</v>
      </c>
      <c r="AZ73" t="str">
        <f t="shared" si="165"/>
        <v>LSA_GFX_RASTER_E_BEGIN_TITO_SAPS_NOM_LFM_0200_IPU_BUTTRESS_RASTER_BTRS_BP4</v>
      </c>
    </row>
    <row r="74" spans="1:52" x14ac:dyDescent="0.25">
      <c r="A74" s="1" t="s">
        <v>58</v>
      </c>
      <c r="B74" s="1" t="s">
        <v>12</v>
      </c>
      <c r="C74" s="1" t="str">
        <f>VLOOKUP(B74,templateLookup!A:B,2,0)</f>
        <v>MbistRasterTC</v>
      </c>
      <c r="D74" t="str">
        <f t="shared" si="124"/>
        <v>LSA_GFX_RASTER_E_BEGIN_TITO_SAPS_NOM_LFM_0200_IPU_BUTTRESS_RASTER_BTRS_BP4</v>
      </c>
      <c r="E74" t="s">
        <v>51</v>
      </c>
      <c r="F74" t="s">
        <v>492</v>
      </c>
      <c r="G74" t="s">
        <v>219</v>
      </c>
      <c r="H74" t="s">
        <v>136</v>
      </c>
      <c r="I74" t="s">
        <v>137</v>
      </c>
      <c r="J74" t="s">
        <v>551</v>
      </c>
      <c r="K74" t="s">
        <v>138</v>
      </c>
      <c r="L74" t="s">
        <v>139</v>
      </c>
      <c r="M74" t="str">
        <f t="shared" si="135"/>
        <v>0200</v>
      </c>
      <c r="N74" t="s">
        <v>571</v>
      </c>
      <c r="O74" t="s">
        <v>141</v>
      </c>
      <c r="P74" t="s">
        <v>142</v>
      </c>
      <c r="Q74" t="s">
        <v>283</v>
      </c>
      <c r="R74">
        <v>21</v>
      </c>
      <c r="S74">
        <v>40</v>
      </c>
      <c r="T74">
        <v>111</v>
      </c>
      <c r="U74">
        <v>1</v>
      </c>
      <c r="V74" t="s">
        <v>289</v>
      </c>
      <c r="AN74" t="b">
        <v>0</v>
      </c>
      <c r="AO74">
        <f t="shared" ref="AO74:AO83" si="167">COUNTA(AQ74:AZ74)</f>
        <v>6</v>
      </c>
      <c r="AP74">
        <v>1</v>
      </c>
      <c r="AQ74" t="str">
        <f t="shared" si="126"/>
        <v>LSA_GFX_HRY_E_BEGIN_TITO_SAPS_NOM_LFM_0200_IPU0_BHRY_BTRS_BP5</v>
      </c>
      <c r="AR74" t="str">
        <f t="shared" ref="AR74" si="168">$D75</f>
        <v>LSA_GFX_HRY_E_BEGIN_TITO_SAPS_NOM_LFM_0200_IPU0_BHRY_BTRS_BP5</v>
      </c>
      <c r="AS74" t="str">
        <f t="shared" ref="AS74:AS75" si="169">$D75</f>
        <v>LSA_GFX_HRY_E_BEGIN_TITO_SAPS_NOM_LFM_0200_IPU0_BHRY_BTRS_BP5</v>
      </c>
      <c r="AT74" t="str">
        <f t="shared" ref="AT74:AT75" si="170">$D75</f>
        <v>LSA_GFX_HRY_E_BEGIN_TITO_SAPS_NOM_LFM_0200_IPU0_BHRY_BTRS_BP5</v>
      </c>
      <c r="AU74" t="str">
        <f t="shared" ref="AU74:AU75" si="171">$D75</f>
        <v>LSA_GFX_HRY_E_BEGIN_TITO_SAPS_NOM_LFM_0200_IPU0_BHRY_BTRS_BP5</v>
      </c>
      <c r="AV74" t="str">
        <f t="shared" si="130"/>
        <v>LSA_GFX_HRY_E_BEGIN_TITO_SAPS_NOM_LFM_0200_IPU0_BHRY_BTRS_BP5</v>
      </c>
    </row>
    <row r="75" spans="1:52" x14ac:dyDescent="0.25">
      <c r="A75" s="1" t="s">
        <v>58</v>
      </c>
      <c r="B75" s="1" t="s">
        <v>10</v>
      </c>
      <c r="C75" s="1" t="str">
        <f>VLOOKUP(B75,templateLookup!A:B,2,0)</f>
        <v>PrimeMbistVminSearchTestMethod</v>
      </c>
      <c r="D75" t="str">
        <f t="shared" si="124"/>
        <v>LSA_GFX_HRY_E_BEGIN_TITO_SAPS_NOM_LFM_0200_IPU0_BHRY_BTRS_BP5</v>
      </c>
      <c r="E75" t="s">
        <v>51</v>
      </c>
      <c r="F75" t="s">
        <v>492</v>
      </c>
      <c r="G75" t="s">
        <v>135</v>
      </c>
      <c r="H75" t="s">
        <v>136</v>
      </c>
      <c r="I75" t="s">
        <v>137</v>
      </c>
      <c r="J75" t="s">
        <v>551</v>
      </c>
      <c r="K75" t="s">
        <v>138</v>
      </c>
      <c r="L75" t="s">
        <v>139</v>
      </c>
      <c r="M75" t="str">
        <f t="shared" si="135"/>
        <v>0200</v>
      </c>
      <c r="N75" t="s">
        <v>552</v>
      </c>
      <c r="O75" t="s">
        <v>141</v>
      </c>
      <c r="P75" t="s">
        <v>142</v>
      </c>
      <c r="Q75" t="s">
        <v>572</v>
      </c>
      <c r="R75">
        <v>21</v>
      </c>
      <c r="S75">
        <v>40</v>
      </c>
      <c r="T75">
        <v>112</v>
      </c>
      <c r="U75">
        <v>-1</v>
      </c>
      <c r="V75" t="s">
        <v>289</v>
      </c>
      <c r="AC75" t="s">
        <v>135</v>
      </c>
      <c r="AD75" t="s">
        <v>274</v>
      </c>
      <c r="AN75" t="b">
        <v>0</v>
      </c>
      <c r="AO75">
        <f t="shared" ref="AO75" si="172">COUNTA(AQ75:AZ75)</f>
        <v>10</v>
      </c>
      <c r="AP75" t="s">
        <v>275</v>
      </c>
      <c r="AQ75" t="str">
        <f t="shared" si="126"/>
        <v>LSA_GFX_HRY_E_BEGIN_TITO_SAPS_NOM_LFM_0200_IPU0_BISR_BTRS_BP5</v>
      </c>
      <c r="AR75" t="str">
        <f>$D78</f>
        <v>LSA_GFX_HRY_E_BEGIN_TITO_SAPS_NOM_LFM_0200_IPU1_BHRY_BTRS_BP6</v>
      </c>
      <c r="AS75" t="str">
        <f t="shared" si="169"/>
        <v>LSA_GFX_HRY_E_BEGIN_TITO_SAPS_NOM_LFM_0200_IPU0_BISR_BTRS_BP5</v>
      </c>
      <c r="AT75" t="str">
        <f t="shared" si="170"/>
        <v>LSA_GFX_HRY_E_BEGIN_TITO_SAPS_NOM_LFM_0200_IPU0_BISR_BTRS_BP5</v>
      </c>
      <c r="AU75" t="str">
        <f t="shared" si="171"/>
        <v>LSA_GFX_HRY_E_BEGIN_TITO_SAPS_NOM_LFM_0200_IPU0_BISR_BTRS_BP5</v>
      </c>
      <c r="AV75" t="str">
        <f t="shared" si="130"/>
        <v>LSA_GFX_HRY_E_BEGIN_TITO_SAPS_NOM_LFM_0200_IPU0_BISR_BTRS_BP5</v>
      </c>
      <c r="AW75" t="str">
        <f t="shared" ref="AW75:AW76" si="173">$D76</f>
        <v>LSA_GFX_HRY_E_BEGIN_TITO_SAPS_NOM_LFM_0200_IPU0_BISR_BTRS_BP5</v>
      </c>
      <c r="AX75" t="str">
        <f t="shared" ref="AX75:AX76" si="174">$D76</f>
        <v>LSA_GFX_HRY_E_BEGIN_TITO_SAPS_NOM_LFM_0200_IPU0_BISR_BTRS_BP5</v>
      </c>
      <c r="AY75" t="str">
        <f t="shared" ref="AY75:AY76" si="175">$D76</f>
        <v>LSA_GFX_HRY_E_BEGIN_TITO_SAPS_NOM_LFM_0200_IPU0_BISR_BTRS_BP5</v>
      </c>
      <c r="AZ75" t="str">
        <f t="shared" ref="AZ75:AZ76" si="176">$D76</f>
        <v>LSA_GFX_HRY_E_BEGIN_TITO_SAPS_NOM_LFM_0200_IPU0_BISR_BTRS_BP5</v>
      </c>
    </row>
    <row r="76" spans="1:52" x14ac:dyDescent="0.25">
      <c r="A76" s="1" t="s">
        <v>58</v>
      </c>
      <c r="B76" s="1" t="s">
        <v>10</v>
      </c>
      <c r="C76" s="1" t="str">
        <f>VLOOKUP(B76,templateLookup!A:B,2,0)</f>
        <v>PrimeMbistVminSearchTestMethod</v>
      </c>
      <c r="D76" t="str">
        <f t="shared" si="124"/>
        <v>LSA_GFX_HRY_E_BEGIN_TITO_SAPS_NOM_LFM_0200_IPU0_BISR_BTRS_BP5</v>
      </c>
      <c r="E76" t="s">
        <v>51</v>
      </c>
      <c r="F76" t="s">
        <v>492</v>
      </c>
      <c r="G76" t="s">
        <v>135</v>
      </c>
      <c r="H76" t="s">
        <v>136</v>
      </c>
      <c r="I76" t="s">
        <v>137</v>
      </c>
      <c r="J76" t="s">
        <v>551</v>
      </c>
      <c r="K76" t="s">
        <v>138</v>
      </c>
      <c r="L76" t="s">
        <v>139</v>
      </c>
      <c r="M76" t="str">
        <f t="shared" si="135"/>
        <v>0200</v>
      </c>
      <c r="N76" t="s">
        <v>554</v>
      </c>
      <c r="O76" t="s">
        <v>141</v>
      </c>
      <c r="P76" t="s">
        <v>142</v>
      </c>
      <c r="Q76" t="s">
        <v>573</v>
      </c>
      <c r="R76">
        <v>21</v>
      </c>
      <c r="S76">
        <v>40</v>
      </c>
      <c r="T76">
        <v>113</v>
      </c>
      <c r="U76">
        <v>-1</v>
      </c>
      <c r="V76" t="s">
        <v>289</v>
      </c>
      <c r="AC76" t="s">
        <v>400</v>
      </c>
      <c r="AD76" t="s">
        <v>274</v>
      </c>
      <c r="AN76" t="b">
        <v>0</v>
      </c>
      <c r="AO76">
        <f t="shared" si="167"/>
        <v>10</v>
      </c>
      <c r="AP76" t="s">
        <v>275</v>
      </c>
      <c r="AQ76" t="str">
        <f t="shared" si="126"/>
        <v>LSA_GFX_RASTER_E_BEGIN_TITO_SAPS_NOM_LFM_0200_IPU0_RASTER_BTRS_BP5</v>
      </c>
      <c r="AR76" t="str">
        <f>$D78</f>
        <v>LSA_GFX_HRY_E_BEGIN_TITO_SAPS_NOM_LFM_0200_IPU1_BHRY_BTRS_BP6</v>
      </c>
      <c r="AS76" t="str">
        <f t="shared" ref="AS76:AU76" si="177">$D78</f>
        <v>LSA_GFX_HRY_E_BEGIN_TITO_SAPS_NOM_LFM_0200_IPU1_BHRY_BTRS_BP6</v>
      </c>
      <c r="AT76" t="str">
        <f t="shared" si="177"/>
        <v>LSA_GFX_HRY_E_BEGIN_TITO_SAPS_NOM_LFM_0200_IPU1_BHRY_BTRS_BP6</v>
      </c>
      <c r="AU76" t="str">
        <f t="shared" si="177"/>
        <v>LSA_GFX_HRY_E_BEGIN_TITO_SAPS_NOM_LFM_0200_IPU1_BHRY_BTRS_BP6</v>
      </c>
      <c r="AV76" t="str">
        <f t="shared" si="130"/>
        <v>LSA_GFX_RASTER_E_BEGIN_TITO_SAPS_NOM_LFM_0200_IPU0_RASTER_BTRS_BP5</v>
      </c>
      <c r="AW76" t="str">
        <f t="shared" si="173"/>
        <v>LSA_GFX_RASTER_E_BEGIN_TITO_SAPS_NOM_LFM_0200_IPU0_RASTER_BTRS_BP5</v>
      </c>
      <c r="AX76" t="str">
        <f t="shared" si="174"/>
        <v>LSA_GFX_RASTER_E_BEGIN_TITO_SAPS_NOM_LFM_0200_IPU0_RASTER_BTRS_BP5</v>
      </c>
      <c r="AY76" t="str">
        <f t="shared" si="175"/>
        <v>LSA_GFX_RASTER_E_BEGIN_TITO_SAPS_NOM_LFM_0200_IPU0_RASTER_BTRS_BP5</v>
      </c>
      <c r="AZ76" t="str">
        <f t="shared" si="176"/>
        <v>LSA_GFX_RASTER_E_BEGIN_TITO_SAPS_NOM_LFM_0200_IPU0_RASTER_BTRS_BP5</v>
      </c>
    </row>
    <row r="77" spans="1:52" x14ac:dyDescent="0.25">
      <c r="A77" s="1" t="s">
        <v>58</v>
      </c>
      <c r="B77" s="1" t="s">
        <v>12</v>
      </c>
      <c r="C77" s="1" t="str">
        <f>VLOOKUP(B77,templateLookup!A:B,2,0)</f>
        <v>MbistRasterTC</v>
      </c>
      <c r="D77" t="str">
        <f t="shared" si="124"/>
        <v>LSA_GFX_RASTER_E_BEGIN_TITO_SAPS_NOM_LFM_0200_IPU0_RASTER_BTRS_BP5</v>
      </c>
      <c r="E77" t="s">
        <v>51</v>
      </c>
      <c r="F77" t="s">
        <v>492</v>
      </c>
      <c r="G77" t="s">
        <v>219</v>
      </c>
      <c r="H77" t="s">
        <v>136</v>
      </c>
      <c r="I77" t="s">
        <v>137</v>
      </c>
      <c r="J77" t="s">
        <v>551</v>
      </c>
      <c r="K77" t="s">
        <v>138</v>
      </c>
      <c r="L77" t="s">
        <v>139</v>
      </c>
      <c r="M77" t="str">
        <f t="shared" si="135"/>
        <v>0200</v>
      </c>
      <c r="N77" t="s">
        <v>556</v>
      </c>
      <c r="O77" t="s">
        <v>141</v>
      </c>
      <c r="P77" t="s">
        <v>142</v>
      </c>
      <c r="Q77" t="s">
        <v>283</v>
      </c>
      <c r="R77">
        <v>21</v>
      </c>
      <c r="S77">
        <v>40</v>
      </c>
      <c r="T77">
        <v>114</v>
      </c>
      <c r="U77">
        <v>1</v>
      </c>
      <c r="V77" t="s">
        <v>289</v>
      </c>
      <c r="AN77" t="b">
        <v>0</v>
      </c>
      <c r="AO77">
        <f t="shared" si="167"/>
        <v>6</v>
      </c>
      <c r="AP77">
        <v>1</v>
      </c>
      <c r="AQ77" t="str">
        <f t="shared" si="126"/>
        <v>LSA_GFX_HRY_E_BEGIN_TITO_SAPS_NOM_LFM_0200_IPU1_BHRY_BTRS_BP6</v>
      </c>
      <c r="AR77" t="str">
        <f t="shared" ref="AR77" si="178">$D78</f>
        <v>LSA_GFX_HRY_E_BEGIN_TITO_SAPS_NOM_LFM_0200_IPU1_BHRY_BTRS_BP6</v>
      </c>
      <c r="AS77" t="str">
        <f t="shared" ref="AS77:AS78" si="179">$D78</f>
        <v>LSA_GFX_HRY_E_BEGIN_TITO_SAPS_NOM_LFM_0200_IPU1_BHRY_BTRS_BP6</v>
      </c>
      <c r="AT77" t="str">
        <f t="shared" ref="AT77:AT78" si="180">$D78</f>
        <v>LSA_GFX_HRY_E_BEGIN_TITO_SAPS_NOM_LFM_0200_IPU1_BHRY_BTRS_BP6</v>
      </c>
      <c r="AU77" t="str">
        <f t="shared" ref="AU77:AU78" si="181">$D78</f>
        <v>LSA_GFX_HRY_E_BEGIN_TITO_SAPS_NOM_LFM_0200_IPU1_BHRY_BTRS_BP6</v>
      </c>
      <c r="AV77" t="str">
        <f t="shared" si="130"/>
        <v>LSA_GFX_HRY_E_BEGIN_TITO_SAPS_NOM_LFM_0200_IPU1_BHRY_BTRS_BP6</v>
      </c>
    </row>
    <row r="78" spans="1:52" x14ac:dyDescent="0.25">
      <c r="A78" s="1" t="s">
        <v>58</v>
      </c>
      <c r="B78" s="1" t="s">
        <v>10</v>
      </c>
      <c r="C78" s="1" t="str">
        <f>VLOOKUP(B78,templateLookup!A:B,2,0)</f>
        <v>PrimeMbistVminSearchTestMethod</v>
      </c>
      <c r="D78" t="str">
        <f t="shared" si="124"/>
        <v>LSA_GFX_HRY_E_BEGIN_TITO_SAPS_NOM_LFM_0200_IPU1_BHRY_BTRS_BP6</v>
      </c>
      <c r="E78" t="s">
        <v>51</v>
      </c>
      <c r="F78" t="s">
        <v>492</v>
      </c>
      <c r="G78" t="s">
        <v>135</v>
      </c>
      <c r="H78" t="s">
        <v>136</v>
      </c>
      <c r="I78" t="s">
        <v>137</v>
      </c>
      <c r="J78" t="s">
        <v>551</v>
      </c>
      <c r="K78" t="s">
        <v>138</v>
      </c>
      <c r="L78" t="s">
        <v>139</v>
      </c>
      <c r="M78" t="str">
        <f t="shared" si="135"/>
        <v>0200</v>
      </c>
      <c r="N78" t="s">
        <v>557</v>
      </c>
      <c r="O78" t="s">
        <v>141</v>
      </c>
      <c r="P78" t="s">
        <v>142</v>
      </c>
      <c r="Q78" t="s">
        <v>574</v>
      </c>
      <c r="R78">
        <v>21</v>
      </c>
      <c r="S78">
        <v>40</v>
      </c>
      <c r="T78">
        <v>115</v>
      </c>
      <c r="U78">
        <v>-1</v>
      </c>
      <c r="V78" t="s">
        <v>289</v>
      </c>
      <c r="AC78" t="s">
        <v>135</v>
      </c>
      <c r="AD78" t="s">
        <v>274</v>
      </c>
      <c r="AN78" t="b">
        <v>0</v>
      </c>
      <c r="AO78">
        <f t="shared" ref="AO78" si="182">COUNTA(AQ78:AZ78)</f>
        <v>10</v>
      </c>
      <c r="AP78" t="s">
        <v>275</v>
      </c>
      <c r="AQ78" t="str">
        <f t="shared" si="126"/>
        <v>LSA_GFX_HRY_E_BEGIN_TITO_SAPS_NOM_LFM_0200_IPU1_BISR_BTRS_BP6</v>
      </c>
      <c r="AR78" t="str">
        <f>$D81</f>
        <v>LSA_GFX_HRY_E_BEGIN_TITO_SAPS_NOM_LFM_0200_IPU2_BHRY_BTRS_BP3</v>
      </c>
      <c r="AS78" t="str">
        <f t="shared" si="179"/>
        <v>LSA_GFX_HRY_E_BEGIN_TITO_SAPS_NOM_LFM_0200_IPU1_BISR_BTRS_BP6</v>
      </c>
      <c r="AT78" t="str">
        <f t="shared" si="180"/>
        <v>LSA_GFX_HRY_E_BEGIN_TITO_SAPS_NOM_LFM_0200_IPU1_BISR_BTRS_BP6</v>
      </c>
      <c r="AU78" t="str">
        <f t="shared" si="181"/>
        <v>LSA_GFX_HRY_E_BEGIN_TITO_SAPS_NOM_LFM_0200_IPU1_BISR_BTRS_BP6</v>
      </c>
      <c r="AV78" t="str">
        <f t="shared" si="130"/>
        <v>LSA_GFX_HRY_E_BEGIN_TITO_SAPS_NOM_LFM_0200_IPU1_BISR_BTRS_BP6</v>
      </c>
      <c r="AW78" t="str">
        <f t="shared" ref="AW78:AW79" si="183">$D79</f>
        <v>LSA_GFX_HRY_E_BEGIN_TITO_SAPS_NOM_LFM_0200_IPU1_BISR_BTRS_BP6</v>
      </c>
      <c r="AX78" t="str">
        <f t="shared" ref="AX78:AX79" si="184">$D79</f>
        <v>LSA_GFX_HRY_E_BEGIN_TITO_SAPS_NOM_LFM_0200_IPU1_BISR_BTRS_BP6</v>
      </c>
      <c r="AY78" t="str">
        <f t="shared" ref="AY78:AY79" si="185">$D79</f>
        <v>LSA_GFX_HRY_E_BEGIN_TITO_SAPS_NOM_LFM_0200_IPU1_BISR_BTRS_BP6</v>
      </c>
      <c r="AZ78" t="str">
        <f t="shared" ref="AZ78:AZ79" si="186">$D79</f>
        <v>LSA_GFX_HRY_E_BEGIN_TITO_SAPS_NOM_LFM_0200_IPU1_BISR_BTRS_BP6</v>
      </c>
    </row>
    <row r="79" spans="1:52" x14ac:dyDescent="0.25">
      <c r="A79" s="1" t="s">
        <v>58</v>
      </c>
      <c r="B79" s="1" t="s">
        <v>10</v>
      </c>
      <c r="C79" s="1" t="str">
        <f>VLOOKUP(B79,templateLookup!A:B,2,0)</f>
        <v>PrimeMbistVminSearchTestMethod</v>
      </c>
      <c r="D79" t="str">
        <f t="shared" si="124"/>
        <v>LSA_GFX_HRY_E_BEGIN_TITO_SAPS_NOM_LFM_0200_IPU1_BISR_BTRS_BP6</v>
      </c>
      <c r="E79" t="s">
        <v>51</v>
      </c>
      <c r="F79" t="s">
        <v>492</v>
      </c>
      <c r="G79" t="s">
        <v>135</v>
      </c>
      <c r="H79" t="s">
        <v>136</v>
      </c>
      <c r="I79" t="s">
        <v>137</v>
      </c>
      <c r="J79" t="s">
        <v>551</v>
      </c>
      <c r="K79" t="s">
        <v>138</v>
      </c>
      <c r="L79" t="s">
        <v>139</v>
      </c>
      <c r="M79" t="str">
        <f t="shared" si="135"/>
        <v>0200</v>
      </c>
      <c r="N79" t="s">
        <v>559</v>
      </c>
      <c r="O79" t="s">
        <v>141</v>
      </c>
      <c r="P79" t="s">
        <v>142</v>
      </c>
      <c r="Q79" t="s">
        <v>575</v>
      </c>
      <c r="R79">
        <v>21</v>
      </c>
      <c r="S79">
        <v>40</v>
      </c>
      <c r="T79">
        <v>116</v>
      </c>
      <c r="U79">
        <v>-1</v>
      </c>
      <c r="V79" t="s">
        <v>289</v>
      </c>
      <c r="AC79" t="s">
        <v>400</v>
      </c>
      <c r="AD79" t="s">
        <v>274</v>
      </c>
      <c r="AN79" t="b">
        <v>0</v>
      </c>
      <c r="AO79">
        <f t="shared" si="167"/>
        <v>10</v>
      </c>
      <c r="AP79" t="s">
        <v>275</v>
      </c>
      <c r="AQ79" t="str">
        <f t="shared" si="126"/>
        <v>LSA_GFX_RASTER_E_BEGIN_TITO_SAPS_NOM_LFM_0200_IPU1_RASTER_BTRS_BP6</v>
      </c>
      <c r="AR79" t="str">
        <f>$D81</f>
        <v>LSA_GFX_HRY_E_BEGIN_TITO_SAPS_NOM_LFM_0200_IPU2_BHRY_BTRS_BP3</v>
      </c>
      <c r="AS79" t="str">
        <f t="shared" ref="AS79:AU79" si="187">$D81</f>
        <v>LSA_GFX_HRY_E_BEGIN_TITO_SAPS_NOM_LFM_0200_IPU2_BHRY_BTRS_BP3</v>
      </c>
      <c r="AT79" t="str">
        <f t="shared" si="187"/>
        <v>LSA_GFX_HRY_E_BEGIN_TITO_SAPS_NOM_LFM_0200_IPU2_BHRY_BTRS_BP3</v>
      </c>
      <c r="AU79" t="str">
        <f t="shared" si="187"/>
        <v>LSA_GFX_HRY_E_BEGIN_TITO_SAPS_NOM_LFM_0200_IPU2_BHRY_BTRS_BP3</v>
      </c>
      <c r="AV79" t="str">
        <f t="shared" si="130"/>
        <v>LSA_GFX_RASTER_E_BEGIN_TITO_SAPS_NOM_LFM_0200_IPU1_RASTER_BTRS_BP6</v>
      </c>
      <c r="AW79" t="str">
        <f t="shared" si="183"/>
        <v>LSA_GFX_RASTER_E_BEGIN_TITO_SAPS_NOM_LFM_0200_IPU1_RASTER_BTRS_BP6</v>
      </c>
      <c r="AX79" t="str">
        <f t="shared" si="184"/>
        <v>LSA_GFX_RASTER_E_BEGIN_TITO_SAPS_NOM_LFM_0200_IPU1_RASTER_BTRS_BP6</v>
      </c>
      <c r="AY79" t="str">
        <f t="shared" si="185"/>
        <v>LSA_GFX_RASTER_E_BEGIN_TITO_SAPS_NOM_LFM_0200_IPU1_RASTER_BTRS_BP6</v>
      </c>
      <c r="AZ79" t="str">
        <f t="shared" si="186"/>
        <v>LSA_GFX_RASTER_E_BEGIN_TITO_SAPS_NOM_LFM_0200_IPU1_RASTER_BTRS_BP6</v>
      </c>
    </row>
    <row r="80" spans="1:52" x14ac:dyDescent="0.25">
      <c r="A80" s="1" t="s">
        <v>58</v>
      </c>
      <c r="B80" s="1" t="s">
        <v>12</v>
      </c>
      <c r="C80" s="1" t="str">
        <f>VLOOKUP(B80,templateLookup!A:B,2,0)</f>
        <v>MbistRasterTC</v>
      </c>
      <c r="D80" t="str">
        <f t="shared" si="124"/>
        <v>LSA_GFX_RASTER_E_BEGIN_TITO_SAPS_NOM_LFM_0200_IPU1_RASTER_BTRS_BP6</v>
      </c>
      <c r="E80" t="s">
        <v>51</v>
      </c>
      <c r="F80" t="s">
        <v>492</v>
      </c>
      <c r="G80" t="s">
        <v>219</v>
      </c>
      <c r="H80" t="s">
        <v>136</v>
      </c>
      <c r="I80" t="s">
        <v>137</v>
      </c>
      <c r="J80" t="s">
        <v>551</v>
      </c>
      <c r="K80" t="s">
        <v>138</v>
      </c>
      <c r="L80" t="s">
        <v>139</v>
      </c>
      <c r="M80" t="str">
        <f t="shared" si="135"/>
        <v>0200</v>
      </c>
      <c r="N80" t="s">
        <v>561</v>
      </c>
      <c r="O80" t="s">
        <v>141</v>
      </c>
      <c r="P80" t="s">
        <v>142</v>
      </c>
      <c r="Q80" t="s">
        <v>283</v>
      </c>
      <c r="R80">
        <v>21</v>
      </c>
      <c r="S80">
        <v>40</v>
      </c>
      <c r="T80">
        <v>117</v>
      </c>
      <c r="U80">
        <v>1</v>
      </c>
      <c r="V80" t="s">
        <v>289</v>
      </c>
      <c r="AN80" t="b">
        <v>0</v>
      </c>
      <c r="AO80">
        <f t="shared" si="167"/>
        <v>6</v>
      </c>
      <c r="AP80">
        <v>1</v>
      </c>
      <c r="AQ80" t="str">
        <f t="shared" si="126"/>
        <v>LSA_GFX_HRY_E_BEGIN_TITO_SAPS_NOM_LFM_0200_IPU2_BHRY_BTRS_BP3</v>
      </c>
      <c r="AR80" t="str">
        <f t="shared" ref="AR80" si="188">$D81</f>
        <v>LSA_GFX_HRY_E_BEGIN_TITO_SAPS_NOM_LFM_0200_IPU2_BHRY_BTRS_BP3</v>
      </c>
      <c r="AS80" t="str">
        <f t="shared" ref="AS80:AS81" si="189">$D81</f>
        <v>LSA_GFX_HRY_E_BEGIN_TITO_SAPS_NOM_LFM_0200_IPU2_BHRY_BTRS_BP3</v>
      </c>
      <c r="AT80" t="str">
        <f t="shared" ref="AT80:AT81" si="190">$D81</f>
        <v>LSA_GFX_HRY_E_BEGIN_TITO_SAPS_NOM_LFM_0200_IPU2_BHRY_BTRS_BP3</v>
      </c>
      <c r="AU80" t="str">
        <f t="shared" ref="AU80:AU81" si="191">$D81</f>
        <v>LSA_GFX_HRY_E_BEGIN_TITO_SAPS_NOM_LFM_0200_IPU2_BHRY_BTRS_BP3</v>
      </c>
      <c r="AV80" t="str">
        <f t="shared" si="130"/>
        <v>LSA_GFX_HRY_E_BEGIN_TITO_SAPS_NOM_LFM_0200_IPU2_BHRY_BTRS_BP3</v>
      </c>
    </row>
    <row r="81" spans="1:52" x14ac:dyDescent="0.25">
      <c r="A81" s="1" t="s">
        <v>58</v>
      </c>
      <c r="B81" s="1" t="s">
        <v>10</v>
      </c>
      <c r="C81" s="1" t="str">
        <f>VLOOKUP(B81,templateLookup!A:B,2,0)</f>
        <v>PrimeMbistVminSearchTestMethod</v>
      </c>
      <c r="D81" t="str">
        <f t="shared" si="124"/>
        <v>LSA_GFX_HRY_E_BEGIN_TITO_SAPS_NOM_LFM_0200_IPU2_BHRY_BTRS_BP3</v>
      </c>
      <c r="E81" t="s">
        <v>51</v>
      </c>
      <c r="F81" t="s">
        <v>492</v>
      </c>
      <c r="G81" t="s">
        <v>135</v>
      </c>
      <c r="H81" t="s">
        <v>136</v>
      </c>
      <c r="I81" t="s">
        <v>137</v>
      </c>
      <c r="J81" t="s">
        <v>551</v>
      </c>
      <c r="K81" t="s">
        <v>138</v>
      </c>
      <c r="L81" t="s">
        <v>139</v>
      </c>
      <c r="M81" t="str">
        <f t="shared" si="135"/>
        <v>0200</v>
      </c>
      <c r="N81" t="s">
        <v>562</v>
      </c>
      <c r="O81" t="s">
        <v>141</v>
      </c>
      <c r="P81" t="s">
        <v>142</v>
      </c>
      <c r="Q81" t="s">
        <v>576</v>
      </c>
      <c r="R81">
        <v>21</v>
      </c>
      <c r="S81">
        <v>40</v>
      </c>
      <c r="T81">
        <v>118</v>
      </c>
      <c r="U81">
        <v>-1</v>
      </c>
      <c r="V81" t="s">
        <v>289</v>
      </c>
      <c r="Y81" t="s">
        <v>324</v>
      </c>
      <c r="AC81" t="s">
        <v>135</v>
      </c>
      <c r="AD81" t="s">
        <v>274</v>
      </c>
      <c r="AN81" t="b">
        <v>0</v>
      </c>
      <c r="AO81">
        <f t="shared" ref="AO81" si="192">COUNTA(AQ81:AZ81)</f>
        <v>10</v>
      </c>
      <c r="AP81" t="s">
        <v>275</v>
      </c>
      <c r="AQ81" t="str">
        <f t="shared" si="126"/>
        <v>LSA_GFX_HRY_E_BEGIN_TITO_SAPS_NOM_LFM_0200_IPU2_BISR_BTRS_BP3</v>
      </c>
      <c r="AR81">
        <v>1</v>
      </c>
      <c r="AS81" t="str">
        <f t="shared" si="189"/>
        <v>LSA_GFX_HRY_E_BEGIN_TITO_SAPS_NOM_LFM_0200_IPU2_BISR_BTRS_BP3</v>
      </c>
      <c r="AT81" t="str">
        <f t="shared" si="190"/>
        <v>LSA_GFX_HRY_E_BEGIN_TITO_SAPS_NOM_LFM_0200_IPU2_BISR_BTRS_BP3</v>
      </c>
      <c r="AU81" t="str">
        <f t="shared" si="191"/>
        <v>LSA_GFX_HRY_E_BEGIN_TITO_SAPS_NOM_LFM_0200_IPU2_BISR_BTRS_BP3</v>
      </c>
      <c r="AV81" t="str">
        <f t="shared" si="130"/>
        <v>LSA_GFX_HRY_E_BEGIN_TITO_SAPS_NOM_LFM_0200_IPU2_BISR_BTRS_BP3</v>
      </c>
      <c r="AW81" t="str">
        <f t="shared" ref="AW81:AW82" si="193">$D82</f>
        <v>LSA_GFX_HRY_E_BEGIN_TITO_SAPS_NOM_LFM_0200_IPU2_BISR_BTRS_BP3</v>
      </c>
      <c r="AX81" t="str">
        <f t="shared" ref="AX81:AX82" si="194">$D82</f>
        <v>LSA_GFX_HRY_E_BEGIN_TITO_SAPS_NOM_LFM_0200_IPU2_BISR_BTRS_BP3</v>
      </c>
      <c r="AY81" t="str">
        <f t="shared" ref="AY81:AY82" si="195">$D82</f>
        <v>LSA_GFX_HRY_E_BEGIN_TITO_SAPS_NOM_LFM_0200_IPU2_BISR_BTRS_BP3</v>
      </c>
      <c r="AZ81" t="str">
        <f t="shared" ref="AZ81:AZ82" si="196">$D82</f>
        <v>LSA_GFX_HRY_E_BEGIN_TITO_SAPS_NOM_LFM_0200_IPU2_BISR_BTRS_BP3</v>
      </c>
    </row>
    <row r="82" spans="1:52" x14ac:dyDescent="0.25">
      <c r="A82" s="1" t="s">
        <v>58</v>
      </c>
      <c r="B82" s="1" t="s">
        <v>10</v>
      </c>
      <c r="C82" s="1" t="str">
        <f>VLOOKUP(B82,templateLookup!A:B,2,0)</f>
        <v>PrimeMbistVminSearchTestMethod</v>
      </c>
      <c r="D82" t="str">
        <f t="shared" si="124"/>
        <v>LSA_GFX_HRY_E_BEGIN_TITO_SAPS_NOM_LFM_0200_IPU2_BISR_BTRS_BP3</v>
      </c>
      <c r="E82" t="s">
        <v>51</v>
      </c>
      <c r="F82" t="s">
        <v>492</v>
      </c>
      <c r="G82" t="s">
        <v>135</v>
      </c>
      <c r="H82" t="s">
        <v>136</v>
      </c>
      <c r="I82" t="s">
        <v>137</v>
      </c>
      <c r="J82" t="s">
        <v>551</v>
      </c>
      <c r="K82" t="s">
        <v>138</v>
      </c>
      <c r="L82" t="s">
        <v>139</v>
      </c>
      <c r="M82" t="str">
        <f t="shared" si="135"/>
        <v>0200</v>
      </c>
      <c r="N82" t="s">
        <v>564</v>
      </c>
      <c r="O82" t="s">
        <v>141</v>
      </c>
      <c r="P82" t="s">
        <v>142</v>
      </c>
      <c r="Q82" t="s">
        <v>577</v>
      </c>
      <c r="R82">
        <v>21</v>
      </c>
      <c r="S82">
        <v>40</v>
      </c>
      <c r="T82">
        <v>119</v>
      </c>
      <c r="U82">
        <v>-1</v>
      </c>
      <c r="V82" t="s">
        <v>289</v>
      </c>
      <c r="AC82" t="s">
        <v>400</v>
      </c>
      <c r="AD82" t="s">
        <v>274</v>
      </c>
      <c r="AN82" t="b">
        <v>0</v>
      </c>
      <c r="AO82">
        <f t="shared" si="167"/>
        <v>10</v>
      </c>
      <c r="AP82" t="s">
        <v>275</v>
      </c>
      <c r="AQ82" t="str">
        <f t="shared" si="126"/>
        <v>LSA_GFX_RASTER_E_BEGIN_TITO_SAPS_NOM_LFM_0200_IPU2_RASTER_BTRS_BP3</v>
      </c>
      <c r="AR82">
        <v>1</v>
      </c>
      <c r="AS82">
        <v>1</v>
      </c>
      <c r="AT82">
        <v>1</v>
      </c>
      <c r="AU82">
        <v>1</v>
      </c>
      <c r="AV82" t="str">
        <f t="shared" si="130"/>
        <v>LSA_GFX_RASTER_E_BEGIN_TITO_SAPS_NOM_LFM_0200_IPU2_RASTER_BTRS_BP3</v>
      </c>
      <c r="AW82" t="str">
        <f t="shared" si="193"/>
        <v>LSA_GFX_RASTER_E_BEGIN_TITO_SAPS_NOM_LFM_0200_IPU2_RASTER_BTRS_BP3</v>
      </c>
      <c r="AX82" t="str">
        <f t="shared" si="194"/>
        <v>LSA_GFX_RASTER_E_BEGIN_TITO_SAPS_NOM_LFM_0200_IPU2_RASTER_BTRS_BP3</v>
      </c>
      <c r="AY82" t="str">
        <f t="shared" si="195"/>
        <v>LSA_GFX_RASTER_E_BEGIN_TITO_SAPS_NOM_LFM_0200_IPU2_RASTER_BTRS_BP3</v>
      </c>
      <c r="AZ82" t="str">
        <f t="shared" si="196"/>
        <v>LSA_GFX_RASTER_E_BEGIN_TITO_SAPS_NOM_LFM_0200_IPU2_RASTER_BTRS_BP3</v>
      </c>
    </row>
    <row r="83" spans="1:52" x14ac:dyDescent="0.25">
      <c r="A83" s="1" t="s">
        <v>58</v>
      </c>
      <c r="B83" s="1" t="s">
        <v>12</v>
      </c>
      <c r="C83" s="1" t="str">
        <f>VLOOKUP(B83,templateLookup!A:B,2,0)</f>
        <v>MbistRasterTC</v>
      </c>
      <c r="D83" t="str">
        <f t="shared" si="124"/>
        <v>LSA_GFX_RASTER_E_BEGIN_TITO_SAPS_NOM_LFM_0200_IPU2_RASTER_BTRS_BP3</v>
      </c>
      <c r="E83" t="s">
        <v>51</v>
      </c>
      <c r="F83" t="s">
        <v>492</v>
      </c>
      <c r="G83" t="s">
        <v>219</v>
      </c>
      <c r="H83" t="s">
        <v>136</v>
      </c>
      <c r="I83" t="s">
        <v>137</v>
      </c>
      <c r="J83" t="s">
        <v>551</v>
      </c>
      <c r="K83" t="s">
        <v>138</v>
      </c>
      <c r="L83" t="s">
        <v>139</v>
      </c>
      <c r="M83" t="str">
        <f t="shared" si="135"/>
        <v>0200</v>
      </c>
      <c r="N83" t="s">
        <v>566</v>
      </c>
      <c r="O83" t="s">
        <v>141</v>
      </c>
      <c r="P83" t="s">
        <v>142</v>
      </c>
      <c r="Q83" t="s">
        <v>283</v>
      </c>
      <c r="R83">
        <v>21</v>
      </c>
      <c r="S83">
        <v>40</v>
      </c>
      <c r="T83">
        <v>120</v>
      </c>
      <c r="U83">
        <v>1</v>
      </c>
      <c r="V83" t="s">
        <v>289</v>
      </c>
      <c r="AN83" t="b">
        <v>0</v>
      </c>
      <c r="AO83">
        <f t="shared" si="167"/>
        <v>6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</row>
    <row r="84" spans="1:52" x14ac:dyDescent="0.25">
      <c r="A84" s="38" t="s">
        <v>58</v>
      </c>
      <c r="B84" s="38" t="s">
        <v>6</v>
      </c>
      <c r="C84" s="38" t="str">
        <f>VLOOKUP(B84,templateLookup!A:B,2,0)</f>
        <v>COMPOSITE</v>
      </c>
      <c r="D84" s="22"/>
    </row>
    <row r="85" spans="1:52" x14ac:dyDescent="0.25">
      <c r="A85" s="21" t="s">
        <v>58</v>
      </c>
      <c r="B85" s="21" t="s">
        <v>5</v>
      </c>
      <c r="C85" s="21" t="str">
        <f>VLOOKUP(B85,templateLookup!A:B,2,0)</f>
        <v>COMPOSITE</v>
      </c>
      <c r="D85" s="22" t="s">
        <v>578</v>
      </c>
      <c r="F85" t="s">
        <v>492</v>
      </c>
      <c r="AO85">
        <f t="shared" ref="AO85:AO89" si="197">COUNTA(AQ85:AZ85)</f>
        <v>2</v>
      </c>
      <c r="AP85">
        <v>1</v>
      </c>
      <c r="AQ85" t="str">
        <f>D91</f>
        <v>POST_REPAIR_IPU</v>
      </c>
      <c r="AR85" t="str">
        <f>D91</f>
        <v>POST_REPAIR_IPU</v>
      </c>
    </row>
    <row r="86" spans="1:52" x14ac:dyDescent="0.25">
      <c r="A86" s="2" t="s">
        <v>58</v>
      </c>
      <c r="B86" s="2" t="s">
        <v>41</v>
      </c>
      <c r="C86" s="2" t="str">
        <f>VLOOKUP(B86,templateLookup!A:B,2,0)</f>
        <v>iCScreenTest</v>
      </c>
      <c r="D86" t="str">
        <f t="shared" ref="D86:D89" si="198">E86&amp;"_"&amp;F86&amp;"_"&amp;G86&amp;"_"&amp;H86&amp;"_"&amp;A86&amp;"_"&amp;I86&amp;"_"&amp;J86&amp;"_"&amp;K86&amp;"_"&amp;L86&amp;"_"&amp;M86&amp;"_"&amp;N86</f>
        <v>ALL_GFX_SCREEN_E_BEGIN_X_SAPS_X_X_0200_JOIN_BISR_IPU</v>
      </c>
      <c r="E86" t="s">
        <v>53</v>
      </c>
      <c r="F86" t="s">
        <v>492</v>
      </c>
      <c r="G86" t="s">
        <v>326</v>
      </c>
      <c r="H86" t="s">
        <v>136</v>
      </c>
      <c r="I86" t="s">
        <v>172</v>
      </c>
      <c r="J86" t="s">
        <v>551</v>
      </c>
      <c r="K86" t="s">
        <v>172</v>
      </c>
      <c r="L86" t="s">
        <v>172</v>
      </c>
      <c r="M86" t="str">
        <f t="shared" ref="M86:M88" si="199">TEXT(200,"0000")</f>
        <v>0200</v>
      </c>
      <c r="N86" t="s">
        <v>579</v>
      </c>
      <c r="O86" t="s">
        <v>141</v>
      </c>
      <c r="P86" t="s">
        <v>142</v>
      </c>
      <c r="Q86" t="s">
        <v>407</v>
      </c>
      <c r="R86">
        <v>61</v>
      </c>
      <c r="S86">
        <v>40</v>
      </c>
      <c r="T86">
        <v>150</v>
      </c>
      <c r="U86">
        <v>1</v>
      </c>
      <c r="V86" t="s">
        <v>289</v>
      </c>
      <c r="AA86" t="s">
        <v>580</v>
      </c>
      <c r="AB86" t="s">
        <v>540</v>
      </c>
      <c r="AN86" t="b">
        <v>0</v>
      </c>
      <c r="AO86">
        <f t="shared" si="197"/>
        <v>3</v>
      </c>
      <c r="AP86">
        <v>1</v>
      </c>
      <c r="AQ86" t="str">
        <f t="shared" ref="AQ86" si="200">D87</f>
        <v>ALL_GFX_VFDM_E_BEGIN_X_SAPS_X_X_0200_ALL</v>
      </c>
      <c r="AR86" t="str">
        <f t="shared" ref="AR86" si="201">D87</f>
        <v>ALL_GFX_VFDM_E_BEGIN_X_SAPS_X_X_0200_ALL</v>
      </c>
      <c r="AS86" t="str">
        <f t="shared" ref="AS86" si="202">D87</f>
        <v>ALL_GFX_VFDM_E_BEGIN_X_SAPS_X_X_0200_ALL</v>
      </c>
    </row>
    <row r="87" spans="1:52" x14ac:dyDescent="0.25">
      <c r="A87" s="2" t="s">
        <v>58</v>
      </c>
      <c r="B87" s="2" t="s">
        <v>31</v>
      </c>
      <c r="C87" s="2" t="str">
        <f>VLOOKUP(B87,templateLookup!A:B,2,0)</f>
        <v>iCVFDMTest</v>
      </c>
      <c r="D87" t="str">
        <f t="shared" si="198"/>
        <v>ALL_GFX_VFDM_E_BEGIN_X_SAPS_X_X_0200_ALL</v>
      </c>
      <c r="E87" t="s">
        <v>53</v>
      </c>
      <c r="F87" t="s">
        <v>492</v>
      </c>
      <c r="G87" t="s">
        <v>113</v>
      </c>
      <c r="H87" t="s">
        <v>136</v>
      </c>
      <c r="I87" t="s">
        <v>172</v>
      </c>
      <c r="J87" t="s">
        <v>551</v>
      </c>
      <c r="K87" t="s">
        <v>172</v>
      </c>
      <c r="L87" t="s">
        <v>172</v>
      </c>
      <c r="M87" t="str">
        <f t="shared" si="199"/>
        <v>0200</v>
      </c>
      <c r="N87" t="s">
        <v>53</v>
      </c>
      <c r="O87" t="s">
        <v>141</v>
      </c>
      <c r="P87" t="s">
        <v>142</v>
      </c>
      <c r="Q87" t="s">
        <v>407</v>
      </c>
      <c r="R87">
        <v>61</v>
      </c>
      <c r="S87">
        <v>40</v>
      </c>
      <c r="T87">
        <v>151</v>
      </c>
      <c r="U87">
        <v>1</v>
      </c>
      <c r="V87" t="s">
        <v>289</v>
      </c>
      <c r="AG87" t="s">
        <v>1408</v>
      </c>
      <c r="AH87" t="s">
        <v>53</v>
      </c>
      <c r="AN87" t="b">
        <v>0</v>
      </c>
      <c r="AO87">
        <f t="shared" si="197"/>
        <v>3</v>
      </c>
      <c r="AP87" t="s">
        <v>134</v>
      </c>
      <c r="AQ87" t="str">
        <f t="shared" ref="AQ87:AQ88" si="203">D88</f>
        <v>ALL_GFX_UF_K_BEGIN_X_SAPS_X_X_0200_IPU_VFDM_UF</v>
      </c>
      <c r="AR87" t="str">
        <f t="shared" ref="AR87:AR88" si="204">D88</f>
        <v>ALL_GFX_UF_K_BEGIN_X_SAPS_X_X_0200_IPU_VFDM_UF</v>
      </c>
      <c r="AS87">
        <v>1</v>
      </c>
    </row>
    <row r="88" spans="1:52" x14ac:dyDescent="0.25">
      <c r="A88" s="2" t="s">
        <v>58</v>
      </c>
      <c r="B88" s="2" t="s">
        <v>29</v>
      </c>
      <c r="C88" s="2" t="str">
        <f>VLOOKUP(B88,templateLookup!A:B,2,0)</f>
        <v>iCUserFuncTest</v>
      </c>
      <c r="D88" t="str">
        <f t="shared" si="198"/>
        <v>ALL_GFX_UF_K_BEGIN_X_SAPS_X_X_0200_IPU_VFDM_UF</v>
      </c>
      <c r="E88" t="s">
        <v>53</v>
      </c>
      <c r="F88" t="s">
        <v>492</v>
      </c>
      <c r="G88" t="s">
        <v>175</v>
      </c>
      <c r="H88" t="s">
        <v>242</v>
      </c>
      <c r="I88" t="s">
        <v>172</v>
      </c>
      <c r="J88" t="s">
        <v>551</v>
      </c>
      <c r="K88" t="s">
        <v>172</v>
      </c>
      <c r="L88" t="s">
        <v>172</v>
      </c>
      <c r="M88" t="str">
        <f t="shared" si="199"/>
        <v>0200</v>
      </c>
      <c r="N88" t="s">
        <v>581</v>
      </c>
      <c r="O88" t="s">
        <v>141</v>
      </c>
      <c r="P88" t="s">
        <v>142</v>
      </c>
      <c r="Q88" t="s">
        <v>407</v>
      </c>
      <c r="R88">
        <v>90</v>
      </c>
      <c r="S88">
        <v>61</v>
      </c>
      <c r="T88">
        <v>152</v>
      </c>
      <c r="U88">
        <v>1</v>
      </c>
      <c r="V88" t="s">
        <v>289</v>
      </c>
      <c r="AN88" t="b">
        <v>1</v>
      </c>
      <c r="AO88">
        <f t="shared" si="197"/>
        <v>3</v>
      </c>
      <c r="AP88" t="s">
        <v>134</v>
      </c>
      <c r="AQ88" t="str">
        <f t="shared" si="203"/>
        <v>ALL_GFX_PATMOD_E_BEGIN_TITO_X_MAX_LFM_X_IPU_REPAIR</v>
      </c>
      <c r="AR88" t="str">
        <f t="shared" si="204"/>
        <v>ALL_GFX_PATMOD_E_BEGIN_TITO_X_MAX_LFM_X_IPU_REPAIR</v>
      </c>
      <c r="AS88" t="str">
        <f t="shared" ref="AS88" si="205">D89</f>
        <v>ALL_GFX_PATMOD_E_BEGIN_TITO_X_MAX_LFM_X_IPU_REPAIR</v>
      </c>
    </row>
    <row r="89" spans="1:52" x14ac:dyDescent="0.25">
      <c r="A89" s="2" t="s">
        <v>58</v>
      </c>
      <c r="B89" s="2" t="s">
        <v>15</v>
      </c>
      <c r="C89" s="2" t="str">
        <f>VLOOKUP(B89,templateLookup!A:B,2,0)</f>
        <v>PrimePatConfigTestMethod</v>
      </c>
      <c r="D89" t="str">
        <f t="shared" si="198"/>
        <v>ALL_GFX_PATMOD_E_BEGIN_TITO_X_MAX_LFM_X_IPU_REPAIR</v>
      </c>
      <c r="E89" t="s">
        <v>53</v>
      </c>
      <c r="F89" t="s">
        <v>492</v>
      </c>
      <c r="G89" t="s">
        <v>331</v>
      </c>
      <c r="H89" t="s">
        <v>136</v>
      </c>
      <c r="I89" t="s">
        <v>137</v>
      </c>
      <c r="J89" t="s">
        <v>172</v>
      </c>
      <c r="K89" t="s">
        <v>244</v>
      </c>
      <c r="L89" t="s">
        <v>139</v>
      </c>
      <c r="M89" t="s">
        <v>172</v>
      </c>
      <c r="N89" t="s">
        <v>582</v>
      </c>
      <c r="O89" t="s">
        <v>141</v>
      </c>
      <c r="P89" t="s">
        <v>142</v>
      </c>
      <c r="Q89" t="s">
        <v>407</v>
      </c>
      <c r="R89">
        <v>61</v>
      </c>
      <c r="S89">
        <v>40</v>
      </c>
      <c r="T89">
        <v>153</v>
      </c>
      <c r="U89">
        <v>1</v>
      </c>
      <c r="V89" t="s">
        <v>289</v>
      </c>
      <c r="AN89" t="b">
        <v>0</v>
      </c>
      <c r="AO89">
        <f t="shared" si="197"/>
        <v>2</v>
      </c>
      <c r="AP89">
        <v>1</v>
      </c>
      <c r="AQ89">
        <v>1</v>
      </c>
      <c r="AR89">
        <v>1</v>
      </c>
    </row>
    <row r="90" spans="1:52" x14ac:dyDescent="0.25">
      <c r="A90" s="21" t="s">
        <v>58</v>
      </c>
      <c r="B90" s="21" t="s">
        <v>6</v>
      </c>
      <c r="C90" s="21" t="str">
        <f>VLOOKUP(B90,templateLookup!A:B,2,0)</f>
        <v>COMPOSITE</v>
      </c>
      <c r="D90" s="22"/>
    </row>
    <row r="91" spans="1:52" x14ac:dyDescent="0.25">
      <c r="A91" s="39" t="s">
        <v>58</v>
      </c>
      <c r="B91" s="39" t="s">
        <v>5</v>
      </c>
      <c r="C91" s="39" t="str">
        <f>VLOOKUP(B91,templateLookup!A:B,2,0)</f>
        <v>COMPOSITE</v>
      </c>
      <c r="D91" s="22" t="s">
        <v>583</v>
      </c>
      <c r="F91" t="s">
        <v>492</v>
      </c>
      <c r="AO91">
        <f t="shared" ref="AO91:AO98" si="206">COUNTA(AQ91:AZ91)</f>
        <v>2</v>
      </c>
      <c r="AP91">
        <v>1</v>
      </c>
      <c r="AQ91" t="str">
        <f>D100</f>
        <v>PRE_REPAIR_MEDIA</v>
      </c>
      <c r="AR91" t="str">
        <f>D100</f>
        <v>PRE_REPAIR_MEDIA</v>
      </c>
    </row>
    <row r="92" spans="1:52" x14ac:dyDescent="0.25">
      <c r="A92" s="3" t="s">
        <v>58</v>
      </c>
      <c r="B92" s="3" t="s">
        <v>11</v>
      </c>
      <c r="C92" s="3" t="str">
        <f>VLOOKUP(B92,templateLookup!A:B,2,0)</f>
        <v>PrimeMbistVminSearchTestMethod</v>
      </c>
      <c r="D92" t="str">
        <f t="shared" ref="D92:D98" si="207">E92&amp;"_"&amp;F92&amp;"_"&amp;G92&amp;"_"&amp;H92&amp;"_"&amp;A92&amp;"_"&amp;I92&amp;"_"&amp;J92&amp;"_"&amp;K92&amp;"_"&amp;L92&amp;"_"&amp;M92&amp;"_"&amp;N92</f>
        <v>SSA_GFX_HRY_E_BEGIN_TITO_SAPS_MAX_LFM_0200_IPU0_POST_REPAIR_BTRS_BP5</v>
      </c>
      <c r="E92" t="s">
        <v>50</v>
      </c>
      <c r="F92" t="s">
        <v>492</v>
      </c>
      <c r="G92" t="s">
        <v>135</v>
      </c>
      <c r="H92" t="s">
        <v>136</v>
      </c>
      <c r="I92" t="s">
        <v>137</v>
      </c>
      <c r="J92" t="s">
        <v>551</v>
      </c>
      <c r="K92" t="s">
        <v>244</v>
      </c>
      <c r="L92" t="s">
        <v>139</v>
      </c>
      <c r="M92" t="str">
        <f t="shared" ref="M92:M98" si="208">TEXT(200,"0000")</f>
        <v>0200</v>
      </c>
      <c r="N92" t="s">
        <v>584</v>
      </c>
      <c r="O92" t="s">
        <v>141</v>
      </c>
      <c r="P92" t="s">
        <v>142</v>
      </c>
      <c r="Q92" t="s">
        <v>553</v>
      </c>
      <c r="R92">
        <v>61</v>
      </c>
      <c r="S92">
        <v>40</v>
      </c>
      <c r="T92">
        <v>160</v>
      </c>
      <c r="U92">
        <v>1</v>
      </c>
      <c r="V92" t="s">
        <v>289</v>
      </c>
      <c r="AC92" t="s">
        <v>337</v>
      </c>
      <c r="AD92" t="s">
        <v>274</v>
      </c>
      <c r="AN92" t="b">
        <v>0</v>
      </c>
      <c r="AO92">
        <f t="shared" si="206"/>
        <v>10</v>
      </c>
      <c r="AP92">
        <v>1</v>
      </c>
      <c r="AQ92" t="str">
        <f t="shared" ref="AQ92:AQ97" si="209">$D93</f>
        <v>SSA_GFX_HRY_E_BEGIN_TITO_SAPS_MAX_LFM_0200_IPU1_POST_REPAIR_BTRS_BP6</v>
      </c>
      <c r="AR92" t="str">
        <f t="shared" ref="AR92:AZ92" si="210">$D93</f>
        <v>SSA_GFX_HRY_E_BEGIN_TITO_SAPS_MAX_LFM_0200_IPU1_POST_REPAIR_BTRS_BP6</v>
      </c>
      <c r="AS92" t="str">
        <f t="shared" si="210"/>
        <v>SSA_GFX_HRY_E_BEGIN_TITO_SAPS_MAX_LFM_0200_IPU1_POST_REPAIR_BTRS_BP6</v>
      </c>
      <c r="AT92" t="str">
        <f t="shared" si="210"/>
        <v>SSA_GFX_HRY_E_BEGIN_TITO_SAPS_MAX_LFM_0200_IPU1_POST_REPAIR_BTRS_BP6</v>
      </c>
      <c r="AU92" t="str">
        <f t="shared" si="210"/>
        <v>SSA_GFX_HRY_E_BEGIN_TITO_SAPS_MAX_LFM_0200_IPU1_POST_REPAIR_BTRS_BP6</v>
      </c>
      <c r="AV92" t="str">
        <f t="shared" si="210"/>
        <v>SSA_GFX_HRY_E_BEGIN_TITO_SAPS_MAX_LFM_0200_IPU1_POST_REPAIR_BTRS_BP6</v>
      </c>
      <c r="AW92" t="str">
        <f t="shared" si="210"/>
        <v>SSA_GFX_HRY_E_BEGIN_TITO_SAPS_MAX_LFM_0200_IPU1_POST_REPAIR_BTRS_BP6</v>
      </c>
      <c r="AX92" t="str">
        <f t="shared" si="210"/>
        <v>SSA_GFX_HRY_E_BEGIN_TITO_SAPS_MAX_LFM_0200_IPU1_POST_REPAIR_BTRS_BP6</v>
      </c>
      <c r="AY92" t="str">
        <f t="shared" si="210"/>
        <v>SSA_GFX_HRY_E_BEGIN_TITO_SAPS_MAX_LFM_0200_IPU1_POST_REPAIR_BTRS_BP6</v>
      </c>
      <c r="AZ92" t="str">
        <f t="shared" si="210"/>
        <v>SSA_GFX_HRY_E_BEGIN_TITO_SAPS_MAX_LFM_0200_IPU1_POST_REPAIR_BTRS_BP6</v>
      </c>
    </row>
    <row r="93" spans="1:52" x14ac:dyDescent="0.25">
      <c r="A93" s="3" t="s">
        <v>58</v>
      </c>
      <c r="B93" s="3" t="s">
        <v>11</v>
      </c>
      <c r="C93" s="3" t="str">
        <f>VLOOKUP(B93,templateLookup!A:B,2,0)</f>
        <v>PrimeMbistVminSearchTestMethod</v>
      </c>
      <c r="D93" t="str">
        <f t="shared" si="207"/>
        <v>SSA_GFX_HRY_E_BEGIN_TITO_SAPS_MAX_LFM_0200_IPU1_POST_REPAIR_BTRS_BP6</v>
      </c>
      <c r="E93" t="s">
        <v>50</v>
      </c>
      <c r="F93" t="s">
        <v>492</v>
      </c>
      <c r="G93" t="s">
        <v>135</v>
      </c>
      <c r="H93" t="s">
        <v>136</v>
      </c>
      <c r="I93" t="s">
        <v>137</v>
      </c>
      <c r="J93" t="s">
        <v>551</v>
      </c>
      <c r="K93" t="s">
        <v>244</v>
      </c>
      <c r="L93" t="s">
        <v>139</v>
      </c>
      <c r="M93" t="str">
        <f t="shared" si="208"/>
        <v>0200</v>
      </c>
      <c r="N93" t="s">
        <v>585</v>
      </c>
      <c r="O93" t="s">
        <v>141</v>
      </c>
      <c r="P93" t="s">
        <v>142</v>
      </c>
      <c r="Q93" t="s">
        <v>558</v>
      </c>
      <c r="R93">
        <v>61</v>
      </c>
      <c r="S93">
        <v>40</v>
      </c>
      <c r="T93">
        <v>161</v>
      </c>
      <c r="U93">
        <v>1</v>
      </c>
      <c r="V93" t="s">
        <v>289</v>
      </c>
      <c r="AC93" t="s">
        <v>337</v>
      </c>
      <c r="AD93" t="s">
        <v>274</v>
      </c>
      <c r="AN93" t="b">
        <v>0</v>
      </c>
      <c r="AO93">
        <f t="shared" si="206"/>
        <v>10</v>
      </c>
      <c r="AP93">
        <v>1</v>
      </c>
      <c r="AQ93" t="str">
        <f t="shared" si="209"/>
        <v>SSA_GFX_HRY_E_BEGIN_TITO_SAPS_MAX_LFM_0200_IPU2_POST_REPAIR_BTRS_BP3</v>
      </c>
      <c r="AR93" t="str">
        <f t="shared" ref="AR93:AR95" si="211">$D94</f>
        <v>SSA_GFX_HRY_E_BEGIN_TITO_SAPS_MAX_LFM_0200_IPU2_POST_REPAIR_BTRS_BP3</v>
      </c>
      <c r="AS93" t="str">
        <f t="shared" ref="AS93:AS95" si="212">$D94</f>
        <v>SSA_GFX_HRY_E_BEGIN_TITO_SAPS_MAX_LFM_0200_IPU2_POST_REPAIR_BTRS_BP3</v>
      </c>
      <c r="AT93" t="str">
        <f t="shared" ref="AT93:AT95" si="213">$D94</f>
        <v>SSA_GFX_HRY_E_BEGIN_TITO_SAPS_MAX_LFM_0200_IPU2_POST_REPAIR_BTRS_BP3</v>
      </c>
      <c r="AU93" t="str">
        <f t="shared" ref="AU93:AU95" si="214">$D94</f>
        <v>SSA_GFX_HRY_E_BEGIN_TITO_SAPS_MAX_LFM_0200_IPU2_POST_REPAIR_BTRS_BP3</v>
      </c>
      <c r="AV93" t="str">
        <f t="shared" ref="AV93:AV95" si="215">$D94</f>
        <v>SSA_GFX_HRY_E_BEGIN_TITO_SAPS_MAX_LFM_0200_IPU2_POST_REPAIR_BTRS_BP3</v>
      </c>
      <c r="AW93" t="str">
        <f t="shared" ref="AW93:AW95" si="216">$D94</f>
        <v>SSA_GFX_HRY_E_BEGIN_TITO_SAPS_MAX_LFM_0200_IPU2_POST_REPAIR_BTRS_BP3</v>
      </c>
      <c r="AX93" t="str">
        <f t="shared" ref="AX93:AX95" si="217">$D94</f>
        <v>SSA_GFX_HRY_E_BEGIN_TITO_SAPS_MAX_LFM_0200_IPU2_POST_REPAIR_BTRS_BP3</v>
      </c>
      <c r="AY93" t="str">
        <f t="shared" ref="AY93:AY95" si="218">$D94</f>
        <v>SSA_GFX_HRY_E_BEGIN_TITO_SAPS_MAX_LFM_0200_IPU2_POST_REPAIR_BTRS_BP3</v>
      </c>
      <c r="AZ93" t="str">
        <f t="shared" ref="AZ93:AZ95" si="219">$D94</f>
        <v>SSA_GFX_HRY_E_BEGIN_TITO_SAPS_MAX_LFM_0200_IPU2_POST_REPAIR_BTRS_BP3</v>
      </c>
    </row>
    <row r="94" spans="1:52" x14ac:dyDescent="0.25">
      <c r="A94" s="3" t="s">
        <v>58</v>
      </c>
      <c r="B94" s="3" t="s">
        <v>11</v>
      </c>
      <c r="C94" s="3" t="str">
        <f>VLOOKUP(B94,templateLookup!A:B,2,0)</f>
        <v>PrimeMbistVminSearchTestMethod</v>
      </c>
      <c r="D94" t="str">
        <f t="shared" si="207"/>
        <v>SSA_GFX_HRY_E_BEGIN_TITO_SAPS_MAX_LFM_0200_IPU2_POST_REPAIR_BTRS_BP3</v>
      </c>
      <c r="E94" t="s">
        <v>50</v>
      </c>
      <c r="F94" t="s">
        <v>492</v>
      </c>
      <c r="G94" t="s">
        <v>135</v>
      </c>
      <c r="H94" t="s">
        <v>136</v>
      </c>
      <c r="I94" t="s">
        <v>137</v>
      </c>
      <c r="J94" t="s">
        <v>551</v>
      </c>
      <c r="K94" t="s">
        <v>244</v>
      </c>
      <c r="L94" t="s">
        <v>139</v>
      </c>
      <c r="M94" t="str">
        <f t="shared" si="208"/>
        <v>0200</v>
      </c>
      <c r="N94" t="s">
        <v>586</v>
      </c>
      <c r="O94" t="s">
        <v>141</v>
      </c>
      <c r="P94" t="s">
        <v>142</v>
      </c>
      <c r="Q94" t="s">
        <v>563</v>
      </c>
      <c r="R94">
        <v>61</v>
      </c>
      <c r="S94">
        <v>40</v>
      </c>
      <c r="T94">
        <v>162</v>
      </c>
      <c r="U94">
        <v>1</v>
      </c>
      <c r="V94" t="s">
        <v>289</v>
      </c>
      <c r="AC94" t="s">
        <v>337</v>
      </c>
      <c r="AD94" t="s">
        <v>274</v>
      </c>
      <c r="AN94" t="b">
        <v>0</v>
      </c>
      <c r="AO94">
        <f t="shared" si="206"/>
        <v>10</v>
      </c>
      <c r="AP94">
        <v>1</v>
      </c>
      <c r="AQ94" t="str">
        <f t="shared" si="209"/>
        <v>LSA_GFX_HRY_E_BEGIN_TITO_SAPS_MAX_LFM_0200_IPU_BUTTRESS_POST_REPAIR_BTRS_BP4</v>
      </c>
      <c r="AR94" t="str">
        <f t="shared" si="211"/>
        <v>LSA_GFX_HRY_E_BEGIN_TITO_SAPS_MAX_LFM_0200_IPU_BUTTRESS_POST_REPAIR_BTRS_BP4</v>
      </c>
      <c r="AS94" t="str">
        <f t="shared" si="212"/>
        <v>LSA_GFX_HRY_E_BEGIN_TITO_SAPS_MAX_LFM_0200_IPU_BUTTRESS_POST_REPAIR_BTRS_BP4</v>
      </c>
      <c r="AT94" t="str">
        <f t="shared" si="213"/>
        <v>LSA_GFX_HRY_E_BEGIN_TITO_SAPS_MAX_LFM_0200_IPU_BUTTRESS_POST_REPAIR_BTRS_BP4</v>
      </c>
      <c r="AU94" t="str">
        <f t="shared" si="214"/>
        <v>LSA_GFX_HRY_E_BEGIN_TITO_SAPS_MAX_LFM_0200_IPU_BUTTRESS_POST_REPAIR_BTRS_BP4</v>
      </c>
      <c r="AV94" t="str">
        <f t="shared" si="215"/>
        <v>LSA_GFX_HRY_E_BEGIN_TITO_SAPS_MAX_LFM_0200_IPU_BUTTRESS_POST_REPAIR_BTRS_BP4</v>
      </c>
      <c r="AW94" t="str">
        <f t="shared" si="216"/>
        <v>LSA_GFX_HRY_E_BEGIN_TITO_SAPS_MAX_LFM_0200_IPU_BUTTRESS_POST_REPAIR_BTRS_BP4</v>
      </c>
      <c r="AX94" t="str">
        <f t="shared" si="217"/>
        <v>LSA_GFX_HRY_E_BEGIN_TITO_SAPS_MAX_LFM_0200_IPU_BUTTRESS_POST_REPAIR_BTRS_BP4</v>
      </c>
      <c r="AY94" t="str">
        <f t="shared" si="218"/>
        <v>LSA_GFX_HRY_E_BEGIN_TITO_SAPS_MAX_LFM_0200_IPU_BUTTRESS_POST_REPAIR_BTRS_BP4</v>
      </c>
      <c r="AZ94" t="str">
        <f t="shared" si="219"/>
        <v>LSA_GFX_HRY_E_BEGIN_TITO_SAPS_MAX_LFM_0200_IPU_BUTTRESS_POST_REPAIR_BTRS_BP4</v>
      </c>
    </row>
    <row r="95" spans="1:52" x14ac:dyDescent="0.25">
      <c r="A95" s="3" t="s">
        <v>58</v>
      </c>
      <c r="B95" s="3" t="s">
        <v>11</v>
      </c>
      <c r="C95" s="3" t="str">
        <f>VLOOKUP(B95,templateLookup!A:B,2,0)</f>
        <v>PrimeMbistVminSearchTestMethod</v>
      </c>
      <c r="D95" t="str">
        <f t="shared" si="207"/>
        <v>LSA_GFX_HRY_E_BEGIN_TITO_SAPS_MAX_LFM_0200_IPU_BUTTRESS_POST_REPAIR_BTRS_BP4</v>
      </c>
      <c r="E95" t="s">
        <v>51</v>
      </c>
      <c r="F95" t="s">
        <v>492</v>
      </c>
      <c r="G95" t="s">
        <v>135</v>
      </c>
      <c r="H95" t="s">
        <v>136</v>
      </c>
      <c r="I95" t="s">
        <v>137</v>
      </c>
      <c r="J95" t="s">
        <v>551</v>
      </c>
      <c r="K95" t="s">
        <v>244</v>
      </c>
      <c r="L95" t="s">
        <v>139</v>
      </c>
      <c r="M95" t="str">
        <f t="shared" si="208"/>
        <v>0200</v>
      </c>
      <c r="N95" t="s">
        <v>587</v>
      </c>
      <c r="O95" t="s">
        <v>141</v>
      </c>
      <c r="P95" t="s">
        <v>142</v>
      </c>
      <c r="Q95" t="s">
        <v>588</v>
      </c>
      <c r="R95">
        <v>21</v>
      </c>
      <c r="S95">
        <v>40</v>
      </c>
      <c r="T95">
        <v>163</v>
      </c>
      <c r="U95">
        <v>1</v>
      </c>
      <c r="V95" t="s">
        <v>289</v>
      </c>
      <c r="AC95" t="s">
        <v>337</v>
      </c>
      <c r="AD95" t="s">
        <v>274</v>
      </c>
      <c r="AN95" t="b">
        <v>0</v>
      </c>
      <c r="AO95">
        <f t="shared" si="206"/>
        <v>10</v>
      </c>
      <c r="AP95">
        <v>1</v>
      </c>
      <c r="AQ95" t="str">
        <f t="shared" si="209"/>
        <v>LSA_GFX_HRY_E_BEGIN_TITO_SAPS_MAX_LFM_0200_IPU0_POST_REPAIR_BTRS_BP5</v>
      </c>
      <c r="AR95" t="str">
        <f t="shared" si="211"/>
        <v>LSA_GFX_HRY_E_BEGIN_TITO_SAPS_MAX_LFM_0200_IPU0_POST_REPAIR_BTRS_BP5</v>
      </c>
      <c r="AS95" t="str">
        <f t="shared" si="212"/>
        <v>LSA_GFX_HRY_E_BEGIN_TITO_SAPS_MAX_LFM_0200_IPU0_POST_REPAIR_BTRS_BP5</v>
      </c>
      <c r="AT95" t="str">
        <f t="shared" si="213"/>
        <v>LSA_GFX_HRY_E_BEGIN_TITO_SAPS_MAX_LFM_0200_IPU0_POST_REPAIR_BTRS_BP5</v>
      </c>
      <c r="AU95" t="str">
        <f t="shared" si="214"/>
        <v>LSA_GFX_HRY_E_BEGIN_TITO_SAPS_MAX_LFM_0200_IPU0_POST_REPAIR_BTRS_BP5</v>
      </c>
      <c r="AV95" t="str">
        <f t="shared" si="215"/>
        <v>LSA_GFX_HRY_E_BEGIN_TITO_SAPS_MAX_LFM_0200_IPU0_POST_REPAIR_BTRS_BP5</v>
      </c>
      <c r="AW95" t="str">
        <f t="shared" si="216"/>
        <v>LSA_GFX_HRY_E_BEGIN_TITO_SAPS_MAX_LFM_0200_IPU0_POST_REPAIR_BTRS_BP5</v>
      </c>
      <c r="AX95" t="str">
        <f t="shared" si="217"/>
        <v>LSA_GFX_HRY_E_BEGIN_TITO_SAPS_MAX_LFM_0200_IPU0_POST_REPAIR_BTRS_BP5</v>
      </c>
      <c r="AY95" t="str">
        <f t="shared" si="218"/>
        <v>LSA_GFX_HRY_E_BEGIN_TITO_SAPS_MAX_LFM_0200_IPU0_POST_REPAIR_BTRS_BP5</v>
      </c>
      <c r="AZ95" t="str">
        <f t="shared" si="219"/>
        <v>LSA_GFX_HRY_E_BEGIN_TITO_SAPS_MAX_LFM_0200_IPU0_POST_REPAIR_BTRS_BP5</v>
      </c>
    </row>
    <row r="96" spans="1:52" x14ac:dyDescent="0.25">
      <c r="A96" s="3" t="s">
        <v>58</v>
      </c>
      <c r="B96" s="3" t="s">
        <v>11</v>
      </c>
      <c r="C96" s="3" t="str">
        <f>VLOOKUP(B96,templateLookup!A:B,2,0)</f>
        <v>PrimeMbistVminSearchTestMethod</v>
      </c>
      <c r="D96" t="str">
        <f t="shared" si="207"/>
        <v>LSA_GFX_HRY_E_BEGIN_TITO_SAPS_MAX_LFM_0200_IPU0_POST_REPAIR_BTRS_BP5</v>
      </c>
      <c r="E96" t="s">
        <v>51</v>
      </c>
      <c r="F96" t="s">
        <v>492</v>
      </c>
      <c r="G96" t="s">
        <v>135</v>
      </c>
      <c r="H96" t="s">
        <v>136</v>
      </c>
      <c r="I96" t="s">
        <v>137</v>
      </c>
      <c r="J96" t="s">
        <v>551</v>
      </c>
      <c r="K96" t="s">
        <v>244</v>
      </c>
      <c r="L96" t="s">
        <v>139</v>
      </c>
      <c r="M96" t="str">
        <f t="shared" si="208"/>
        <v>0200</v>
      </c>
      <c r="N96" t="s">
        <v>584</v>
      </c>
      <c r="O96" t="s">
        <v>141</v>
      </c>
      <c r="P96" t="s">
        <v>142</v>
      </c>
      <c r="Q96" t="s">
        <v>553</v>
      </c>
      <c r="R96">
        <v>21</v>
      </c>
      <c r="S96">
        <v>40</v>
      </c>
      <c r="T96">
        <v>164</v>
      </c>
      <c r="U96">
        <v>1</v>
      </c>
      <c r="V96" t="s">
        <v>289</v>
      </c>
      <c r="AC96" t="s">
        <v>337</v>
      </c>
      <c r="AD96" t="s">
        <v>274</v>
      </c>
      <c r="AN96" t="b">
        <v>0</v>
      </c>
      <c r="AO96">
        <f t="shared" si="206"/>
        <v>10</v>
      </c>
      <c r="AP96">
        <v>1</v>
      </c>
      <c r="AQ96" t="str">
        <f t="shared" si="209"/>
        <v>LSA_GFX_HRY_E_BEGIN_TITO_SAPS_MAX_LFM_0200_IPU1_POST_REPAIR_BTRS_BP6</v>
      </c>
      <c r="AR96" t="str">
        <f t="shared" ref="AR96:AR97" si="220">$D97</f>
        <v>LSA_GFX_HRY_E_BEGIN_TITO_SAPS_MAX_LFM_0200_IPU1_POST_REPAIR_BTRS_BP6</v>
      </c>
      <c r="AS96" t="str">
        <f t="shared" ref="AS96:AS97" si="221">$D97</f>
        <v>LSA_GFX_HRY_E_BEGIN_TITO_SAPS_MAX_LFM_0200_IPU1_POST_REPAIR_BTRS_BP6</v>
      </c>
      <c r="AT96" t="str">
        <f t="shared" ref="AT96:AT97" si="222">$D97</f>
        <v>LSA_GFX_HRY_E_BEGIN_TITO_SAPS_MAX_LFM_0200_IPU1_POST_REPAIR_BTRS_BP6</v>
      </c>
      <c r="AU96" t="str">
        <f t="shared" ref="AU96:AU97" si="223">$D97</f>
        <v>LSA_GFX_HRY_E_BEGIN_TITO_SAPS_MAX_LFM_0200_IPU1_POST_REPAIR_BTRS_BP6</v>
      </c>
      <c r="AV96" t="str">
        <f t="shared" ref="AV96:AV97" si="224">$D97</f>
        <v>LSA_GFX_HRY_E_BEGIN_TITO_SAPS_MAX_LFM_0200_IPU1_POST_REPAIR_BTRS_BP6</v>
      </c>
      <c r="AW96" t="str">
        <f t="shared" ref="AW96:AW97" si="225">$D97</f>
        <v>LSA_GFX_HRY_E_BEGIN_TITO_SAPS_MAX_LFM_0200_IPU1_POST_REPAIR_BTRS_BP6</v>
      </c>
      <c r="AX96" t="str">
        <f t="shared" ref="AX96:AX97" si="226">$D97</f>
        <v>LSA_GFX_HRY_E_BEGIN_TITO_SAPS_MAX_LFM_0200_IPU1_POST_REPAIR_BTRS_BP6</v>
      </c>
      <c r="AY96" t="str">
        <f t="shared" ref="AY96:AY97" si="227">$D97</f>
        <v>LSA_GFX_HRY_E_BEGIN_TITO_SAPS_MAX_LFM_0200_IPU1_POST_REPAIR_BTRS_BP6</v>
      </c>
      <c r="AZ96" t="str">
        <f t="shared" ref="AZ96:AZ97" si="228">$D97</f>
        <v>LSA_GFX_HRY_E_BEGIN_TITO_SAPS_MAX_LFM_0200_IPU1_POST_REPAIR_BTRS_BP6</v>
      </c>
    </row>
    <row r="97" spans="1:52" x14ac:dyDescent="0.25">
      <c r="A97" s="3" t="s">
        <v>58</v>
      </c>
      <c r="B97" s="3" t="s">
        <v>11</v>
      </c>
      <c r="C97" s="3" t="str">
        <f>VLOOKUP(B97,templateLookup!A:B,2,0)</f>
        <v>PrimeMbistVminSearchTestMethod</v>
      </c>
      <c r="D97" t="str">
        <f t="shared" si="207"/>
        <v>LSA_GFX_HRY_E_BEGIN_TITO_SAPS_MAX_LFM_0200_IPU1_POST_REPAIR_BTRS_BP6</v>
      </c>
      <c r="E97" t="s">
        <v>51</v>
      </c>
      <c r="F97" t="s">
        <v>492</v>
      </c>
      <c r="G97" t="s">
        <v>135</v>
      </c>
      <c r="H97" t="s">
        <v>136</v>
      </c>
      <c r="I97" t="s">
        <v>137</v>
      </c>
      <c r="J97" t="s">
        <v>551</v>
      </c>
      <c r="K97" t="s">
        <v>244</v>
      </c>
      <c r="L97" t="s">
        <v>139</v>
      </c>
      <c r="M97" t="str">
        <f t="shared" si="208"/>
        <v>0200</v>
      </c>
      <c r="N97" t="s">
        <v>585</v>
      </c>
      <c r="O97" t="s">
        <v>141</v>
      </c>
      <c r="P97" t="s">
        <v>142</v>
      </c>
      <c r="Q97" t="s">
        <v>558</v>
      </c>
      <c r="R97">
        <v>21</v>
      </c>
      <c r="S97">
        <v>40</v>
      </c>
      <c r="T97">
        <v>165</v>
      </c>
      <c r="U97">
        <v>1</v>
      </c>
      <c r="V97" t="s">
        <v>289</v>
      </c>
      <c r="AC97" t="s">
        <v>337</v>
      </c>
      <c r="AD97" t="s">
        <v>274</v>
      </c>
      <c r="AN97" t="b">
        <v>0</v>
      </c>
      <c r="AO97">
        <f t="shared" si="206"/>
        <v>10</v>
      </c>
      <c r="AP97">
        <v>1</v>
      </c>
      <c r="AQ97" t="str">
        <f t="shared" si="209"/>
        <v>LSA_GFX_HRY_E_BEGIN_TITO_SAPS_MAX_LFM_0200_IPU2_POST_REPAIR_BTRS_BP3</v>
      </c>
      <c r="AR97" t="str">
        <f t="shared" si="220"/>
        <v>LSA_GFX_HRY_E_BEGIN_TITO_SAPS_MAX_LFM_0200_IPU2_POST_REPAIR_BTRS_BP3</v>
      </c>
      <c r="AS97" t="str">
        <f t="shared" si="221"/>
        <v>LSA_GFX_HRY_E_BEGIN_TITO_SAPS_MAX_LFM_0200_IPU2_POST_REPAIR_BTRS_BP3</v>
      </c>
      <c r="AT97" t="str">
        <f t="shared" si="222"/>
        <v>LSA_GFX_HRY_E_BEGIN_TITO_SAPS_MAX_LFM_0200_IPU2_POST_REPAIR_BTRS_BP3</v>
      </c>
      <c r="AU97" t="str">
        <f t="shared" si="223"/>
        <v>LSA_GFX_HRY_E_BEGIN_TITO_SAPS_MAX_LFM_0200_IPU2_POST_REPAIR_BTRS_BP3</v>
      </c>
      <c r="AV97" t="str">
        <f t="shared" si="224"/>
        <v>LSA_GFX_HRY_E_BEGIN_TITO_SAPS_MAX_LFM_0200_IPU2_POST_REPAIR_BTRS_BP3</v>
      </c>
      <c r="AW97" t="str">
        <f t="shared" si="225"/>
        <v>LSA_GFX_HRY_E_BEGIN_TITO_SAPS_MAX_LFM_0200_IPU2_POST_REPAIR_BTRS_BP3</v>
      </c>
      <c r="AX97" t="str">
        <f t="shared" si="226"/>
        <v>LSA_GFX_HRY_E_BEGIN_TITO_SAPS_MAX_LFM_0200_IPU2_POST_REPAIR_BTRS_BP3</v>
      </c>
      <c r="AY97" t="str">
        <f t="shared" si="227"/>
        <v>LSA_GFX_HRY_E_BEGIN_TITO_SAPS_MAX_LFM_0200_IPU2_POST_REPAIR_BTRS_BP3</v>
      </c>
      <c r="AZ97" t="str">
        <f t="shared" si="228"/>
        <v>LSA_GFX_HRY_E_BEGIN_TITO_SAPS_MAX_LFM_0200_IPU2_POST_REPAIR_BTRS_BP3</v>
      </c>
    </row>
    <row r="98" spans="1:52" x14ac:dyDescent="0.25">
      <c r="A98" s="3" t="s">
        <v>58</v>
      </c>
      <c r="B98" s="3" t="s">
        <v>11</v>
      </c>
      <c r="C98" s="3" t="str">
        <f>VLOOKUP(B98,templateLookup!A:B,2,0)</f>
        <v>PrimeMbistVminSearchTestMethod</v>
      </c>
      <c r="D98" t="str">
        <f t="shared" si="207"/>
        <v>LSA_GFX_HRY_E_BEGIN_TITO_SAPS_MAX_LFM_0200_IPU2_POST_REPAIR_BTRS_BP3</v>
      </c>
      <c r="E98" t="s">
        <v>51</v>
      </c>
      <c r="F98" t="s">
        <v>492</v>
      </c>
      <c r="G98" t="s">
        <v>135</v>
      </c>
      <c r="H98" t="s">
        <v>136</v>
      </c>
      <c r="I98" t="s">
        <v>137</v>
      </c>
      <c r="J98" t="s">
        <v>551</v>
      </c>
      <c r="K98" t="s">
        <v>244</v>
      </c>
      <c r="L98" t="s">
        <v>139</v>
      </c>
      <c r="M98" t="str">
        <f t="shared" si="208"/>
        <v>0200</v>
      </c>
      <c r="N98" t="s">
        <v>586</v>
      </c>
      <c r="O98" t="s">
        <v>141</v>
      </c>
      <c r="P98" t="s">
        <v>142</v>
      </c>
      <c r="Q98" t="s">
        <v>563</v>
      </c>
      <c r="R98">
        <v>21</v>
      </c>
      <c r="S98">
        <v>40</v>
      </c>
      <c r="T98">
        <v>166</v>
      </c>
      <c r="U98">
        <v>1</v>
      </c>
      <c r="V98" t="s">
        <v>289</v>
      </c>
      <c r="Y98" t="s">
        <v>324</v>
      </c>
      <c r="AC98" t="s">
        <v>337</v>
      </c>
      <c r="AD98" t="s">
        <v>274</v>
      </c>
      <c r="AN98" t="b">
        <v>0</v>
      </c>
      <c r="AO98">
        <f t="shared" si="206"/>
        <v>10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  <c r="AY98">
        <v>1</v>
      </c>
      <c r="AZ98">
        <v>1</v>
      </c>
    </row>
    <row r="99" spans="1:52" x14ac:dyDescent="0.25">
      <c r="A99" s="39" t="s">
        <v>58</v>
      </c>
      <c r="B99" s="39" t="s">
        <v>6</v>
      </c>
      <c r="C99" s="39" t="str">
        <f>VLOOKUP(B99,templateLookup!A:B,2,0)</f>
        <v>COMPOSITE</v>
      </c>
      <c r="D99" s="22"/>
    </row>
    <row r="100" spans="1:52" x14ac:dyDescent="0.25">
      <c r="A100" s="38" t="s">
        <v>58</v>
      </c>
      <c r="B100" s="38" t="s">
        <v>5</v>
      </c>
      <c r="C100" s="38" t="str">
        <f>VLOOKUP(B100,templateLookup!A:B,2,0)</f>
        <v>COMPOSITE</v>
      </c>
      <c r="D100" s="22" t="s">
        <v>589</v>
      </c>
      <c r="F100" t="s">
        <v>492</v>
      </c>
      <c r="AO100">
        <v>2</v>
      </c>
      <c r="AP100">
        <v>1</v>
      </c>
      <c r="AQ100" t="str">
        <f>D120</f>
        <v>REPAIR_MEDIA</v>
      </c>
      <c r="AR100" t="str">
        <f>D120</f>
        <v>REPAIR_MEDIA</v>
      </c>
    </row>
    <row r="101" spans="1:52" x14ac:dyDescent="0.25">
      <c r="A101" s="1" t="s">
        <v>58</v>
      </c>
      <c r="B101" s="1" t="s">
        <v>10</v>
      </c>
      <c r="C101" s="1" t="str">
        <f>VLOOKUP(B101,templateLookup!A:B,2,0)</f>
        <v>PrimeMbistVminSearchTestMethod</v>
      </c>
      <c r="D101" t="str">
        <f t="shared" ref="D101:D118" si="229">E101&amp;"_"&amp;F101&amp;"_"&amp;G101&amp;"_"&amp;H101&amp;"_"&amp;A101&amp;"_"&amp;I101&amp;"_"&amp;J101&amp;"_"&amp;K101&amp;"_"&amp;L101&amp;"_"&amp;M101&amp;"_"&amp;N101</f>
        <v>SSA_GFX_HRY_E_BEGIN_TITO_SAME_NOM_LFM_0400_MEDIA1_BHRY_BP1</v>
      </c>
      <c r="E101" t="s">
        <v>50</v>
      </c>
      <c r="F101" t="s">
        <v>492</v>
      </c>
      <c r="G101" t="s">
        <v>135</v>
      </c>
      <c r="H101" t="s">
        <v>136</v>
      </c>
      <c r="I101" t="s">
        <v>137</v>
      </c>
      <c r="J101" t="s">
        <v>590</v>
      </c>
      <c r="K101" t="s">
        <v>138</v>
      </c>
      <c r="L101" t="s">
        <v>139</v>
      </c>
      <c r="M101" t="str">
        <f>TEXT(400,"0000")</f>
        <v>0400</v>
      </c>
      <c r="N101" t="s">
        <v>591</v>
      </c>
      <c r="O101" t="s">
        <v>141</v>
      </c>
      <c r="P101" t="s">
        <v>142</v>
      </c>
      <c r="Q101" t="s">
        <v>592</v>
      </c>
      <c r="R101">
        <v>61</v>
      </c>
      <c r="S101">
        <v>40</v>
      </c>
      <c r="T101">
        <v>200</v>
      </c>
      <c r="U101">
        <v>1</v>
      </c>
      <c r="V101" t="s">
        <v>289</v>
      </c>
      <c r="AC101" t="s">
        <v>135</v>
      </c>
      <c r="AD101" t="s">
        <v>274</v>
      </c>
      <c r="AN101" t="b">
        <v>0</v>
      </c>
      <c r="AO101">
        <f t="shared" ref="AO101" si="230">COUNTA(AQ101:AZ101)</f>
        <v>10</v>
      </c>
      <c r="AP101" t="s">
        <v>275</v>
      </c>
      <c r="AQ101" t="str">
        <f t="shared" ref="AQ101:AQ117" si="231">$D102</f>
        <v>SSA_GFX_HRY_E_BEGIN_TITO_SAME_NOM_LFM_0400_MEDIA1_BISR_BISR_BP1</v>
      </c>
      <c r="AR101" t="str">
        <f>$D104</f>
        <v>SSA_GFX_HRY_E_BEGIN_TITO_SAME_NOM_LFM_0400_MEDIA3_BHRY_BP3</v>
      </c>
      <c r="AS101" t="str">
        <f t="shared" ref="AS101:AZ103" si="232">$D102</f>
        <v>SSA_GFX_HRY_E_BEGIN_TITO_SAME_NOM_LFM_0400_MEDIA1_BISR_BISR_BP1</v>
      </c>
      <c r="AT101" t="str">
        <f t="shared" si="232"/>
        <v>SSA_GFX_HRY_E_BEGIN_TITO_SAME_NOM_LFM_0400_MEDIA1_BISR_BISR_BP1</v>
      </c>
      <c r="AU101" t="str">
        <f t="shared" si="232"/>
        <v>SSA_GFX_HRY_E_BEGIN_TITO_SAME_NOM_LFM_0400_MEDIA1_BISR_BISR_BP1</v>
      </c>
      <c r="AV101" t="str">
        <f t="shared" si="232"/>
        <v>SSA_GFX_HRY_E_BEGIN_TITO_SAME_NOM_LFM_0400_MEDIA1_BISR_BISR_BP1</v>
      </c>
      <c r="AW101" t="str">
        <f t="shared" si="232"/>
        <v>SSA_GFX_HRY_E_BEGIN_TITO_SAME_NOM_LFM_0400_MEDIA1_BISR_BISR_BP1</v>
      </c>
      <c r="AX101" t="str">
        <f t="shared" si="232"/>
        <v>SSA_GFX_HRY_E_BEGIN_TITO_SAME_NOM_LFM_0400_MEDIA1_BISR_BISR_BP1</v>
      </c>
      <c r="AY101" t="str">
        <f t="shared" si="232"/>
        <v>SSA_GFX_HRY_E_BEGIN_TITO_SAME_NOM_LFM_0400_MEDIA1_BISR_BISR_BP1</v>
      </c>
      <c r="AZ101" t="str">
        <f t="shared" si="232"/>
        <v>SSA_GFX_HRY_E_BEGIN_TITO_SAME_NOM_LFM_0400_MEDIA1_BISR_BISR_BP1</v>
      </c>
    </row>
    <row r="102" spans="1:52" x14ac:dyDescent="0.25">
      <c r="A102" s="1" t="s">
        <v>58</v>
      </c>
      <c r="B102" s="1" t="s">
        <v>10</v>
      </c>
      <c r="C102" s="1" t="str">
        <f>VLOOKUP(B102,templateLookup!A:B,2,0)</f>
        <v>PrimeMbistVminSearchTestMethod</v>
      </c>
      <c r="D102" t="str">
        <f t="shared" si="229"/>
        <v>SSA_GFX_HRY_E_BEGIN_TITO_SAME_NOM_LFM_0400_MEDIA1_BISR_BISR_BP1</v>
      </c>
      <c r="E102" t="s">
        <v>50</v>
      </c>
      <c r="F102" t="s">
        <v>492</v>
      </c>
      <c r="G102" t="s">
        <v>135</v>
      </c>
      <c r="H102" t="s">
        <v>136</v>
      </c>
      <c r="I102" t="s">
        <v>137</v>
      </c>
      <c r="J102" t="s">
        <v>590</v>
      </c>
      <c r="K102" t="s">
        <v>138</v>
      </c>
      <c r="L102" t="s">
        <v>139</v>
      </c>
      <c r="M102" t="str">
        <f t="shared" ref="M102:M118" si="233">TEXT(400,"0000")</f>
        <v>0400</v>
      </c>
      <c r="N102" t="s">
        <v>593</v>
      </c>
      <c r="O102" t="s">
        <v>141</v>
      </c>
      <c r="P102" t="s">
        <v>142</v>
      </c>
      <c r="Q102" t="s">
        <v>594</v>
      </c>
      <c r="R102">
        <v>61</v>
      </c>
      <c r="S102">
        <v>40</v>
      </c>
      <c r="T102">
        <v>201</v>
      </c>
      <c r="U102">
        <v>1</v>
      </c>
      <c r="V102" t="s">
        <v>289</v>
      </c>
      <c r="AC102" t="s">
        <v>135</v>
      </c>
      <c r="AD102" t="s">
        <v>274</v>
      </c>
      <c r="AN102" t="b">
        <v>0</v>
      </c>
      <c r="AO102">
        <f t="shared" ref="AO102:AO107" si="234">COUNTA(AQ102:AZ102)</f>
        <v>10</v>
      </c>
      <c r="AP102" t="s">
        <v>275</v>
      </c>
      <c r="AQ102" t="str">
        <f t="shared" si="231"/>
        <v>SSA_GFX_RASTER_E_BEGIN_TITO_SAME_NOM_LFM_0400_MEDIA1_RASTER_BISR_BP1</v>
      </c>
      <c r="AR102" t="str">
        <f>$D104</f>
        <v>SSA_GFX_HRY_E_BEGIN_TITO_SAME_NOM_LFM_0400_MEDIA3_BHRY_BP3</v>
      </c>
      <c r="AS102" t="str">
        <f t="shared" ref="AS102:AU102" si="235">$D104</f>
        <v>SSA_GFX_HRY_E_BEGIN_TITO_SAME_NOM_LFM_0400_MEDIA3_BHRY_BP3</v>
      </c>
      <c r="AT102" t="str">
        <f t="shared" si="235"/>
        <v>SSA_GFX_HRY_E_BEGIN_TITO_SAME_NOM_LFM_0400_MEDIA3_BHRY_BP3</v>
      </c>
      <c r="AU102" t="str">
        <f t="shared" si="235"/>
        <v>SSA_GFX_HRY_E_BEGIN_TITO_SAME_NOM_LFM_0400_MEDIA3_BHRY_BP3</v>
      </c>
      <c r="AV102" t="str">
        <f t="shared" si="232"/>
        <v>SSA_GFX_RASTER_E_BEGIN_TITO_SAME_NOM_LFM_0400_MEDIA1_RASTER_BISR_BP1</v>
      </c>
      <c r="AW102" t="str">
        <f t="shared" si="232"/>
        <v>SSA_GFX_RASTER_E_BEGIN_TITO_SAME_NOM_LFM_0400_MEDIA1_RASTER_BISR_BP1</v>
      </c>
      <c r="AX102" t="str">
        <f t="shared" si="232"/>
        <v>SSA_GFX_RASTER_E_BEGIN_TITO_SAME_NOM_LFM_0400_MEDIA1_RASTER_BISR_BP1</v>
      </c>
      <c r="AY102" t="str">
        <f t="shared" si="232"/>
        <v>SSA_GFX_RASTER_E_BEGIN_TITO_SAME_NOM_LFM_0400_MEDIA1_RASTER_BISR_BP1</v>
      </c>
      <c r="AZ102" t="str">
        <f t="shared" si="232"/>
        <v>SSA_GFX_RASTER_E_BEGIN_TITO_SAME_NOM_LFM_0400_MEDIA1_RASTER_BISR_BP1</v>
      </c>
    </row>
    <row r="103" spans="1:52" x14ac:dyDescent="0.25">
      <c r="A103" s="1" t="s">
        <v>58</v>
      </c>
      <c r="B103" s="1" t="s">
        <v>12</v>
      </c>
      <c r="C103" s="1" t="str">
        <f>VLOOKUP(B103,templateLookup!A:B,2,0)</f>
        <v>MbistRasterTC</v>
      </c>
      <c r="D103" t="str">
        <f t="shared" si="229"/>
        <v>SSA_GFX_RASTER_E_BEGIN_TITO_SAME_NOM_LFM_0400_MEDIA1_RASTER_BISR_BP1</v>
      </c>
      <c r="E103" t="s">
        <v>50</v>
      </c>
      <c r="F103" t="s">
        <v>492</v>
      </c>
      <c r="G103" t="s">
        <v>219</v>
      </c>
      <c r="H103" t="s">
        <v>136</v>
      </c>
      <c r="I103" t="s">
        <v>137</v>
      </c>
      <c r="J103" t="s">
        <v>590</v>
      </c>
      <c r="K103" t="s">
        <v>138</v>
      </c>
      <c r="L103" t="s">
        <v>139</v>
      </c>
      <c r="M103" t="str">
        <f t="shared" si="233"/>
        <v>0400</v>
      </c>
      <c r="N103" t="s">
        <v>595</v>
      </c>
      <c r="O103" t="s">
        <v>141</v>
      </c>
      <c r="P103" t="s">
        <v>142</v>
      </c>
      <c r="Q103" t="s">
        <v>283</v>
      </c>
      <c r="R103">
        <v>61</v>
      </c>
      <c r="S103">
        <v>40</v>
      </c>
      <c r="T103">
        <v>202</v>
      </c>
      <c r="U103">
        <v>1</v>
      </c>
      <c r="V103" t="s">
        <v>289</v>
      </c>
      <c r="AN103" t="b">
        <v>0</v>
      </c>
      <c r="AO103">
        <f t="shared" si="234"/>
        <v>6</v>
      </c>
      <c r="AP103">
        <v>1</v>
      </c>
      <c r="AQ103" t="str">
        <f t="shared" si="231"/>
        <v>SSA_GFX_HRY_E_BEGIN_TITO_SAME_NOM_LFM_0400_MEDIA3_BHRY_BP3</v>
      </c>
      <c r="AR103" t="str">
        <f t="shared" ref="AR103:AU104" si="236">$D104</f>
        <v>SSA_GFX_HRY_E_BEGIN_TITO_SAME_NOM_LFM_0400_MEDIA3_BHRY_BP3</v>
      </c>
      <c r="AS103" t="str">
        <f t="shared" si="236"/>
        <v>SSA_GFX_HRY_E_BEGIN_TITO_SAME_NOM_LFM_0400_MEDIA3_BHRY_BP3</v>
      </c>
      <c r="AT103" t="str">
        <f t="shared" si="236"/>
        <v>SSA_GFX_HRY_E_BEGIN_TITO_SAME_NOM_LFM_0400_MEDIA3_BHRY_BP3</v>
      </c>
      <c r="AU103" t="str">
        <f t="shared" si="236"/>
        <v>SSA_GFX_HRY_E_BEGIN_TITO_SAME_NOM_LFM_0400_MEDIA3_BHRY_BP3</v>
      </c>
      <c r="AV103" t="str">
        <f t="shared" si="232"/>
        <v>SSA_GFX_HRY_E_BEGIN_TITO_SAME_NOM_LFM_0400_MEDIA3_BHRY_BP3</v>
      </c>
    </row>
    <row r="104" spans="1:52" x14ac:dyDescent="0.25">
      <c r="A104" s="1" t="s">
        <v>58</v>
      </c>
      <c r="B104" s="1" t="s">
        <v>10</v>
      </c>
      <c r="C104" s="1" t="str">
        <f>VLOOKUP(B104,templateLookup!A:B,2,0)</f>
        <v>PrimeMbistVminSearchTestMethod</v>
      </c>
      <c r="D104" t="str">
        <f t="shared" si="229"/>
        <v>SSA_GFX_HRY_E_BEGIN_TITO_SAME_NOM_LFM_0400_MEDIA3_BHRY_BP3</v>
      </c>
      <c r="E104" t="s">
        <v>50</v>
      </c>
      <c r="F104" t="s">
        <v>492</v>
      </c>
      <c r="G104" t="s">
        <v>135</v>
      </c>
      <c r="H104" t="s">
        <v>136</v>
      </c>
      <c r="I104" t="s">
        <v>137</v>
      </c>
      <c r="J104" t="s">
        <v>590</v>
      </c>
      <c r="K104" t="s">
        <v>138</v>
      </c>
      <c r="L104" t="s">
        <v>139</v>
      </c>
      <c r="M104" t="str">
        <f t="shared" si="233"/>
        <v>0400</v>
      </c>
      <c r="N104" t="s">
        <v>596</v>
      </c>
      <c r="O104" t="s">
        <v>141</v>
      </c>
      <c r="P104" t="s">
        <v>142</v>
      </c>
      <c r="Q104" t="s">
        <v>597</v>
      </c>
      <c r="R104">
        <v>61</v>
      </c>
      <c r="S104">
        <v>40</v>
      </c>
      <c r="T104">
        <v>203</v>
      </c>
      <c r="U104">
        <v>1</v>
      </c>
      <c r="V104" t="s">
        <v>289</v>
      </c>
      <c r="AC104" t="s">
        <v>135</v>
      </c>
      <c r="AD104" t="s">
        <v>274</v>
      </c>
      <c r="AN104" t="b">
        <v>0</v>
      </c>
      <c r="AO104">
        <f t="shared" si="234"/>
        <v>10</v>
      </c>
      <c r="AP104" t="s">
        <v>275</v>
      </c>
      <c r="AQ104" t="str">
        <f t="shared" si="231"/>
        <v>SSA_GFX_HRY_E_BEGIN_TITO_SAME_NOM_LFM_0400_MEDIA3_BISR_BISR_BP3</v>
      </c>
      <c r="AR104" t="str">
        <f>$D107</f>
        <v>LSA_GFX_HRY_E_BEGIN_TITO_SAME_NOM_LFM_0400_MEDIA0_BHRY_BP0</v>
      </c>
      <c r="AS104" t="str">
        <f t="shared" si="236"/>
        <v>SSA_GFX_HRY_E_BEGIN_TITO_SAME_NOM_LFM_0400_MEDIA3_BISR_BISR_BP3</v>
      </c>
      <c r="AT104" t="str">
        <f t="shared" si="236"/>
        <v>SSA_GFX_HRY_E_BEGIN_TITO_SAME_NOM_LFM_0400_MEDIA3_BISR_BISR_BP3</v>
      </c>
      <c r="AU104" t="str">
        <f t="shared" si="236"/>
        <v>SSA_GFX_HRY_E_BEGIN_TITO_SAME_NOM_LFM_0400_MEDIA3_BISR_BISR_BP3</v>
      </c>
      <c r="AV104" t="str">
        <f t="shared" ref="AV104:AV117" si="237">$D105</f>
        <v>SSA_GFX_HRY_E_BEGIN_TITO_SAME_NOM_LFM_0400_MEDIA3_BISR_BISR_BP3</v>
      </c>
      <c r="AW104" t="str">
        <f t="shared" ref="AW104:AW105" si="238">$D105</f>
        <v>SSA_GFX_HRY_E_BEGIN_TITO_SAME_NOM_LFM_0400_MEDIA3_BISR_BISR_BP3</v>
      </c>
      <c r="AX104" t="str">
        <f t="shared" ref="AX104:AX105" si="239">$D105</f>
        <v>SSA_GFX_HRY_E_BEGIN_TITO_SAME_NOM_LFM_0400_MEDIA3_BISR_BISR_BP3</v>
      </c>
      <c r="AY104" t="str">
        <f t="shared" ref="AY104:AY105" si="240">$D105</f>
        <v>SSA_GFX_HRY_E_BEGIN_TITO_SAME_NOM_LFM_0400_MEDIA3_BISR_BISR_BP3</v>
      </c>
      <c r="AZ104" t="str">
        <f t="shared" ref="AZ104:AZ105" si="241">$D105</f>
        <v>SSA_GFX_HRY_E_BEGIN_TITO_SAME_NOM_LFM_0400_MEDIA3_BISR_BISR_BP3</v>
      </c>
    </row>
    <row r="105" spans="1:52" x14ac:dyDescent="0.25">
      <c r="A105" s="1" t="s">
        <v>58</v>
      </c>
      <c r="B105" s="1" t="s">
        <v>10</v>
      </c>
      <c r="C105" s="1" t="str">
        <f>VLOOKUP(B105,templateLookup!A:B,2,0)</f>
        <v>PrimeMbistVminSearchTestMethod</v>
      </c>
      <c r="D105" t="str">
        <f t="shared" si="229"/>
        <v>SSA_GFX_HRY_E_BEGIN_TITO_SAME_NOM_LFM_0400_MEDIA3_BISR_BISR_BP3</v>
      </c>
      <c r="E105" t="s">
        <v>50</v>
      </c>
      <c r="F105" t="s">
        <v>492</v>
      </c>
      <c r="G105" t="s">
        <v>135</v>
      </c>
      <c r="H105" t="s">
        <v>136</v>
      </c>
      <c r="I105" t="s">
        <v>137</v>
      </c>
      <c r="J105" t="s">
        <v>590</v>
      </c>
      <c r="K105" t="s">
        <v>138</v>
      </c>
      <c r="L105" t="s">
        <v>139</v>
      </c>
      <c r="M105" t="str">
        <f t="shared" si="233"/>
        <v>0400</v>
      </c>
      <c r="N105" t="s">
        <v>598</v>
      </c>
      <c r="O105" t="s">
        <v>141</v>
      </c>
      <c r="P105" t="s">
        <v>142</v>
      </c>
      <c r="Q105" t="s">
        <v>599</v>
      </c>
      <c r="R105">
        <v>61</v>
      </c>
      <c r="S105">
        <v>40</v>
      </c>
      <c r="T105">
        <v>204</v>
      </c>
      <c r="U105">
        <v>1</v>
      </c>
      <c r="V105" t="s">
        <v>289</v>
      </c>
      <c r="AC105" t="s">
        <v>135</v>
      </c>
      <c r="AD105" t="s">
        <v>274</v>
      </c>
      <c r="AN105" t="b">
        <v>0</v>
      </c>
      <c r="AO105">
        <f t="shared" si="234"/>
        <v>10</v>
      </c>
      <c r="AP105" t="s">
        <v>275</v>
      </c>
      <c r="AQ105" t="str">
        <f t="shared" si="231"/>
        <v>SSA_GFX_RASTER_E_BEGIN_TITO_SAME_NOM_LFM_0400_MEDIA3_RASTER_BISR_BP3</v>
      </c>
      <c r="AR105" t="str">
        <f>$D107</f>
        <v>LSA_GFX_HRY_E_BEGIN_TITO_SAME_NOM_LFM_0400_MEDIA0_BHRY_BP0</v>
      </c>
      <c r="AS105" t="str">
        <f t="shared" ref="AS105:AU105" si="242">$D107</f>
        <v>LSA_GFX_HRY_E_BEGIN_TITO_SAME_NOM_LFM_0400_MEDIA0_BHRY_BP0</v>
      </c>
      <c r="AT105" t="str">
        <f t="shared" si="242"/>
        <v>LSA_GFX_HRY_E_BEGIN_TITO_SAME_NOM_LFM_0400_MEDIA0_BHRY_BP0</v>
      </c>
      <c r="AU105" t="str">
        <f t="shared" si="242"/>
        <v>LSA_GFX_HRY_E_BEGIN_TITO_SAME_NOM_LFM_0400_MEDIA0_BHRY_BP0</v>
      </c>
      <c r="AV105" t="str">
        <f t="shared" si="237"/>
        <v>SSA_GFX_RASTER_E_BEGIN_TITO_SAME_NOM_LFM_0400_MEDIA3_RASTER_BISR_BP3</v>
      </c>
      <c r="AW105" t="str">
        <f t="shared" si="238"/>
        <v>SSA_GFX_RASTER_E_BEGIN_TITO_SAME_NOM_LFM_0400_MEDIA3_RASTER_BISR_BP3</v>
      </c>
      <c r="AX105" t="str">
        <f t="shared" si="239"/>
        <v>SSA_GFX_RASTER_E_BEGIN_TITO_SAME_NOM_LFM_0400_MEDIA3_RASTER_BISR_BP3</v>
      </c>
      <c r="AY105" t="str">
        <f t="shared" si="240"/>
        <v>SSA_GFX_RASTER_E_BEGIN_TITO_SAME_NOM_LFM_0400_MEDIA3_RASTER_BISR_BP3</v>
      </c>
      <c r="AZ105" t="str">
        <f t="shared" si="241"/>
        <v>SSA_GFX_RASTER_E_BEGIN_TITO_SAME_NOM_LFM_0400_MEDIA3_RASTER_BISR_BP3</v>
      </c>
    </row>
    <row r="106" spans="1:52" x14ac:dyDescent="0.25">
      <c r="A106" s="1" t="s">
        <v>58</v>
      </c>
      <c r="B106" s="1" t="s">
        <v>12</v>
      </c>
      <c r="C106" s="1" t="str">
        <f>VLOOKUP(B106,templateLookup!A:B,2,0)</f>
        <v>MbistRasterTC</v>
      </c>
      <c r="D106" t="str">
        <f t="shared" si="229"/>
        <v>SSA_GFX_RASTER_E_BEGIN_TITO_SAME_NOM_LFM_0400_MEDIA3_RASTER_BISR_BP3</v>
      </c>
      <c r="E106" t="s">
        <v>50</v>
      </c>
      <c r="F106" t="s">
        <v>492</v>
      </c>
      <c r="G106" t="s">
        <v>219</v>
      </c>
      <c r="H106" t="s">
        <v>136</v>
      </c>
      <c r="I106" t="s">
        <v>137</v>
      </c>
      <c r="J106" t="s">
        <v>590</v>
      </c>
      <c r="K106" t="s">
        <v>138</v>
      </c>
      <c r="L106" t="s">
        <v>139</v>
      </c>
      <c r="M106" t="str">
        <f t="shared" si="233"/>
        <v>0400</v>
      </c>
      <c r="N106" t="s">
        <v>600</v>
      </c>
      <c r="O106" t="s">
        <v>141</v>
      </c>
      <c r="P106" t="s">
        <v>142</v>
      </c>
      <c r="Q106" t="s">
        <v>283</v>
      </c>
      <c r="R106">
        <v>61</v>
      </c>
      <c r="S106">
        <v>40</v>
      </c>
      <c r="T106">
        <v>205</v>
      </c>
      <c r="U106">
        <v>1</v>
      </c>
      <c r="V106" t="s">
        <v>289</v>
      </c>
      <c r="AN106" t="b">
        <v>0</v>
      </c>
      <c r="AO106">
        <f t="shared" si="234"/>
        <v>6</v>
      </c>
      <c r="AP106">
        <v>1</v>
      </c>
      <c r="AQ106" t="str">
        <f t="shared" si="231"/>
        <v>LSA_GFX_HRY_E_BEGIN_TITO_SAME_NOM_LFM_0400_MEDIA0_BHRY_BP0</v>
      </c>
      <c r="AR106" t="str">
        <f t="shared" ref="AR106" si="243">$D107</f>
        <v>LSA_GFX_HRY_E_BEGIN_TITO_SAME_NOM_LFM_0400_MEDIA0_BHRY_BP0</v>
      </c>
      <c r="AS106" t="str">
        <f t="shared" ref="AS106:AS107" si="244">$D107</f>
        <v>LSA_GFX_HRY_E_BEGIN_TITO_SAME_NOM_LFM_0400_MEDIA0_BHRY_BP0</v>
      </c>
      <c r="AT106" t="str">
        <f t="shared" ref="AT106:AT107" si="245">$D107</f>
        <v>LSA_GFX_HRY_E_BEGIN_TITO_SAME_NOM_LFM_0400_MEDIA0_BHRY_BP0</v>
      </c>
      <c r="AU106" t="str">
        <f t="shared" ref="AU106:AU107" si="246">$D107</f>
        <v>LSA_GFX_HRY_E_BEGIN_TITO_SAME_NOM_LFM_0400_MEDIA0_BHRY_BP0</v>
      </c>
      <c r="AV106" t="str">
        <f t="shared" si="237"/>
        <v>LSA_GFX_HRY_E_BEGIN_TITO_SAME_NOM_LFM_0400_MEDIA0_BHRY_BP0</v>
      </c>
    </row>
    <row r="107" spans="1:52" x14ac:dyDescent="0.25">
      <c r="A107" s="1" t="s">
        <v>58</v>
      </c>
      <c r="B107" s="1" t="s">
        <v>10</v>
      </c>
      <c r="C107" s="1" t="str">
        <f>VLOOKUP(B107,templateLookup!A:B,2,0)</f>
        <v>PrimeMbistVminSearchTestMethod</v>
      </c>
      <c r="D107" t="str">
        <f t="shared" si="229"/>
        <v>LSA_GFX_HRY_E_BEGIN_TITO_SAME_NOM_LFM_0400_MEDIA0_BHRY_BP0</v>
      </c>
      <c r="E107" t="s">
        <v>51</v>
      </c>
      <c r="F107" t="s">
        <v>492</v>
      </c>
      <c r="G107" t="s">
        <v>135</v>
      </c>
      <c r="H107" t="s">
        <v>136</v>
      </c>
      <c r="I107" t="s">
        <v>137</v>
      </c>
      <c r="J107" t="s">
        <v>590</v>
      </c>
      <c r="K107" t="s">
        <v>138</v>
      </c>
      <c r="L107" t="s">
        <v>139</v>
      </c>
      <c r="M107" t="str">
        <f t="shared" si="233"/>
        <v>0400</v>
      </c>
      <c r="N107" t="s">
        <v>601</v>
      </c>
      <c r="O107" t="s">
        <v>141</v>
      </c>
      <c r="P107" t="s">
        <v>142</v>
      </c>
      <c r="Q107" t="s">
        <v>602</v>
      </c>
      <c r="R107">
        <v>61</v>
      </c>
      <c r="S107">
        <v>40</v>
      </c>
      <c r="T107">
        <v>206</v>
      </c>
      <c r="U107">
        <v>1</v>
      </c>
      <c r="V107" t="s">
        <v>289</v>
      </c>
      <c r="AC107" t="s">
        <v>135</v>
      </c>
      <c r="AD107" t="s">
        <v>274</v>
      </c>
      <c r="AN107" t="b">
        <v>0</v>
      </c>
      <c r="AO107">
        <f t="shared" si="234"/>
        <v>10</v>
      </c>
      <c r="AP107" t="s">
        <v>275</v>
      </c>
      <c r="AQ107" t="str">
        <f t="shared" si="231"/>
        <v>LSA_GFX_HRY_E_BEGIN_TITO_SAME_NOM_LFM_0400_MEDIA0_BISR_BISR_BP0</v>
      </c>
      <c r="AR107" t="str">
        <f>$D110</f>
        <v>LSA_GFX_HRY_E_BEGIN_TITO_SAME_NOM_LFM_0400_MEDIA1_BHRY_BP1</v>
      </c>
      <c r="AS107" t="str">
        <f t="shared" si="244"/>
        <v>LSA_GFX_HRY_E_BEGIN_TITO_SAME_NOM_LFM_0400_MEDIA0_BISR_BISR_BP0</v>
      </c>
      <c r="AT107" t="str">
        <f t="shared" si="245"/>
        <v>LSA_GFX_HRY_E_BEGIN_TITO_SAME_NOM_LFM_0400_MEDIA0_BISR_BISR_BP0</v>
      </c>
      <c r="AU107" t="str">
        <f t="shared" si="246"/>
        <v>LSA_GFX_HRY_E_BEGIN_TITO_SAME_NOM_LFM_0400_MEDIA0_BISR_BISR_BP0</v>
      </c>
      <c r="AV107" t="str">
        <f t="shared" si="237"/>
        <v>LSA_GFX_HRY_E_BEGIN_TITO_SAME_NOM_LFM_0400_MEDIA0_BISR_BISR_BP0</v>
      </c>
      <c r="AW107" t="str">
        <f t="shared" ref="AW107:AW108" si="247">$D108</f>
        <v>LSA_GFX_HRY_E_BEGIN_TITO_SAME_NOM_LFM_0400_MEDIA0_BISR_BISR_BP0</v>
      </c>
      <c r="AX107" t="str">
        <f t="shared" ref="AX107:AX108" si="248">$D108</f>
        <v>LSA_GFX_HRY_E_BEGIN_TITO_SAME_NOM_LFM_0400_MEDIA0_BISR_BISR_BP0</v>
      </c>
      <c r="AY107" t="str">
        <f t="shared" ref="AY107:AY108" si="249">$D108</f>
        <v>LSA_GFX_HRY_E_BEGIN_TITO_SAME_NOM_LFM_0400_MEDIA0_BISR_BISR_BP0</v>
      </c>
      <c r="AZ107" t="str">
        <f t="shared" ref="AZ107:AZ108" si="250">$D108</f>
        <v>LSA_GFX_HRY_E_BEGIN_TITO_SAME_NOM_LFM_0400_MEDIA0_BISR_BISR_BP0</v>
      </c>
    </row>
    <row r="108" spans="1:52" x14ac:dyDescent="0.25">
      <c r="A108" s="1" t="s">
        <v>58</v>
      </c>
      <c r="B108" s="1" t="s">
        <v>10</v>
      </c>
      <c r="C108" s="1" t="str">
        <f>VLOOKUP(B108,templateLookup!A:B,2,0)</f>
        <v>PrimeMbistVminSearchTestMethod</v>
      </c>
      <c r="D108" t="str">
        <f t="shared" si="229"/>
        <v>LSA_GFX_HRY_E_BEGIN_TITO_SAME_NOM_LFM_0400_MEDIA0_BISR_BISR_BP0</v>
      </c>
      <c r="E108" t="s">
        <v>51</v>
      </c>
      <c r="F108" t="s">
        <v>492</v>
      </c>
      <c r="G108" t="s">
        <v>135</v>
      </c>
      <c r="H108" t="s">
        <v>136</v>
      </c>
      <c r="I108" t="s">
        <v>137</v>
      </c>
      <c r="J108" t="s">
        <v>590</v>
      </c>
      <c r="K108" t="s">
        <v>138</v>
      </c>
      <c r="L108" t="s">
        <v>139</v>
      </c>
      <c r="M108" t="str">
        <f t="shared" si="233"/>
        <v>0400</v>
      </c>
      <c r="N108" t="s">
        <v>603</v>
      </c>
      <c r="O108" t="s">
        <v>141</v>
      </c>
      <c r="P108" t="s">
        <v>142</v>
      </c>
      <c r="Q108" t="s">
        <v>604</v>
      </c>
      <c r="R108">
        <v>21</v>
      </c>
      <c r="S108">
        <v>40</v>
      </c>
      <c r="T108">
        <v>207</v>
      </c>
      <c r="U108">
        <v>1</v>
      </c>
      <c r="V108" t="s">
        <v>289</v>
      </c>
      <c r="AC108" t="s">
        <v>135</v>
      </c>
      <c r="AD108" t="s">
        <v>274</v>
      </c>
      <c r="AN108" t="b">
        <v>0</v>
      </c>
      <c r="AO108">
        <f>COUNTA(AQ108:AZ108)</f>
        <v>10</v>
      </c>
      <c r="AP108" t="s">
        <v>275</v>
      </c>
      <c r="AQ108" t="str">
        <f t="shared" si="231"/>
        <v>LSA_GFX_RASTER_E_BEGIN_TITO_SAME_NOM_LFM_0400_MEDIA0_RASTER_BISR_BP0</v>
      </c>
      <c r="AR108" t="str">
        <f>$D110</f>
        <v>LSA_GFX_HRY_E_BEGIN_TITO_SAME_NOM_LFM_0400_MEDIA1_BHRY_BP1</v>
      </c>
      <c r="AS108" t="str">
        <f t="shared" ref="AS108:AU108" si="251">$D110</f>
        <v>LSA_GFX_HRY_E_BEGIN_TITO_SAME_NOM_LFM_0400_MEDIA1_BHRY_BP1</v>
      </c>
      <c r="AT108" t="str">
        <f t="shared" si="251"/>
        <v>LSA_GFX_HRY_E_BEGIN_TITO_SAME_NOM_LFM_0400_MEDIA1_BHRY_BP1</v>
      </c>
      <c r="AU108" t="str">
        <f t="shared" si="251"/>
        <v>LSA_GFX_HRY_E_BEGIN_TITO_SAME_NOM_LFM_0400_MEDIA1_BHRY_BP1</v>
      </c>
      <c r="AV108" t="str">
        <f t="shared" si="237"/>
        <v>LSA_GFX_RASTER_E_BEGIN_TITO_SAME_NOM_LFM_0400_MEDIA0_RASTER_BISR_BP0</v>
      </c>
      <c r="AW108" t="str">
        <f t="shared" si="247"/>
        <v>LSA_GFX_RASTER_E_BEGIN_TITO_SAME_NOM_LFM_0400_MEDIA0_RASTER_BISR_BP0</v>
      </c>
      <c r="AX108" t="str">
        <f t="shared" si="248"/>
        <v>LSA_GFX_RASTER_E_BEGIN_TITO_SAME_NOM_LFM_0400_MEDIA0_RASTER_BISR_BP0</v>
      </c>
      <c r="AY108" t="str">
        <f t="shared" si="249"/>
        <v>LSA_GFX_RASTER_E_BEGIN_TITO_SAME_NOM_LFM_0400_MEDIA0_RASTER_BISR_BP0</v>
      </c>
      <c r="AZ108" t="str">
        <f t="shared" si="250"/>
        <v>LSA_GFX_RASTER_E_BEGIN_TITO_SAME_NOM_LFM_0400_MEDIA0_RASTER_BISR_BP0</v>
      </c>
    </row>
    <row r="109" spans="1:52" x14ac:dyDescent="0.25">
      <c r="A109" s="1" t="s">
        <v>58</v>
      </c>
      <c r="B109" s="1" t="s">
        <v>12</v>
      </c>
      <c r="C109" s="1" t="str">
        <f>VLOOKUP(B109,templateLookup!A:B,2,0)</f>
        <v>MbistRasterTC</v>
      </c>
      <c r="D109" t="str">
        <f t="shared" si="229"/>
        <v>LSA_GFX_RASTER_E_BEGIN_TITO_SAME_NOM_LFM_0400_MEDIA0_RASTER_BISR_BP0</v>
      </c>
      <c r="E109" t="s">
        <v>51</v>
      </c>
      <c r="F109" t="s">
        <v>492</v>
      </c>
      <c r="G109" t="s">
        <v>219</v>
      </c>
      <c r="H109" t="s">
        <v>136</v>
      </c>
      <c r="I109" t="s">
        <v>137</v>
      </c>
      <c r="J109" t="s">
        <v>590</v>
      </c>
      <c r="K109" t="s">
        <v>138</v>
      </c>
      <c r="L109" t="s">
        <v>139</v>
      </c>
      <c r="M109" t="str">
        <f t="shared" si="233"/>
        <v>0400</v>
      </c>
      <c r="N109" t="s">
        <v>605</v>
      </c>
      <c r="O109" t="s">
        <v>141</v>
      </c>
      <c r="P109" t="s">
        <v>142</v>
      </c>
      <c r="Q109" t="s">
        <v>283</v>
      </c>
      <c r="R109">
        <v>21</v>
      </c>
      <c r="S109">
        <v>40</v>
      </c>
      <c r="T109">
        <v>208</v>
      </c>
      <c r="U109">
        <v>1</v>
      </c>
      <c r="V109" t="s">
        <v>289</v>
      </c>
      <c r="AN109" t="b">
        <v>0</v>
      </c>
      <c r="AO109">
        <f t="shared" ref="AO109:AO118" si="252">COUNTA(AQ109:AZ109)</f>
        <v>6</v>
      </c>
      <c r="AP109">
        <v>1</v>
      </c>
      <c r="AQ109" t="str">
        <f t="shared" si="231"/>
        <v>LSA_GFX_HRY_E_BEGIN_TITO_SAME_NOM_LFM_0400_MEDIA1_BHRY_BP1</v>
      </c>
      <c r="AR109" t="str">
        <f t="shared" ref="AR109" si="253">$D110</f>
        <v>LSA_GFX_HRY_E_BEGIN_TITO_SAME_NOM_LFM_0400_MEDIA1_BHRY_BP1</v>
      </c>
      <c r="AS109" t="str">
        <f t="shared" ref="AS109:AS110" si="254">$D110</f>
        <v>LSA_GFX_HRY_E_BEGIN_TITO_SAME_NOM_LFM_0400_MEDIA1_BHRY_BP1</v>
      </c>
      <c r="AT109" t="str">
        <f t="shared" ref="AT109:AT110" si="255">$D110</f>
        <v>LSA_GFX_HRY_E_BEGIN_TITO_SAME_NOM_LFM_0400_MEDIA1_BHRY_BP1</v>
      </c>
      <c r="AU109" t="str">
        <f t="shared" ref="AU109:AU110" si="256">$D110</f>
        <v>LSA_GFX_HRY_E_BEGIN_TITO_SAME_NOM_LFM_0400_MEDIA1_BHRY_BP1</v>
      </c>
      <c r="AV109" t="str">
        <f t="shared" si="237"/>
        <v>LSA_GFX_HRY_E_BEGIN_TITO_SAME_NOM_LFM_0400_MEDIA1_BHRY_BP1</v>
      </c>
    </row>
    <row r="110" spans="1:52" x14ac:dyDescent="0.25">
      <c r="A110" s="1" t="s">
        <v>58</v>
      </c>
      <c r="B110" s="1" t="s">
        <v>10</v>
      </c>
      <c r="C110" s="1" t="str">
        <f>VLOOKUP(B110,templateLookup!A:B,2,0)</f>
        <v>PrimeMbistVminSearchTestMethod</v>
      </c>
      <c r="D110" t="str">
        <f t="shared" si="229"/>
        <v>LSA_GFX_HRY_E_BEGIN_TITO_SAME_NOM_LFM_0400_MEDIA1_BHRY_BP1</v>
      </c>
      <c r="E110" t="s">
        <v>51</v>
      </c>
      <c r="F110" t="s">
        <v>492</v>
      </c>
      <c r="G110" t="s">
        <v>135</v>
      </c>
      <c r="H110" t="s">
        <v>136</v>
      </c>
      <c r="I110" t="s">
        <v>137</v>
      </c>
      <c r="J110" t="s">
        <v>590</v>
      </c>
      <c r="K110" t="s">
        <v>138</v>
      </c>
      <c r="L110" t="s">
        <v>139</v>
      </c>
      <c r="M110" t="str">
        <f t="shared" si="233"/>
        <v>0400</v>
      </c>
      <c r="N110" t="s">
        <v>591</v>
      </c>
      <c r="O110" t="s">
        <v>141</v>
      </c>
      <c r="P110" t="s">
        <v>142</v>
      </c>
      <c r="Q110" t="s">
        <v>606</v>
      </c>
      <c r="R110">
        <v>61</v>
      </c>
      <c r="S110">
        <v>40</v>
      </c>
      <c r="T110">
        <v>209</v>
      </c>
      <c r="U110">
        <v>1</v>
      </c>
      <c r="V110" t="s">
        <v>289</v>
      </c>
      <c r="AC110" t="s">
        <v>135</v>
      </c>
      <c r="AD110" t="s">
        <v>274</v>
      </c>
      <c r="AN110" t="b">
        <v>0</v>
      </c>
      <c r="AO110">
        <f t="shared" si="252"/>
        <v>10</v>
      </c>
      <c r="AP110" t="s">
        <v>275</v>
      </c>
      <c r="AQ110" t="str">
        <f t="shared" si="231"/>
        <v>LSA_GFX_HRY_E_BEGIN_TITO_SAME_NOM_LFM_0400_MEDIA1_BISR_BISR_BP1</v>
      </c>
      <c r="AR110" t="str">
        <f>$D113</f>
        <v>LSA_GFX_HRY_E_BEGIN_TITO_SAME_NOM_LFM_0400_MEDIA2_BHRY_BP2</v>
      </c>
      <c r="AS110" t="str">
        <f t="shared" si="254"/>
        <v>LSA_GFX_HRY_E_BEGIN_TITO_SAME_NOM_LFM_0400_MEDIA1_BISR_BISR_BP1</v>
      </c>
      <c r="AT110" t="str">
        <f t="shared" si="255"/>
        <v>LSA_GFX_HRY_E_BEGIN_TITO_SAME_NOM_LFM_0400_MEDIA1_BISR_BISR_BP1</v>
      </c>
      <c r="AU110" t="str">
        <f t="shared" si="256"/>
        <v>LSA_GFX_HRY_E_BEGIN_TITO_SAME_NOM_LFM_0400_MEDIA1_BISR_BISR_BP1</v>
      </c>
      <c r="AV110" t="str">
        <f t="shared" si="237"/>
        <v>LSA_GFX_HRY_E_BEGIN_TITO_SAME_NOM_LFM_0400_MEDIA1_BISR_BISR_BP1</v>
      </c>
      <c r="AW110" t="str">
        <f t="shared" ref="AW110:AW111" si="257">$D111</f>
        <v>LSA_GFX_HRY_E_BEGIN_TITO_SAME_NOM_LFM_0400_MEDIA1_BISR_BISR_BP1</v>
      </c>
      <c r="AX110" t="str">
        <f t="shared" ref="AX110:AX111" si="258">$D111</f>
        <v>LSA_GFX_HRY_E_BEGIN_TITO_SAME_NOM_LFM_0400_MEDIA1_BISR_BISR_BP1</v>
      </c>
      <c r="AY110" t="str">
        <f t="shared" ref="AY110:AY111" si="259">$D111</f>
        <v>LSA_GFX_HRY_E_BEGIN_TITO_SAME_NOM_LFM_0400_MEDIA1_BISR_BISR_BP1</v>
      </c>
      <c r="AZ110" t="str">
        <f t="shared" ref="AZ110:AZ111" si="260">$D111</f>
        <v>LSA_GFX_HRY_E_BEGIN_TITO_SAME_NOM_LFM_0400_MEDIA1_BISR_BISR_BP1</v>
      </c>
    </row>
    <row r="111" spans="1:52" x14ac:dyDescent="0.25">
      <c r="A111" s="1" t="s">
        <v>58</v>
      </c>
      <c r="B111" s="1" t="s">
        <v>10</v>
      </c>
      <c r="C111" s="1" t="str">
        <f>VLOOKUP(B111,templateLookup!A:B,2,0)</f>
        <v>PrimeMbistVminSearchTestMethod</v>
      </c>
      <c r="D111" t="str">
        <f t="shared" si="229"/>
        <v>LSA_GFX_HRY_E_BEGIN_TITO_SAME_NOM_LFM_0400_MEDIA1_BISR_BISR_BP1</v>
      </c>
      <c r="E111" t="s">
        <v>51</v>
      </c>
      <c r="F111" t="s">
        <v>492</v>
      </c>
      <c r="G111" t="s">
        <v>135</v>
      </c>
      <c r="H111" t="s">
        <v>136</v>
      </c>
      <c r="I111" t="s">
        <v>137</v>
      </c>
      <c r="J111" t="s">
        <v>590</v>
      </c>
      <c r="K111" t="s">
        <v>138</v>
      </c>
      <c r="L111" t="s">
        <v>139</v>
      </c>
      <c r="M111" t="str">
        <f t="shared" si="233"/>
        <v>0400</v>
      </c>
      <c r="N111" t="s">
        <v>593</v>
      </c>
      <c r="O111" t="s">
        <v>141</v>
      </c>
      <c r="P111" t="s">
        <v>142</v>
      </c>
      <c r="Q111" t="s">
        <v>607</v>
      </c>
      <c r="R111">
        <v>21</v>
      </c>
      <c r="S111">
        <v>40</v>
      </c>
      <c r="T111">
        <v>210</v>
      </c>
      <c r="U111">
        <v>1</v>
      </c>
      <c r="V111" t="s">
        <v>289</v>
      </c>
      <c r="AC111" t="s">
        <v>135</v>
      </c>
      <c r="AD111" t="s">
        <v>274</v>
      </c>
      <c r="AN111" t="b">
        <v>0</v>
      </c>
      <c r="AO111">
        <f t="shared" si="252"/>
        <v>10</v>
      </c>
      <c r="AP111" t="s">
        <v>275</v>
      </c>
      <c r="AQ111" t="str">
        <f t="shared" si="231"/>
        <v>LSA_GFX_RASTER_E_BEGIN_TITO_SAME_NOM_LFM_0400_MEDIA1_RASTER_BISR_BP1</v>
      </c>
      <c r="AR111" t="str">
        <f>$D113</f>
        <v>LSA_GFX_HRY_E_BEGIN_TITO_SAME_NOM_LFM_0400_MEDIA2_BHRY_BP2</v>
      </c>
      <c r="AS111" t="str">
        <f t="shared" ref="AS111:AU111" si="261">$D113</f>
        <v>LSA_GFX_HRY_E_BEGIN_TITO_SAME_NOM_LFM_0400_MEDIA2_BHRY_BP2</v>
      </c>
      <c r="AT111" t="str">
        <f t="shared" si="261"/>
        <v>LSA_GFX_HRY_E_BEGIN_TITO_SAME_NOM_LFM_0400_MEDIA2_BHRY_BP2</v>
      </c>
      <c r="AU111" t="str">
        <f t="shared" si="261"/>
        <v>LSA_GFX_HRY_E_BEGIN_TITO_SAME_NOM_LFM_0400_MEDIA2_BHRY_BP2</v>
      </c>
      <c r="AV111" t="str">
        <f t="shared" si="237"/>
        <v>LSA_GFX_RASTER_E_BEGIN_TITO_SAME_NOM_LFM_0400_MEDIA1_RASTER_BISR_BP1</v>
      </c>
      <c r="AW111" t="str">
        <f t="shared" si="257"/>
        <v>LSA_GFX_RASTER_E_BEGIN_TITO_SAME_NOM_LFM_0400_MEDIA1_RASTER_BISR_BP1</v>
      </c>
      <c r="AX111" t="str">
        <f t="shared" si="258"/>
        <v>LSA_GFX_RASTER_E_BEGIN_TITO_SAME_NOM_LFM_0400_MEDIA1_RASTER_BISR_BP1</v>
      </c>
      <c r="AY111" t="str">
        <f t="shared" si="259"/>
        <v>LSA_GFX_RASTER_E_BEGIN_TITO_SAME_NOM_LFM_0400_MEDIA1_RASTER_BISR_BP1</v>
      </c>
      <c r="AZ111" t="str">
        <f t="shared" si="260"/>
        <v>LSA_GFX_RASTER_E_BEGIN_TITO_SAME_NOM_LFM_0400_MEDIA1_RASTER_BISR_BP1</v>
      </c>
    </row>
    <row r="112" spans="1:52" x14ac:dyDescent="0.25">
      <c r="A112" s="1" t="s">
        <v>58</v>
      </c>
      <c r="B112" s="1" t="s">
        <v>12</v>
      </c>
      <c r="C112" s="1" t="str">
        <f>VLOOKUP(B112,templateLookup!A:B,2,0)</f>
        <v>MbistRasterTC</v>
      </c>
      <c r="D112" t="str">
        <f t="shared" si="229"/>
        <v>LSA_GFX_RASTER_E_BEGIN_TITO_SAME_NOM_LFM_0400_MEDIA1_RASTER_BISR_BP1</v>
      </c>
      <c r="E112" t="s">
        <v>51</v>
      </c>
      <c r="F112" t="s">
        <v>492</v>
      </c>
      <c r="G112" t="s">
        <v>219</v>
      </c>
      <c r="H112" t="s">
        <v>136</v>
      </c>
      <c r="I112" t="s">
        <v>137</v>
      </c>
      <c r="J112" t="s">
        <v>590</v>
      </c>
      <c r="K112" t="s">
        <v>138</v>
      </c>
      <c r="L112" t="s">
        <v>139</v>
      </c>
      <c r="M112" t="str">
        <f t="shared" si="233"/>
        <v>0400</v>
      </c>
      <c r="N112" t="s">
        <v>595</v>
      </c>
      <c r="O112" t="s">
        <v>141</v>
      </c>
      <c r="P112" t="s">
        <v>142</v>
      </c>
      <c r="Q112" t="s">
        <v>283</v>
      </c>
      <c r="R112">
        <v>21</v>
      </c>
      <c r="S112">
        <v>40</v>
      </c>
      <c r="T112">
        <v>211</v>
      </c>
      <c r="U112">
        <v>1</v>
      </c>
      <c r="V112" t="s">
        <v>289</v>
      </c>
      <c r="AN112" t="b">
        <v>0</v>
      </c>
      <c r="AO112">
        <f t="shared" si="252"/>
        <v>6</v>
      </c>
      <c r="AP112">
        <v>1</v>
      </c>
      <c r="AQ112" t="str">
        <f t="shared" si="231"/>
        <v>LSA_GFX_HRY_E_BEGIN_TITO_SAME_NOM_LFM_0400_MEDIA2_BHRY_BP2</v>
      </c>
      <c r="AR112" t="str">
        <f t="shared" ref="AR112" si="262">$D113</f>
        <v>LSA_GFX_HRY_E_BEGIN_TITO_SAME_NOM_LFM_0400_MEDIA2_BHRY_BP2</v>
      </c>
      <c r="AS112" t="str">
        <f t="shared" ref="AS112:AS113" si="263">$D113</f>
        <v>LSA_GFX_HRY_E_BEGIN_TITO_SAME_NOM_LFM_0400_MEDIA2_BHRY_BP2</v>
      </c>
      <c r="AT112" t="str">
        <f t="shared" ref="AT112:AT113" si="264">$D113</f>
        <v>LSA_GFX_HRY_E_BEGIN_TITO_SAME_NOM_LFM_0400_MEDIA2_BHRY_BP2</v>
      </c>
      <c r="AU112" t="str">
        <f t="shared" ref="AU112:AU113" si="265">$D113</f>
        <v>LSA_GFX_HRY_E_BEGIN_TITO_SAME_NOM_LFM_0400_MEDIA2_BHRY_BP2</v>
      </c>
      <c r="AV112" t="str">
        <f t="shared" si="237"/>
        <v>LSA_GFX_HRY_E_BEGIN_TITO_SAME_NOM_LFM_0400_MEDIA2_BHRY_BP2</v>
      </c>
    </row>
    <row r="113" spans="1:52" x14ac:dyDescent="0.25">
      <c r="A113" s="1" t="s">
        <v>58</v>
      </c>
      <c r="B113" s="1" t="s">
        <v>10</v>
      </c>
      <c r="C113" s="1" t="str">
        <f>VLOOKUP(B113,templateLookup!A:B,2,0)</f>
        <v>PrimeMbistVminSearchTestMethod</v>
      </c>
      <c r="D113" t="str">
        <f t="shared" si="229"/>
        <v>LSA_GFX_HRY_E_BEGIN_TITO_SAME_NOM_LFM_0400_MEDIA2_BHRY_BP2</v>
      </c>
      <c r="E113" t="s">
        <v>51</v>
      </c>
      <c r="F113" t="s">
        <v>492</v>
      </c>
      <c r="G113" t="s">
        <v>135</v>
      </c>
      <c r="H113" t="s">
        <v>136</v>
      </c>
      <c r="I113" t="s">
        <v>137</v>
      </c>
      <c r="J113" t="s">
        <v>590</v>
      </c>
      <c r="K113" t="s">
        <v>138</v>
      </c>
      <c r="L113" t="s">
        <v>139</v>
      </c>
      <c r="M113" t="str">
        <f t="shared" si="233"/>
        <v>0400</v>
      </c>
      <c r="N113" t="s">
        <v>608</v>
      </c>
      <c r="O113" t="s">
        <v>141</v>
      </c>
      <c r="P113" t="s">
        <v>142</v>
      </c>
      <c r="Q113" t="s">
        <v>609</v>
      </c>
      <c r="R113">
        <v>61</v>
      </c>
      <c r="S113">
        <v>40</v>
      </c>
      <c r="T113">
        <v>212</v>
      </c>
      <c r="U113">
        <v>1</v>
      </c>
      <c r="V113" t="s">
        <v>289</v>
      </c>
      <c r="AC113" t="s">
        <v>135</v>
      </c>
      <c r="AD113" t="s">
        <v>274</v>
      </c>
      <c r="AN113" t="b">
        <v>0</v>
      </c>
      <c r="AO113">
        <f t="shared" ref="AO113" si="266">COUNTA(AQ113:AZ113)</f>
        <v>10</v>
      </c>
      <c r="AP113" t="s">
        <v>275</v>
      </c>
      <c r="AQ113" t="str">
        <f t="shared" si="231"/>
        <v>LSA_GFX_HRY_E_BEGIN_TITO_SAME_NOM_LFM_0400_MEDIA2_BISR_BISR_BP2</v>
      </c>
      <c r="AR113" t="str">
        <f>$D116</f>
        <v>LSA_GFX_HRY_E_BEGIN_TITO_SAME_NOM_LFM_0400_MEDIA3_BHRY_BP3</v>
      </c>
      <c r="AS113" t="str">
        <f t="shared" si="263"/>
        <v>LSA_GFX_HRY_E_BEGIN_TITO_SAME_NOM_LFM_0400_MEDIA2_BISR_BISR_BP2</v>
      </c>
      <c r="AT113" t="str">
        <f t="shared" si="264"/>
        <v>LSA_GFX_HRY_E_BEGIN_TITO_SAME_NOM_LFM_0400_MEDIA2_BISR_BISR_BP2</v>
      </c>
      <c r="AU113" t="str">
        <f t="shared" si="265"/>
        <v>LSA_GFX_HRY_E_BEGIN_TITO_SAME_NOM_LFM_0400_MEDIA2_BISR_BISR_BP2</v>
      </c>
      <c r="AV113" t="str">
        <f t="shared" si="237"/>
        <v>LSA_GFX_HRY_E_BEGIN_TITO_SAME_NOM_LFM_0400_MEDIA2_BISR_BISR_BP2</v>
      </c>
      <c r="AW113" t="str">
        <f t="shared" ref="AW113:AW114" si="267">$D114</f>
        <v>LSA_GFX_HRY_E_BEGIN_TITO_SAME_NOM_LFM_0400_MEDIA2_BISR_BISR_BP2</v>
      </c>
      <c r="AX113" t="str">
        <f t="shared" ref="AX113:AX114" si="268">$D114</f>
        <v>LSA_GFX_HRY_E_BEGIN_TITO_SAME_NOM_LFM_0400_MEDIA2_BISR_BISR_BP2</v>
      </c>
      <c r="AY113" t="str">
        <f t="shared" ref="AY113:AY114" si="269">$D114</f>
        <v>LSA_GFX_HRY_E_BEGIN_TITO_SAME_NOM_LFM_0400_MEDIA2_BISR_BISR_BP2</v>
      </c>
      <c r="AZ113" t="str">
        <f t="shared" ref="AZ113:AZ114" si="270">$D114</f>
        <v>LSA_GFX_HRY_E_BEGIN_TITO_SAME_NOM_LFM_0400_MEDIA2_BISR_BISR_BP2</v>
      </c>
    </row>
    <row r="114" spans="1:52" x14ac:dyDescent="0.25">
      <c r="A114" s="1" t="s">
        <v>58</v>
      </c>
      <c r="B114" s="1" t="s">
        <v>10</v>
      </c>
      <c r="C114" s="1" t="str">
        <f>VLOOKUP(B114,templateLookup!A:B,2,0)</f>
        <v>PrimeMbistVminSearchTestMethod</v>
      </c>
      <c r="D114" t="str">
        <f t="shared" si="229"/>
        <v>LSA_GFX_HRY_E_BEGIN_TITO_SAME_NOM_LFM_0400_MEDIA2_BISR_BISR_BP2</v>
      </c>
      <c r="E114" t="s">
        <v>51</v>
      </c>
      <c r="F114" t="s">
        <v>492</v>
      </c>
      <c r="G114" t="s">
        <v>135</v>
      </c>
      <c r="H114" t="s">
        <v>136</v>
      </c>
      <c r="I114" t="s">
        <v>137</v>
      </c>
      <c r="J114" t="s">
        <v>590</v>
      </c>
      <c r="K114" t="s">
        <v>138</v>
      </c>
      <c r="L114" t="s">
        <v>139</v>
      </c>
      <c r="M114" t="str">
        <f t="shared" si="233"/>
        <v>0400</v>
      </c>
      <c r="N114" t="s">
        <v>610</v>
      </c>
      <c r="O114" t="s">
        <v>141</v>
      </c>
      <c r="P114" t="s">
        <v>142</v>
      </c>
      <c r="Q114" t="s">
        <v>611</v>
      </c>
      <c r="R114">
        <v>21</v>
      </c>
      <c r="S114">
        <v>40</v>
      </c>
      <c r="T114">
        <v>213</v>
      </c>
      <c r="U114">
        <v>1</v>
      </c>
      <c r="V114" t="s">
        <v>289</v>
      </c>
      <c r="AC114" t="s">
        <v>135</v>
      </c>
      <c r="AD114" t="s">
        <v>274</v>
      </c>
      <c r="AN114" t="b">
        <v>0</v>
      </c>
      <c r="AO114">
        <f t="shared" si="252"/>
        <v>10</v>
      </c>
      <c r="AP114" t="s">
        <v>275</v>
      </c>
      <c r="AQ114" t="str">
        <f t="shared" si="231"/>
        <v>LSA_GFX_RASTER_E_BEGIN_TITO_SAME_NOM_LFM_0400_MEDIA2_RASTER_BISR_BP2</v>
      </c>
      <c r="AR114" t="str">
        <f>$D116</f>
        <v>LSA_GFX_HRY_E_BEGIN_TITO_SAME_NOM_LFM_0400_MEDIA3_BHRY_BP3</v>
      </c>
      <c r="AS114" t="str">
        <f t="shared" ref="AS114:AU114" si="271">$D116</f>
        <v>LSA_GFX_HRY_E_BEGIN_TITO_SAME_NOM_LFM_0400_MEDIA3_BHRY_BP3</v>
      </c>
      <c r="AT114" t="str">
        <f t="shared" si="271"/>
        <v>LSA_GFX_HRY_E_BEGIN_TITO_SAME_NOM_LFM_0400_MEDIA3_BHRY_BP3</v>
      </c>
      <c r="AU114" t="str">
        <f t="shared" si="271"/>
        <v>LSA_GFX_HRY_E_BEGIN_TITO_SAME_NOM_LFM_0400_MEDIA3_BHRY_BP3</v>
      </c>
      <c r="AV114" t="str">
        <f t="shared" si="237"/>
        <v>LSA_GFX_RASTER_E_BEGIN_TITO_SAME_NOM_LFM_0400_MEDIA2_RASTER_BISR_BP2</v>
      </c>
      <c r="AW114" t="str">
        <f t="shared" si="267"/>
        <v>LSA_GFX_RASTER_E_BEGIN_TITO_SAME_NOM_LFM_0400_MEDIA2_RASTER_BISR_BP2</v>
      </c>
      <c r="AX114" t="str">
        <f t="shared" si="268"/>
        <v>LSA_GFX_RASTER_E_BEGIN_TITO_SAME_NOM_LFM_0400_MEDIA2_RASTER_BISR_BP2</v>
      </c>
      <c r="AY114" t="str">
        <f t="shared" si="269"/>
        <v>LSA_GFX_RASTER_E_BEGIN_TITO_SAME_NOM_LFM_0400_MEDIA2_RASTER_BISR_BP2</v>
      </c>
      <c r="AZ114" t="str">
        <f t="shared" si="270"/>
        <v>LSA_GFX_RASTER_E_BEGIN_TITO_SAME_NOM_LFM_0400_MEDIA2_RASTER_BISR_BP2</v>
      </c>
    </row>
    <row r="115" spans="1:52" x14ac:dyDescent="0.25">
      <c r="A115" s="1" t="s">
        <v>58</v>
      </c>
      <c r="B115" s="1" t="s">
        <v>12</v>
      </c>
      <c r="C115" s="1" t="str">
        <f>VLOOKUP(B115,templateLookup!A:B,2,0)</f>
        <v>MbistRasterTC</v>
      </c>
      <c r="D115" t="str">
        <f t="shared" si="229"/>
        <v>LSA_GFX_RASTER_E_BEGIN_TITO_SAME_NOM_LFM_0400_MEDIA2_RASTER_BISR_BP2</v>
      </c>
      <c r="E115" t="s">
        <v>51</v>
      </c>
      <c r="F115" t="s">
        <v>492</v>
      </c>
      <c r="G115" t="s">
        <v>219</v>
      </c>
      <c r="H115" t="s">
        <v>136</v>
      </c>
      <c r="I115" t="s">
        <v>137</v>
      </c>
      <c r="J115" t="s">
        <v>590</v>
      </c>
      <c r="K115" t="s">
        <v>138</v>
      </c>
      <c r="L115" t="s">
        <v>139</v>
      </c>
      <c r="M115" t="str">
        <f t="shared" si="233"/>
        <v>0400</v>
      </c>
      <c r="N115" t="s">
        <v>612</v>
      </c>
      <c r="O115" t="s">
        <v>141</v>
      </c>
      <c r="P115" t="s">
        <v>142</v>
      </c>
      <c r="Q115" t="s">
        <v>283</v>
      </c>
      <c r="R115">
        <v>21</v>
      </c>
      <c r="S115">
        <v>40</v>
      </c>
      <c r="T115">
        <v>214</v>
      </c>
      <c r="U115">
        <v>1</v>
      </c>
      <c r="V115" t="s">
        <v>289</v>
      </c>
      <c r="AN115" t="b">
        <v>0</v>
      </c>
      <c r="AO115">
        <f t="shared" si="252"/>
        <v>6</v>
      </c>
      <c r="AP115">
        <v>1</v>
      </c>
      <c r="AQ115" t="str">
        <f t="shared" si="231"/>
        <v>LSA_GFX_HRY_E_BEGIN_TITO_SAME_NOM_LFM_0400_MEDIA3_BHRY_BP3</v>
      </c>
      <c r="AR115" t="str">
        <f t="shared" ref="AR115" si="272">$D116</f>
        <v>LSA_GFX_HRY_E_BEGIN_TITO_SAME_NOM_LFM_0400_MEDIA3_BHRY_BP3</v>
      </c>
      <c r="AS115" t="str">
        <f t="shared" ref="AS115:AS116" si="273">$D116</f>
        <v>LSA_GFX_HRY_E_BEGIN_TITO_SAME_NOM_LFM_0400_MEDIA3_BHRY_BP3</v>
      </c>
      <c r="AT115" t="str">
        <f t="shared" ref="AT115:AT116" si="274">$D116</f>
        <v>LSA_GFX_HRY_E_BEGIN_TITO_SAME_NOM_LFM_0400_MEDIA3_BHRY_BP3</v>
      </c>
      <c r="AU115" t="str">
        <f t="shared" ref="AU115:AU116" si="275">$D116</f>
        <v>LSA_GFX_HRY_E_BEGIN_TITO_SAME_NOM_LFM_0400_MEDIA3_BHRY_BP3</v>
      </c>
      <c r="AV115" t="str">
        <f t="shared" si="237"/>
        <v>LSA_GFX_HRY_E_BEGIN_TITO_SAME_NOM_LFM_0400_MEDIA3_BHRY_BP3</v>
      </c>
    </row>
    <row r="116" spans="1:52" x14ac:dyDescent="0.25">
      <c r="A116" s="1" t="s">
        <v>58</v>
      </c>
      <c r="B116" s="1" t="s">
        <v>10</v>
      </c>
      <c r="C116" s="1" t="str">
        <f>VLOOKUP(B116,templateLookup!A:B,2,0)</f>
        <v>PrimeMbistVminSearchTestMethod</v>
      </c>
      <c r="D116" t="str">
        <f t="shared" si="229"/>
        <v>LSA_GFX_HRY_E_BEGIN_TITO_SAME_NOM_LFM_0400_MEDIA3_BHRY_BP3</v>
      </c>
      <c r="E116" t="s">
        <v>51</v>
      </c>
      <c r="F116" t="s">
        <v>492</v>
      </c>
      <c r="G116" t="s">
        <v>135</v>
      </c>
      <c r="H116" t="s">
        <v>136</v>
      </c>
      <c r="I116" t="s">
        <v>137</v>
      </c>
      <c r="J116" t="s">
        <v>590</v>
      </c>
      <c r="K116" t="s">
        <v>138</v>
      </c>
      <c r="L116" t="s">
        <v>139</v>
      </c>
      <c r="M116" t="str">
        <f t="shared" si="233"/>
        <v>0400</v>
      </c>
      <c r="N116" t="s">
        <v>596</v>
      </c>
      <c r="O116" t="s">
        <v>141</v>
      </c>
      <c r="P116" t="s">
        <v>142</v>
      </c>
      <c r="Q116" t="s">
        <v>613</v>
      </c>
      <c r="R116">
        <v>61</v>
      </c>
      <c r="S116">
        <v>40</v>
      </c>
      <c r="T116">
        <v>215</v>
      </c>
      <c r="U116">
        <v>1</v>
      </c>
      <c r="V116" t="s">
        <v>289</v>
      </c>
      <c r="Y116" t="s">
        <v>324</v>
      </c>
      <c r="AC116" t="s">
        <v>135</v>
      </c>
      <c r="AD116" t="s">
        <v>274</v>
      </c>
      <c r="AN116" t="b">
        <v>0</v>
      </c>
      <c r="AO116">
        <f t="shared" si="252"/>
        <v>10</v>
      </c>
      <c r="AP116" t="s">
        <v>275</v>
      </c>
      <c r="AQ116" t="str">
        <f t="shared" si="231"/>
        <v>LSA_GFX_HRY_E_BEGIN_TITO_SAME_NOM_LFM_0400_MEDIA3_BISR_BISR_BP3</v>
      </c>
      <c r="AR116">
        <v>1</v>
      </c>
      <c r="AS116" t="str">
        <f t="shared" si="273"/>
        <v>LSA_GFX_HRY_E_BEGIN_TITO_SAME_NOM_LFM_0400_MEDIA3_BISR_BISR_BP3</v>
      </c>
      <c r="AT116" t="str">
        <f t="shared" si="274"/>
        <v>LSA_GFX_HRY_E_BEGIN_TITO_SAME_NOM_LFM_0400_MEDIA3_BISR_BISR_BP3</v>
      </c>
      <c r="AU116" t="str">
        <f t="shared" si="275"/>
        <v>LSA_GFX_HRY_E_BEGIN_TITO_SAME_NOM_LFM_0400_MEDIA3_BISR_BISR_BP3</v>
      </c>
      <c r="AV116" t="str">
        <f t="shared" si="237"/>
        <v>LSA_GFX_HRY_E_BEGIN_TITO_SAME_NOM_LFM_0400_MEDIA3_BISR_BISR_BP3</v>
      </c>
      <c r="AW116" t="str">
        <f t="shared" ref="AW116:AW117" si="276">$D117</f>
        <v>LSA_GFX_HRY_E_BEGIN_TITO_SAME_NOM_LFM_0400_MEDIA3_BISR_BISR_BP3</v>
      </c>
      <c r="AX116" t="str">
        <f t="shared" ref="AX116:AX117" si="277">$D117</f>
        <v>LSA_GFX_HRY_E_BEGIN_TITO_SAME_NOM_LFM_0400_MEDIA3_BISR_BISR_BP3</v>
      </c>
      <c r="AY116" t="str">
        <f t="shared" ref="AY116:AY117" si="278">$D117</f>
        <v>LSA_GFX_HRY_E_BEGIN_TITO_SAME_NOM_LFM_0400_MEDIA3_BISR_BISR_BP3</v>
      </c>
      <c r="AZ116" t="str">
        <f t="shared" ref="AZ116:AZ117" si="279">$D117</f>
        <v>LSA_GFX_HRY_E_BEGIN_TITO_SAME_NOM_LFM_0400_MEDIA3_BISR_BISR_BP3</v>
      </c>
    </row>
    <row r="117" spans="1:52" x14ac:dyDescent="0.25">
      <c r="A117" s="1" t="s">
        <v>58</v>
      </c>
      <c r="B117" s="1" t="s">
        <v>10</v>
      </c>
      <c r="C117" s="1" t="str">
        <f>VLOOKUP(B117,templateLookup!A:B,2,0)</f>
        <v>PrimeMbistVminSearchTestMethod</v>
      </c>
      <c r="D117" t="str">
        <f t="shared" si="229"/>
        <v>LSA_GFX_HRY_E_BEGIN_TITO_SAME_NOM_LFM_0400_MEDIA3_BISR_BISR_BP3</v>
      </c>
      <c r="E117" t="s">
        <v>51</v>
      </c>
      <c r="F117" t="s">
        <v>492</v>
      </c>
      <c r="G117" t="s">
        <v>135</v>
      </c>
      <c r="H117" t="s">
        <v>136</v>
      </c>
      <c r="I117" t="s">
        <v>137</v>
      </c>
      <c r="J117" t="s">
        <v>590</v>
      </c>
      <c r="K117" t="s">
        <v>138</v>
      </c>
      <c r="L117" t="s">
        <v>139</v>
      </c>
      <c r="M117" t="str">
        <f t="shared" si="233"/>
        <v>0400</v>
      </c>
      <c r="N117" t="s">
        <v>598</v>
      </c>
      <c r="O117" t="s">
        <v>141</v>
      </c>
      <c r="P117" t="s">
        <v>142</v>
      </c>
      <c r="Q117" t="s">
        <v>614</v>
      </c>
      <c r="R117">
        <v>21</v>
      </c>
      <c r="S117">
        <v>40</v>
      </c>
      <c r="T117">
        <v>216</v>
      </c>
      <c r="U117">
        <v>1</v>
      </c>
      <c r="V117" t="s">
        <v>289</v>
      </c>
      <c r="AC117" t="s">
        <v>135</v>
      </c>
      <c r="AD117" t="s">
        <v>274</v>
      </c>
      <c r="AN117" t="b">
        <v>0</v>
      </c>
      <c r="AO117">
        <f t="shared" si="252"/>
        <v>10</v>
      </c>
      <c r="AP117" t="s">
        <v>275</v>
      </c>
      <c r="AQ117" t="str">
        <f t="shared" si="231"/>
        <v>LSA_GFX_RASTER_E_BEGIN_TITO_SAME_NOM_LFM_0400_MEDIA3_RASTER_BISR_BP3</v>
      </c>
      <c r="AR117">
        <v>1</v>
      </c>
      <c r="AS117">
        <v>1</v>
      </c>
      <c r="AT117">
        <v>1</v>
      </c>
      <c r="AU117">
        <v>1</v>
      </c>
      <c r="AV117" t="str">
        <f t="shared" si="237"/>
        <v>LSA_GFX_RASTER_E_BEGIN_TITO_SAME_NOM_LFM_0400_MEDIA3_RASTER_BISR_BP3</v>
      </c>
      <c r="AW117" t="str">
        <f t="shared" si="276"/>
        <v>LSA_GFX_RASTER_E_BEGIN_TITO_SAME_NOM_LFM_0400_MEDIA3_RASTER_BISR_BP3</v>
      </c>
      <c r="AX117" t="str">
        <f t="shared" si="277"/>
        <v>LSA_GFX_RASTER_E_BEGIN_TITO_SAME_NOM_LFM_0400_MEDIA3_RASTER_BISR_BP3</v>
      </c>
      <c r="AY117" t="str">
        <f t="shared" si="278"/>
        <v>LSA_GFX_RASTER_E_BEGIN_TITO_SAME_NOM_LFM_0400_MEDIA3_RASTER_BISR_BP3</v>
      </c>
      <c r="AZ117" t="str">
        <f t="shared" si="279"/>
        <v>LSA_GFX_RASTER_E_BEGIN_TITO_SAME_NOM_LFM_0400_MEDIA3_RASTER_BISR_BP3</v>
      </c>
    </row>
    <row r="118" spans="1:52" x14ac:dyDescent="0.25">
      <c r="A118" s="1" t="s">
        <v>58</v>
      </c>
      <c r="B118" s="1" t="s">
        <v>12</v>
      </c>
      <c r="C118" s="1" t="str">
        <f>VLOOKUP(B118,templateLookup!A:B,2,0)</f>
        <v>MbistRasterTC</v>
      </c>
      <c r="D118" t="str">
        <f t="shared" si="229"/>
        <v>LSA_GFX_RASTER_E_BEGIN_TITO_SAME_NOM_LFM_0400_MEDIA3_RASTER_BISR_BP3</v>
      </c>
      <c r="E118" t="s">
        <v>51</v>
      </c>
      <c r="F118" t="s">
        <v>492</v>
      </c>
      <c r="G118" t="s">
        <v>219</v>
      </c>
      <c r="H118" t="s">
        <v>136</v>
      </c>
      <c r="I118" t="s">
        <v>137</v>
      </c>
      <c r="J118" t="s">
        <v>590</v>
      </c>
      <c r="K118" t="s">
        <v>138</v>
      </c>
      <c r="L118" t="s">
        <v>139</v>
      </c>
      <c r="M118" t="str">
        <f t="shared" si="233"/>
        <v>0400</v>
      </c>
      <c r="N118" t="s">
        <v>600</v>
      </c>
      <c r="O118" t="s">
        <v>141</v>
      </c>
      <c r="P118" t="s">
        <v>142</v>
      </c>
      <c r="Q118" t="s">
        <v>283</v>
      </c>
      <c r="R118">
        <v>21</v>
      </c>
      <c r="S118">
        <v>40</v>
      </c>
      <c r="T118">
        <v>217</v>
      </c>
      <c r="U118">
        <v>1</v>
      </c>
      <c r="V118" t="s">
        <v>289</v>
      </c>
      <c r="AN118" t="b">
        <v>0</v>
      </c>
      <c r="AO118">
        <f t="shared" si="252"/>
        <v>6</v>
      </c>
      <c r="AP118">
        <v>1</v>
      </c>
      <c r="AQ118">
        <v>1</v>
      </c>
      <c r="AR118">
        <v>1</v>
      </c>
      <c r="AS118">
        <v>1</v>
      </c>
      <c r="AT118">
        <v>1</v>
      </c>
      <c r="AU118">
        <v>1</v>
      </c>
      <c r="AV118">
        <v>1</v>
      </c>
    </row>
    <row r="119" spans="1:52" x14ac:dyDescent="0.25">
      <c r="A119" s="38" t="s">
        <v>58</v>
      </c>
      <c r="B119" s="38" t="s">
        <v>6</v>
      </c>
      <c r="C119" s="38" t="str">
        <f>VLOOKUP(B119,templateLookup!A:B,2,0)</f>
        <v>COMPOSITE</v>
      </c>
      <c r="D119" s="22"/>
    </row>
    <row r="120" spans="1:52" x14ac:dyDescent="0.25">
      <c r="A120" s="21" t="s">
        <v>58</v>
      </c>
      <c r="B120" s="21" t="s">
        <v>5</v>
      </c>
      <c r="C120" s="21" t="str">
        <f>VLOOKUP(B120,templateLookup!A:B,2,0)</f>
        <v>COMPOSITE</v>
      </c>
      <c r="D120" s="22" t="s">
        <v>615</v>
      </c>
      <c r="F120" t="s">
        <v>492</v>
      </c>
      <c r="AO120">
        <f t="shared" ref="AO120:AO124" si="280">COUNTA(AQ120:AZ120)</f>
        <v>2</v>
      </c>
      <c r="AP120">
        <v>1</v>
      </c>
      <c r="AQ120" t="str">
        <f>D126</f>
        <v>POST_REPAIR_MEDIA</v>
      </c>
      <c r="AR120" t="str">
        <f>D126</f>
        <v>POST_REPAIR_MEDIA</v>
      </c>
    </row>
    <row r="121" spans="1:52" x14ac:dyDescent="0.25">
      <c r="A121" s="2" t="s">
        <v>58</v>
      </c>
      <c r="B121" s="2" t="s">
        <v>41</v>
      </c>
      <c r="C121" s="2" t="str">
        <f>VLOOKUP(B121,templateLookup!A:B,2,0)</f>
        <v>iCScreenTest</v>
      </c>
      <c r="D121" t="str">
        <f t="shared" ref="D121:D124" si="281">E121&amp;"_"&amp;F121&amp;"_"&amp;G121&amp;"_"&amp;H121&amp;"_"&amp;A121&amp;"_"&amp;I121&amp;"_"&amp;J121&amp;"_"&amp;K121&amp;"_"&amp;L121&amp;"_"&amp;M121&amp;"_"&amp;N121</f>
        <v>ALL_GFX_SCREEN_E_BEGIN_X_SAME_X_X_0400_JOIN_BISR_MEDIA</v>
      </c>
      <c r="E121" t="s">
        <v>53</v>
      </c>
      <c r="F121" t="s">
        <v>492</v>
      </c>
      <c r="G121" t="s">
        <v>326</v>
      </c>
      <c r="H121" t="s">
        <v>136</v>
      </c>
      <c r="I121" t="s">
        <v>172</v>
      </c>
      <c r="J121" t="s">
        <v>590</v>
      </c>
      <c r="K121" t="s">
        <v>172</v>
      </c>
      <c r="L121" t="s">
        <v>172</v>
      </c>
      <c r="M121" t="str">
        <f t="shared" ref="M121:M123" si="282">TEXT(400,"0000")</f>
        <v>0400</v>
      </c>
      <c r="N121" t="s">
        <v>616</v>
      </c>
      <c r="O121" t="s">
        <v>141</v>
      </c>
      <c r="P121" t="s">
        <v>142</v>
      </c>
      <c r="Q121" t="s">
        <v>407</v>
      </c>
      <c r="R121">
        <v>61</v>
      </c>
      <c r="S121">
        <v>40</v>
      </c>
      <c r="T121">
        <v>250</v>
      </c>
      <c r="U121">
        <v>1</v>
      </c>
      <c r="V121" t="s">
        <v>289</v>
      </c>
      <c r="AA121" t="s">
        <v>617</v>
      </c>
      <c r="AB121" t="s">
        <v>540</v>
      </c>
      <c r="AN121" t="b">
        <v>0</v>
      </c>
      <c r="AO121">
        <f t="shared" si="280"/>
        <v>3</v>
      </c>
      <c r="AP121">
        <v>1</v>
      </c>
      <c r="AQ121" t="str">
        <f t="shared" ref="AQ121" si="283">D122</f>
        <v>ALL_GFX_VFDM_E_BEGIN_X_SAME_X_X_0400_ALL</v>
      </c>
      <c r="AR121" t="str">
        <f t="shared" ref="AR121" si="284">D122</f>
        <v>ALL_GFX_VFDM_E_BEGIN_X_SAME_X_X_0400_ALL</v>
      </c>
      <c r="AS121" t="str">
        <f t="shared" ref="AS121" si="285">D122</f>
        <v>ALL_GFX_VFDM_E_BEGIN_X_SAME_X_X_0400_ALL</v>
      </c>
    </row>
    <row r="122" spans="1:52" x14ac:dyDescent="0.25">
      <c r="A122" s="2" t="s">
        <v>58</v>
      </c>
      <c r="B122" s="2" t="s">
        <v>31</v>
      </c>
      <c r="C122" s="2" t="str">
        <f>VLOOKUP(B122,templateLookup!A:B,2,0)</f>
        <v>iCVFDMTest</v>
      </c>
      <c r="D122" t="str">
        <f t="shared" si="281"/>
        <v>ALL_GFX_VFDM_E_BEGIN_X_SAME_X_X_0400_ALL</v>
      </c>
      <c r="E122" t="s">
        <v>53</v>
      </c>
      <c r="F122" t="s">
        <v>492</v>
      </c>
      <c r="G122" t="s">
        <v>113</v>
      </c>
      <c r="H122" t="s">
        <v>136</v>
      </c>
      <c r="I122" t="s">
        <v>172</v>
      </c>
      <c r="J122" t="s">
        <v>590</v>
      </c>
      <c r="K122" t="s">
        <v>172</v>
      </c>
      <c r="L122" t="s">
        <v>172</v>
      </c>
      <c r="M122" t="str">
        <f t="shared" si="282"/>
        <v>0400</v>
      </c>
      <c r="N122" t="s">
        <v>53</v>
      </c>
      <c r="O122" t="s">
        <v>141</v>
      </c>
      <c r="P122" t="s">
        <v>142</v>
      </c>
      <c r="Q122" t="s">
        <v>407</v>
      </c>
      <c r="R122">
        <v>61</v>
      </c>
      <c r="S122">
        <v>40</v>
      </c>
      <c r="T122">
        <v>251</v>
      </c>
      <c r="U122">
        <v>1</v>
      </c>
      <c r="V122" t="s">
        <v>289</v>
      </c>
      <c r="AG122" t="s">
        <v>1409</v>
      </c>
      <c r="AH122" t="s">
        <v>53</v>
      </c>
      <c r="AN122" t="b">
        <v>0</v>
      </c>
      <c r="AO122">
        <f t="shared" si="280"/>
        <v>3</v>
      </c>
      <c r="AP122" t="s">
        <v>134</v>
      </c>
      <c r="AQ122" t="str">
        <f t="shared" ref="AQ122:AQ123" si="286">D123</f>
        <v>ALL_GFX_UF_K_BEGIN_X_SAME_X_X_0400_MEDIA_VFDM_UF</v>
      </c>
      <c r="AR122" t="str">
        <f t="shared" ref="AR122:AR123" si="287">D123</f>
        <v>ALL_GFX_UF_K_BEGIN_X_SAME_X_X_0400_MEDIA_VFDM_UF</v>
      </c>
      <c r="AS122">
        <v>1</v>
      </c>
    </row>
    <row r="123" spans="1:52" x14ac:dyDescent="0.25">
      <c r="A123" s="2" t="s">
        <v>58</v>
      </c>
      <c r="B123" s="2" t="s">
        <v>29</v>
      </c>
      <c r="C123" s="2" t="str">
        <f>VLOOKUP(B123,templateLookup!A:B,2,0)</f>
        <v>iCUserFuncTest</v>
      </c>
      <c r="D123" t="str">
        <f t="shared" si="281"/>
        <v>ALL_GFX_UF_K_BEGIN_X_SAME_X_X_0400_MEDIA_VFDM_UF</v>
      </c>
      <c r="E123" t="s">
        <v>53</v>
      </c>
      <c r="F123" t="s">
        <v>492</v>
      </c>
      <c r="G123" t="s">
        <v>175</v>
      </c>
      <c r="H123" t="s">
        <v>242</v>
      </c>
      <c r="I123" t="s">
        <v>172</v>
      </c>
      <c r="J123" t="s">
        <v>590</v>
      </c>
      <c r="K123" t="s">
        <v>172</v>
      </c>
      <c r="L123" t="s">
        <v>172</v>
      </c>
      <c r="M123" t="str">
        <f t="shared" si="282"/>
        <v>0400</v>
      </c>
      <c r="N123" t="s">
        <v>618</v>
      </c>
      <c r="O123" t="s">
        <v>141</v>
      </c>
      <c r="P123" t="s">
        <v>142</v>
      </c>
      <c r="Q123" t="s">
        <v>407</v>
      </c>
      <c r="R123">
        <v>90</v>
      </c>
      <c r="S123">
        <v>61</v>
      </c>
      <c r="T123">
        <v>252</v>
      </c>
      <c r="U123">
        <v>1</v>
      </c>
      <c r="V123" t="s">
        <v>289</v>
      </c>
      <c r="AN123" t="b">
        <v>1</v>
      </c>
      <c r="AO123">
        <f t="shared" si="280"/>
        <v>3</v>
      </c>
      <c r="AP123" t="s">
        <v>134</v>
      </c>
      <c r="AQ123" t="str">
        <f t="shared" si="286"/>
        <v>ALL_GFX_PATMOD_E_BEGIN_TITO_X_MAX_LFM_X_MEDIA_REPAIR</v>
      </c>
      <c r="AR123" t="str">
        <f t="shared" si="287"/>
        <v>ALL_GFX_PATMOD_E_BEGIN_TITO_X_MAX_LFM_X_MEDIA_REPAIR</v>
      </c>
      <c r="AS123" t="str">
        <f t="shared" ref="AS123" si="288">D124</f>
        <v>ALL_GFX_PATMOD_E_BEGIN_TITO_X_MAX_LFM_X_MEDIA_REPAIR</v>
      </c>
    </row>
    <row r="124" spans="1:52" x14ac:dyDescent="0.25">
      <c r="A124" s="2" t="s">
        <v>58</v>
      </c>
      <c r="B124" s="2" t="s">
        <v>15</v>
      </c>
      <c r="C124" s="2" t="str">
        <f>VLOOKUP(B124,templateLookup!A:B,2,0)</f>
        <v>PrimePatConfigTestMethod</v>
      </c>
      <c r="D124" t="str">
        <f t="shared" si="281"/>
        <v>ALL_GFX_PATMOD_E_BEGIN_TITO_X_MAX_LFM_X_MEDIA_REPAIR</v>
      </c>
      <c r="E124" t="s">
        <v>53</v>
      </c>
      <c r="F124" t="s">
        <v>492</v>
      </c>
      <c r="G124" t="s">
        <v>331</v>
      </c>
      <c r="H124" t="s">
        <v>136</v>
      </c>
      <c r="I124" t="s">
        <v>137</v>
      </c>
      <c r="J124" t="s">
        <v>172</v>
      </c>
      <c r="K124" t="s">
        <v>244</v>
      </c>
      <c r="L124" t="s">
        <v>139</v>
      </c>
      <c r="M124" t="s">
        <v>172</v>
      </c>
      <c r="N124" t="s">
        <v>619</v>
      </c>
      <c r="O124" t="s">
        <v>141</v>
      </c>
      <c r="P124" t="s">
        <v>142</v>
      </c>
      <c r="Q124" t="s">
        <v>407</v>
      </c>
      <c r="R124">
        <v>61</v>
      </c>
      <c r="S124">
        <v>40</v>
      </c>
      <c r="T124">
        <v>253</v>
      </c>
      <c r="U124">
        <v>1</v>
      </c>
      <c r="V124" t="s">
        <v>289</v>
      </c>
      <c r="AN124" t="b">
        <v>0</v>
      </c>
      <c r="AO124">
        <f t="shared" si="280"/>
        <v>2</v>
      </c>
      <c r="AP124">
        <v>1</v>
      </c>
      <c r="AQ124">
        <v>1</v>
      </c>
      <c r="AR124">
        <v>1</v>
      </c>
    </row>
    <row r="125" spans="1:52" x14ac:dyDescent="0.25">
      <c r="A125" s="21" t="s">
        <v>58</v>
      </c>
      <c r="B125" s="21" t="s">
        <v>6</v>
      </c>
      <c r="C125" s="21" t="str">
        <f>VLOOKUP(B125,templateLookup!A:B,2,0)</f>
        <v>COMPOSITE</v>
      </c>
      <c r="D125" s="22"/>
    </row>
    <row r="126" spans="1:52" x14ac:dyDescent="0.25">
      <c r="A126" s="39" t="s">
        <v>58</v>
      </c>
      <c r="B126" s="39" t="s">
        <v>5</v>
      </c>
      <c r="C126" s="39" t="str">
        <f>VLOOKUP(B126,templateLookup!A:B,2,0)</f>
        <v>COMPOSITE</v>
      </c>
      <c r="D126" s="22" t="s">
        <v>620</v>
      </c>
      <c r="F126" t="s">
        <v>492</v>
      </c>
      <c r="AO126">
        <f t="shared" ref="AO126:AO132" si="289">COUNTA(AQ126:AZ126)</f>
        <v>2</v>
      </c>
      <c r="AP126">
        <v>1</v>
      </c>
      <c r="AQ126">
        <v>1</v>
      </c>
      <c r="AR126">
        <v>1</v>
      </c>
    </row>
    <row r="127" spans="1:52" x14ac:dyDescent="0.25">
      <c r="A127" s="3" t="s">
        <v>58</v>
      </c>
      <c r="B127" s="3" t="s">
        <v>11</v>
      </c>
      <c r="C127" s="3" t="str">
        <f>VLOOKUP(B127,templateLookup!A:B,2,0)</f>
        <v>PrimeMbistVminSearchTestMethod</v>
      </c>
      <c r="D127" t="str">
        <f t="shared" ref="D127:D132" si="290">E127&amp;"_"&amp;F127&amp;"_"&amp;G127&amp;"_"&amp;H127&amp;"_"&amp;A127&amp;"_"&amp;I127&amp;"_"&amp;J127&amp;"_"&amp;K127&amp;"_"&amp;L127&amp;"_"&amp;M127&amp;"_"&amp;N127</f>
        <v>SSA_GFX_HRY_E_BEGIN_TITO_SAME_MAX_LFM_0400_MEDIA1_POST_REPAIR_BISR_BP1</v>
      </c>
      <c r="E127" t="s">
        <v>50</v>
      </c>
      <c r="F127" t="s">
        <v>492</v>
      </c>
      <c r="G127" t="s">
        <v>135</v>
      </c>
      <c r="H127" t="s">
        <v>136</v>
      </c>
      <c r="I127" t="s">
        <v>137</v>
      </c>
      <c r="J127" t="s">
        <v>590</v>
      </c>
      <c r="K127" t="s">
        <v>244</v>
      </c>
      <c r="L127" t="s">
        <v>139</v>
      </c>
      <c r="M127" t="str">
        <f t="shared" ref="M127:M132" si="291">TEXT(400,"0000")</f>
        <v>0400</v>
      </c>
      <c r="N127" t="s">
        <v>621</v>
      </c>
      <c r="O127" t="s">
        <v>141</v>
      </c>
      <c r="P127" t="s">
        <v>142</v>
      </c>
      <c r="Q127" t="s">
        <v>592</v>
      </c>
      <c r="R127">
        <v>61</v>
      </c>
      <c r="S127">
        <v>40</v>
      </c>
      <c r="T127">
        <v>260</v>
      </c>
      <c r="U127">
        <v>1</v>
      </c>
      <c r="V127" t="s">
        <v>289</v>
      </c>
      <c r="AC127" t="s">
        <v>337</v>
      </c>
      <c r="AD127" t="s">
        <v>274</v>
      </c>
      <c r="AN127" t="b">
        <v>0</v>
      </c>
      <c r="AO127">
        <f t="shared" si="289"/>
        <v>10</v>
      </c>
      <c r="AP127">
        <v>1</v>
      </c>
      <c r="AQ127" t="str">
        <f>$D128</f>
        <v>SSA_GFX_HRY_E_BEGIN_TITO_SAME_MAX_LFM_0400_MEDIA3_POST_REPAIR_BISR_BP3</v>
      </c>
      <c r="AR127" t="str">
        <f t="shared" ref="AR127:AR131" si="292">$D128</f>
        <v>SSA_GFX_HRY_E_BEGIN_TITO_SAME_MAX_LFM_0400_MEDIA3_POST_REPAIR_BISR_BP3</v>
      </c>
      <c r="AS127" t="str">
        <f t="shared" ref="AS127:AS131" si="293">$D128</f>
        <v>SSA_GFX_HRY_E_BEGIN_TITO_SAME_MAX_LFM_0400_MEDIA3_POST_REPAIR_BISR_BP3</v>
      </c>
      <c r="AT127" t="str">
        <f t="shared" ref="AT127:AT131" si="294">$D128</f>
        <v>SSA_GFX_HRY_E_BEGIN_TITO_SAME_MAX_LFM_0400_MEDIA3_POST_REPAIR_BISR_BP3</v>
      </c>
      <c r="AU127" t="str">
        <f t="shared" ref="AU127:AU131" si="295">$D128</f>
        <v>SSA_GFX_HRY_E_BEGIN_TITO_SAME_MAX_LFM_0400_MEDIA3_POST_REPAIR_BISR_BP3</v>
      </c>
      <c r="AV127" t="str">
        <f t="shared" ref="AV127:AV131" si="296">$D128</f>
        <v>SSA_GFX_HRY_E_BEGIN_TITO_SAME_MAX_LFM_0400_MEDIA3_POST_REPAIR_BISR_BP3</v>
      </c>
      <c r="AW127" t="str">
        <f t="shared" ref="AW127:AW131" si="297">$D128</f>
        <v>SSA_GFX_HRY_E_BEGIN_TITO_SAME_MAX_LFM_0400_MEDIA3_POST_REPAIR_BISR_BP3</v>
      </c>
      <c r="AX127" t="str">
        <f t="shared" ref="AX127:AX131" si="298">$D128</f>
        <v>SSA_GFX_HRY_E_BEGIN_TITO_SAME_MAX_LFM_0400_MEDIA3_POST_REPAIR_BISR_BP3</v>
      </c>
      <c r="AY127" t="str">
        <f t="shared" ref="AY127:AY131" si="299">$D128</f>
        <v>SSA_GFX_HRY_E_BEGIN_TITO_SAME_MAX_LFM_0400_MEDIA3_POST_REPAIR_BISR_BP3</v>
      </c>
      <c r="AZ127" t="str">
        <f t="shared" ref="AZ127:AZ131" si="300">$D128</f>
        <v>SSA_GFX_HRY_E_BEGIN_TITO_SAME_MAX_LFM_0400_MEDIA3_POST_REPAIR_BISR_BP3</v>
      </c>
    </row>
    <row r="128" spans="1:52" x14ac:dyDescent="0.25">
      <c r="A128" s="3" t="s">
        <v>58</v>
      </c>
      <c r="B128" s="3" t="s">
        <v>11</v>
      </c>
      <c r="C128" s="3" t="str">
        <f>VLOOKUP(B128,templateLookup!A:B,2,0)</f>
        <v>PrimeMbistVminSearchTestMethod</v>
      </c>
      <c r="D128" t="str">
        <f t="shared" si="290"/>
        <v>SSA_GFX_HRY_E_BEGIN_TITO_SAME_MAX_LFM_0400_MEDIA3_POST_REPAIR_BISR_BP3</v>
      </c>
      <c r="E128" t="s">
        <v>50</v>
      </c>
      <c r="F128" t="s">
        <v>492</v>
      </c>
      <c r="G128" t="s">
        <v>135</v>
      </c>
      <c r="H128" t="s">
        <v>136</v>
      </c>
      <c r="I128" t="s">
        <v>137</v>
      </c>
      <c r="J128" t="s">
        <v>590</v>
      </c>
      <c r="K128" t="s">
        <v>244</v>
      </c>
      <c r="L128" t="s">
        <v>139</v>
      </c>
      <c r="M128" t="str">
        <f t="shared" si="291"/>
        <v>0400</v>
      </c>
      <c r="N128" t="s">
        <v>622</v>
      </c>
      <c r="O128" t="s">
        <v>141</v>
      </c>
      <c r="P128" t="s">
        <v>142</v>
      </c>
      <c r="Q128" t="s">
        <v>597</v>
      </c>
      <c r="R128">
        <v>61</v>
      </c>
      <c r="S128">
        <v>40</v>
      </c>
      <c r="T128">
        <v>261</v>
      </c>
      <c r="U128">
        <v>1</v>
      </c>
      <c r="V128" t="s">
        <v>289</v>
      </c>
      <c r="AC128" t="s">
        <v>337</v>
      </c>
      <c r="AD128" t="s">
        <v>274</v>
      </c>
      <c r="AN128" t="b">
        <v>0</v>
      </c>
      <c r="AO128">
        <f t="shared" si="289"/>
        <v>10</v>
      </c>
      <c r="AP128">
        <v>1</v>
      </c>
      <c r="AQ128" t="str">
        <f>$D129</f>
        <v>LSA_GFX_HRY_E_BEGIN_TITO_SAME_MAX_LFM_0400_MEDIA0_POST_REPAIR_BISR_BP0</v>
      </c>
      <c r="AR128" t="str">
        <f t="shared" si="292"/>
        <v>LSA_GFX_HRY_E_BEGIN_TITO_SAME_MAX_LFM_0400_MEDIA0_POST_REPAIR_BISR_BP0</v>
      </c>
      <c r="AS128" t="str">
        <f t="shared" si="293"/>
        <v>LSA_GFX_HRY_E_BEGIN_TITO_SAME_MAX_LFM_0400_MEDIA0_POST_REPAIR_BISR_BP0</v>
      </c>
      <c r="AT128" t="str">
        <f t="shared" si="294"/>
        <v>LSA_GFX_HRY_E_BEGIN_TITO_SAME_MAX_LFM_0400_MEDIA0_POST_REPAIR_BISR_BP0</v>
      </c>
      <c r="AU128" t="str">
        <f t="shared" si="295"/>
        <v>LSA_GFX_HRY_E_BEGIN_TITO_SAME_MAX_LFM_0400_MEDIA0_POST_REPAIR_BISR_BP0</v>
      </c>
      <c r="AV128" t="str">
        <f t="shared" si="296"/>
        <v>LSA_GFX_HRY_E_BEGIN_TITO_SAME_MAX_LFM_0400_MEDIA0_POST_REPAIR_BISR_BP0</v>
      </c>
      <c r="AW128" t="str">
        <f t="shared" si="297"/>
        <v>LSA_GFX_HRY_E_BEGIN_TITO_SAME_MAX_LFM_0400_MEDIA0_POST_REPAIR_BISR_BP0</v>
      </c>
      <c r="AX128" t="str">
        <f t="shared" si="298"/>
        <v>LSA_GFX_HRY_E_BEGIN_TITO_SAME_MAX_LFM_0400_MEDIA0_POST_REPAIR_BISR_BP0</v>
      </c>
      <c r="AY128" t="str">
        <f t="shared" si="299"/>
        <v>LSA_GFX_HRY_E_BEGIN_TITO_SAME_MAX_LFM_0400_MEDIA0_POST_REPAIR_BISR_BP0</v>
      </c>
      <c r="AZ128" t="str">
        <f t="shared" si="300"/>
        <v>LSA_GFX_HRY_E_BEGIN_TITO_SAME_MAX_LFM_0400_MEDIA0_POST_REPAIR_BISR_BP0</v>
      </c>
    </row>
    <row r="129" spans="1:52" x14ac:dyDescent="0.25">
      <c r="A129" s="3" t="s">
        <v>58</v>
      </c>
      <c r="B129" s="3" t="s">
        <v>11</v>
      </c>
      <c r="C129" s="3" t="str">
        <f>VLOOKUP(B129,templateLookup!A:B,2,0)</f>
        <v>PrimeMbistVminSearchTestMethod</v>
      </c>
      <c r="D129" t="str">
        <f t="shared" si="290"/>
        <v>LSA_GFX_HRY_E_BEGIN_TITO_SAME_MAX_LFM_0400_MEDIA0_POST_REPAIR_BISR_BP0</v>
      </c>
      <c r="E129" t="s">
        <v>51</v>
      </c>
      <c r="F129" t="s">
        <v>492</v>
      </c>
      <c r="G129" t="s">
        <v>135</v>
      </c>
      <c r="H129" t="s">
        <v>136</v>
      </c>
      <c r="I129" t="s">
        <v>137</v>
      </c>
      <c r="J129" t="s">
        <v>590</v>
      </c>
      <c r="K129" t="s">
        <v>244</v>
      </c>
      <c r="L129" t="s">
        <v>139</v>
      </c>
      <c r="M129" t="str">
        <f t="shared" si="291"/>
        <v>0400</v>
      </c>
      <c r="N129" t="s">
        <v>623</v>
      </c>
      <c r="O129" t="s">
        <v>141</v>
      </c>
      <c r="P129" t="s">
        <v>142</v>
      </c>
      <c r="Q129" t="s">
        <v>602</v>
      </c>
      <c r="R129">
        <v>21</v>
      </c>
      <c r="S129">
        <v>40</v>
      </c>
      <c r="T129">
        <v>262</v>
      </c>
      <c r="U129">
        <v>1</v>
      </c>
      <c r="V129" t="s">
        <v>289</v>
      </c>
      <c r="AC129" t="s">
        <v>337</v>
      </c>
      <c r="AD129" t="s">
        <v>274</v>
      </c>
      <c r="AN129" t="b">
        <v>0</v>
      </c>
      <c r="AO129">
        <f t="shared" si="289"/>
        <v>10</v>
      </c>
      <c r="AP129">
        <v>1</v>
      </c>
      <c r="AQ129" t="str">
        <f>$D130</f>
        <v>LSA_GFX_HRY_E_BEGIN_TITO_SAME_MAX_LFM_0400_MEDIA1_POST_REPAIR_BISR_BP1</v>
      </c>
      <c r="AR129" t="str">
        <f t="shared" si="292"/>
        <v>LSA_GFX_HRY_E_BEGIN_TITO_SAME_MAX_LFM_0400_MEDIA1_POST_REPAIR_BISR_BP1</v>
      </c>
      <c r="AS129" t="str">
        <f t="shared" si="293"/>
        <v>LSA_GFX_HRY_E_BEGIN_TITO_SAME_MAX_LFM_0400_MEDIA1_POST_REPAIR_BISR_BP1</v>
      </c>
      <c r="AT129" t="str">
        <f t="shared" si="294"/>
        <v>LSA_GFX_HRY_E_BEGIN_TITO_SAME_MAX_LFM_0400_MEDIA1_POST_REPAIR_BISR_BP1</v>
      </c>
      <c r="AU129" t="str">
        <f t="shared" si="295"/>
        <v>LSA_GFX_HRY_E_BEGIN_TITO_SAME_MAX_LFM_0400_MEDIA1_POST_REPAIR_BISR_BP1</v>
      </c>
      <c r="AV129" t="str">
        <f t="shared" si="296"/>
        <v>LSA_GFX_HRY_E_BEGIN_TITO_SAME_MAX_LFM_0400_MEDIA1_POST_REPAIR_BISR_BP1</v>
      </c>
      <c r="AW129" t="str">
        <f t="shared" si="297"/>
        <v>LSA_GFX_HRY_E_BEGIN_TITO_SAME_MAX_LFM_0400_MEDIA1_POST_REPAIR_BISR_BP1</v>
      </c>
      <c r="AX129" t="str">
        <f t="shared" si="298"/>
        <v>LSA_GFX_HRY_E_BEGIN_TITO_SAME_MAX_LFM_0400_MEDIA1_POST_REPAIR_BISR_BP1</v>
      </c>
      <c r="AY129" t="str">
        <f t="shared" si="299"/>
        <v>LSA_GFX_HRY_E_BEGIN_TITO_SAME_MAX_LFM_0400_MEDIA1_POST_REPAIR_BISR_BP1</v>
      </c>
      <c r="AZ129" t="str">
        <f t="shared" si="300"/>
        <v>LSA_GFX_HRY_E_BEGIN_TITO_SAME_MAX_LFM_0400_MEDIA1_POST_REPAIR_BISR_BP1</v>
      </c>
    </row>
    <row r="130" spans="1:52" x14ac:dyDescent="0.25">
      <c r="A130" s="3" t="s">
        <v>58</v>
      </c>
      <c r="B130" s="3" t="s">
        <v>11</v>
      </c>
      <c r="C130" s="3" t="str">
        <f>VLOOKUP(B130,templateLookup!A:B,2,0)</f>
        <v>PrimeMbistVminSearchTestMethod</v>
      </c>
      <c r="D130" t="str">
        <f t="shared" si="290"/>
        <v>LSA_GFX_HRY_E_BEGIN_TITO_SAME_MAX_LFM_0400_MEDIA1_POST_REPAIR_BISR_BP1</v>
      </c>
      <c r="E130" t="s">
        <v>51</v>
      </c>
      <c r="F130" t="s">
        <v>492</v>
      </c>
      <c r="G130" t="s">
        <v>135</v>
      </c>
      <c r="H130" t="s">
        <v>136</v>
      </c>
      <c r="I130" t="s">
        <v>137</v>
      </c>
      <c r="J130" t="s">
        <v>590</v>
      </c>
      <c r="K130" t="s">
        <v>244</v>
      </c>
      <c r="L130" t="s">
        <v>139</v>
      </c>
      <c r="M130" t="str">
        <f t="shared" si="291"/>
        <v>0400</v>
      </c>
      <c r="N130" t="s">
        <v>621</v>
      </c>
      <c r="O130" t="s">
        <v>141</v>
      </c>
      <c r="P130" t="s">
        <v>142</v>
      </c>
      <c r="Q130" t="s">
        <v>606</v>
      </c>
      <c r="R130">
        <v>21</v>
      </c>
      <c r="S130">
        <v>40</v>
      </c>
      <c r="T130">
        <v>263</v>
      </c>
      <c r="U130">
        <v>1</v>
      </c>
      <c r="V130" t="s">
        <v>289</v>
      </c>
      <c r="AC130" t="s">
        <v>337</v>
      </c>
      <c r="AD130" t="s">
        <v>274</v>
      </c>
      <c r="AN130" t="b">
        <v>0</v>
      </c>
      <c r="AO130">
        <f t="shared" si="289"/>
        <v>10</v>
      </c>
      <c r="AP130">
        <v>1</v>
      </c>
      <c r="AQ130" t="str">
        <f>$D131</f>
        <v>LSA_GFX_HRY_E_BEGIN_TITO_SAME_MAX_LFM_0400_MEDIA2_POST_REPAIR_BISR_BP2</v>
      </c>
      <c r="AR130" t="str">
        <f t="shared" si="292"/>
        <v>LSA_GFX_HRY_E_BEGIN_TITO_SAME_MAX_LFM_0400_MEDIA2_POST_REPAIR_BISR_BP2</v>
      </c>
      <c r="AS130" t="str">
        <f t="shared" si="293"/>
        <v>LSA_GFX_HRY_E_BEGIN_TITO_SAME_MAX_LFM_0400_MEDIA2_POST_REPAIR_BISR_BP2</v>
      </c>
      <c r="AT130" t="str">
        <f t="shared" si="294"/>
        <v>LSA_GFX_HRY_E_BEGIN_TITO_SAME_MAX_LFM_0400_MEDIA2_POST_REPAIR_BISR_BP2</v>
      </c>
      <c r="AU130" t="str">
        <f t="shared" si="295"/>
        <v>LSA_GFX_HRY_E_BEGIN_TITO_SAME_MAX_LFM_0400_MEDIA2_POST_REPAIR_BISR_BP2</v>
      </c>
      <c r="AV130" t="str">
        <f t="shared" si="296"/>
        <v>LSA_GFX_HRY_E_BEGIN_TITO_SAME_MAX_LFM_0400_MEDIA2_POST_REPAIR_BISR_BP2</v>
      </c>
      <c r="AW130" t="str">
        <f t="shared" si="297"/>
        <v>LSA_GFX_HRY_E_BEGIN_TITO_SAME_MAX_LFM_0400_MEDIA2_POST_REPAIR_BISR_BP2</v>
      </c>
      <c r="AX130" t="str">
        <f t="shared" si="298"/>
        <v>LSA_GFX_HRY_E_BEGIN_TITO_SAME_MAX_LFM_0400_MEDIA2_POST_REPAIR_BISR_BP2</v>
      </c>
      <c r="AY130" t="str">
        <f t="shared" si="299"/>
        <v>LSA_GFX_HRY_E_BEGIN_TITO_SAME_MAX_LFM_0400_MEDIA2_POST_REPAIR_BISR_BP2</v>
      </c>
      <c r="AZ130" t="str">
        <f t="shared" si="300"/>
        <v>LSA_GFX_HRY_E_BEGIN_TITO_SAME_MAX_LFM_0400_MEDIA2_POST_REPAIR_BISR_BP2</v>
      </c>
    </row>
    <row r="131" spans="1:52" x14ac:dyDescent="0.25">
      <c r="A131" s="3" t="s">
        <v>58</v>
      </c>
      <c r="B131" s="3" t="s">
        <v>11</v>
      </c>
      <c r="C131" s="3" t="str">
        <f>VLOOKUP(B131,templateLookup!A:B,2,0)</f>
        <v>PrimeMbistVminSearchTestMethod</v>
      </c>
      <c r="D131" t="str">
        <f t="shared" si="290"/>
        <v>LSA_GFX_HRY_E_BEGIN_TITO_SAME_MAX_LFM_0400_MEDIA2_POST_REPAIR_BISR_BP2</v>
      </c>
      <c r="E131" t="s">
        <v>51</v>
      </c>
      <c r="F131" t="s">
        <v>492</v>
      </c>
      <c r="G131" t="s">
        <v>135</v>
      </c>
      <c r="H131" t="s">
        <v>136</v>
      </c>
      <c r="I131" t="s">
        <v>137</v>
      </c>
      <c r="J131" t="s">
        <v>590</v>
      </c>
      <c r="K131" t="s">
        <v>244</v>
      </c>
      <c r="L131" t="s">
        <v>139</v>
      </c>
      <c r="M131" t="str">
        <f t="shared" si="291"/>
        <v>0400</v>
      </c>
      <c r="N131" t="s">
        <v>624</v>
      </c>
      <c r="O131" t="s">
        <v>141</v>
      </c>
      <c r="P131" t="s">
        <v>142</v>
      </c>
      <c r="Q131" t="s">
        <v>609</v>
      </c>
      <c r="R131">
        <v>21</v>
      </c>
      <c r="S131">
        <v>40</v>
      </c>
      <c r="T131">
        <v>264</v>
      </c>
      <c r="U131">
        <v>1</v>
      </c>
      <c r="V131" t="s">
        <v>289</v>
      </c>
      <c r="AC131" t="s">
        <v>337</v>
      </c>
      <c r="AD131" t="s">
        <v>274</v>
      </c>
      <c r="AN131" t="b">
        <v>0</v>
      </c>
      <c r="AO131">
        <f t="shared" si="289"/>
        <v>10</v>
      </c>
      <c r="AP131">
        <v>1</v>
      </c>
      <c r="AQ131" t="str">
        <f>$D132</f>
        <v>LSA_GFX_HRY_E_BEGIN_TITO_SAME_MAX_LFM_0400_MEDIA3_POST_REPAIR_BISR_BP3</v>
      </c>
      <c r="AR131" t="str">
        <f t="shared" si="292"/>
        <v>LSA_GFX_HRY_E_BEGIN_TITO_SAME_MAX_LFM_0400_MEDIA3_POST_REPAIR_BISR_BP3</v>
      </c>
      <c r="AS131" t="str">
        <f t="shared" si="293"/>
        <v>LSA_GFX_HRY_E_BEGIN_TITO_SAME_MAX_LFM_0400_MEDIA3_POST_REPAIR_BISR_BP3</v>
      </c>
      <c r="AT131" t="str">
        <f t="shared" si="294"/>
        <v>LSA_GFX_HRY_E_BEGIN_TITO_SAME_MAX_LFM_0400_MEDIA3_POST_REPAIR_BISR_BP3</v>
      </c>
      <c r="AU131" t="str">
        <f t="shared" si="295"/>
        <v>LSA_GFX_HRY_E_BEGIN_TITO_SAME_MAX_LFM_0400_MEDIA3_POST_REPAIR_BISR_BP3</v>
      </c>
      <c r="AV131" t="str">
        <f t="shared" si="296"/>
        <v>LSA_GFX_HRY_E_BEGIN_TITO_SAME_MAX_LFM_0400_MEDIA3_POST_REPAIR_BISR_BP3</v>
      </c>
      <c r="AW131" t="str">
        <f t="shared" si="297"/>
        <v>LSA_GFX_HRY_E_BEGIN_TITO_SAME_MAX_LFM_0400_MEDIA3_POST_REPAIR_BISR_BP3</v>
      </c>
      <c r="AX131" t="str">
        <f t="shared" si="298"/>
        <v>LSA_GFX_HRY_E_BEGIN_TITO_SAME_MAX_LFM_0400_MEDIA3_POST_REPAIR_BISR_BP3</v>
      </c>
      <c r="AY131" t="str">
        <f t="shared" si="299"/>
        <v>LSA_GFX_HRY_E_BEGIN_TITO_SAME_MAX_LFM_0400_MEDIA3_POST_REPAIR_BISR_BP3</v>
      </c>
      <c r="AZ131" t="str">
        <f t="shared" si="300"/>
        <v>LSA_GFX_HRY_E_BEGIN_TITO_SAME_MAX_LFM_0400_MEDIA3_POST_REPAIR_BISR_BP3</v>
      </c>
    </row>
    <row r="132" spans="1:52" x14ac:dyDescent="0.25">
      <c r="A132" s="3" t="s">
        <v>58</v>
      </c>
      <c r="B132" s="3" t="s">
        <v>11</v>
      </c>
      <c r="C132" s="3" t="str">
        <f>VLOOKUP(B132,templateLookup!A:B,2,0)</f>
        <v>PrimeMbistVminSearchTestMethod</v>
      </c>
      <c r="D132" t="str">
        <f t="shared" si="290"/>
        <v>LSA_GFX_HRY_E_BEGIN_TITO_SAME_MAX_LFM_0400_MEDIA3_POST_REPAIR_BISR_BP3</v>
      </c>
      <c r="E132" t="s">
        <v>51</v>
      </c>
      <c r="F132" t="s">
        <v>492</v>
      </c>
      <c r="G132" t="s">
        <v>135</v>
      </c>
      <c r="H132" t="s">
        <v>136</v>
      </c>
      <c r="I132" t="s">
        <v>137</v>
      </c>
      <c r="J132" t="s">
        <v>590</v>
      </c>
      <c r="K132" t="s">
        <v>244</v>
      </c>
      <c r="L132" t="s">
        <v>139</v>
      </c>
      <c r="M132" t="str">
        <f t="shared" si="291"/>
        <v>0400</v>
      </c>
      <c r="N132" t="s">
        <v>622</v>
      </c>
      <c r="O132" t="s">
        <v>141</v>
      </c>
      <c r="P132" t="s">
        <v>142</v>
      </c>
      <c r="Q132" t="s">
        <v>613</v>
      </c>
      <c r="R132">
        <v>21</v>
      </c>
      <c r="S132">
        <v>40</v>
      </c>
      <c r="T132">
        <v>265</v>
      </c>
      <c r="U132">
        <v>1</v>
      </c>
      <c r="V132" t="s">
        <v>289</v>
      </c>
      <c r="Y132" t="s">
        <v>324</v>
      </c>
      <c r="AC132" t="s">
        <v>337</v>
      </c>
      <c r="AD132" t="s">
        <v>274</v>
      </c>
      <c r="AN132" t="b">
        <v>0</v>
      </c>
      <c r="AO132">
        <f t="shared" si="289"/>
        <v>10</v>
      </c>
      <c r="AP132">
        <v>1</v>
      </c>
      <c r="AQ132">
        <v>1</v>
      </c>
      <c r="AR132">
        <v>1</v>
      </c>
      <c r="AS132">
        <v>1</v>
      </c>
      <c r="AT132">
        <v>1</v>
      </c>
      <c r="AU132">
        <v>1</v>
      </c>
      <c r="AV132">
        <v>1</v>
      </c>
      <c r="AW132">
        <v>1</v>
      </c>
      <c r="AX132">
        <v>1</v>
      </c>
      <c r="AY132">
        <v>1</v>
      </c>
      <c r="AZ132">
        <v>1</v>
      </c>
    </row>
    <row r="133" spans="1:52" x14ac:dyDescent="0.25">
      <c r="A133" s="39" t="s">
        <v>58</v>
      </c>
      <c r="B133" s="39" t="s">
        <v>6</v>
      </c>
      <c r="C133" s="39" t="str">
        <f>VLOOKUP(B133,templateLookup!A:B,2,0)</f>
        <v>COMPOSITE</v>
      </c>
      <c r="D133" s="22"/>
    </row>
    <row r="134" spans="1:52" x14ac:dyDescent="0.25">
      <c r="A134" s="15" t="s">
        <v>58</v>
      </c>
      <c r="B134" s="15" t="s">
        <v>6</v>
      </c>
      <c r="C134" s="15" t="str">
        <f>VLOOKUP(B134,templateLookup!A:B,2,0)</f>
        <v>COMPOSITE</v>
      </c>
      <c r="D134" s="15"/>
      <c r="E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</row>
    <row r="135" spans="1:52" x14ac:dyDescent="0.25">
      <c r="A135" s="15" t="s">
        <v>241</v>
      </c>
      <c r="B135" s="15" t="s">
        <v>5</v>
      </c>
      <c r="C135" s="15" t="str">
        <f>VLOOKUP(B135,templateLookup!A:B,2,0)</f>
        <v>COMPOSITE</v>
      </c>
      <c r="D135" s="15" t="s">
        <v>241</v>
      </c>
      <c r="E135" s="7"/>
      <c r="F135" t="s">
        <v>492</v>
      </c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</row>
    <row r="136" spans="1:52" x14ac:dyDescent="0.25">
      <c r="A136" s="4" t="s">
        <v>241</v>
      </c>
      <c r="B136" s="4" t="s">
        <v>1325</v>
      </c>
      <c r="C136" s="4" t="str">
        <f>VLOOKUP(B136,templateLookup!A:B,2,0)</f>
        <v>PrimeVminSearchTestMethod</v>
      </c>
      <c r="D136" t="str">
        <f>E136&amp;"_"&amp;F136&amp;"_"&amp;G136&amp;"_"&amp;H136&amp;"_"&amp;A136&amp;"_"&amp;I136&amp;"_"&amp;J136&amp;"_"&amp;K136&amp;"_"&amp;L136&amp;"_"&amp;M136&amp;"_"&amp;N136</f>
        <v>ALL_GFX_VMIN_K_PREHVQK_TITO_SACD_MIN_LFM_0320_DE</v>
      </c>
      <c r="E136" t="s">
        <v>53</v>
      </c>
      <c r="F136" t="s">
        <v>492</v>
      </c>
      <c r="G136" t="s">
        <v>183</v>
      </c>
      <c r="H136" t="s">
        <v>242</v>
      </c>
      <c r="I136" t="s">
        <v>137</v>
      </c>
      <c r="J136" t="s">
        <v>494</v>
      </c>
      <c r="K136" t="s">
        <v>184</v>
      </c>
      <c r="L136" t="s">
        <v>139</v>
      </c>
      <c r="M136" t="str">
        <f>TEXT(320,"0000")</f>
        <v>0320</v>
      </c>
      <c r="N136" t="s">
        <v>626</v>
      </c>
      <c r="O136" t="s">
        <v>141</v>
      </c>
      <c r="P136" t="s">
        <v>142</v>
      </c>
      <c r="Q136" t="s">
        <v>696</v>
      </c>
      <c r="R136">
        <v>61</v>
      </c>
      <c r="S136">
        <v>41</v>
      </c>
      <c r="T136">
        <v>450</v>
      </c>
      <c r="U136">
        <v>-1</v>
      </c>
      <c r="V136" t="s">
        <v>289</v>
      </c>
      <c r="X136" t="s">
        <v>194</v>
      </c>
      <c r="AE136">
        <v>2400</v>
      </c>
      <c r="AF136" t="s">
        <v>187</v>
      </c>
      <c r="AN136" t="b">
        <v>1</v>
      </c>
      <c r="AO136">
        <f t="shared" ref="AO136:AO177" si="301">COUNTA(AQ136:AZ136)</f>
        <v>2</v>
      </c>
      <c r="AP136">
        <v>1</v>
      </c>
      <c r="AQ136" t="str">
        <f>D149</f>
        <v>ALL_GFX_VMIN_K_PREHVQK_TITO_SAPS_MIN_LFM_0200_IPU_PS</v>
      </c>
      <c r="AR136" t="str">
        <f>D149</f>
        <v>ALL_GFX_VMIN_K_PREHVQK_TITO_SAPS_MIN_LFM_0200_IPU_PS</v>
      </c>
    </row>
    <row r="137" spans="1:52" x14ac:dyDescent="0.25">
      <c r="A137" s="43" t="s">
        <v>241</v>
      </c>
      <c r="B137" s="27" t="s">
        <v>5</v>
      </c>
      <c r="C137" s="27" t="str">
        <f>VLOOKUP(B137,templateLookup!A:B,2,0)</f>
        <v>COMPOSITE</v>
      </c>
      <c r="D137" s="22" t="s">
        <v>628</v>
      </c>
      <c r="F137" t="s">
        <v>492</v>
      </c>
      <c r="AO137">
        <f t="shared" si="301"/>
        <v>2</v>
      </c>
      <c r="AP137">
        <v>1</v>
      </c>
      <c r="AQ137" t="str">
        <f>D149</f>
        <v>ALL_GFX_VMIN_K_PREHVQK_TITO_SAPS_MIN_LFM_0200_IPU_PS</v>
      </c>
      <c r="AR137" t="str">
        <f>D149</f>
        <v>ALL_GFX_VMIN_K_PREHVQK_TITO_SAPS_MIN_LFM_0200_IPU_PS</v>
      </c>
    </row>
    <row r="138" spans="1:52" x14ac:dyDescent="0.25">
      <c r="A138" s="4" t="s">
        <v>241</v>
      </c>
      <c r="B138" s="4" t="s">
        <v>1325</v>
      </c>
      <c r="C138" s="4" t="str">
        <f>VLOOKUP(B138,templateLookup!A:B,2,0)</f>
        <v>PrimeVminSearchTestMethod</v>
      </c>
      <c r="D138" t="str">
        <f t="shared" ref="D138:D147" si="302">E138&amp;"_"&amp;F138&amp;"_"&amp;G138&amp;"_"&amp;H138&amp;"_"&amp;A138&amp;"_"&amp;I138&amp;"_"&amp;J138&amp;"_"&amp;K138&amp;"_"&amp;L138&amp;"_"&amp;M138&amp;"_"&amp;N138</f>
        <v>SSA_GFX_VMIN_K_PREHVQK_TITO_SACD_MIN_LFM_0320_DE_DE00</v>
      </c>
      <c r="E138" t="s">
        <v>50</v>
      </c>
      <c r="F138" t="s">
        <v>492</v>
      </c>
      <c r="G138" t="s">
        <v>183</v>
      </c>
      <c r="H138" t="s">
        <v>242</v>
      </c>
      <c r="I138" t="s">
        <v>137</v>
      </c>
      <c r="J138" t="s">
        <v>494</v>
      </c>
      <c r="K138" t="s">
        <v>184</v>
      </c>
      <c r="L138" t="s">
        <v>139</v>
      </c>
      <c r="M138" t="str">
        <f t="shared" ref="M138:M147" si="303">TEXT(320,"0000")</f>
        <v>0320</v>
      </c>
      <c r="N138" t="s">
        <v>629</v>
      </c>
      <c r="O138" t="s">
        <v>141</v>
      </c>
      <c r="P138" t="s">
        <v>142</v>
      </c>
      <c r="Q138" t="s">
        <v>630</v>
      </c>
      <c r="R138">
        <v>61</v>
      </c>
      <c r="S138">
        <v>41</v>
      </c>
      <c r="T138">
        <v>451</v>
      </c>
      <c r="U138">
        <v>1</v>
      </c>
      <c r="V138" t="s">
        <v>289</v>
      </c>
      <c r="X138" t="s">
        <v>194</v>
      </c>
      <c r="AE138">
        <v>2401</v>
      </c>
      <c r="AF138" t="s">
        <v>187</v>
      </c>
      <c r="AN138" t="b">
        <v>0</v>
      </c>
      <c r="AO138">
        <f t="shared" si="301"/>
        <v>2</v>
      </c>
      <c r="AP138">
        <v>1</v>
      </c>
      <c r="AQ138" t="str">
        <f t="shared" ref="AQ138:AQ176" si="304">D139</f>
        <v>SSA_GFX_VMIN_K_PREHVQK_TITO_SACD_MIN_LFM_0320_DE_DE01</v>
      </c>
      <c r="AR138" t="str">
        <f t="shared" ref="AR138:AR176" si="305">D139</f>
        <v>SSA_GFX_VMIN_K_PREHVQK_TITO_SACD_MIN_LFM_0320_DE_DE01</v>
      </c>
    </row>
    <row r="139" spans="1:52" x14ac:dyDescent="0.25">
      <c r="A139" s="4" t="s">
        <v>241</v>
      </c>
      <c r="B139" s="4" t="s">
        <v>1325</v>
      </c>
      <c r="C139" s="4" t="str">
        <f>VLOOKUP(B139,templateLookup!A:B,2,0)</f>
        <v>PrimeVminSearchTestMethod</v>
      </c>
      <c r="D139" t="str">
        <f t="shared" si="302"/>
        <v>SSA_GFX_VMIN_K_PREHVQK_TITO_SACD_MIN_LFM_0320_DE_DE01</v>
      </c>
      <c r="E139" t="s">
        <v>50</v>
      </c>
      <c r="F139" t="s">
        <v>492</v>
      </c>
      <c r="G139" t="s">
        <v>183</v>
      </c>
      <c r="H139" t="s">
        <v>242</v>
      </c>
      <c r="I139" t="s">
        <v>137</v>
      </c>
      <c r="J139" t="s">
        <v>494</v>
      </c>
      <c r="K139" t="s">
        <v>184</v>
      </c>
      <c r="L139" t="s">
        <v>139</v>
      </c>
      <c r="M139" t="str">
        <f t="shared" si="303"/>
        <v>0320</v>
      </c>
      <c r="N139" t="s">
        <v>631</v>
      </c>
      <c r="O139" t="s">
        <v>141</v>
      </c>
      <c r="P139" t="s">
        <v>142</v>
      </c>
      <c r="Q139" t="s">
        <v>632</v>
      </c>
      <c r="R139">
        <v>61</v>
      </c>
      <c r="S139">
        <v>41</v>
      </c>
      <c r="T139">
        <v>452</v>
      </c>
      <c r="U139">
        <v>1</v>
      </c>
      <c r="V139" t="s">
        <v>289</v>
      </c>
      <c r="X139" t="s">
        <v>194</v>
      </c>
      <c r="AE139">
        <v>2402</v>
      </c>
      <c r="AF139" t="s">
        <v>187</v>
      </c>
      <c r="AN139" t="b">
        <v>0</v>
      </c>
      <c r="AO139">
        <f t="shared" si="301"/>
        <v>2</v>
      </c>
      <c r="AP139">
        <v>1</v>
      </c>
      <c r="AQ139" t="str">
        <f t="shared" si="304"/>
        <v>SSA_GFX_VMIN_K_PREHVQK_TITO_SACD_MIN_LFM_0320_DE_DEW1</v>
      </c>
      <c r="AR139" t="str">
        <f t="shared" si="305"/>
        <v>SSA_GFX_VMIN_K_PREHVQK_TITO_SACD_MIN_LFM_0320_DE_DEW1</v>
      </c>
    </row>
    <row r="140" spans="1:52" x14ac:dyDescent="0.25">
      <c r="A140" s="4" t="s">
        <v>241</v>
      </c>
      <c r="B140" s="4" t="s">
        <v>1325</v>
      </c>
      <c r="C140" s="4" t="str">
        <f>VLOOKUP(B140,templateLookup!A:B,2,0)</f>
        <v>PrimeVminSearchTestMethod</v>
      </c>
      <c r="D140" t="str">
        <f t="shared" si="302"/>
        <v>SSA_GFX_VMIN_K_PREHVQK_TITO_SACD_MIN_LFM_0320_DE_DEW1</v>
      </c>
      <c r="E140" t="s">
        <v>50</v>
      </c>
      <c r="F140" t="s">
        <v>492</v>
      </c>
      <c r="G140" t="s">
        <v>183</v>
      </c>
      <c r="H140" t="s">
        <v>242</v>
      </c>
      <c r="I140" t="s">
        <v>137</v>
      </c>
      <c r="J140" t="s">
        <v>494</v>
      </c>
      <c r="K140" t="s">
        <v>184</v>
      </c>
      <c r="L140" t="s">
        <v>139</v>
      </c>
      <c r="M140" t="str">
        <f t="shared" si="303"/>
        <v>0320</v>
      </c>
      <c r="N140" t="s">
        <v>633</v>
      </c>
      <c r="O140" t="s">
        <v>141</v>
      </c>
      <c r="P140" t="s">
        <v>142</v>
      </c>
      <c r="Q140" t="s">
        <v>634</v>
      </c>
      <c r="R140">
        <v>61</v>
      </c>
      <c r="S140">
        <v>41</v>
      </c>
      <c r="T140">
        <v>453</v>
      </c>
      <c r="U140">
        <v>1</v>
      </c>
      <c r="V140" t="s">
        <v>289</v>
      </c>
      <c r="X140" t="s">
        <v>194</v>
      </c>
      <c r="AE140">
        <v>2403</v>
      </c>
      <c r="AF140" t="s">
        <v>187</v>
      </c>
      <c r="AN140" t="b">
        <v>0</v>
      </c>
      <c r="AO140">
        <f t="shared" si="301"/>
        <v>2</v>
      </c>
      <c r="AP140">
        <v>1</v>
      </c>
      <c r="AQ140" t="str">
        <f t="shared" si="304"/>
        <v>SSA_GFX_VMIN_K_PREHVQK_TITO_SACD_MIN_LFM_0320_DE_DEP1</v>
      </c>
      <c r="AR140" t="str">
        <f t="shared" si="305"/>
        <v>SSA_GFX_VMIN_K_PREHVQK_TITO_SACD_MIN_LFM_0320_DE_DEP1</v>
      </c>
    </row>
    <row r="141" spans="1:52" x14ac:dyDescent="0.25">
      <c r="A141" s="4" t="s">
        <v>241</v>
      </c>
      <c r="B141" s="4" t="s">
        <v>1325</v>
      </c>
      <c r="C141" s="4" t="str">
        <f>VLOOKUP(B141,templateLookup!A:B,2,0)</f>
        <v>PrimeVminSearchTestMethod</v>
      </c>
      <c r="D141" t="str">
        <f t="shared" si="302"/>
        <v>SSA_GFX_VMIN_K_PREHVQK_TITO_SACD_MIN_LFM_0320_DE_DEP1</v>
      </c>
      <c r="E141" t="s">
        <v>50</v>
      </c>
      <c r="F141" t="s">
        <v>492</v>
      </c>
      <c r="G141" t="s">
        <v>183</v>
      </c>
      <c r="H141" t="s">
        <v>242</v>
      </c>
      <c r="I141" t="s">
        <v>137</v>
      </c>
      <c r="J141" t="s">
        <v>494</v>
      </c>
      <c r="K141" t="s">
        <v>184</v>
      </c>
      <c r="L141" t="s">
        <v>139</v>
      </c>
      <c r="M141" t="str">
        <f t="shared" si="303"/>
        <v>0320</v>
      </c>
      <c r="N141" t="s">
        <v>635</v>
      </c>
      <c r="O141" t="s">
        <v>141</v>
      </c>
      <c r="P141" t="s">
        <v>142</v>
      </c>
      <c r="Q141" t="s">
        <v>636</v>
      </c>
      <c r="R141">
        <v>61</v>
      </c>
      <c r="S141">
        <v>41</v>
      </c>
      <c r="T141">
        <v>454</v>
      </c>
      <c r="U141">
        <v>1</v>
      </c>
      <c r="V141" t="s">
        <v>289</v>
      </c>
      <c r="X141" t="s">
        <v>194</v>
      </c>
      <c r="AE141">
        <v>2404</v>
      </c>
      <c r="AF141" t="s">
        <v>187</v>
      </c>
      <c r="AN141" t="b">
        <v>0</v>
      </c>
      <c r="AO141">
        <f t="shared" si="301"/>
        <v>2</v>
      </c>
      <c r="AP141">
        <v>1</v>
      </c>
      <c r="AQ141" t="str">
        <f t="shared" si="304"/>
        <v>LSA_GFX_VMIN_K_PREHVQK_TITO_SACD_MIN_LFM_0320_DE_DEBS</v>
      </c>
      <c r="AR141" t="str">
        <f t="shared" si="305"/>
        <v>LSA_GFX_VMIN_K_PREHVQK_TITO_SACD_MIN_LFM_0320_DE_DEBS</v>
      </c>
    </row>
    <row r="142" spans="1:52" x14ac:dyDescent="0.25">
      <c r="A142" s="4" t="s">
        <v>241</v>
      </c>
      <c r="B142" s="4" t="s">
        <v>1325</v>
      </c>
      <c r="C142" s="4" t="str">
        <f>VLOOKUP(B142,templateLookup!A:B,2,0)</f>
        <v>PrimeVminSearchTestMethod</v>
      </c>
      <c r="D142" t="str">
        <f t="shared" si="302"/>
        <v>LSA_GFX_VMIN_K_PREHVQK_TITO_SACD_MIN_LFM_0320_DE_DEBS</v>
      </c>
      <c r="E142" t="s">
        <v>51</v>
      </c>
      <c r="F142" t="s">
        <v>492</v>
      </c>
      <c r="G142" t="s">
        <v>183</v>
      </c>
      <c r="H142" t="s">
        <v>242</v>
      </c>
      <c r="I142" t="s">
        <v>137</v>
      </c>
      <c r="J142" t="s">
        <v>494</v>
      </c>
      <c r="K142" t="s">
        <v>184</v>
      </c>
      <c r="L142" t="s">
        <v>139</v>
      </c>
      <c r="M142" t="str">
        <f t="shared" si="303"/>
        <v>0320</v>
      </c>
      <c r="N142" t="s">
        <v>637</v>
      </c>
      <c r="O142" t="s">
        <v>141</v>
      </c>
      <c r="P142" t="s">
        <v>142</v>
      </c>
      <c r="Q142" t="s">
        <v>638</v>
      </c>
      <c r="R142">
        <v>21</v>
      </c>
      <c r="S142">
        <v>41</v>
      </c>
      <c r="T142">
        <v>455</v>
      </c>
      <c r="U142">
        <v>1</v>
      </c>
      <c r="V142" t="s">
        <v>289</v>
      </c>
      <c r="X142" t="s">
        <v>194</v>
      </c>
      <c r="AE142">
        <v>2405</v>
      </c>
      <c r="AF142" t="s">
        <v>187</v>
      </c>
      <c r="AN142" t="b">
        <v>0</v>
      </c>
      <c r="AO142">
        <f t="shared" si="301"/>
        <v>2</v>
      </c>
      <c r="AP142">
        <v>1</v>
      </c>
      <c r="AQ142" t="str">
        <f t="shared" si="304"/>
        <v>LSA_GFX_VMIN_K_PREHVQK_TITO_SACD_MIN_LFM_0320_DE_DEP1</v>
      </c>
      <c r="AR142" t="str">
        <f t="shared" si="305"/>
        <v>LSA_GFX_VMIN_K_PREHVQK_TITO_SACD_MIN_LFM_0320_DE_DEP1</v>
      </c>
    </row>
    <row r="143" spans="1:52" x14ac:dyDescent="0.25">
      <c r="A143" s="4" t="s">
        <v>241</v>
      </c>
      <c r="B143" s="4" t="s">
        <v>1325</v>
      </c>
      <c r="C143" s="4" t="str">
        <f>VLOOKUP(B143,templateLookup!A:B,2,0)</f>
        <v>PrimeVminSearchTestMethod</v>
      </c>
      <c r="D143" t="str">
        <f t="shared" si="302"/>
        <v>LSA_GFX_VMIN_K_PREHVQK_TITO_SACD_MIN_LFM_0320_DE_DEP1</v>
      </c>
      <c r="E143" t="s">
        <v>51</v>
      </c>
      <c r="F143" t="s">
        <v>492</v>
      </c>
      <c r="G143" t="s">
        <v>183</v>
      </c>
      <c r="H143" t="s">
        <v>242</v>
      </c>
      <c r="I143" t="s">
        <v>137</v>
      </c>
      <c r="J143" t="s">
        <v>494</v>
      </c>
      <c r="K143" t="s">
        <v>184</v>
      </c>
      <c r="L143" t="s">
        <v>139</v>
      </c>
      <c r="M143" t="str">
        <f t="shared" si="303"/>
        <v>0320</v>
      </c>
      <c r="N143" t="s">
        <v>635</v>
      </c>
      <c r="O143" t="s">
        <v>141</v>
      </c>
      <c r="P143" t="s">
        <v>142</v>
      </c>
      <c r="Q143" t="s">
        <v>639</v>
      </c>
      <c r="R143">
        <v>21</v>
      </c>
      <c r="S143">
        <v>41</v>
      </c>
      <c r="T143">
        <v>456</v>
      </c>
      <c r="U143">
        <v>1</v>
      </c>
      <c r="V143" t="s">
        <v>289</v>
      </c>
      <c r="X143" t="s">
        <v>194</v>
      </c>
      <c r="AE143">
        <v>2406</v>
      </c>
      <c r="AF143" t="s">
        <v>187</v>
      </c>
      <c r="AN143" t="b">
        <v>0</v>
      </c>
      <c r="AO143">
        <f t="shared" si="301"/>
        <v>2</v>
      </c>
      <c r="AP143">
        <v>1</v>
      </c>
      <c r="AQ143" t="str">
        <f t="shared" si="304"/>
        <v>LSA_GFX_VMIN_K_PREHVQK_TITO_SACD_MIN_LFM_0320_DE_DE00</v>
      </c>
      <c r="AR143" t="str">
        <f t="shared" si="305"/>
        <v>LSA_GFX_VMIN_K_PREHVQK_TITO_SACD_MIN_LFM_0320_DE_DE00</v>
      </c>
    </row>
    <row r="144" spans="1:52" x14ac:dyDescent="0.25">
      <c r="A144" s="4" t="s">
        <v>241</v>
      </c>
      <c r="B144" s="4" t="s">
        <v>1325</v>
      </c>
      <c r="C144" s="4" t="str">
        <f>VLOOKUP(B144,templateLookup!A:B,2,0)</f>
        <v>PrimeVminSearchTestMethod</v>
      </c>
      <c r="D144" t="str">
        <f t="shared" si="302"/>
        <v>LSA_GFX_VMIN_K_PREHVQK_TITO_SACD_MIN_LFM_0320_DE_DE00</v>
      </c>
      <c r="E144" t="s">
        <v>51</v>
      </c>
      <c r="F144" t="s">
        <v>492</v>
      </c>
      <c r="G144" t="s">
        <v>183</v>
      </c>
      <c r="H144" t="s">
        <v>242</v>
      </c>
      <c r="I144" t="s">
        <v>137</v>
      </c>
      <c r="J144" t="s">
        <v>494</v>
      </c>
      <c r="K144" t="s">
        <v>184</v>
      </c>
      <c r="L144" t="s">
        <v>139</v>
      </c>
      <c r="M144" t="str">
        <f t="shared" si="303"/>
        <v>0320</v>
      </c>
      <c r="N144" t="s">
        <v>629</v>
      </c>
      <c r="O144" t="s">
        <v>141</v>
      </c>
      <c r="P144" t="s">
        <v>142</v>
      </c>
      <c r="Q144" t="s">
        <v>640</v>
      </c>
      <c r="R144">
        <v>21</v>
      </c>
      <c r="S144">
        <v>41</v>
      </c>
      <c r="T144">
        <v>457</v>
      </c>
      <c r="U144">
        <v>1</v>
      </c>
      <c r="V144" t="s">
        <v>289</v>
      </c>
      <c r="X144" t="s">
        <v>194</v>
      </c>
      <c r="AE144">
        <v>2407</v>
      </c>
      <c r="AF144" t="s">
        <v>187</v>
      </c>
      <c r="AN144" t="b">
        <v>0</v>
      </c>
      <c r="AO144">
        <f t="shared" si="301"/>
        <v>2</v>
      </c>
      <c r="AP144">
        <v>1</v>
      </c>
      <c r="AQ144" t="str">
        <f t="shared" si="304"/>
        <v>LSA_GFX_VMIN_K_PREHVQK_TITO_SACD_MIN_LFM_0320_DE_DE01</v>
      </c>
      <c r="AR144" t="str">
        <f t="shared" si="305"/>
        <v>LSA_GFX_VMIN_K_PREHVQK_TITO_SACD_MIN_LFM_0320_DE_DE01</v>
      </c>
    </row>
    <row r="145" spans="1:44" x14ac:dyDescent="0.25">
      <c r="A145" s="4" t="s">
        <v>241</v>
      </c>
      <c r="B145" s="4" t="s">
        <v>1325</v>
      </c>
      <c r="C145" s="4" t="str">
        <f>VLOOKUP(B145,templateLookup!A:B,2,0)</f>
        <v>PrimeVminSearchTestMethod</v>
      </c>
      <c r="D145" t="str">
        <f t="shared" si="302"/>
        <v>LSA_GFX_VMIN_K_PREHVQK_TITO_SACD_MIN_LFM_0320_DE_DE01</v>
      </c>
      <c r="E145" t="s">
        <v>51</v>
      </c>
      <c r="F145" t="s">
        <v>492</v>
      </c>
      <c r="G145" t="s">
        <v>183</v>
      </c>
      <c r="H145" t="s">
        <v>242</v>
      </c>
      <c r="I145" t="s">
        <v>137</v>
      </c>
      <c r="J145" t="s">
        <v>494</v>
      </c>
      <c r="K145" t="s">
        <v>184</v>
      </c>
      <c r="L145" t="s">
        <v>139</v>
      </c>
      <c r="M145" t="str">
        <f t="shared" si="303"/>
        <v>0320</v>
      </c>
      <c r="N145" t="s">
        <v>631</v>
      </c>
      <c r="O145" t="s">
        <v>141</v>
      </c>
      <c r="P145" t="s">
        <v>142</v>
      </c>
      <c r="Q145" t="s">
        <v>641</v>
      </c>
      <c r="R145">
        <v>21</v>
      </c>
      <c r="S145">
        <v>41</v>
      </c>
      <c r="T145">
        <v>458</v>
      </c>
      <c r="U145">
        <v>1</v>
      </c>
      <c r="V145" t="s">
        <v>289</v>
      </c>
      <c r="X145" t="s">
        <v>194</v>
      </c>
      <c r="AE145">
        <v>2408</v>
      </c>
      <c r="AF145" t="s">
        <v>187</v>
      </c>
      <c r="AN145" t="b">
        <v>0</v>
      </c>
      <c r="AO145">
        <f t="shared" si="301"/>
        <v>2</v>
      </c>
      <c r="AP145">
        <v>1</v>
      </c>
      <c r="AQ145" t="str">
        <f t="shared" si="304"/>
        <v>LSA_GFX_VMIN_K_PREHVQK_TITO_SACD_MIN_LFM_0320_DE_DEW1</v>
      </c>
      <c r="AR145" t="str">
        <f t="shared" si="305"/>
        <v>LSA_GFX_VMIN_K_PREHVQK_TITO_SACD_MIN_LFM_0320_DE_DEW1</v>
      </c>
    </row>
    <row r="146" spans="1:44" x14ac:dyDescent="0.25">
      <c r="A146" s="4" t="s">
        <v>241</v>
      </c>
      <c r="B146" s="4" t="s">
        <v>1325</v>
      </c>
      <c r="C146" s="4" t="str">
        <f>VLOOKUP(B146,templateLookup!A:B,2,0)</f>
        <v>PrimeVminSearchTestMethod</v>
      </c>
      <c r="D146" t="str">
        <f t="shared" si="302"/>
        <v>LSA_GFX_VMIN_K_PREHVQK_TITO_SACD_MIN_LFM_0320_DE_DEW1</v>
      </c>
      <c r="E146" t="s">
        <v>51</v>
      </c>
      <c r="F146" t="s">
        <v>492</v>
      </c>
      <c r="G146" t="s">
        <v>183</v>
      </c>
      <c r="H146" t="s">
        <v>242</v>
      </c>
      <c r="I146" t="s">
        <v>137</v>
      </c>
      <c r="J146" t="s">
        <v>494</v>
      </c>
      <c r="K146" t="s">
        <v>184</v>
      </c>
      <c r="L146" t="s">
        <v>139</v>
      </c>
      <c r="M146" t="str">
        <f t="shared" si="303"/>
        <v>0320</v>
      </c>
      <c r="N146" t="s">
        <v>633</v>
      </c>
      <c r="O146" t="s">
        <v>141</v>
      </c>
      <c r="P146" t="s">
        <v>142</v>
      </c>
      <c r="Q146" t="s">
        <v>642</v>
      </c>
      <c r="R146">
        <v>21</v>
      </c>
      <c r="S146">
        <v>41</v>
      </c>
      <c r="T146">
        <v>459</v>
      </c>
      <c r="U146">
        <v>1</v>
      </c>
      <c r="V146" t="s">
        <v>289</v>
      </c>
      <c r="X146" t="s">
        <v>194</v>
      </c>
      <c r="AE146">
        <v>2409</v>
      </c>
      <c r="AF146" t="s">
        <v>187</v>
      </c>
      <c r="AN146" t="b">
        <v>0</v>
      </c>
      <c r="AO146">
        <f t="shared" si="301"/>
        <v>2</v>
      </c>
      <c r="AP146">
        <v>1</v>
      </c>
      <c r="AQ146" t="str">
        <f t="shared" si="304"/>
        <v>LSA_GFX_VMIN_K_PREHVQK_TITO_SACD_MIN_LFM_0320_DE_DEW2</v>
      </c>
      <c r="AR146" t="str">
        <f t="shared" si="305"/>
        <v>LSA_GFX_VMIN_K_PREHVQK_TITO_SACD_MIN_LFM_0320_DE_DEW2</v>
      </c>
    </row>
    <row r="147" spans="1:44" x14ac:dyDescent="0.25">
      <c r="A147" s="4" t="s">
        <v>241</v>
      </c>
      <c r="B147" s="4" t="s">
        <v>1325</v>
      </c>
      <c r="C147" s="4" t="str">
        <f>VLOOKUP(B147,templateLookup!A:B,2,0)</f>
        <v>PrimeVminSearchTestMethod</v>
      </c>
      <c r="D147" t="str">
        <f t="shared" si="302"/>
        <v>LSA_GFX_VMIN_K_PREHVQK_TITO_SACD_MIN_LFM_0320_DE_DEW2</v>
      </c>
      <c r="E147" t="s">
        <v>51</v>
      </c>
      <c r="F147" t="s">
        <v>492</v>
      </c>
      <c r="G147" t="s">
        <v>183</v>
      </c>
      <c r="H147" t="s">
        <v>242</v>
      </c>
      <c r="I147" t="s">
        <v>137</v>
      </c>
      <c r="J147" t="s">
        <v>494</v>
      </c>
      <c r="K147" t="s">
        <v>184</v>
      </c>
      <c r="L147" t="s">
        <v>139</v>
      </c>
      <c r="M147" t="str">
        <f t="shared" si="303"/>
        <v>0320</v>
      </c>
      <c r="N147" t="s">
        <v>643</v>
      </c>
      <c r="O147" t="s">
        <v>141</v>
      </c>
      <c r="P147" t="s">
        <v>142</v>
      </c>
      <c r="Q147" t="s">
        <v>644</v>
      </c>
      <c r="R147">
        <v>21</v>
      </c>
      <c r="S147">
        <v>41</v>
      </c>
      <c r="T147">
        <v>460</v>
      </c>
      <c r="U147">
        <v>1</v>
      </c>
      <c r="V147" t="s">
        <v>289</v>
      </c>
      <c r="X147" t="s">
        <v>194</v>
      </c>
      <c r="AE147">
        <v>2410</v>
      </c>
      <c r="AF147" t="s">
        <v>187</v>
      </c>
      <c r="AN147" t="b">
        <v>0</v>
      </c>
      <c r="AO147">
        <f t="shared" si="301"/>
        <v>2</v>
      </c>
      <c r="AP147">
        <v>1</v>
      </c>
      <c r="AQ147">
        <v>1</v>
      </c>
      <c r="AR147">
        <v>1</v>
      </c>
    </row>
    <row r="148" spans="1:44" x14ac:dyDescent="0.25">
      <c r="A148" s="43" t="s">
        <v>241</v>
      </c>
      <c r="B148" s="27" t="s">
        <v>6</v>
      </c>
      <c r="C148" s="27" t="str">
        <f>VLOOKUP(B148,templateLookup!A:B,2,0)</f>
        <v>COMPOSITE</v>
      </c>
      <c r="D148" s="22"/>
    </row>
    <row r="149" spans="1:44" x14ac:dyDescent="0.25">
      <c r="A149" s="4" t="s">
        <v>241</v>
      </c>
      <c r="B149" s="4" t="s">
        <v>1325</v>
      </c>
      <c r="C149" s="4" t="str">
        <f>VLOOKUP(B149,templateLookup!A:B,2,0)</f>
        <v>PrimeVminSearchTestMethod</v>
      </c>
      <c r="D149" t="str">
        <f>E149&amp;"_"&amp;F149&amp;"_"&amp;G149&amp;"_"&amp;H149&amp;"_"&amp;A149&amp;"_"&amp;I149&amp;"_"&amp;J149&amp;"_"&amp;K149&amp;"_"&amp;L149&amp;"_"&amp;M149&amp;"_"&amp;N149</f>
        <v>ALL_GFX_VMIN_K_PREHVQK_TITO_SAPS_MIN_LFM_0200_IPU_PS</v>
      </c>
      <c r="E149" t="s">
        <v>53</v>
      </c>
      <c r="F149" t="s">
        <v>492</v>
      </c>
      <c r="G149" t="s">
        <v>183</v>
      </c>
      <c r="H149" t="s">
        <v>242</v>
      </c>
      <c r="I149" t="s">
        <v>137</v>
      </c>
      <c r="J149" t="s">
        <v>551</v>
      </c>
      <c r="K149" t="s">
        <v>184</v>
      </c>
      <c r="L149" t="s">
        <v>139</v>
      </c>
      <c r="M149" t="str">
        <f>TEXT(200,"0000")</f>
        <v>0200</v>
      </c>
      <c r="N149" t="s">
        <v>645</v>
      </c>
      <c r="O149" t="s">
        <v>141</v>
      </c>
      <c r="P149" t="s">
        <v>142</v>
      </c>
      <c r="Q149" t="s">
        <v>697</v>
      </c>
      <c r="R149">
        <v>61</v>
      </c>
      <c r="S149">
        <v>41</v>
      </c>
      <c r="T149">
        <v>461</v>
      </c>
      <c r="U149">
        <v>1</v>
      </c>
      <c r="V149" t="s">
        <v>289</v>
      </c>
      <c r="X149" t="s">
        <v>194</v>
      </c>
      <c r="AE149">
        <v>2411</v>
      </c>
      <c r="AF149" t="s">
        <v>187</v>
      </c>
      <c r="AN149" t="b">
        <v>0</v>
      </c>
      <c r="AO149">
        <f t="shared" si="301"/>
        <v>2</v>
      </c>
      <c r="AP149">
        <v>1</v>
      </c>
      <c r="AQ149" t="str">
        <f>D161</f>
        <v>ALL_GFX_VMIN_K_PREHVQK_TITO_SAIS_MIN_LFM_0200_IPU_IS</v>
      </c>
      <c r="AR149" t="str">
        <f>D161</f>
        <v>ALL_GFX_VMIN_K_PREHVQK_TITO_SAIS_MIN_LFM_0200_IPU_IS</v>
      </c>
    </row>
    <row r="150" spans="1:44" x14ac:dyDescent="0.25">
      <c r="A150" s="43" t="s">
        <v>241</v>
      </c>
      <c r="B150" s="27" t="s">
        <v>5</v>
      </c>
      <c r="C150" s="27" t="str">
        <f>VLOOKUP(B150,templateLookup!A:B,2,0)</f>
        <v>COMPOSITE</v>
      </c>
      <c r="D150" s="22" t="s">
        <v>647</v>
      </c>
      <c r="F150" t="s">
        <v>492</v>
      </c>
      <c r="AO150">
        <f t="shared" si="301"/>
        <v>2</v>
      </c>
      <c r="AP150">
        <v>1</v>
      </c>
      <c r="AQ150" t="str">
        <f>D161</f>
        <v>ALL_GFX_VMIN_K_PREHVQK_TITO_SAIS_MIN_LFM_0200_IPU_IS</v>
      </c>
      <c r="AR150" t="str">
        <f>D161</f>
        <v>ALL_GFX_VMIN_K_PREHVQK_TITO_SAIS_MIN_LFM_0200_IPU_IS</v>
      </c>
    </row>
    <row r="151" spans="1:44" x14ac:dyDescent="0.25">
      <c r="A151" s="4" t="s">
        <v>241</v>
      </c>
      <c r="B151" s="4" t="s">
        <v>1325</v>
      </c>
      <c r="C151" s="4" t="str">
        <f>VLOOKUP(B151,templateLookup!A:B,2,0)</f>
        <v>PrimeVminSearchTestMethod</v>
      </c>
      <c r="D151" t="str">
        <f t="shared" ref="D151:D159" si="306">E151&amp;"_"&amp;F151&amp;"_"&amp;G151&amp;"_"&amp;H151&amp;"_"&amp;A151&amp;"_"&amp;I151&amp;"_"&amp;J151&amp;"_"&amp;K151&amp;"_"&amp;L151&amp;"_"&amp;M151&amp;"_"&amp;N151</f>
        <v>LSA_GFX_VMIN_K_PREHVQK_TITO_SAPS_MIN_LFM_0200_IPU_BFFA</v>
      </c>
      <c r="E151" t="s">
        <v>51</v>
      </c>
      <c r="F151" t="s">
        <v>492</v>
      </c>
      <c r="G151" t="s">
        <v>183</v>
      </c>
      <c r="H151" t="s">
        <v>242</v>
      </c>
      <c r="I151" t="s">
        <v>137</v>
      </c>
      <c r="J151" t="s">
        <v>551</v>
      </c>
      <c r="K151" t="s">
        <v>184</v>
      </c>
      <c r="L151" t="s">
        <v>139</v>
      </c>
      <c r="M151" t="str">
        <f t="shared" ref="M151:M159" si="307">TEXT(200,"0000")</f>
        <v>0200</v>
      </c>
      <c r="N151" t="s">
        <v>648</v>
      </c>
      <c r="O151" t="s">
        <v>141</v>
      </c>
      <c r="P151" t="s">
        <v>142</v>
      </c>
      <c r="Q151" t="s">
        <v>649</v>
      </c>
      <c r="R151">
        <v>21</v>
      </c>
      <c r="S151">
        <v>41</v>
      </c>
      <c r="T151">
        <v>462</v>
      </c>
      <c r="U151">
        <v>1</v>
      </c>
      <c r="V151" t="s">
        <v>289</v>
      </c>
      <c r="X151" t="s">
        <v>194</v>
      </c>
      <c r="AE151">
        <v>2412</v>
      </c>
      <c r="AF151" t="s">
        <v>187</v>
      </c>
      <c r="AN151" t="b">
        <v>0</v>
      </c>
      <c r="AO151">
        <f t="shared" si="301"/>
        <v>2</v>
      </c>
      <c r="AP151">
        <v>1</v>
      </c>
      <c r="AQ151" t="str">
        <f t="shared" si="304"/>
        <v>LSA_GFX_VMIN_K_PREHVQK_TITO_SAPS_MIN_LFM_0200_IPU_BTRS</v>
      </c>
      <c r="AR151" t="str">
        <f t="shared" si="305"/>
        <v>LSA_GFX_VMIN_K_PREHVQK_TITO_SAPS_MIN_LFM_0200_IPU_BTRS</v>
      </c>
    </row>
    <row r="152" spans="1:44" x14ac:dyDescent="0.25">
      <c r="A152" s="4" t="s">
        <v>241</v>
      </c>
      <c r="B152" s="4" t="s">
        <v>1325</v>
      </c>
      <c r="C152" s="4" t="str">
        <f>VLOOKUP(B152,templateLookup!A:B,2,0)</f>
        <v>PrimeVminSearchTestMethod</v>
      </c>
      <c r="D152" t="str">
        <f t="shared" si="306"/>
        <v>LSA_GFX_VMIN_K_PREHVQK_TITO_SAPS_MIN_LFM_0200_IPU_BTRS</v>
      </c>
      <c r="E152" t="s">
        <v>51</v>
      </c>
      <c r="F152" t="s">
        <v>492</v>
      </c>
      <c r="G152" t="s">
        <v>183</v>
      </c>
      <c r="H152" t="s">
        <v>242</v>
      </c>
      <c r="I152" t="s">
        <v>137</v>
      </c>
      <c r="J152" t="s">
        <v>551</v>
      </c>
      <c r="K152" t="s">
        <v>184</v>
      </c>
      <c r="L152" t="s">
        <v>139</v>
      </c>
      <c r="M152" t="str">
        <f t="shared" si="307"/>
        <v>0200</v>
      </c>
      <c r="N152" t="s">
        <v>650</v>
      </c>
      <c r="O152" t="s">
        <v>141</v>
      </c>
      <c r="P152" t="s">
        <v>142</v>
      </c>
      <c r="Q152" t="s">
        <v>651</v>
      </c>
      <c r="R152">
        <v>21</v>
      </c>
      <c r="S152">
        <v>41</v>
      </c>
      <c r="T152">
        <v>463</v>
      </c>
      <c r="U152">
        <v>1</v>
      </c>
      <c r="V152" t="s">
        <v>289</v>
      </c>
      <c r="X152" t="s">
        <v>194</v>
      </c>
      <c r="AE152">
        <v>2413</v>
      </c>
      <c r="AF152" t="s">
        <v>187</v>
      </c>
      <c r="AN152" t="b">
        <v>0</v>
      </c>
      <c r="AO152">
        <f t="shared" si="301"/>
        <v>2</v>
      </c>
      <c r="AP152">
        <v>1</v>
      </c>
      <c r="AQ152" t="str">
        <f t="shared" si="304"/>
        <v>LSA_GFX_VMIN_K_PREHVQK_TITO_SAPS_MIN_LFM_0200_IPU_IPUC</v>
      </c>
      <c r="AR152" t="str">
        <f t="shared" si="305"/>
        <v>LSA_GFX_VMIN_K_PREHVQK_TITO_SAPS_MIN_LFM_0200_IPU_IPUC</v>
      </c>
    </row>
    <row r="153" spans="1:44" x14ac:dyDescent="0.25">
      <c r="A153" s="4" t="s">
        <v>241</v>
      </c>
      <c r="B153" s="4" t="s">
        <v>1325</v>
      </c>
      <c r="C153" s="4" t="str">
        <f>VLOOKUP(B153,templateLookup!A:B,2,0)</f>
        <v>PrimeVminSearchTestMethod</v>
      </c>
      <c r="D153" t="str">
        <f t="shared" si="306"/>
        <v>LSA_GFX_VMIN_K_PREHVQK_TITO_SAPS_MIN_LFM_0200_IPU_IPUC</v>
      </c>
      <c r="E153" t="s">
        <v>51</v>
      </c>
      <c r="F153" t="s">
        <v>492</v>
      </c>
      <c r="G153" t="s">
        <v>183</v>
      </c>
      <c r="H153" t="s">
        <v>242</v>
      </c>
      <c r="I153" t="s">
        <v>137</v>
      </c>
      <c r="J153" t="s">
        <v>551</v>
      </c>
      <c r="K153" t="s">
        <v>184</v>
      </c>
      <c r="L153" t="s">
        <v>139</v>
      </c>
      <c r="M153" t="str">
        <f t="shared" si="307"/>
        <v>0200</v>
      </c>
      <c r="N153" t="s">
        <v>652</v>
      </c>
      <c r="O153" t="s">
        <v>141</v>
      </c>
      <c r="P153" t="s">
        <v>142</v>
      </c>
      <c r="Q153" t="s">
        <v>653</v>
      </c>
      <c r="R153">
        <v>21</v>
      </c>
      <c r="S153">
        <v>41</v>
      </c>
      <c r="T153">
        <v>464</v>
      </c>
      <c r="U153">
        <v>1</v>
      </c>
      <c r="V153" t="s">
        <v>289</v>
      </c>
      <c r="X153" t="s">
        <v>194</v>
      </c>
      <c r="AE153">
        <v>2414</v>
      </c>
      <c r="AF153" t="s">
        <v>187</v>
      </c>
      <c r="AN153" t="b">
        <v>0</v>
      </c>
      <c r="AO153">
        <f t="shared" si="301"/>
        <v>2</v>
      </c>
      <c r="AP153">
        <v>1</v>
      </c>
      <c r="AQ153" t="str">
        <f t="shared" si="304"/>
        <v>LSA_GFX_VMIN_K_PREHVQK_TITO_SAPS_MIN_LFM_0200_IPU_LBFA</v>
      </c>
      <c r="AR153" t="str">
        <f t="shared" si="305"/>
        <v>LSA_GFX_VMIN_K_PREHVQK_TITO_SAPS_MIN_LFM_0200_IPU_LBFA</v>
      </c>
    </row>
    <row r="154" spans="1:44" x14ac:dyDescent="0.25">
      <c r="A154" s="4" t="s">
        <v>241</v>
      </c>
      <c r="B154" s="4" t="s">
        <v>1325</v>
      </c>
      <c r="C154" s="4" t="str">
        <f>VLOOKUP(B154,templateLookup!A:B,2,0)</f>
        <v>PrimeVminSearchTestMethod</v>
      </c>
      <c r="D154" t="str">
        <f t="shared" si="306"/>
        <v>LSA_GFX_VMIN_K_PREHVQK_TITO_SAPS_MIN_LFM_0200_IPU_LBFA</v>
      </c>
      <c r="E154" t="s">
        <v>51</v>
      </c>
      <c r="F154" t="s">
        <v>492</v>
      </c>
      <c r="G154" t="s">
        <v>183</v>
      </c>
      <c r="H154" t="s">
        <v>242</v>
      </c>
      <c r="I154" t="s">
        <v>137</v>
      </c>
      <c r="J154" t="s">
        <v>551</v>
      </c>
      <c r="K154" t="s">
        <v>184</v>
      </c>
      <c r="L154" t="s">
        <v>139</v>
      </c>
      <c r="M154" t="str">
        <f t="shared" si="307"/>
        <v>0200</v>
      </c>
      <c r="N154" t="s">
        <v>654</v>
      </c>
      <c r="O154" t="s">
        <v>141</v>
      </c>
      <c r="P154" t="s">
        <v>142</v>
      </c>
      <c r="Q154" t="s">
        <v>655</v>
      </c>
      <c r="R154">
        <v>21</v>
      </c>
      <c r="S154">
        <v>41</v>
      </c>
      <c r="T154">
        <v>465</v>
      </c>
      <c r="U154">
        <v>1</v>
      </c>
      <c r="V154" t="s">
        <v>289</v>
      </c>
      <c r="X154" t="s">
        <v>194</v>
      </c>
      <c r="AE154">
        <v>2415</v>
      </c>
      <c r="AF154" t="s">
        <v>187</v>
      </c>
      <c r="AN154" t="b">
        <v>0</v>
      </c>
      <c r="AO154">
        <f t="shared" si="301"/>
        <v>2</v>
      </c>
      <c r="AP154">
        <v>1</v>
      </c>
      <c r="AQ154" t="str">
        <f t="shared" si="304"/>
        <v>LSA_GFX_VMIN_K_PREHVQK_TITO_SAPS_MIN_LFM_0200_IPU_LBFC</v>
      </c>
      <c r="AR154" t="str">
        <f t="shared" si="305"/>
        <v>LSA_GFX_VMIN_K_PREHVQK_TITO_SAPS_MIN_LFM_0200_IPU_LBFC</v>
      </c>
    </row>
    <row r="155" spans="1:44" x14ac:dyDescent="0.25">
      <c r="A155" s="4" t="s">
        <v>241</v>
      </c>
      <c r="B155" s="4" t="s">
        <v>1325</v>
      </c>
      <c r="C155" s="4" t="str">
        <f>VLOOKUP(B155,templateLookup!A:B,2,0)</f>
        <v>PrimeVminSearchTestMethod</v>
      </c>
      <c r="D155" t="str">
        <f t="shared" si="306"/>
        <v>LSA_GFX_VMIN_K_PREHVQK_TITO_SAPS_MIN_LFM_0200_IPU_LBFC</v>
      </c>
      <c r="E155" t="s">
        <v>51</v>
      </c>
      <c r="F155" t="s">
        <v>492</v>
      </c>
      <c r="G155" t="s">
        <v>183</v>
      </c>
      <c r="H155" t="s">
        <v>242</v>
      </c>
      <c r="I155" t="s">
        <v>137</v>
      </c>
      <c r="J155" t="s">
        <v>551</v>
      </c>
      <c r="K155" t="s">
        <v>184</v>
      </c>
      <c r="L155" t="s">
        <v>139</v>
      </c>
      <c r="M155" t="str">
        <f t="shared" si="307"/>
        <v>0200</v>
      </c>
      <c r="N155" t="s">
        <v>656</v>
      </c>
      <c r="O155" t="s">
        <v>141</v>
      </c>
      <c r="P155" t="s">
        <v>142</v>
      </c>
      <c r="Q155" t="s">
        <v>657</v>
      </c>
      <c r="R155">
        <v>21</v>
      </c>
      <c r="S155">
        <v>41</v>
      </c>
      <c r="T155">
        <v>466</v>
      </c>
      <c r="U155">
        <v>1</v>
      </c>
      <c r="V155" t="s">
        <v>289</v>
      </c>
      <c r="X155" t="s">
        <v>194</v>
      </c>
      <c r="AE155">
        <v>2416</v>
      </c>
      <c r="AF155" t="s">
        <v>187</v>
      </c>
      <c r="AN155" t="b">
        <v>0</v>
      </c>
      <c r="AO155">
        <f t="shared" si="301"/>
        <v>2</v>
      </c>
      <c r="AP155">
        <v>1</v>
      </c>
      <c r="AQ155" t="str">
        <f t="shared" si="304"/>
        <v>SSA_GFX_VMIN_K_PREHVQK_TITO_SAPS_MIN_LFM_0200_IPU_BBFA</v>
      </c>
      <c r="AR155" t="str">
        <f t="shared" si="305"/>
        <v>SSA_GFX_VMIN_K_PREHVQK_TITO_SAPS_MIN_LFM_0200_IPU_BBFA</v>
      </c>
    </row>
    <row r="156" spans="1:44" x14ac:dyDescent="0.25">
      <c r="A156" s="4" t="s">
        <v>241</v>
      </c>
      <c r="B156" s="4" t="s">
        <v>1325</v>
      </c>
      <c r="C156" s="4" t="str">
        <f>VLOOKUP(B156,templateLookup!A:B,2,0)</f>
        <v>PrimeVminSearchTestMethod</v>
      </c>
      <c r="D156" t="str">
        <f t="shared" si="306"/>
        <v>SSA_GFX_VMIN_K_PREHVQK_TITO_SAPS_MIN_LFM_0200_IPU_BBFA</v>
      </c>
      <c r="E156" t="s">
        <v>50</v>
      </c>
      <c r="F156" t="s">
        <v>492</v>
      </c>
      <c r="G156" t="s">
        <v>183</v>
      </c>
      <c r="H156" t="s">
        <v>242</v>
      </c>
      <c r="I156" t="s">
        <v>137</v>
      </c>
      <c r="J156" t="s">
        <v>551</v>
      </c>
      <c r="K156" t="s">
        <v>184</v>
      </c>
      <c r="L156" t="s">
        <v>139</v>
      </c>
      <c r="M156" t="str">
        <f t="shared" si="307"/>
        <v>0200</v>
      </c>
      <c r="N156" t="s">
        <v>658</v>
      </c>
      <c r="O156" t="s">
        <v>141</v>
      </c>
      <c r="P156" t="s">
        <v>142</v>
      </c>
      <c r="Q156" t="s">
        <v>659</v>
      </c>
      <c r="R156">
        <v>61</v>
      </c>
      <c r="S156">
        <v>41</v>
      </c>
      <c r="T156">
        <v>467</v>
      </c>
      <c r="U156">
        <v>1</v>
      </c>
      <c r="V156" t="s">
        <v>289</v>
      </c>
      <c r="X156" t="s">
        <v>194</v>
      </c>
      <c r="AE156">
        <v>2417</v>
      </c>
      <c r="AF156" t="s">
        <v>187</v>
      </c>
      <c r="AN156" t="b">
        <v>0</v>
      </c>
      <c r="AO156">
        <f t="shared" si="301"/>
        <v>2</v>
      </c>
      <c r="AP156">
        <v>1</v>
      </c>
      <c r="AQ156" t="str">
        <f t="shared" si="304"/>
        <v>SSA_GFX_VMIN_K_PREHVQK_TITO_SAPS_MIN_LFM_0200_IPU_IPUC</v>
      </c>
      <c r="AR156" t="str">
        <f t="shared" si="305"/>
        <v>SSA_GFX_VMIN_K_PREHVQK_TITO_SAPS_MIN_LFM_0200_IPU_IPUC</v>
      </c>
    </row>
    <row r="157" spans="1:44" x14ac:dyDescent="0.25">
      <c r="A157" s="4" t="s">
        <v>241</v>
      </c>
      <c r="B157" s="4" t="s">
        <v>1325</v>
      </c>
      <c r="C157" s="4" t="str">
        <f>VLOOKUP(B157,templateLookup!A:B,2,0)</f>
        <v>PrimeVminSearchTestMethod</v>
      </c>
      <c r="D157" t="str">
        <f t="shared" si="306"/>
        <v>SSA_GFX_VMIN_K_PREHVQK_TITO_SAPS_MIN_LFM_0200_IPU_IPUC</v>
      </c>
      <c r="E157" t="s">
        <v>50</v>
      </c>
      <c r="F157" t="s">
        <v>492</v>
      </c>
      <c r="G157" t="s">
        <v>183</v>
      </c>
      <c r="H157" t="s">
        <v>242</v>
      </c>
      <c r="I157" t="s">
        <v>137</v>
      </c>
      <c r="J157" t="s">
        <v>551</v>
      </c>
      <c r="K157" t="s">
        <v>184</v>
      </c>
      <c r="L157" t="s">
        <v>139</v>
      </c>
      <c r="M157" t="str">
        <f t="shared" si="307"/>
        <v>0200</v>
      </c>
      <c r="N157" t="s">
        <v>652</v>
      </c>
      <c r="O157" t="s">
        <v>141</v>
      </c>
      <c r="P157" t="s">
        <v>142</v>
      </c>
      <c r="Q157" t="s">
        <v>660</v>
      </c>
      <c r="R157">
        <v>61</v>
      </c>
      <c r="S157">
        <v>41</v>
      </c>
      <c r="T157">
        <v>468</v>
      </c>
      <c r="U157">
        <v>1</v>
      </c>
      <c r="V157" t="s">
        <v>289</v>
      </c>
      <c r="X157" t="s">
        <v>194</v>
      </c>
      <c r="AE157">
        <v>2418</v>
      </c>
      <c r="AF157" t="s">
        <v>187</v>
      </c>
      <c r="AN157" t="b">
        <v>0</v>
      </c>
      <c r="AO157">
        <f t="shared" si="301"/>
        <v>2</v>
      </c>
      <c r="AP157">
        <v>1</v>
      </c>
      <c r="AQ157" t="str">
        <f t="shared" si="304"/>
        <v>SSA_GFX_VMIN_K_PREHVQK_TITO_SAPS_MIN_LFM_0200_IPU_LBFA</v>
      </c>
      <c r="AR157" t="str">
        <f t="shared" si="305"/>
        <v>SSA_GFX_VMIN_K_PREHVQK_TITO_SAPS_MIN_LFM_0200_IPU_LBFA</v>
      </c>
    </row>
    <row r="158" spans="1:44" x14ac:dyDescent="0.25">
      <c r="A158" s="4" t="s">
        <v>241</v>
      </c>
      <c r="B158" s="4" t="s">
        <v>1325</v>
      </c>
      <c r="C158" s="4" t="str">
        <f>VLOOKUP(B158,templateLookup!A:B,2,0)</f>
        <v>PrimeVminSearchTestMethod</v>
      </c>
      <c r="D158" t="str">
        <f t="shared" si="306"/>
        <v>SSA_GFX_VMIN_K_PREHVQK_TITO_SAPS_MIN_LFM_0200_IPU_LBFA</v>
      </c>
      <c r="E158" t="s">
        <v>50</v>
      </c>
      <c r="F158" t="s">
        <v>492</v>
      </c>
      <c r="G158" t="s">
        <v>183</v>
      </c>
      <c r="H158" t="s">
        <v>242</v>
      </c>
      <c r="I158" t="s">
        <v>137</v>
      </c>
      <c r="J158" t="s">
        <v>551</v>
      </c>
      <c r="K158" t="s">
        <v>184</v>
      </c>
      <c r="L158" t="s">
        <v>139</v>
      </c>
      <c r="M158" t="str">
        <f t="shared" si="307"/>
        <v>0200</v>
      </c>
      <c r="N158" t="s">
        <v>654</v>
      </c>
      <c r="O158" t="s">
        <v>141</v>
      </c>
      <c r="P158" t="s">
        <v>142</v>
      </c>
      <c r="Q158" t="s">
        <v>661</v>
      </c>
      <c r="R158">
        <v>61</v>
      </c>
      <c r="S158">
        <v>41</v>
      </c>
      <c r="T158">
        <v>469</v>
      </c>
      <c r="U158">
        <v>1</v>
      </c>
      <c r="V158" t="s">
        <v>289</v>
      </c>
      <c r="X158" t="s">
        <v>194</v>
      </c>
      <c r="AE158">
        <v>2419</v>
      </c>
      <c r="AF158" t="s">
        <v>187</v>
      </c>
      <c r="AN158" t="b">
        <v>0</v>
      </c>
      <c r="AO158">
        <f t="shared" si="301"/>
        <v>2</v>
      </c>
      <c r="AP158">
        <v>1</v>
      </c>
      <c r="AQ158" t="str">
        <f t="shared" si="304"/>
        <v>SSA_GFX_VMIN_K_PREHVQK_TITO_SAPS_MIN_LFM_0200_IPU_LBFC</v>
      </c>
      <c r="AR158" t="str">
        <f t="shared" si="305"/>
        <v>SSA_GFX_VMIN_K_PREHVQK_TITO_SAPS_MIN_LFM_0200_IPU_LBFC</v>
      </c>
    </row>
    <row r="159" spans="1:44" x14ac:dyDescent="0.25">
      <c r="A159" s="4" t="s">
        <v>241</v>
      </c>
      <c r="B159" s="4" t="s">
        <v>1325</v>
      </c>
      <c r="C159" s="4" t="str">
        <f>VLOOKUP(B159,templateLookup!A:B,2,0)</f>
        <v>PrimeVminSearchTestMethod</v>
      </c>
      <c r="D159" t="str">
        <f t="shared" si="306"/>
        <v>SSA_GFX_VMIN_K_PREHVQK_TITO_SAPS_MIN_LFM_0200_IPU_LBFC</v>
      </c>
      <c r="E159" t="s">
        <v>50</v>
      </c>
      <c r="F159" t="s">
        <v>492</v>
      </c>
      <c r="G159" t="s">
        <v>183</v>
      </c>
      <c r="H159" t="s">
        <v>242</v>
      </c>
      <c r="I159" t="s">
        <v>137</v>
      </c>
      <c r="J159" t="s">
        <v>551</v>
      </c>
      <c r="K159" t="s">
        <v>184</v>
      </c>
      <c r="L159" t="s">
        <v>139</v>
      </c>
      <c r="M159" t="str">
        <f t="shared" si="307"/>
        <v>0200</v>
      </c>
      <c r="N159" t="s">
        <v>656</v>
      </c>
      <c r="O159" t="s">
        <v>141</v>
      </c>
      <c r="P159" t="s">
        <v>142</v>
      </c>
      <c r="Q159" t="s">
        <v>662</v>
      </c>
      <c r="R159">
        <v>61</v>
      </c>
      <c r="S159">
        <v>41</v>
      </c>
      <c r="T159">
        <v>470</v>
      </c>
      <c r="U159">
        <v>1</v>
      </c>
      <c r="V159" t="s">
        <v>289</v>
      </c>
      <c r="X159" t="s">
        <v>194</v>
      </c>
      <c r="AE159">
        <v>2420</v>
      </c>
      <c r="AF159" t="s">
        <v>187</v>
      </c>
      <c r="AN159" t="b">
        <v>0</v>
      </c>
      <c r="AO159">
        <f t="shared" si="301"/>
        <v>2</v>
      </c>
      <c r="AP159">
        <v>1</v>
      </c>
      <c r="AQ159">
        <v>1</v>
      </c>
      <c r="AR159">
        <v>1</v>
      </c>
    </row>
    <row r="160" spans="1:44" x14ac:dyDescent="0.25">
      <c r="A160" s="43" t="s">
        <v>241</v>
      </c>
      <c r="B160" s="27" t="s">
        <v>6</v>
      </c>
      <c r="C160" s="27" t="str">
        <f>VLOOKUP(B160,templateLookup!A:B,2,0)</f>
        <v>COMPOSITE</v>
      </c>
    </row>
    <row r="161" spans="1:44" x14ac:dyDescent="0.25">
      <c r="A161" s="4" t="s">
        <v>241</v>
      </c>
      <c r="B161" s="4" t="s">
        <v>1325</v>
      </c>
      <c r="C161" s="4" t="str">
        <f>VLOOKUP(B161,templateLookup!A:B,2,0)</f>
        <v>PrimeVminSearchTestMethod</v>
      </c>
      <c r="D161" t="str">
        <f t="shared" ref="D161:D162" si="308">E161&amp;"_"&amp;F161&amp;"_"&amp;G161&amp;"_"&amp;H161&amp;"_"&amp;A161&amp;"_"&amp;I161&amp;"_"&amp;J161&amp;"_"&amp;K161&amp;"_"&amp;L161&amp;"_"&amp;M161&amp;"_"&amp;N161</f>
        <v>ALL_GFX_VMIN_K_PREHVQK_TITO_SAIS_MIN_LFM_0200_IPU_IS</v>
      </c>
      <c r="E161" t="s">
        <v>53</v>
      </c>
      <c r="F161" t="s">
        <v>492</v>
      </c>
      <c r="G161" t="s">
        <v>183</v>
      </c>
      <c r="H161" t="s">
        <v>242</v>
      </c>
      <c r="I161" t="s">
        <v>137</v>
      </c>
      <c r="J161" t="s">
        <v>625</v>
      </c>
      <c r="K161" t="s">
        <v>184</v>
      </c>
      <c r="L161" t="s">
        <v>139</v>
      </c>
      <c r="M161" t="str">
        <f>TEXT(200,"0000")</f>
        <v>0200</v>
      </c>
      <c r="N161" t="s">
        <v>663</v>
      </c>
      <c r="O161" t="s">
        <v>141</v>
      </c>
      <c r="P161" t="s">
        <v>142</v>
      </c>
      <c r="Q161" t="s">
        <v>698</v>
      </c>
      <c r="R161">
        <v>61</v>
      </c>
      <c r="S161">
        <v>41</v>
      </c>
      <c r="T161">
        <v>471</v>
      </c>
      <c r="U161">
        <v>1</v>
      </c>
      <c r="V161" t="s">
        <v>289</v>
      </c>
      <c r="X161" t="s">
        <v>194</v>
      </c>
      <c r="AE161">
        <v>2421</v>
      </c>
      <c r="AF161" t="s">
        <v>187</v>
      </c>
      <c r="AN161" t="b">
        <v>0</v>
      </c>
      <c r="AO161">
        <f t="shared" si="301"/>
        <v>2</v>
      </c>
      <c r="AP161">
        <v>1</v>
      </c>
      <c r="AQ161" t="str">
        <f>D162</f>
        <v>ALL_GFX_VMIN_K_PREHVQK_TITO_SAME_MIN_LFM_0400_MEDIA</v>
      </c>
      <c r="AR161" t="str">
        <f>D162</f>
        <v>ALL_GFX_VMIN_K_PREHVQK_TITO_SAME_MIN_LFM_0400_MEDIA</v>
      </c>
    </row>
    <row r="162" spans="1:44" x14ac:dyDescent="0.25">
      <c r="A162" s="4" t="s">
        <v>241</v>
      </c>
      <c r="B162" s="4" t="s">
        <v>1325</v>
      </c>
      <c r="C162" s="4" t="str">
        <f>VLOOKUP(B162,templateLookup!A:B,2,0)</f>
        <v>PrimeVminSearchTestMethod</v>
      </c>
      <c r="D162" t="str">
        <f t="shared" si="308"/>
        <v>ALL_GFX_VMIN_K_PREHVQK_TITO_SAME_MIN_LFM_0400_MEDIA</v>
      </c>
      <c r="E162" t="s">
        <v>53</v>
      </c>
      <c r="F162" t="s">
        <v>492</v>
      </c>
      <c r="G162" t="s">
        <v>183</v>
      </c>
      <c r="H162" t="s">
        <v>242</v>
      </c>
      <c r="I162" t="s">
        <v>137</v>
      </c>
      <c r="J162" t="s">
        <v>590</v>
      </c>
      <c r="K162" t="s">
        <v>184</v>
      </c>
      <c r="L162" t="s">
        <v>139</v>
      </c>
      <c r="M162" t="str">
        <f>TEXT(400,"0000")</f>
        <v>0400</v>
      </c>
      <c r="N162" t="s">
        <v>665</v>
      </c>
      <c r="O162" t="s">
        <v>141</v>
      </c>
      <c r="P162" t="s">
        <v>142</v>
      </c>
      <c r="Q162" t="s">
        <v>699</v>
      </c>
      <c r="R162">
        <v>61</v>
      </c>
      <c r="S162">
        <v>41</v>
      </c>
      <c r="T162">
        <v>472</v>
      </c>
      <c r="U162">
        <v>-1</v>
      </c>
      <c r="V162" t="s">
        <v>289</v>
      </c>
      <c r="X162" t="s">
        <v>194</v>
      </c>
      <c r="AE162">
        <v>2422</v>
      </c>
      <c r="AF162" t="s">
        <v>187</v>
      </c>
      <c r="AN162" t="b">
        <v>1</v>
      </c>
      <c r="AO162">
        <f t="shared" si="301"/>
        <v>2</v>
      </c>
      <c r="AP162">
        <v>1</v>
      </c>
      <c r="AQ162">
        <v>1</v>
      </c>
      <c r="AR162">
        <v>1</v>
      </c>
    </row>
    <row r="163" spans="1:44" x14ac:dyDescent="0.25">
      <c r="A163" s="43" t="s">
        <v>241</v>
      </c>
      <c r="B163" s="27" t="s">
        <v>5</v>
      </c>
      <c r="C163" s="27" t="str">
        <f>VLOOKUP(B163,templateLookup!A:B,2,0)</f>
        <v>COMPOSITE</v>
      </c>
      <c r="D163" s="22" t="s">
        <v>667</v>
      </c>
      <c r="F163" t="s">
        <v>492</v>
      </c>
      <c r="AO163">
        <f t="shared" si="301"/>
        <v>2</v>
      </c>
      <c r="AP163">
        <v>1</v>
      </c>
      <c r="AQ163">
        <v>1</v>
      </c>
      <c r="AR163">
        <v>1</v>
      </c>
    </row>
    <row r="164" spans="1:44" x14ac:dyDescent="0.25">
      <c r="A164" s="4" t="s">
        <v>241</v>
      </c>
      <c r="B164" s="4" t="s">
        <v>1325</v>
      </c>
      <c r="C164" s="4" t="str">
        <f>VLOOKUP(B164,templateLookup!A:B,2,0)</f>
        <v>PrimeVminSearchTestMethod</v>
      </c>
      <c r="D164" t="str">
        <f t="shared" ref="D164:D177" si="309">E164&amp;"_"&amp;F164&amp;"_"&amp;G164&amp;"_"&amp;H164&amp;"_"&amp;A164&amp;"_"&amp;I164&amp;"_"&amp;J164&amp;"_"&amp;K164&amp;"_"&amp;L164&amp;"_"&amp;M164&amp;"_"&amp;N164</f>
        <v>LSA_GFX_VMIN_K_PREHVQK_TITO_SAME_MIN_LFM_0400_MEDIA_MDSX</v>
      </c>
      <c r="E164" t="s">
        <v>51</v>
      </c>
      <c r="F164" t="s">
        <v>492</v>
      </c>
      <c r="G164" t="s">
        <v>183</v>
      </c>
      <c r="H164" t="s">
        <v>242</v>
      </c>
      <c r="I164" t="s">
        <v>137</v>
      </c>
      <c r="J164" t="s">
        <v>590</v>
      </c>
      <c r="K164" t="s">
        <v>184</v>
      </c>
      <c r="L164" t="s">
        <v>139</v>
      </c>
      <c r="M164" t="str">
        <f t="shared" ref="M164:M177" si="310">TEXT(400,"0000")</f>
        <v>0400</v>
      </c>
      <c r="N164" t="s">
        <v>668</v>
      </c>
      <c r="O164" t="s">
        <v>141</v>
      </c>
      <c r="P164" t="s">
        <v>142</v>
      </c>
      <c r="Q164" t="s">
        <v>669</v>
      </c>
      <c r="R164">
        <v>21</v>
      </c>
      <c r="S164">
        <v>41</v>
      </c>
      <c r="T164">
        <v>473</v>
      </c>
      <c r="U164">
        <v>1</v>
      </c>
      <c r="V164" t="s">
        <v>289</v>
      </c>
      <c r="X164" t="s">
        <v>194</v>
      </c>
      <c r="AE164">
        <v>2423</v>
      </c>
      <c r="AF164" t="s">
        <v>187</v>
      </c>
      <c r="AN164" t="b">
        <v>0</v>
      </c>
      <c r="AO164">
        <f t="shared" si="301"/>
        <v>2</v>
      </c>
      <c r="AP164">
        <v>1</v>
      </c>
      <c r="AQ164" t="str">
        <f t="shared" si="304"/>
        <v>LSA_GFX_VMIN_K_PREHVQK_TITO_SAME_MIN_LFM_0400_MEDIA_MDC1</v>
      </c>
      <c r="AR164" t="str">
        <f t="shared" si="305"/>
        <v>LSA_GFX_VMIN_K_PREHVQK_TITO_SAME_MIN_LFM_0400_MEDIA_MDC1</v>
      </c>
    </row>
    <row r="165" spans="1:44" x14ac:dyDescent="0.25">
      <c r="A165" s="4" t="s">
        <v>241</v>
      </c>
      <c r="B165" s="4" t="s">
        <v>1325</v>
      </c>
      <c r="C165" s="4" t="str">
        <f>VLOOKUP(B165,templateLookup!A:B,2,0)</f>
        <v>PrimeVminSearchTestMethod</v>
      </c>
      <c r="D165" t="str">
        <f t="shared" si="309"/>
        <v>LSA_GFX_VMIN_K_PREHVQK_TITO_SAME_MIN_LFM_0400_MEDIA_MDC1</v>
      </c>
      <c r="E165" t="s">
        <v>51</v>
      </c>
      <c r="F165" t="s">
        <v>492</v>
      </c>
      <c r="G165" t="s">
        <v>183</v>
      </c>
      <c r="H165" t="s">
        <v>242</v>
      </c>
      <c r="I165" t="s">
        <v>137</v>
      </c>
      <c r="J165" t="s">
        <v>590</v>
      </c>
      <c r="K165" t="s">
        <v>184</v>
      </c>
      <c r="L165" t="s">
        <v>139</v>
      </c>
      <c r="M165" t="str">
        <f t="shared" si="310"/>
        <v>0400</v>
      </c>
      <c r="N165" t="s">
        <v>670</v>
      </c>
      <c r="O165" t="s">
        <v>141</v>
      </c>
      <c r="P165" t="s">
        <v>142</v>
      </c>
      <c r="Q165" t="s">
        <v>671</v>
      </c>
      <c r="R165">
        <v>21</v>
      </c>
      <c r="S165">
        <v>41</v>
      </c>
      <c r="T165">
        <v>474</v>
      </c>
      <c r="U165">
        <v>1</v>
      </c>
      <c r="V165" t="s">
        <v>289</v>
      </c>
      <c r="X165" t="s">
        <v>194</v>
      </c>
      <c r="AE165">
        <v>2424</v>
      </c>
      <c r="AF165" t="s">
        <v>187</v>
      </c>
      <c r="AN165" t="b">
        <v>0</v>
      </c>
      <c r="AO165">
        <f t="shared" si="301"/>
        <v>2</v>
      </c>
      <c r="AP165">
        <v>1</v>
      </c>
      <c r="AQ165" t="str">
        <f t="shared" si="304"/>
        <v>LSA_GFX_VMIN_K_PREHVQK_TITO_SAME_MIN_LFM_0400_MEDIA_MDH4</v>
      </c>
      <c r="AR165" t="str">
        <f t="shared" si="305"/>
        <v>LSA_GFX_VMIN_K_PREHVQK_TITO_SAME_MIN_LFM_0400_MEDIA_MDH4</v>
      </c>
    </row>
    <row r="166" spans="1:44" x14ac:dyDescent="0.25">
      <c r="A166" s="4" t="s">
        <v>241</v>
      </c>
      <c r="B166" s="4" t="s">
        <v>1325</v>
      </c>
      <c r="C166" s="4" t="str">
        <f>VLOOKUP(B166,templateLookup!A:B,2,0)</f>
        <v>PrimeVminSearchTestMethod</v>
      </c>
      <c r="D166" t="str">
        <f t="shared" si="309"/>
        <v>LSA_GFX_VMIN_K_PREHVQK_TITO_SAME_MIN_LFM_0400_MEDIA_MDH4</v>
      </c>
      <c r="E166" t="s">
        <v>51</v>
      </c>
      <c r="F166" t="s">
        <v>492</v>
      </c>
      <c r="G166" t="s">
        <v>183</v>
      </c>
      <c r="H166" t="s">
        <v>242</v>
      </c>
      <c r="I166" t="s">
        <v>137</v>
      </c>
      <c r="J166" t="s">
        <v>590</v>
      </c>
      <c r="K166" t="s">
        <v>184</v>
      </c>
      <c r="L166" t="s">
        <v>139</v>
      </c>
      <c r="M166" t="str">
        <f t="shared" si="310"/>
        <v>0400</v>
      </c>
      <c r="N166" t="s">
        <v>672</v>
      </c>
      <c r="O166" t="s">
        <v>141</v>
      </c>
      <c r="P166" t="s">
        <v>142</v>
      </c>
      <c r="Q166" t="s">
        <v>673</v>
      </c>
      <c r="R166">
        <v>21</v>
      </c>
      <c r="S166">
        <v>41</v>
      </c>
      <c r="T166">
        <v>475</v>
      </c>
      <c r="U166">
        <v>1</v>
      </c>
      <c r="V166" t="s">
        <v>289</v>
      </c>
      <c r="X166" t="s">
        <v>194</v>
      </c>
      <c r="AE166">
        <v>2425</v>
      </c>
      <c r="AF166" t="s">
        <v>187</v>
      </c>
      <c r="AN166" t="b">
        <v>0</v>
      </c>
      <c r="AO166">
        <f t="shared" si="301"/>
        <v>2</v>
      </c>
      <c r="AP166">
        <v>1</v>
      </c>
      <c r="AQ166" t="str">
        <f t="shared" si="304"/>
        <v>LSA_GFX_VMIN_K_PREHVQK_TITO_SAME_MIN_LFM_0400_MEDIA_MDI1</v>
      </c>
      <c r="AR166" t="str">
        <f t="shared" si="305"/>
        <v>LSA_GFX_VMIN_K_PREHVQK_TITO_SAME_MIN_LFM_0400_MEDIA_MDI1</v>
      </c>
    </row>
    <row r="167" spans="1:44" x14ac:dyDescent="0.25">
      <c r="A167" s="4" t="s">
        <v>241</v>
      </c>
      <c r="B167" s="4" t="s">
        <v>1325</v>
      </c>
      <c r="C167" s="4" t="str">
        <f>VLOOKUP(B167,templateLookup!A:B,2,0)</f>
        <v>PrimeVminSearchTestMethod</v>
      </c>
      <c r="D167" t="str">
        <f t="shared" si="309"/>
        <v>LSA_GFX_VMIN_K_PREHVQK_TITO_SAME_MIN_LFM_0400_MEDIA_MDI1</v>
      </c>
      <c r="E167" t="s">
        <v>51</v>
      </c>
      <c r="F167" t="s">
        <v>492</v>
      </c>
      <c r="G167" t="s">
        <v>183</v>
      </c>
      <c r="H167" t="s">
        <v>242</v>
      </c>
      <c r="I167" t="s">
        <v>137</v>
      </c>
      <c r="J167" t="s">
        <v>590</v>
      </c>
      <c r="K167" t="s">
        <v>184</v>
      </c>
      <c r="L167" t="s">
        <v>139</v>
      </c>
      <c r="M167" t="str">
        <f t="shared" si="310"/>
        <v>0400</v>
      </c>
      <c r="N167" t="s">
        <v>674</v>
      </c>
      <c r="O167" t="s">
        <v>141</v>
      </c>
      <c r="P167" t="s">
        <v>142</v>
      </c>
      <c r="Q167" t="s">
        <v>675</v>
      </c>
      <c r="R167">
        <v>21</v>
      </c>
      <c r="S167">
        <v>41</v>
      </c>
      <c r="T167">
        <v>476</v>
      </c>
      <c r="U167">
        <v>1</v>
      </c>
      <c r="V167" t="s">
        <v>289</v>
      </c>
      <c r="X167" t="s">
        <v>194</v>
      </c>
      <c r="AE167">
        <v>2426</v>
      </c>
      <c r="AF167" t="s">
        <v>187</v>
      </c>
      <c r="AN167" t="b">
        <v>0</v>
      </c>
      <c r="AO167">
        <f t="shared" si="301"/>
        <v>2</v>
      </c>
      <c r="AP167">
        <v>1</v>
      </c>
      <c r="AQ167" t="str">
        <f t="shared" si="304"/>
        <v>LSA_GFX_VMIN_K_PREHVQK_TITO_SAME_MIN_LFM_0400_MEDIA_MDGT</v>
      </c>
      <c r="AR167" t="str">
        <f t="shared" si="305"/>
        <v>LSA_GFX_VMIN_K_PREHVQK_TITO_SAME_MIN_LFM_0400_MEDIA_MDGT</v>
      </c>
    </row>
    <row r="168" spans="1:44" x14ac:dyDescent="0.25">
      <c r="A168" s="4" t="s">
        <v>241</v>
      </c>
      <c r="B168" s="4" t="s">
        <v>1325</v>
      </c>
      <c r="C168" s="4" t="str">
        <f>VLOOKUP(B168,templateLookup!A:B,2,0)</f>
        <v>PrimeVminSearchTestMethod</v>
      </c>
      <c r="D168" t="str">
        <f t="shared" si="309"/>
        <v>LSA_GFX_VMIN_K_PREHVQK_TITO_SAME_MIN_LFM_0400_MEDIA_MDGT</v>
      </c>
      <c r="E168" t="s">
        <v>51</v>
      </c>
      <c r="F168" t="s">
        <v>492</v>
      </c>
      <c r="G168" t="s">
        <v>183</v>
      </c>
      <c r="H168" t="s">
        <v>242</v>
      </c>
      <c r="I168" t="s">
        <v>137</v>
      </c>
      <c r="J168" t="s">
        <v>590</v>
      </c>
      <c r="K168" t="s">
        <v>184</v>
      </c>
      <c r="L168" t="s">
        <v>139</v>
      </c>
      <c r="M168" t="str">
        <f t="shared" si="310"/>
        <v>0400</v>
      </c>
      <c r="N168" t="s">
        <v>676</v>
      </c>
      <c r="O168" t="s">
        <v>141</v>
      </c>
      <c r="P168" t="s">
        <v>142</v>
      </c>
      <c r="Q168" t="s">
        <v>677</v>
      </c>
      <c r="R168">
        <v>21</v>
      </c>
      <c r="S168">
        <v>41</v>
      </c>
      <c r="T168">
        <v>477</v>
      </c>
      <c r="U168">
        <v>1</v>
      </c>
      <c r="V168" t="s">
        <v>289</v>
      </c>
      <c r="X168" t="s">
        <v>194</v>
      </c>
      <c r="AE168">
        <v>2427</v>
      </c>
      <c r="AF168" t="s">
        <v>187</v>
      </c>
      <c r="AN168" t="b">
        <v>0</v>
      </c>
      <c r="AO168">
        <f t="shared" si="301"/>
        <v>2</v>
      </c>
      <c r="AP168">
        <v>1</v>
      </c>
      <c r="AQ168" t="str">
        <f t="shared" si="304"/>
        <v>LSA_GFX_VMIN_K_PREHVQK_TITO_SAME_MIN_LFM_0400_MEDIA_MDSY</v>
      </c>
      <c r="AR168" t="str">
        <f t="shared" si="305"/>
        <v>LSA_GFX_VMIN_K_PREHVQK_TITO_SAME_MIN_LFM_0400_MEDIA_MDSY</v>
      </c>
    </row>
    <row r="169" spans="1:44" x14ac:dyDescent="0.25">
      <c r="A169" s="4" t="s">
        <v>241</v>
      </c>
      <c r="B169" s="4" t="s">
        <v>1325</v>
      </c>
      <c r="C169" s="4" t="str">
        <f>VLOOKUP(B169,templateLookup!A:B,2,0)</f>
        <v>PrimeVminSearchTestMethod</v>
      </c>
      <c r="D169" t="str">
        <f t="shared" si="309"/>
        <v>LSA_GFX_VMIN_K_PREHVQK_TITO_SAME_MIN_LFM_0400_MEDIA_MDSY</v>
      </c>
      <c r="E169" t="s">
        <v>51</v>
      </c>
      <c r="F169" t="s">
        <v>492</v>
      </c>
      <c r="G169" t="s">
        <v>183</v>
      </c>
      <c r="H169" t="s">
        <v>242</v>
      </c>
      <c r="I169" t="s">
        <v>137</v>
      </c>
      <c r="J169" t="s">
        <v>590</v>
      </c>
      <c r="K169" t="s">
        <v>184</v>
      </c>
      <c r="L169" t="s">
        <v>139</v>
      </c>
      <c r="M169" t="str">
        <f t="shared" si="310"/>
        <v>0400</v>
      </c>
      <c r="N169" t="s">
        <v>678</v>
      </c>
      <c r="O169" t="s">
        <v>141</v>
      </c>
      <c r="P169" t="s">
        <v>142</v>
      </c>
      <c r="Q169" t="s">
        <v>679</v>
      </c>
      <c r="R169">
        <v>21</v>
      </c>
      <c r="S169">
        <v>41</v>
      </c>
      <c r="T169">
        <v>478</v>
      </c>
      <c r="U169">
        <v>1</v>
      </c>
      <c r="V169" t="s">
        <v>289</v>
      </c>
      <c r="X169" t="s">
        <v>194</v>
      </c>
      <c r="AE169">
        <v>2428</v>
      </c>
      <c r="AF169" t="s">
        <v>187</v>
      </c>
      <c r="AN169" t="b">
        <v>0</v>
      </c>
      <c r="AO169">
        <f t="shared" si="301"/>
        <v>2</v>
      </c>
      <c r="AP169">
        <v>1</v>
      </c>
      <c r="AQ169" t="str">
        <f t="shared" si="304"/>
        <v>LSA_GFX_VMIN_K_PREHVQK_TITO_SAME_MIN_LFM_0400_MEDIA_MDTP</v>
      </c>
      <c r="AR169" t="str">
        <f t="shared" si="305"/>
        <v>LSA_GFX_VMIN_K_PREHVQK_TITO_SAME_MIN_LFM_0400_MEDIA_MDTP</v>
      </c>
    </row>
    <row r="170" spans="1:44" x14ac:dyDescent="0.25">
      <c r="A170" s="4" t="s">
        <v>241</v>
      </c>
      <c r="B170" s="4" t="s">
        <v>1325</v>
      </c>
      <c r="C170" s="4" t="str">
        <f>VLOOKUP(B170,templateLookup!A:B,2,0)</f>
        <v>PrimeVminSearchTestMethod</v>
      </c>
      <c r="D170" t="str">
        <f t="shared" si="309"/>
        <v>LSA_GFX_VMIN_K_PREHVQK_TITO_SAME_MIN_LFM_0400_MEDIA_MDTP</v>
      </c>
      <c r="E170" t="s">
        <v>51</v>
      </c>
      <c r="F170" t="s">
        <v>492</v>
      </c>
      <c r="G170" t="s">
        <v>183</v>
      </c>
      <c r="H170" t="s">
        <v>242</v>
      </c>
      <c r="I170" t="s">
        <v>137</v>
      </c>
      <c r="J170" t="s">
        <v>590</v>
      </c>
      <c r="K170" t="s">
        <v>184</v>
      </c>
      <c r="L170" t="s">
        <v>139</v>
      </c>
      <c r="M170" t="str">
        <f t="shared" si="310"/>
        <v>0400</v>
      </c>
      <c r="N170" t="s">
        <v>680</v>
      </c>
      <c r="O170" t="s">
        <v>141</v>
      </c>
      <c r="P170" t="s">
        <v>142</v>
      </c>
      <c r="Q170" t="s">
        <v>681</v>
      </c>
      <c r="R170">
        <v>21</v>
      </c>
      <c r="S170">
        <v>41</v>
      </c>
      <c r="T170">
        <v>479</v>
      </c>
      <c r="U170">
        <v>1</v>
      </c>
      <c r="V170" t="s">
        <v>289</v>
      </c>
      <c r="X170" t="s">
        <v>194</v>
      </c>
      <c r="AE170">
        <v>2429</v>
      </c>
      <c r="AF170" t="s">
        <v>187</v>
      </c>
      <c r="AN170" t="b">
        <v>0</v>
      </c>
      <c r="AO170">
        <f t="shared" si="301"/>
        <v>2</v>
      </c>
      <c r="AP170">
        <v>1</v>
      </c>
      <c r="AQ170" t="str">
        <f t="shared" si="304"/>
        <v>LSA_GFX_VMIN_K_PREHVQK_TITO_SAME_MIN_LFM_0400_MEDIA_MDE2</v>
      </c>
      <c r="AR170" t="str">
        <f t="shared" si="305"/>
        <v>LSA_GFX_VMIN_K_PREHVQK_TITO_SAME_MIN_LFM_0400_MEDIA_MDE2</v>
      </c>
    </row>
    <row r="171" spans="1:44" x14ac:dyDescent="0.25">
      <c r="A171" s="4" t="s">
        <v>241</v>
      </c>
      <c r="B171" s="4" t="s">
        <v>1325</v>
      </c>
      <c r="C171" s="4" t="str">
        <f>VLOOKUP(B171,templateLookup!A:B,2,0)</f>
        <v>PrimeVminSearchTestMethod</v>
      </c>
      <c r="D171" t="str">
        <f t="shared" si="309"/>
        <v>LSA_GFX_VMIN_K_PREHVQK_TITO_SAME_MIN_LFM_0400_MEDIA_MDE2</v>
      </c>
      <c r="E171" t="s">
        <v>51</v>
      </c>
      <c r="F171" t="s">
        <v>492</v>
      </c>
      <c r="G171" t="s">
        <v>183</v>
      </c>
      <c r="H171" t="s">
        <v>242</v>
      </c>
      <c r="I171" t="s">
        <v>137</v>
      </c>
      <c r="J171" t="s">
        <v>590</v>
      </c>
      <c r="K171" t="s">
        <v>184</v>
      </c>
      <c r="L171" t="s">
        <v>139</v>
      </c>
      <c r="M171" t="str">
        <f t="shared" si="310"/>
        <v>0400</v>
      </c>
      <c r="N171" t="s">
        <v>682</v>
      </c>
      <c r="O171" t="s">
        <v>141</v>
      </c>
      <c r="P171" t="s">
        <v>142</v>
      </c>
      <c r="Q171" t="s">
        <v>683</v>
      </c>
      <c r="R171">
        <v>21</v>
      </c>
      <c r="S171">
        <v>41</v>
      </c>
      <c r="T171">
        <v>480</v>
      </c>
      <c r="U171">
        <v>1</v>
      </c>
      <c r="V171" t="s">
        <v>289</v>
      </c>
      <c r="X171" t="s">
        <v>194</v>
      </c>
      <c r="AE171">
        <v>2430</v>
      </c>
      <c r="AF171" t="s">
        <v>187</v>
      </c>
      <c r="AN171" t="b">
        <v>0</v>
      </c>
      <c r="AO171">
        <f t="shared" si="301"/>
        <v>2</v>
      </c>
      <c r="AP171">
        <v>1</v>
      </c>
      <c r="AQ171" t="str">
        <f t="shared" si="304"/>
        <v>LSA_GFX_VMIN_K_PREHVQK_TITO_SAME_MIN_LFM_0400_MEDIA_MDD3</v>
      </c>
      <c r="AR171" t="str">
        <f t="shared" si="305"/>
        <v>LSA_GFX_VMIN_K_PREHVQK_TITO_SAME_MIN_LFM_0400_MEDIA_MDD3</v>
      </c>
    </row>
    <row r="172" spans="1:44" x14ac:dyDescent="0.25">
      <c r="A172" s="4" t="s">
        <v>241</v>
      </c>
      <c r="B172" s="4" t="s">
        <v>1325</v>
      </c>
      <c r="C172" s="4" t="str">
        <f>VLOOKUP(B172,templateLookup!A:B,2,0)</f>
        <v>PrimeVminSearchTestMethod</v>
      </c>
      <c r="D172" t="str">
        <f t="shared" si="309"/>
        <v>LSA_GFX_VMIN_K_PREHVQK_TITO_SAME_MIN_LFM_0400_MEDIA_MDD3</v>
      </c>
      <c r="E172" t="s">
        <v>51</v>
      </c>
      <c r="F172" t="s">
        <v>492</v>
      </c>
      <c r="G172" t="s">
        <v>183</v>
      </c>
      <c r="H172" t="s">
        <v>242</v>
      </c>
      <c r="I172" t="s">
        <v>137</v>
      </c>
      <c r="J172" t="s">
        <v>590</v>
      </c>
      <c r="K172" t="s">
        <v>184</v>
      </c>
      <c r="L172" t="s">
        <v>139</v>
      </c>
      <c r="M172" t="str">
        <f t="shared" si="310"/>
        <v>0400</v>
      </c>
      <c r="N172" t="s">
        <v>684</v>
      </c>
      <c r="O172" t="s">
        <v>141</v>
      </c>
      <c r="P172" t="s">
        <v>142</v>
      </c>
      <c r="Q172" t="s">
        <v>685</v>
      </c>
      <c r="R172">
        <v>21</v>
      </c>
      <c r="S172">
        <v>41</v>
      </c>
      <c r="T172">
        <v>481</v>
      </c>
      <c r="U172">
        <v>1</v>
      </c>
      <c r="V172" t="s">
        <v>289</v>
      </c>
      <c r="X172" t="s">
        <v>194</v>
      </c>
      <c r="AE172">
        <v>2431</v>
      </c>
      <c r="AF172" t="s">
        <v>187</v>
      </c>
      <c r="AN172" t="b">
        <v>0</v>
      </c>
      <c r="AO172">
        <f t="shared" si="301"/>
        <v>2</v>
      </c>
      <c r="AP172">
        <v>1</v>
      </c>
      <c r="AQ172" t="str">
        <f t="shared" si="304"/>
        <v>LSA_GFX_VMIN_K_PREHVQK_TITO_SAME_MIN_LFM_0400_MEDIA_MDD2</v>
      </c>
      <c r="AR172" t="str">
        <f t="shared" si="305"/>
        <v>LSA_GFX_VMIN_K_PREHVQK_TITO_SAME_MIN_LFM_0400_MEDIA_MDD2</v>
      </c>
    </row>
    <row r="173" spans="1:44" x14ac:dyDescent="0.25">
      <c r="A173" s="4" t="s">
        <v>241</v>
      </c>
      <c r="B173" s="4" t="s">
        <v>1325</v>
      </c>
      <c r="C173" s="4" t="str">
        <f>VLOOKUP(B173,templateLookup!A:B,2,0)</f>
        <v>PrimeVminSearchTestMethod</v>
      </c>
      <c r="D173" t="str">
        <f t="shared" si="309"/>
        <v>LSA_GFX_VMIN_K_PREHVQK_TITO_SAME_MIN_LFM_0400_MEDIA_MDD2</v>
      </c>
      <c r="E173" t="s">
        <v>51</v>
      </c>
      <c r="F173" t="s">
        <v>492</v>
      </c>
      <c r="G173" t="s">
        <v>183</v>
      </c>
      <c r="H173" t="s">
        <v>242</v>
      </c>
      <c r="I173" t="s">
        <v>137</v>
      </c>
      <c r="J173" t="s">
        <v>590</v>
      </c>
      <c r="K173" t="s">
        <v>184</v>
      </c>
      <c r="L173" t="s">
        <v>139</v>
      </c>
      <c r="M173" t="str">
        <f t="shared" si="310"/>
        <v>0400</v>
      </c>
      <c r="N173" t="s">
        <v>686</v>
      </c>
      <c r="O173" t="s">
        <v>141</v>
      </c>
      <c r="P173" t="s">
        <v>142</v>
      </c>
      <c r="Q173" t="s">
        <v>687</v>
      </c>
      <c r="R173">
        <v>21</v>
      </c>
      <c r="S173">
        <v>41</v>
      </c>
      <c r="T173">
        <v>482</v>
      </c>
      <c r="U173">
        <v>1</v>
      </c>
      <c r="V173" t="s">
        <v>289</v>
      </c>
      <c r="X173" t="s">
        <v>194</v>
      </c>
      <c r="AE173">
        <v>2432</v>
      </c>
      <c r="AF173" t="s">
        <v>187</v>
      </c>
      <c r="AN173" t="b">
        <v>0</v>
      </c>
      <c r="AO173">
        <f t="shared" si="301"/>
        <v>2</v>
      </c>
      <c r="AP173">
        <v>1</v>
      </c>
      <c r="AQ173" t="str">
        <f t="shared" si="304"/>
        <v>LSA_GFX_VMIN_K_PREHVQK_TITO_SAME_MIN_LFM_0400_MEDIA_MDV2</v>
      </c>
      <c r="AR173" t="str">
        <f t="shared" si="305"/>
        <v>LSA_GFX_VMIN_K_PREHVQK_TITO_SAME_MIN_LFM_0400_MEDIA_MDV2</v>
      </c>
    </row>
    <row r="174" spans="1:44" x14ac:dyDescent="0.25">
      <c r="A174" s="4" t="s">
        <v>241</v>
      </c>
      <c r="B174" s="4" t="s">
        <v>1325</v>
      </c>
      <c r="C174" s="4" t="str">
        <f>VLOOKUP(B174,templateLookup!A:B,2,0)</f>
        <v>PrimeVminSearchTestMethod</v>
      </c>
      <c r="D174" t="str">
        <f t="shared" si="309"/>
        <v>LSA_GFX_VMIN_K_PREHVQK_TITO_SAME_MIN_LFM_0400_MEDIA_MDV2</v>
      </c>
      <c r="E174" t="s">
        <v>51</v>
      </c>
      <c r="F174" t="s">
        <v>492</v>
      </c>
      <c r="G174" t="s">
        <v>183</v>
      </c>
      <c r="H174" t="s">
        <v>242</v>
      </c>
      <c r="I174" t="s">
        <v>137</v>
      </c>
      <c r="J174" t="s">
        <v>590</v>
      </c>
      <c r="K174" t="s">
        <v>184</v>
      </c>
      <c r="L174" t="s">
        <v>139</v>
      </c>
      <c r="M174" t="str">
        <f t="shared" si="310"/>
        <v>0400</v>
      </c>
      <c r="N174" t="s">
        <v>688</v>
      </c>
      <c r="O174" t="s">
        <v>141</v>
      </c>
      <c r="P174" t="s">
        <v>142</v>
      </c>
      <c r="Q174" t="s">
        <v>689</v>
      </c>
      <c r="R174">
        <v>21</v>
      </c>
      <c r="S174">
        <v>41</v>
      </c>
      <c r="T174">
        <v>483</v>
      </c>
      <c r="U174">
        <v>1</v>
      </c>
      <c r="V174" t="s">
        <v>289</v>
      </c>
      <c r="X174" t="s">
        <v>194</v>
      </c>
      <c r="AE174">
        <v>2433</v>
      </c>
      <c r="AF174" t="s">
        <v>187</v>
      </c>
      <c r="AN174" t="b">
        <v>0</v>
      </c>
      <c r="AO174">
        <f t="shared" si="301"/>
        <v>2</v>
      </c>
      <c r="AP174">
        <v>1</v>
      </c>
      <c r="AQ174" t="str">
        <f t="shared" si="304"/>
        <v>LSA_GFX_VMIN_K_PREHVQK_TITO_SAME_MIN_LFM_0400_MEDIA_MDV4</v>
      </c>
      <c r="AR174" t="str">
        <f t="shared" si="305"/>
        <v>LSA_GFX_VMIN_K_PREHVQK_TITO_SAME_MIN_LFM_0400_MEDIA_MDV4</v>
      </c>
    </row>
    <row r="175" spans="1:44" x14ac:dyDescent="0.25">
      <c r="A175" s="4" t="s">
        <v>241</v>
      </c>
      <c r="B175" s="4" t="s">
        <v>1325</v>
      </c>
      <c r="C175" s="4" t="str">
        <f>VLOOKUP(B175,templateLookup!A:B,2,0)</f>
        <v>PrimeVminSearchTestMethod</v>
      </c>
      <c r="D175" t="str">
        <f t="shared" si="309"/>
        <v>LSA_GFX_VMIN_K_PREHVQK_TITO_SAME_MIN_LFM_0400_MEDIA_MDV4</v>
      </c>
      <c r="E175" t="s">
        <v>51</v>
      </c>
      <c r="F175" t="s">
        <v>492</v>
      </c>
      <c r="G175" t="s">
        <v>183</v>
      </c>
      <c r="H175" t="s">
        <v>242</v>
      </c>
      <c r="I175" t="s">
        <v>137</v>
      </c>
      <c r="J175" t="s">
        <v>590</v>
      </c>
      <c r="K175" t="s">
        <v>184</v>
      </c>
      <c r="L175" t="s">
        <v>139</v>
      </c>
      <c r="M175" t="str">
        <f t="shared" si="310"/>
        <v>0400</v>
      </c>
      <c r="N175" t="s">
        <v>690</v>
      </c>
      <c r="O175" t="s">
        <v>141</v>
      </c>
      <c r="P175" t="s">
        <v>142</v>
      </c>
      <c r="Q175" t="s">
        <v>691</v>
      </c>
      <c r="R175">
        <v>21</v>
      </c>
      <c r="S175">
        <v>41</v>
      </c>
      <c r="T175">
        <v>484</v>
      </c>
      <c r="U175">
        <v>1</v>
      </c>
      <c r="V175" t="s">
        <v>289</v>
      </c>
      <c r="X175" t="s">
        <v>194</v>
      </c>
      <c r="AE175">
        <v>2434</v>
      </c>
      <c r="AF175" t="s">
        <v>187</v>
      </c>
      <c r="AN175" t="b">
        <v>0</v>
      </c>
      <c r="AO175">
        <f t="shared" si="301"/>
        <v>2</v>
      </c>
      <c r="AP175">
        <v>1</v>
      </c>
      <c r="AQ175" t="str">
        <f t="shared" si="304"/>
        <v>SSA_GFX_VMIN_K_PREHVQK_TITO_SAME_MIN_LFM_0400_MEDIA_SSA</v>
      </c>
      <c r="AR175" t="str">
        <f t="shared" si="305"/>
        <v>SSA_GFX_VMIN_K_PREHVQK_TITO_SAME_MIN_LFM_0400_MEDIA_SSA</v>
      </c>
    </row>
    <row r="176" spans="1:44" x14ac:dyDescent="0.25">
      <c r="A176" s="4" t="s">
        <v>241</v>
      </c>
      <c r="B176" s="4" t="s">
        <v>1325</v>
      </c>
      <c r="C176" s="4" t="str">
        <f>VLOOKUP(B176,templateLookup!A:B,2,0)</f>
        <v>PrimeVminSearchTestMethod</v>
      </c>
      <c r="D176" t="str">
        <f t="shared" si="309"/>
        <v>SSA_GFX_VMIN_K_PREHVQK_TITO_SAME_MIN_LFM_0400_MEDIA_SSA</v>
      </c>
      <c r="E176" t="s">
        <v>50</v>
      </c>
      <c r="F176" t="s">
        <v>492</v>
      </c>
      <c r="G176" t="s">
        <v>183</v>
      </c>
      <c r="H176" t="s">
        <v>242</v>
      </c>
      <c r="I176" t="s">
        <v>137</v>
      </c>
      <c r="J176" t="s">
        <v>590</v>
      </c>
      <c r="K176" t="s">
        <v>184</v>
      </c>
      <c r="L176" t="s">
        <v>139</v>
      </c>
      <c r="M176" t="str">
        <f t="shared" si="310"/>
        <v>0400</v>
      </c>
      <c r="N176" t="s">
        <v>692</v>
      </c>
      <c r="O176" t="s">
        <v>141</v>
      </c>
      <c r="P176" t="s">
        <v>142</v>
      </c>
      <c r="Q176" t="s">
        <v>693</v>
      </c>
      <c r="R176">
        <v>61</v>
      </c>
      <c r="S176">
        <v>41</v>
      </c>
      <c r="T176">
        <v>485</v>
      </c>
      <c r="U176">
        <v>1</v>
      </c>
      <c r="V176" t="s">
        <v>289</v>
      </c>
      <c r="X176" t="s">
        <v>194</v>
      </c>
      <c r="AE176">
        <v>2435</v>
      </c>
      <c r="AF176" t="s">
        <v>187</v>
      </c>
      <c r="AN176" t="b">
        <v>0</v>
      </c>
      <c r="AO176">
        <f t="shared" si="301"/>
        <v>2</v>
      </c>
      <c r="AP176">
        <v>1</v>
      </c>
      <c r="AQ176" t="str">
        <f t="shared" si="304"/>
        <v>ROM_GFX_VMIN_K_PREHVQK_TITO_SAME_MIN_LFM_0400_MEDIA_ROM</v>
      </c>
      <c r="AR176" t="str">
        <f t="shared" si="305"/>
        <v>ROM_GFX_VMIN_K_PREHVQK_TITO_SAME_MIN_LFM_0400_MEDIA_ROM</v>
      </c>
    </row>
    <row r="177" spans="1:52" x14ac:dyDescent="0.25">
      <c r="A177" s="4" t="s">
        <v>241</v>
      </c>
      <c r="B177" s="4" t="s">
        <v>1325</v>
      </c>
      <c r="C177" s="4" t="str">
        <f>VLOOKUP(B177,templateLookup!A:B,2,0)</f>
        <v>PrimeVminSearchTestMethod</v>
      </c>
      <c r="D177" t="str">
        <f t="shared" si="309"/>
        <v>ROM_GFX_VMIN_K_PREHVQK_TITO_SAME_MIN_LFM_0400_MEDIA_ROM</v>
      </c>
      <c r="E177" t="s">
        <v>52</v>
      </c>
      <c r="F177" t="s">
        <v>492</v>
      </c>
      <c r="G177" t="s">
        <v>183</v>
      </c>
      <c r="H177" t="s">
        <v>242</v>
      </c>
      <c r="I177" t="s">
        <v>137</v>
      </c>
      <c r="J177" t="s">
        <v>590</v>
      </c>
      <c r="K177" t="s">
        <v>184</v>
      </c>
      <c r="L177" t="s">
        <v>139</v>
      </c>
      <c r="M177" t="str">
        <f t="shared" si="310"/>
        <v>0400</v>
      </c>
      <c r="N177" t="s">
        <v>694</v>
      </c>
      <c r="O177" t="s">
        <v>141</v>
      </c>
      <c r="P177" t="s">
        <v>142</v>
      </c>
      <c r="Q177" t="s">
        <v>695</v>
      </c>
      <c r="R177">
        <v>21</v>
      </c>
      <c r="S177">
        <v>41</v>
      </c>
      <c r="T177">
        <v>486</v>
      </c>
      <c r="U177">
        <v>1</v>
      </c>
      <c r="V177" t="s">
        <v>289</v>
      </c>
      <c r="X177" t="s">
        <v>194</v>
      </c>
      <c r="AE177">
        <v>2436</v>
      </c>
      <c r="AF177" t="s">
        <v>187</v>
      </c>
      <c r="AN177" t="b">
        <v>0</v>
      </c>
      <c r="AO177">
        <f t="shared" si="301"/>
        <v>2</v>
      </c>
      <c r="AP177">
        <v>1</v>
      </c>
      <c r="AQ177">
        <v>1</v>
      </c>
      <c r="AR177">
        <v>1</v>
      </c>
    </row>
    <row r="178" spans="1:52" x14ac:dyDescent="0.25">
      <c r="A178" s="43" t="s">
        <v>241</v>
      </c>
      <c r="B178" s="27" t="s">
        <v>6</v>
      </c>
      <c r="C178" s="27" t="str">
        <f>VLOOKUP(B178,templateLookup!A:B,2,0)</f>
        <v>COMPOSITE</v>
      </c>
      <c r="D178" s="22"/>
    </row>
    <row r="179" spans="1:52" x14ac:dyDescent="0.25">
      <c r="A179" s="43" t="s">
        <v>241</v>
      </c>
      <c r="B179" s="39" t="s">
        <v>5</v>
      </c>
      <c r="C179" s="39" t="str">
        <f>VLOOKUP(B179,templateLookup!A:B,2,0)</f>
        <v>COMPOSITE</v>
      </c>
      <c r="D179" s="22" t="s">
        <v>1326</v>
      </c>
      <c r="F179" t="s">
        <v>492</v>
      </c>
      <c r="AO179">
        <f t="shared" ref="AO179:AO180" si="311">COUNTA(AQ179:AZ179)</f>
        <v>2</v>
      </c>
      <c r="AP179">
        <v>1</v>
      </c>
      <c r="AQ179">
        <v>1</v>
      </c>
      <c r="AR179">
        <v>1</v>
      </c>
    </row>
    <row r="180" spans="1:52" x14ac:dyDescent="0.25">
      <c r="A180" s="4" t="s">
        <v>241</v>
      </c>
      <c r="B180" s="3" t="s">
        <v>43</v>
      </c>
      <c r="C180" s="3" t="str">
        <f>VLOOKUP(B180,templateLookup!A:B,2,0)</f>
        <v>PrimeShmooTestMethod</v>
      </c>
      <c r="D180" t="str">
        <f t="shared" ref="D180:D183" si="312">E180&amp;"_"&amp;F180&amp;"_"&amp;G180&amp;"_"&amp;H180&amp;"_"&amp;A180&amp;"_"&amp;I180&amp;"_"&amp;J180&amp;"_"&amp;K180&amp;"_"&amp;L180&amp;"_"&amp;M180&amp;"_"&amp;N180</f>
        <v>ALL_GFX_SHMOO_E_PREHVQK_TITO_SACD_NOM_LFM_0320_DE</v>
      </c>
      <c r="E180" t="s">
        <v>53</v>
      </c>
      <c r="F180" t="s">
        <v>492</v>
      </c>
      <c r="G180" t="s">
        <v>261</v>
      </c>
      <c r="H180" t="s">
        <v>136</v>
      </c>
      <c r="I180" t="s">
        <v>137</v>
      </c>
      <c r="J180" t="s">
        <v>494</v>
      </c>
      <c r="K180" t="s">
        <v>138</v>
      </c>
      <c r="L180" t="s">
        <v>139</v>
      </c>
      <c r="M180" t="str">
        <f>TEXT(320,"0000")</f>
        <v>0320</v>
      </c>
      <c r="N180" t="s">
        <v>626</v>
      </c>
      <c r="O180" t="s">
        <v>262</v>
      </c>
      <c r="P180" t="s">
        <v>142</v>
      </c>
      <c r="Q180" t="s">
        <v>696</v>
      </c>
      <c r="R180">
        <v>61</v>
      </c>
      <c r="S180">
        <v>42</v>
      </c>
      <c r="T180">
        <v>900</v>
      </c>
      <c r="U180">
        <v>-1</v>
      </c>
      <c r="V180" t="s">
        <v>289</v>
      </c>
      <c r="W180" t="s">
        <v>371</v>
      </c>
      <c r="AN180" t="b">
        <v>1</v>
      </c>
      <c r="AO180">
        <f t="shared" si="311"/>
        <v>4</v>
      </c>
      <c r="AP180" t="s">
        <v>147</v>
      </c>
      <c r="AQ180" t="str">
        <f t="shared" ref="AQ180:AT182" si="313">$D181</f>
        <v>ALL_GFX_SHMOO_E_PREHVQK_TITO_SAPS_NOM_LFM_0200_IPU_PS</v>
      </c>
      <c r="AR180" t="str">
        <f t="shared" si="313"/>
        <v>ALL_GFX_SHMOO_E_PREHVQK_TITO_SAPS_NOM_LFM_0200_IPU_PS</v>
      </c>
      <c r="AS180" t="str">
        <f t="shared" si="313"/>
        <v>ALL_GFX_SHMOO_E_PREHVQK_TITO_SAPS_NOM_LFM_0200_IPU_PS</v>
      </c>
      <c r="AT180" t="str">
        <f t="shared" si="313"/>
        <v>ALL_GFX_SHMOO_E_PREHVQK_TITO_SAPS_NOM_LFM_0200_IPU_PS</v>
      </c>
    </row>
    <row r="181" spans="1:52" x14ac:dyDescent="0.25">
      <c r="A181" s="4" t="s">
        <v>241</v>
      </c>
      <c r="B181" s="3" t="s">
        <v>43</v>
      </c>
      <c r="C181" s="3" t="str">
        <f>VLOOKUP(B181,templateLookup!A:B,2,0)</f>
        <v>PrimeShmooTestMethod</v>
      </c>
      <c r="D181" t="str">
        <f t="shared" si="312"/>
        <v>ALL_GFX_SHMOO_E_PREHVQK_TITO_SAPS_NOM_LFM_0200_IPU_PS</v>
      </c>
      <c r="E181" t="s">
        <v>53</v>
      </c>
      <c r="F181" t="s">
        <v>492</v>
      </c>
      <c r="G181" t="s">
        <v>261</v>
      </c>
      <c r="H181" t="s">
        <v>136</v>
      </c>
      <c r="I181" t="s">
        <v>137</v>
      </c>
      <c r="J181" t="s">
        <v>551</v>
      </c>
      <c r="K181" t="s">
        <v>138</v>
      </c>
      <c r="L181" t="s">
        <v>139</v>
      </c>
      <c r="M181" t="str">
        <f t="shared" ref="M181:M182" si="314">TEXT(200,"0000")</f>
        <v>0200</v>
      </c>
      <c r="N181" t="s">
        <v>645</v>
      </c>
      <c r="O181" t="s">
        <v>262</v>
      </c>
      <c r="P181" t="s">
        <v>142</v>
      </c>
      <c r="Q181" t="s">
        <v>697</v>
      </c>
      <c r="R181">
        <v>61</v>
      </c>
      <c r="S181">
        <v>42</v>
      </c>
      <c r="T181">
        <v>912</v>
      </c>
      <c r="U181">
        <v>-1</v>
      </c>
      <c r="V181" t="s">
        <v>289</v>
      </c>
      <c r="W181" t="s">
        <v>371</v>
      </c>
      <c r="AN181" t="b">
        <v>1</v>
      </c>
      <c r="AO181">
        <f t="shared" ref="AO181:AO183" si="315">COUNTA(AQ181:AZ181)</f>
        <v>4</v>
      </c>
      <c r="AP181" t="s">
        <v>147</v>
      </c>
      <c r="AQ181" t="str">
        <f t="shared" si="313"/>
        <v>ALL_GFX_SHMOO_E_PREHVQK_TITO_SAIS_NOM_LFM_0200_IPU_IS</v>
      </c>
      <c r="AR181" t="str">
        <f t="shared" si="313"/>
        <v>ALL_GFX_SHMOO_E_PREHVQK_TITO_SAIS_NOM_LFM_0200_IPU_IS</v>
      </c>
      <c r="AS181" t="str">
        <f t="shared" si="313"/>
        <v>ALL_GFX_SHMOO_E_PREHVQK_TITO_SAIS_NOM_LFM_0200_IPU_IS</v>
      </c>
      <c r="AT181" t="str">
        <f t="shared" si="313"/>
        <v>ALL_GFX_SHMOO_E_PREHVQK_TITO_SAIS_NOM_LFM_0200_IPU_IS</v>
      </c>
    </row>
    <row r="182" spans="1:52" x14ac:dyDescent="0.25">
      <c r="A182" s="4" t="s">
        <v>241</v>
      </c>
      <c r="B182" s="3" t="s">
        <v>43</v>
      </c>
      <c r="C182" s="3" t="str">
        <f>VLOOKUP(B182,templateLookup!A:B,2,0)</f>
        <v>PrimeShmooTestMethod</v>
      </c>
      <c r="D182" t="str">
        <f t="shared" si="312"/>
        <v>ALL_GFX_SHMOO_E_PREHVQK_TITO_SAIS_NOM_LFM_0200_IPU_IS</v>
      </c>
      <c r="E182" t="s">
        <v>53</v>
      </c>
      <c r="F182" t="s">
        <v>492</v>
      </c>
      <c r="G182" t="s">
        <v>261</v>
      </c>
      <c r="H182" t="s">
        <v>136</v>
      </c>
      <c r="I182" t="s">
        <v>137</v>
      </c>
      <c r="J182" t="s">
        <v>625</v>
      </c>
      <c r="K182" t="s">
        <v>138</v>
      </c>
      <c r="L182" t="s">
        <v>139</v>
      </c>
      <c r="M182" t="str">
        <f t="shared" si="314"/>
        <v>0200</v>
      </c>
      <c r="N182" t="s">
        <v>663</v>
      </c>
      <c r="O182" t="s">
        <v>262</v>
      </c>
      <c r="P182" t="s">
        <v>142</v>
      </c>
      <c r="Q182" t="s">
        <v>698</v>
      </c>
      <c r="R182">
        <v>61</v>
      </c>
      <c r="S182">
        <v>42</v>
      </c>
      <c r="T182">
        <v>924</v>
      </c>
      <c r="U182">
        <v>-1</v>
      </c>
      <c r="V182" t="s">
        <v>289</v>
      </c>
      <c r="W182" t="s">
        <v>371</v>
      </c>
      <c r="AN182" t="b">
        <v>1</v>
      </c>
      <c r="AO182">
        <f t="shared" ref="AO182" si="316">COUNTA(AQ182:AZ182)</f>
        <v>4</v>
      </c>
      <c r="AP182" t="s">
        <v>147</v>
      </c>
      <c r="AQ182" t="str">
        <f t="shared" si="313"/>
        <v>ALL_GFX_SHMOO_E_PREHVQK_TITO_SAME_NOM_LFM_0400_MEDIA</v>
      </c>
      <c r="AR182" t="str">
        <f t="shared" si="313"/>
        <v>ALL_GFX_SHMOO_E_PREHVQK_TITO_SAME_NOM_LFM_0400_MEDIA</v>
      </c>
      <c r="AS182" t="str">
        <f t="shared" si="313"/>
        <v>ALL_GFX_SHMOO_E_PREHVQK_TITO_SAME_NOM_LFM_0400_MEDIA</v>
      </c>
      <c r="AT182" t="str">
        <f t="shared" si="313"/>
        <v>ALL_GFX_SHMOO_E_PREHVQK_TITO_SAME_NOM_LFM_0400_MEDIA</v>
      </c>
    </row>
    <row r="183" spans="1:52" x14ac:dyDescent="0.25">
      <c r="A183" s="4" t="s">
        <v>241</v>
      </c>
      <c r="B183" s="3" t="s">
        <v>43</v>
      </c>
      <c r="C183" s="3" t="str">
        <f>VLOOKUP(B183,templateLookup!A:B,2,0)</f>
        <v>PrimeShmooTestMethod</v>
      </c>
      <c r="D183" t="str">
        <f t="shared" si="312"/>
        <v>ALL_GFX_SHMOO_E_PREHVQK_TITO_SAME_NOM_LFM_0400_MEDIA</v>
      </c>
      <c r="E183" t="s">
        <v>53</v>
      </c>
      <c r="F183" t="s">
        <v>492</v>
      </c>
      <c r="G183" t="s">
        <v>261</v>
      </c>
      <c r="H183" t="s">
        <v>136</v>
      </c>
      <c r="I183" t="s">
        <v>137</v>
      </c>
      <c r="J183" t="s">
        <v>590</v>
      </c>
      <c r="K183" t="s">
        <v>138</v>
      </c>
      <c r="L183" t="s">
        <v>139</v>
      </c>
      <c r="M183" t="str">
        <f>TEXT(400,"0000")</f>
        <v>0400</v>
      </c>
      <c r="N183" t="s">
        <v>665</v>
      </c>
      <c r="O183" t="s">
        <v>262</v>
      </c>
      <c r="P183" t="s">
        <v>142</v>
      </c>
      <c r="Q183" t="s">
        <v>699</v>
      </c>
      <c r="R183">
        <v>61</v>
      </c>
      <c r="S183">
        <v>42</v>
      </c>
      <c r="T183">
        <v>925</v>
      </c>
      <c r="U183">
        <v>-1</v>
      </c>
      <c r="V183" t="s">
        <v>289</v>
      </c>
      <c r="W183" t="s">
        <v>371</v>
      </c>
      <c r="AN183" t="b">
        <v>1</v>
      </c>
      <c r="AO183">
        <f t="shared" si="315"/>
        <v>4</v>
      </c>
      <c r="AP183" t="s">
        <v>147</v>
      </c>
      <c r="AQ183">
        <v>1</v>
      </c>
      <c r="AR183">
        <v>1</v>
      </c>
      <c r="AS183">
        <v>1</v>
      </c>
      <c r="AT183">
        <v>1</v>
      </c>
    </row>
    <row r="184" spans="1:52" x14ac:dyDescent="0.25">
      <c r="A184" s="43" t="s">
        <v>241</v>
      </c>
      <c r="B184" s="39" t="s">
        <v>6</v>
      </c>
      <c r="C184" s="39" t="str">
        <f>VLOOKUP(B184,templateLookup!A:B,2,0)</f>
        <v>COMPOSITE</v>
      </c>
      <c r="D184" s="22"/>
    </row>
    <row r="185" spans="1:52" x14ac:dyDescent="0.25">
      <c r="A185" s="15" t="s">
        <v>241</v>
      </c>
      <c r="B185" s="15" t="s">
        <v>6</v>
      </c>
      <c r="C185" s="15" t="str">
        <f>VLOOKUP(B185,templateLookup!A:B,2,0)</f>
        <v>COMPOSITE</v>
      </c>
      <c r="D185" s="15"/>
      <c r="E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</row>
    <row r="186" spans="1:52" x14ac:dyDescent="0.25">
      <c r="A186" s="15" t="s">
        <v>60</v>
      </c>
      <c r="B186" s="15" t="s">
        <v>5</v>
      </c>
      <c r="C186" s="15" t="str">
        <f>VLOOKUP(B186,templateLookup!A:B,2,0)</f>
        <v>COMPOSITE</v>
      </c>
      <c r="D186" s="15" t="s">
        <v>60</v>
      </c>
      <c r="E186" s="7"/>
      <c r="F186" t="s">
        <v>492</v>
      </c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</row>
    <row r="187" spans="1:52" x14ac:dyDescent="0.25">
      <c r="A187" s="6" t="s">
        <v>60</v>
      </c>
      <c r="B187" s="6" t="s">
        <v>1336</v>
      </c>
      <c r="C187" s="6" t="str">
        <f>VLOOKUP(B187,templateLookup!A:B,2,0)</f>
        <v>iCHVQKTest</v>
      </c>
      <c r="D187" t="str">
        <f t="shared" ref="D187:D190" si="317">E187&amp;"_"&amp;F187&amp;"_"&amp;G187&amp;"_"&amp;H187&amp;"_"&amp;A187&amp;"_"&amp;I187&amp;"_"&amp;J187&amp;"_"&amp;K187&amp;"_"&amp;L187&amp;"_"&amp;M187&amp;"_"&amp;N187</f>
        <v>ALL_GFX_HVQK_K_STRESS_TITO_SACD_MAX_LFM_0320_DE</v>
      </c>
      <c r="E187" t="s">
        <v>53</v>
      </c>
      <c r="F187" t="s">
        <v>492</v>
      </c>
      <c r="G187" t="s">
        <v>243</v>
      </c>
      <c r="H187" t="s">
        <v>242</v>
      </c>
      <c r="I187" t="s">
        <v>137</v>
      </c>
      <c r="J187" t="s">
        <v>494</v>
      </c>
      <c r="K187" t="s">
        <v>244</v>
      </c>
      <c r="L187" t="s">
        <v>139</v>
      </c>
      <c r="M187" t="str">
        <f>TEXT(320,"0000")</f>
        <v>0320</v>
      </c>
      <c r="N187" t="s">
        <v>626</v>
      </c>
      <c r="O187" t="s">
        <v>1358</v>
      </c>
      <c r="P187" t="s">
        <v>142</v>
      </c>
      <c r="Q187" t="s">
        <v>696</v>
      </c>
      <c r="R187">
        <v>17</v>
      </c>
      <c r="S187">
        <v>61</v>
      </c>
      <c r="T187">
        <v>500</v>
      </c>
      <c r="U187">
        <v>-1</v>
      </c>
      <c r="V187" t="s">
        <v>289</v>
      </c>
      <c r="AI187" t="s">
        <v>1342</v>
      </c>
      <c r="AN187" t="b">
        <v>0</v>
      </c>
      <c r="AO187">
        <f t="shared" ref="AO187:AO190" si="318">COUNTA(AQ187:AZ187)</f>
        <v>5</v>
      </c>
      <c r="AP187" t="s">
        <v>134</v>
      </c>
      <c r="AQ187" t="str">
        <f t="shared" ref="AQ187:AU189" si="319">$D188</f>
        <v>ALL_GFX_HVQK_K_STRESS_TITO_SAPS_MAX_LFM_0200_IPU_PS</v>
      </c>
      <c r="AR187" t="str">
        <f t="shared" si="319"/>
        <v>ALL_GFX_HVQK_K_STRESS_TITO_SAPS_MAX_LFM_0200_IPU_PS</v>
      </c>
      <c r="AS187" t="str">
        <f t="shared" si="319"/>
        <v>ALL_GFX_HVQK_K_STRESS_TITO_SAPS_MAX_LFM_0200_IPU_PS</v>
      </c>
      <c r="AT187" t="str">
        <f t="shared" si="319"/>
        <v>ALL_GFX_HVQK_K_STRESS_TITO_SAPS_MAX_LFM_0200_IPU_PS</v>
      </c>
      <c r="AU187" t="str">
        <f t="shared" si="319"/>
        <v>ALL_GFX_HVQK_K_STRESS_TITO_SAPS_MAX_LFM_0200_IPU_PS</v>
      </c>
    </row>
    <row r="188" spans="1:52" x14ac:dyDescent="0.25">
      <c r="A188" s="6" t="s">
        <v>60</v>
      </c>
      <c r="B188" s="6" t="s">
        <v>1336</v>
      </c>
      <c r="C188" s="6" t="str">
        <f>VLOOKUP(B188,templateLookup!A:B,2,0)</f>
        <v>iCHVQKTest</v>
      </c>
      <c r="D188" t="str">
        <f t="shared" si="317"/>
        <v>ALL_GFX_HVQK_K_STRESS_TITO_SAPS_MAX_LFM_0200_IPU_PS</v>
      </c>
      <c r="E188" t="s">
        <v>53</v>
      </c>
      <c r="F188" t="s">
        <v>492</v>
      </c>
      <c r="G188" t="s">
        <v>243</v>
      </c>
      <c r="H188" t="s">
        <v>242</v>
      </c>
      <c r="I188" t="s">
        <v>137</v>
      </c>
      <c r="J188" t="s">
        <v>551</v>
      </c>
      <c r="K188" t="s">
        <v>244</v>
      </c>
      <c r="L188" t="s">
        <v>139</v>
      </c>
      <c r="M188" t="str">
        <f t="shared" ref="M188:M189" si="320">TEXT(200,"0000")</f>
        <v>0200</v>
      </c>
      <c r="N188" t="s">
        <v>645</v>
      </c>
      <c r="O188" t="s">
        <v>1358</v>
      </c>
      <c r="P188" t="s">
        <v>142</v>
      </c>
      <c r="Q188" t="s">
        <v>697</v>
      </c>
      <c r="R188">
        <v>17</v>
      </c>
      <c r="S188">
        <v>61</v>
      </c>
      <c r="T188">
        <v>503</v>
      </c>
      <c r="U188">
        <v>1</v>
      </c>
      <c r="V188" t="s">
        <v>289</v>
      </c>
      <c r="AI188" t="s">
        <v>1343</v>
      </c>
      <c r="AN188" t="b">
        <v>0</v>
      </c>
      <c r="AO188">
        <f t="shared" si="318"/>
        <v>5</v>
      </c>
      <c r="AP188" t="s">
        <v>134</v>
      </c>
      <c r="AQ188" t="str">
        <f t="shared" si="319"/>
        <v>ALL_GFX_HVQK_K_STRESS_TITO_SAIS_MAX_LFM_0200_IPU_IS</v>
      </c>
      <c r="AR188" t="str">
        <f t="shared" si="319"/>
        <v>ALL_GFX_HVQK_K_STRESS_TITO_SAIS_MAX_LFM_0200_IPU_IS</v>
      </c>
      <c r="AS188" t="str">
        <f t="shared" si="319"/>
        <v>ALL_GFX_HVQK_K_STRESS_TITO_SAIS_MAX_LFM_0200_IPU_IS</v>
      </c>
      <c r="AT188" t="str">
        <f t="shared" si="319"/>
        <v>ALL_GFX_HVQK_K_STRESS_TITO_SAIS_MAX_LFM_0200_IPU_IS</v>
      </c>
      <c r="AU188" t="str">
        <f t="shared" si="319"/>
        <v>ALL_GFX_HVQK_K_STRESS_TITO_SAIS_MAX_LFM_0200_IPU_IS</v>
      </c>
    </row>
    <row r="189" spans="1:52" x14ac:dyDescent="0.25">
      <c r="A189" s="6" t="s">
        <v>60</v>
      </c>
      <c r="B189" s="6" t="s">
        <v>1336</v>
      </c>
      <c r="C189" s="6" t="str">
        <f>VLOOKUP(B189,templateLookup!A:B,2,0)</f>
        <v>iCHVQKTest</v>
      </c>
      <c r="D189" t="str">
        <f t="shared" si="317"/>
        <v>ALL_GFX_HVQK_K_STRESS_TITO_SAIS_MAX_LFM_0200_IPU_IS</v>
      </c>
      <c r="E189" t="s">
        <v>53</v>
      </c>
      <c r="F189" t="s">
        <v>492</v>
      </c>
      <c r="G189" t="s">
        <v>243</v>
      </c>
      <c r="H189" t="s">
        <v>242</v>
      </c>
      <c r="I189" t="s">
        <v>137</v>
      </c>
      <c r="J189" t="s">
        <v>625</v>
      </c>
      <c r="K189" t="s">
        <v>244</v>
      </c>
      <c r="L189" t="s">
        <v>139</v>
      </c>
      <c r="M189" t="str">
        <f t="shared" si="320"/>
        <v>0200</v>
      </c>
      <c r="N189" t="s">
        <v>663</v>
      </c>
      <c r="O189" t="s">
        <v>1358</v>
      </c>
      <c r="P189" t="s">
        <v>142</v>
      </c>
      <c r="Q189" t="s">
        <v>698</v>
      </c>
      <c r="R189">
        <v>17</v>
      </c>
      <c r="S189">
        <v>61</v>
      </c>
      <c r="T189">
        <v>504</v>
      </c>
      <c r="U189">
        <v>1</v>
      </c>
      <c r="V189" t="s">
        <v>289</v>
      </c>
      <c r="AI189" t="s">
        <v>1344</v>
      </c>
      <c r="AN189" t="b">
        <v>0</v>
      </c>
      <c r="AO189">
        <f t="shared" si="318"/>
        <v>5</v>
      </c>
      <c r="AP189" t="s">
        <v>134</v>
      </c>
      <c r="AQ189" t="str">
        <f t="shared" si="319"/>
        <v>ALL_GFX_HVQK_K_STRESS_TITO_SAME_MAX_LFM_0400_MEDIA</v>
      </c>
      <c r="AR189" t="str">
        <f t="shared" si="319"/>
        <v>ALL_GFX_HVQK_K_STRESS_TITO_SAME_MAX_LFM_0400_MEDIA</v>
      </c>
      <c r="AS189" t="str">
        <f t="shared" si="319"/>
        <v>ALL_GFX_HVQK_K_STRESS_TITO_SAME_MAX_LFM_0400_MEDIA</v>
      </c>
      <c r="AT189" t="str">
        <f t="shared" si="319"/>
        <v>ALL_GFX_HVQK_K_STRESS_TITO_SAME_MAX_LFM_0400_MEDIA</v>
      </c>
      <c r="AU189" t="str">
        <f t="shared" si="319"/>
        <v>ALL_GFX_HVQK_K_STRESS_TITO_SAME_MAX_LFM_0400_MEDIA</v>
      </c>
    </row>
    <row r="190" spans="1:52" x14ac:dyDescent="0.25">
      <c r="A190" s="6" t="s">
        <v>60</v>
      </c>
      <c r="B190" s="6" t="s">
        <v>1336</v>
      </c>
      <c r="C190" s="6" t="str">
        <f>VLOOKUP(B190,templateLookup!A:B,2,0)</f>
        <v>iCHVQKTest</v>
      </c>
      <c r="D190" t="str">
        <f t="shared" si="317"/>
        <v>ALL_GFX_HVQK_K_STRESS_TITO_SAME_MAX_LFM_0400_MEDIA</v>
      </c>
      <c r="E190" t="s">
        <v>53</v>
      </c>
      <c r="F190" t="s">
        <v>492</v>
      </c>
      <c r="G190" t="s">
        <v>243</v>
      </c>
      <c r="H190" t="s">
        <v>242</v>
      </c>
      <c r="I190" t="s">
        <v>137</v>
      </c>
      <c r="J190" t="s">
        <v>590</v>
      </c>
      <c r="K190" t="s">
        <v>244</v>
      </c>
      <c r="L190" t="s">
        <v>139</v>
      </c>
      <c r="M190" t="str">
        <f>TEXT(400,"0000")</f>
        <v>0400</v>
      </c>
      <c r="N190" t="s">
        <v>665</v>
      </c>
      <c r="O190" t="s">
        <v>1358</v>
      </c>
      <c r="P190" t="s">
        <v>142</v>
      </c>
      <c r="Q190" t="s">
        <v>699</v>
      </c>
      <c r="R190">
        <v>17</v>
      </c>
      <c r="S190">
        <v>61</v>
      </c>
      <c r="T190">
        <v>505</v>
      </c>
      <c r="U190">
        <v>-1</v>
      </c>
      <c r="V190" t="s">
        <v>289</v>
      </c>
      <c r="AI190" t="s">
        <v>1345</v>
      </c>
      <c r="AN190" t="b">
        <v>0</v>
      </c>
      <c r="AO190">
        <f t="shared" si="318"/>
        <v>5</v>
      </c>
      <c r="AP190" t="s">
        <v>134</v>
      </c>
      <c r="AQ190">
        <v>1</v>
      </c>
      <c r="AR190">
        <v>1</v>
      </c>
      <c r="AS190">
        <v>1</v>
      </c>
      <c r="AT190">
        <v>1</v>
      </c>
      <c r="AU190">
        <v>1</v>
      </c>
    </row>
    <row r="191" spans="1:52" x14ac:dyDescent="0.25">
      <c r="A191" s="37" t="s">
        <v>60</v>
      </c>
      <c r="B191" s="36" t="s">
        <v>5</v>
      </c>
      <c r="C191" s="36" t="str">
        <f>VLOOKUP(B191,templateLookup!A:B,2,0)</f>
        <v>COMPOSITE</v>
      </c>
      <c r="D191" s="36" t="s">
        <v>1327</v>
      </c>
      <c r="F191" t="s">
        <v>492</v>
      </c>
      <c r="AO191">
        <f>COUNTA(AQ191:AZ191)</f>
        <v>2</v>
      </c>
      <c r="AP191">
        <v>1</v>
      </c>
      <c r="AQ191">
        <v>1</v>
      </c>
      <c r="AR191">
        <v>1</v>
      </c>
    </row>
    <row r="192" spans="1:52" x14ac:dyDescent="0.25">
      <c r="A192" s="37" t="s">
        <v>60</v>
      </c>
      <c r="B192" s="37" t="s">
        <v>1329</v>
      </c>
      <c r="C192" s="37" t="str">
        <f>VLOOKUP(B192,templateLookup!A:B,2,0)</f>
        <v>PrimeShmooTestMethod</v>
      </c>
      <c r="D192" t="str">
        <f t="shared" ref="D192:D195" si="321">E192&amp;"_"&amp;F192&amp;"_"&amp;G192&amp;"_"&amp;H192&amp;"_"&amp;A192&amp;"_"&amp;I192&amp;"_"&amp;J192&amp;"_"&amp;K192&amp;"_"&amp;L192&amp;"_"&amp;M192&amp;"_"&amp;N192</f>
        <v>ALL_GFX_SHMOO_E_STRESS_TITO_SACD_NOM_LFM_0320_DE</v>
      </c>
      <c r="E192" t="s">
        <v>53</v>
      </c>
      <c r="F192" t="s">
        <v>492</v>
      </c>
      <c r="G192" t="s">
        <v>261</v>
      </c>
      <c r="H192" t="s">
        <v>136</v>
      </c>
      <c r="I192" t="s">
        <v>137</v>
      </c>
      <c r="J192" t="s">
        <v>494</v>
      </c>
      <c r="K192" t="s">
        <v>138</v>
      </c>
      <c r="L192" t="s">
        <v>139</v>
      </c>
      <c r="M192" t="str">
        <f>TEXT(320,"0000")</f>
        <v>0320</v>
      </c>
      <c r="N192" t="s">
        <v>626</v>
      </c>
      <c r="O192" t="s">
        <v>262</v>
      </c>
      <c r="P192" t="s">
        <v>142</v>
      </c>
      <c r="Q192" t="s">
        <v>696</v>
      </c>
      <c r="R192">
        <v>17</v>
      </c>
      <c r="S192">
        <v>61</v>
      </c>
      <c r="T192">
        <v>507</v>
      </c>
      <c r="U192">
        <v>1</v>
      </c>
      <c r="V192" t="s">
        <v>289</v>
      </c>
      <c r="W192" t="s">
        <v>371</v>
      </c>
      <c r="AN192" t="b">
        <v>0</v>
      </c>
      <c r="AO192">
        <f>COUNTA(AQ192:AZ192)</f>
        <v>4</v>
      </c>
      <c r="AP192" t="s">
        <v>147</v>
      </c>
      <c r="AQ192" t="str">
        <f t="shared" ref="AQ192:AT194" si="322">$D193</f>
        <v>ALL_GFX_SHMOO_E_STRESS_TITO_SAPS_NOM_LFM_0200_IPU_PS</v>
      </c>
      <c r="AR192" t="str">
        <f t="shared" si="322"/>
        <v>ALL_GFX_SHMOO_E_STRESS_TITO_SAPS_NOM_LFM_0200_IPU_PS</v>
      </c>
      <c r="AS192" t="str">
        <f t="shared" si="322"/>
        <v>ALL_GFX_SHMOO_E_STRESS_TITO_SAPS_NOM_LFM_0200_IPU_PS</v>
      </c>
      <c r="AT192" t="str">
        <f t="shared" si="322"/>
        <v>ALL_GFX_SHMOO_E_STRESS_TITO_SAPS_NOM_LFM_0200_IPU_PS</v>
      </c>
    </row>
    <row r="193" spans="1:52" x14ac:dyDescent="0.25">
      <c r="A193" s="37" t="s">
        <v>60</v>
      </c>
      <c r="B193" s="37" t="s">
        <v>1329</v>
      </c>
      <c r="C193" s="37" t="str">
        <f>VLOOKUP(B193,templateLookup!A:B,2,0)</f>
        <v>PrimeShmooTestMethod</v>
      </c>
      <c r="D193" t="str">
        <f t="shared" si="321"/>
        <v>ALL_GFX_SHMOO_E_STRESS_TITO_SAPS_NOM_LFM_0200_IPU_PS</v>
      </c>
      <c r="E193" t="s">
        <v>53</v>
      </c>
      <c r="F193" t="s">
        <v>492</v>
      </c>
      <c r="G193" t="s">
        <v>261</v>
      </c>
      <c r="H193" t="s">
        <v>136</v>
      </c>
      <c r="I193" t="s">
        <v>137</v>
      </c>
      <c r="J193" t="s">
        <v>551</v>
      </c>
      <c r="K193" t="s">
        <v>138</v>
      </c>
      <c r="L193" t="s">
        <v>139</v>
      </c>
      <c r="M193" t="str">
        <f t="shared" ref="M193:M194" si="323">TEXT(200,"0000")</f>
        <v>0200</v>
      </c>
      <c r="N193" t="s">
        <v>645</v>
      </c>
      <c r="O193" t="s">
        <v>262</v>
      </c>
      <c r="P193" t="s">
        <v>142</v>
      </c>
      <c r="Q193" t="s">
        <v>697</v>
      </c>
      <c r="R193">
        <v>17</v>
      </c>
      <c r="S193">
        <v>61</v>
      </c>
      <c r="T193">
        <v>508</v>
      </c>
      <c r="U193">
        <v>1</v>
      </c>
      <c r="V193" t="s">
        <v>289</v>
      </c>
      <c r="W193" t="s">
        <v>371</v>
      </c>
      <c r="AN193" t="b">
        <v>0</v>
      </c>
      <c r="AO193">
        <f>COUNTA(AQ193:AZ193)</f>
        <v>4</v>
      </c>
      <c r="AP193" t="s">
        <v>147</v>
      </c>
      <c r="AQ193" t="str">
        <f t="shared" si="322"/>
        <v>ALL_GFX_SHMOO_E_STRESS_TITO_SAIS_NOM_LFM_0200_IPU_IS</v>
      </c>
      <c r="AR193" t="str">
        <f t="shared" si="322"/>
        <v>ALL_GFX_SHMOO_E_STRESS_TITO_SAIS_NOM_LFM_0200_IPU_IS</v>
      </c>
      <c r="AS193" t="str">
        <f t="shared" si="322"/>
        <v>ALL_GFX_SHMOO_E_STRESS_TITO_SAIS_NOM_LFM_0200_IPU_IS</v>
      </c>
      <c r="AT193" t="str">
        <f t="shared" si="322"/>
        <v>ALL_GFX_SHMOO_E_STRESS_TITO_SAIS_NOM_LFM_0200_IPU_IS</v>
      </c>
    </row>
    <row r="194" spans="1:52" x14ac:dyDescent="0.25">
      <c r="A194" s="37" t="s">
        <v>60</v>
      </c>
      <c r="B194" s="37" t="s">
        <v>1329</v>
      </c>
      <c r="C194" s="37" t="str">
        <f>VLOOKUP(B194,templateLookup!A:B,2,0)</f>
        <v>PrimeShmooTestMethod</v>
      </c>
      <c r="D194" t="str">
        <f t="shared" si="321"/>
        <v>ALL_GFX_SHMOO_E_STRESS_TITO_SAIS_NOM_LFM_0200_IPU_IS</v>
      </c>
      <c r="E194" t="s">
        <v>53</v>
      </c>
      <c r="F194" t="s">
        <v>492</v>
      </c>
      <c r="G194" t="s">
        <v>261</v>
      </c>
      <c r="H194" t="s">
        <v>136</v>
      </c>
      <c r="I194" t="s">
        <v>137</v>
      </c>
      <c r="J194" t="s">
        <v>625</v>
      </c>
      <c r="K194" t="s">
        <v>138</v>
      </c>
      <c r="L194" t="s">
        <v>139</v>
      </c>
      <c r="M194" t="str">
        <f t="shared" si="323"/>
        <v>0200</v>
      </c>
      <c r="N194" t="s">
        <v>663</v>
      </c>
      <c r="O194" t="s">
        <v>262</v>
      </c>
      <c r="P194" t="s">
        <v>142</v>
      </c>
      <c r="Q194" t="s">
        <v>698</v>
      </c>
      <c r="R194">
        <v>17</v>
      </c>
      <c r="S194">
        <v>61</v>
      </c>
      <c r="T194">
        <v>509</v>
      </c>
      <c r="U194">
        <v>1</v>
      </c>
      <c r="V194" t="s">
        <v>289</v>
      </c>
      <c r="W194" t="s">
        <v>371</v>
      </c>
      <c r="AN194" t="b">
        <v>0</v>
      </c>
      <c r="AO194">
        <f>COUNTA(AQ194:AZ194)</f>
        <v>4</v>
      </c>
      <c r="AP194" t="s">
        <v>147</v>
      </c>
      <c r="AQ194" t="str">
        <f t="shared" si="322"/>
        <v>ALL_GFX_SHMOO_E_STRESS_TITO_SAME_NOM_LFM_0400_MEDIA</v>
      </c>
      <c r="AR194" t="str">
        <f t="shared" si="322"/>
        <v>ALL_GFX_SHMOO_E_STRESS_TITO_SAME_NOM_LFM_0400_MEDIA</v>
      </c>
      <c r="AS194" t="str">
        <f t="shared" si="322"/>
        <v>ALL_GFX_SHMOO_E_STRESS_TITO_SAME_NOM_LFM_0400_MEDIA</v>
      </c>
      <c r="AT194" t="str">
        <f t="shared" si="322"/>
        <v>ALL_GFX_SHMOO_E_STRESS_TITO_SAME_NOM_LFM_0400_MEDIA</v>
      </c>
    </row>
    <row r="195" spans="1:52" x14ac:dyDescent="0.25">
      <c r="A195" s="37" t="s">
        <v>60</v>
      </c>
      <c r="B195" s="37" t="s">
        <v>1329</v>
      </c>
      <c r="C195" s="37" t="str">
        <f>VLOOKUP(B195,templateLookup!A:B,2,0)</f>
        <v>PrimeShmooTestMethod</v>
      </c>
      <c r="D195" t="str">
        <f t="shared" si="321"/>
        <v>ALL_GFX_SHMOO_E_STRESS_TITO_SAME_NOM_LFM_0400_MEDIA</v>
      </c>
      <c r="E195" t="s">
        <v>53</v>
      </c>
      <c r="F195" t="s">
        <v>492</v>
      </c>
      <c r="G195" t="s">
        <v>261</v>
      </c>
      <c r="H195" t="s">
        <v>136</v>
      </c>
      <c r="I195" t="s">
        <v>137</v>
      </c>
      <c r="J195" t="s">
        <v>590</v>
      </c>
      <c r="K195" t="s">
        <v>138</v>
      </c>
      <c r="L195" t="s">
        <v>139</v>
      </c>
      <c r="M195" t="str">
        <f>TEXT(400,"0000")</f>
        <v>0400</v>
      </c>
      <c r="N195" t="s">
        <v>665</v>
      </c>
      <c r="O195" t="s">
        <v>262</v>
      </c>
      <c r="P195" t="s">
        <v>142</v>
      </c>
      <c r="Q195" t="s">
        <v>699</v>
      </c>
      <c r="R195">
        <v>17</v>
      </c>
      <c r="S195">
        <v>61</v>
      </c>
      <c r="T195">
        <v>510</v>
      </c>
      <c r="U195">
        <v>1</v>
      </c>
      <c r="V195" t="s">
        <v>289</v>
      </c>
      <c r="W195" t="s">
        <v>371</v>
      </c>
      <c r="AN195" t="b">
        <v>0</v>
      </c>
      <c r="AO195">
        <f>COUNTA(AQ195:AZ195)</f>
        <v>4</v>
      </c>
      <c r="AP195" t="s">
        <v>147</v>
      </c>
      <c r="AQ195">
        <v>1</v>
      </c>
      <c r="AR195">
        <v>1</v>
      </c>
      <c r="AS195">
        <v>1</v>
      </c>
      <c r="AT195">
        <v>1</v>
      </c>
    </row>
    <row r="196" spans="1:52" x14ac:dyDescent="0.25">
      <c r="A196" s="37" t="s">
        <v>60</v>
      </c>
      <c r="B196" s="36" t="s">
        <v>6</v>
      </c>
      <c r="C196" s="36" t="str">
        <f>VLOOKUP(B196,templateLookup!A:B,2,0)</f>
        <v>COMPOSITE</v>
      </c>
      <c r="D196" s="36"/>
    </row>
    <row r="197" spans="1:52" x14ac:dyDescent="0.25">
      <c r="A197" s="8" t="s">
        <v>60</v>
      </c>
      <c r="B197" s="41" t="s">
        <v>5</v>
      </c>
      <c r="C197" s="41" t="str">
        <f>VLOOKUP(B197,templateLookup!A:B,2,0)</f>
        <v>COMPOSITE</v>
      </c>
      <c r="D197" s="41" t="s">
        <v>1334</v>
      </c>
      <c r="F197" t="s">
        <v>492</v>
      </c>
      <c r="AO197">
        <f>COUNTA(AQ197:AZ197)</f>
        <v>2</v>
      </c>
      <c r="AP197">
        <v>1</v>
      </c>
      <c r="AQ197">
        <v>1</v>
      </c>
      <c r="AR197">
        <v>1</v>
      </c>
    </row>
    <row r="198" spans="1:52" x14ac:dyDescent="0.25">
      <c r="A198" s="8" t="s">
        <v>60</v>
      </c>
      <c r="B198" s="8" t="s">
        <v>1335</v>
      </c>
      <c r="C198" s="8" t="str">
        <f>VLOOKUP(B198,templateLookup!A:B,2,0)</f>
        <v>PrimeVminSearchTestMethod</v>
      </c>
      <c r="D198" t="str">
        <f t="shared" ref="D198:D199" si="324">E198&amp;"_"&amp;F198&amp;"_"&amp;G198&amp;"_"&amp;H198&amp;"_"&amp;A198&amp;"_"&amp;I198&amp;"_"&amp;J198&amp;"_"&amp;K198&amp;"_"&amp;L198&amp;"_"&amp;M198&amp;"_"&amp;N198</f>
        <v>ALL_GFX_VMIN_E_STRESS_TITO_SACD_MIN_LFM_0320_DE</v>
      </c>
      <c r="E198" t="s">
        <v>53</v>
      </c>
      <c r="F198" t="s">
        <v>492</v>
      </c>
      <c r="G198" t="s">
        <v>183</v>
      </c>
      <c r="H198" t="s">
        <v>136</v>
      </c>
      <c r="I198" t="s">
        <v>137</v>
      </c>
      <c r="J198" t="s">
        <v>494</v>
      </c>
      <c r="K198" t="s">
        <v>184</v>
      </c>
      <c r="L198" t="s">
        <v>139</v>
      </c>
      <c r="M198" t="str">
        <f>TEXT(320,"0000")</f>
        <v>0320</v>
      </c>
      <c r="N198" t="s">
        <v>626</v>
      </c>
      <c r="O198" t="s">
        <v>1358</v>
      </c>
      <c r="P198" t="s">
        <v>142</v>
      </c>
      <c r="Q198" t="s">
        <v>696</v>
      </c>
      <c r="R198">
        <v>61</v>
      </c>
      <c r="S198">
        <v>41</v>
      </c>
      <c r="T198">
        <v>511</v>
      </c>
      <c r="U198">
        <v>1</v>
      </c>
      <c r="V198" t="s">
        <v>289</v>
      </c>
      <c r="X198" t="s">
        <v>194</v>
      </c>
      <c r="AF198" t="s">
        <v>187</v>
      </c>
      <c r="AN198" t="b">
        <v>0</v>
      </c>
      <c r="AO198">
        <f t="shared" ref="AO198:AO199" si="325">COUNTA(AQ198:AZ198)</f>
        <v>2</v>
      </c>
      <c r="AP198">
        <v>1</v>
      </c>
      <c r="AQ198" t="str">
        <f>$D199</f>
        <v>ALL_GFX_VMIN_E_STRESS_TITO_SAME_MIN_LFM_0400_MEDIA</v>
      </c>
      <c r="AR198" t="str">
        <f>$D199</f>
        <v>ALL_GFX_VMIN_E_STRESS_TITO_SAME_MIN_LFM_0400_MEDIA</v>
      </c>
    </row>
    <row r="199" spans="1:52" x14ac:dyDescent="0.25">
      <c r="A199" s="8" t="s">
        <v>60</v>
      </c>
      <c r="B199" s="8" t="s">
        <v>1335</v>
      </c>
      <c r="C199" s="8" t="str">
        <f>VLOOKUP(B199,templateLookup!A:B,2,0)</f>
        <v>PrimeVminSearchTestMethod</v>
      </c>
      <c r="D199" t="str">
        <f t="shared" si="324"/>
        <v>ALL_GFX_VMIN_E_STRESS_TITO_SAME_MIN_LFM_0400_MEDIA</v>
      </c>
      <c r="E199" t="s">
        <v>53</v>
      </c>
      <c r="F199" t="s">
        <v>492</v>
      </c>
      <c r="G199" t="s">
        <v>183</v>
      </c>
      <c r="H199" t="s">
        <v>136</v>
      </c>
      <c r="I199" t="s">
        <v>137</v>
      </c>
      <c r="J199" t="s">
        <v>590</v>
      </c>
      <c r="K199" t="s">
        <v>184</v>
      </c>
      <c r="L199" t="s">
        <v>139</v>
      </c>
      <c r="M199" t="str">
        <f>TEXT(400,"0000")</f>
        <v>0400</v>
      </c>
      <c r="N199" t="s">
        <v>665</v>
      </c>
      <c r="O199" t="s">
        <v>1358</v>
      </c>
      <c r="P199" t="s">
        <v>142</v>
      </c>
      <c r="Q199" t="s">
        <v>699</v>
      </c>
      <c r="R199">
        <v>61</v>
      </c>
      <c r="S199">
        <v>41</v>
      </c>
      <c r="T199">
        <v>512</v>
      </c>
      <c r="U199">
        <v>1</v>
      </c>
      <c r="V199" t="s">
        <v>289</v>
      </c>
      <c r="X199" t="s">
        <v>194</v>
      </c>
      <c r="AF199" t="s">
        <v>187</v>
      </c>
      <c r="AN199" t="b">
        <v>0</v>
      </c>
      <c r="AO199">
        <f t="shared" si="325"/>
        <v>2</v>
      </c>
      <c r="AP199">
        <v>1</v>
      </c>
      <c r="AQ199">
        <v>1</v>
      </c>
      <c r="AR199">
        <v>1</v>
      </c>
    </row>
    <row r="200" spans="1:52" x14ac:dyDescent="0.25">
      <c r="A200" s="8" t="s">
        <v>60</v>
      </c>
      <c r="B200" s="41" t="s">
        <v>6</v>
      </c>
      <c r="C200" s="41" t="str">
        <f>VLOOKUP(B200,templateLookup!A:B,2,0)</f>
        <v>COMPOSITE</v>
      </c>
      <c r="D200" s="41"/>
    </row>
    <row r="201" spans="1:52" x14ac:dyDescent="0.25">
      <c r="A201" s="15" t="s">
        <v>60</v>
      </c>
      <c r="B201" s="15" t="s">
        <v>6</v>
      </c>
      <c r="C201" s="15" t="str">
        <f>VLOOKUP(B201,templateLookup!A:B,2,0)</f>
        <v>COMPOSITE</v>
      </c>
      <c r="D201" s="15"/>
      <c r="E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</row>
    <row r="202" spans="1:52" x14ac:dyDescent="0.25">
      <c r="A202" s="15" t="s">
        <v>246</v>
      </c>
      <c r="B202" s="15" t="s">
        <v>5</v>
      </c>
      <c r="C202" s="15" t="str">
        <f>VLOOKUP(B202,templateLookup!A:B,2,0)</f>
        <v>COMPOSITE</v>
      </c>
      <c r="D202" s="15" t="s">
        <v>246</v>
      </c>
      <c r="E202" s="7"/>
      <c r="F202" t="s">
        <v>492</v>
      </c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</row>
    <row r="203" spans="1:52" x14ac:dyDescent="0.25">
      <c r="A203" s="5" t="s">
        <v>246</v>
      </c>
      <c r="B203" s="5" t="s">
        <v>18</v>
      </c>
      <c r="C203" s="5" t="str">
        <f>VLOOKUP(B203,templateLookup!A:B,2,0)</f>
        <v>PrimeVminSearchTestMethod</v>
      </c>
      <c r="D203" t="str">
        <f t="shared" ref="D203:D206" si="326">E203&amp;"_"&amp;F203&amp;"_"&amp;G203&amp;"_"&amp;H203&amp;"_"&amp;A203&amp;"_"&amp;I203&amp;"_"&amp;J203&amp;"_"&amp;K203&amp;"_"&amp;L203&amp;"_"&amp;M203&amp;"_"&amp;N203</f>
        <v>ALL_GFX_VMIN_K_POSTHVQK_TITO_SACD_MIN_LFM_0320_DE</v>
      </c>
      <c r="E203" t="s">
        <v>53</v>
      </c>
      <c r="F203" t="s">
        <v>492</v>
      </c>
      <c r="G203" t="s">
        <v>183</v>
      </c>
      <c r="H203" t="s">
        <v>242</v>
      </c>
      <c r="I203" t="s">
        <v>137</v>
      </c>
      <c r="J203" t="s">
        <v>494</v>
      </c>
      <c r="K203" t="s">
        <v>184</v>
      </c>
      <c r="L203" t="s">
        <v>139</v>
      </c>
      <c r="M203" t="str">
        <f>TEXT(320,"0000")</f>
        <v>0320</v>
      </c>
      <c r="N203" t="s">
        <v>626</v>
      </c>
      <c r="O203" t="s">
        <v>141</v>
      </c>
      <c r="P203" t="s">
        <v>142</v>
      </c>
      <c r="Q203" t="s">
        <v>696</v>
      </c>
      <c r="R203">
        <v>26</v>
      </c>
      <c r="S203">
        <v>61</v>
      </c>
      <c r="T203">
        <v>550</v>
      </c>
      <c r="U203">
        <v>-1</v>
      </c>
      <c r="V203" t="s">
        <v>289</v>
      </c>
      <c r="X203" t="s">
        <v>194</v>
      </c>
      <c r="AE203">
        <v>2445</v>
      </c>
      <c r="AF203" t="s">
        <v>187</v>
      </c>
      <c r="AN203" t="b">
        <v>0</v>
      </c>
      <c r="AO203">
        <f>COUNTA(AQ203:AZ203)</f>
        <v>2</v>
      </c>
      <c r="AP203">
        <v>1</v>
      </c>
      <c r="AQ203" t="str">
        <f>D204</f>
        <v>ALL_GFX_VMIN_K_POSTHVQK_TITO_SAPS_MIN_LFM_0200_IPU_PS</v>
      </c>
      <c r="AR203" t="str">
        <f>D204</f>
        <v>ALL_GFX_VMIN_K_POSTHVQK_TITO_SAPS_MIN_LFM_0200_IPU_PS</v>
      </c>
    </row>
    <row r="204" spans="1:52" x14ac:dyDescent="0.25">
      <c r="A204" s="5" t="s">
        <v>246</v>
      </c>
      <c r="B204" s="5" t="s">
        <v>18</v>
      </c>
      <c r="C204" s="5" t="str">
        <f>VLOOKUP(B204,templateLookup!A:B,2,0)</f>
        <v>PrimeVminSearchTestMethod</v>
      </c>
      <c r="D204" t="str">
        <f t="shared" si="326"/>
        <v>ALL_GFX_VMIN_K_POSTHVQK_TITO_SAPS_MIN_LFM_0200_IPU_PS</v>
      </c>
      <c r="E204" t="s">
        <v>53</v>
      </c>
      <c r="F204" t="s">
        <v>492</v>
      </c>
      <c r="G204" t="s">
        <v>183</v>
      </c>
      <c r="H204" t="s">
        <v>242</v>
      </c>
      <c r="I204" t="s">
        <v>137</v>
      </c>
      <c r="J204" t="s">
        <v>551</v>
      </c>
      <c r="K204" t="s">
        <v>184</v>
      </c>
      <c r="L204" t="s">
        <v>139</v>
      </c>
      <c r="M204" t="str">
        <f t="shared" ref="M204:M205" si="327">TEXT(200,"0000")</f>
        <v>0200</v>
      </c>
      <c r="N204" t="s">
        <v>645</v>
      </c>
      <c r="O204" t="s">
        <v>141</v>
      </c>
      <c r="P204" t="s">
        <v>142</v>
      </c>
      <c r="Q204" t="s">
        <v>697</v>
      </c>
      <c r="R204">
        <v>26</v>
      </c>
      <c r="S204">
        <v>61</v>
      </c>
      <c r="T204">
        <v>553</v>
      </c>
      <c r="U204">
        <v>-1</v>
      </c>
      <c r="V204" t="s">
        <v>289</v>
      </c>
      <c r="X204" t="s">
        <v>194</v>
      </c>
      <c r="AE204">
        <v>2446</v>
      </c>
      <c r="AF204" t="s">
        <v>187</v>
      </c>
      <c r="AN204" t="b">
        <v>0</v>
      </c>
      <c r="AO204">
        <f t="shared" ref="AO204:AO206" si="328">COUNTA(AQ204:AZ204)</f>
        <v>2</v>
      </c>
      <c r="AP204">
        <v>1</v>
      </c>
      <c r="AQ204" t="str">
        <f t="shared" ref="AQ204:AQ205" si="329">D205</f>
        <v>ALL_GFX_VMIN_K_POSTHVQK_TITO_SAIS_MIN_LFM_0200_IPU_IS</v>
      </c>
      <c r="AR204" t="str">
        <f t="shared" ref="AR204:AR205" si="330">D205</f>
        <v>ALL_GFX_VMIN_K_POSTHVQK_TITO_SAIS_MIN_LFM_0200_IPU_IS</v>
      </c>
    </row>
    <row r="205" spans="1:52" x14ac:dyDescent="0.25">
      <c r="A205" s="5" t="s">
        <v>246</v>
      </c>
      <c r="B205" s="5" t="s">
        <v>18</v>
      </c>
      <c r="C205" s="5" t="str">
        <f>VLOOKUP(B205,templateLookup!A:B,2,0)</f>
        <v>PrimeVminSearchTestMethod</v>
      </c>
      <c r="D205" t="str">
        <f t="shared" si="326"/>
        <v>ALL_GFX_VMIN_K_POSTHVQK_TITO_SAIS_MIN_LFM_0200_IPU_IS</v>
      </c>
      <c r="E205" t="s">
        <v>53</v>
      </c>
      <c r="F205" t="s">
        <v>492</v>
      </c>
      <c r="G205" t="s">
        <v>183</v>
      </c>
      <c r="H205" t="s">
        <v>242</v>
      </c>
      <c r="I205" t="s">
        <v>137</v>
      </c>
      <c r="J205" t="s">
        <v>625</v>
      </c>
      <c r="K205" t="s">
        <v>184</v>
      </c>
      <c r="L205" t="s">
        <v>139</v>
      </c>
      <c r="M205" t="str">
        <f t="shared" si="327"/>
        <v>0200</v>
      </c>
      <c r="N205" t="s">
        <v>663</v>
      </c>
      <c r="O205" t="s">
        <v>141</v>
      </c>
      <c r="P205" t="s">
        <v>142</v>
      </c>
      <c r="Q205" t="s">
        <v>698</v>
      </c>
      <c r="R205">
        <v>26</v>
      </c>
      <c r="S205">
        <v>61</v>
      </c>
      <c r="T205">
        <v>554</v>
      </c>
      <c r="U205">
        <v>-1</v>
      </c>
      <c r="V205" t="s">
        <v>289</v>
      </c>
      <c r="X205" t="s">
        <v>194</v>
      </c>
      <c r="AE205">
        <v>2447</v>
      </c>
      <c r="AF205" t="s">
        <v>187</v>
      </c>
      <c r="AN205" t="b">
        <v>0</v>
      </c>
      <c r="AO205">
        <f t="shared" si="328"/>
        <v>2</v>
      </c>
      <c r="AP205">
        <v>1</v>
      </c>
      <c r="AQ205" t="str">
        <f t="shared" si="329"/>
        <v>ALL_GFX_VMIN_K_POSTHVQK_TITO_SAME_MIN_LFM_0400_MEDIA</v>
      </c>
      <c r="AR205" t="str">
        <f t="shared" si="330"/>
        <v>ALL_GFX_VMIN_K_POSTHVQK_TITO_SAME_MIN_LFM_0400_MEDIA</v>
      </c>
    </row>
    <row r="206" spans="1:52" x14ac:dyDescent="0.25">
      <c r="A206" s="5" t="s">
        <v>246</v>
      </c>
      <c r="B206" s="5" t="s">
        <v>18</v>
      </c>
      <c r="C206" s="5" t="str">
        <f>VLOOKUP(B206,templateLookup!A:B,2,0)</f>
        <v>PrimeVminSearchTestMethod</v>
      </c>
      <c r="D206" t="str">
        <f t="shared" si="326"/>
        <v>ALL_GFX_VMIN_K_POSTHVQK_TITO_SAME_MIN_LFM_0400_MEDIA</v>
      </c>
      <c r="E206" t="s">
        <v>53</v>
      </c>
      <c r="F206" t="s">
        <v>492</v>
      </c>
      <c r="G206" t="s">
        <v>183</v>
      </c>
      <c r="H206" t="s">
        <v>242</v>
      </c>
      <c r="I206" t="s">
        <v>137</v>
      </c>
      <c r="J206" t="s">
        <v>590</v>
      </c>
      <c r="K206" t="s">
        <v>184</v>
      </c>
      <c r="L206" t="s">
        <v>139</v>
      </c>
      <c r="M206" t="str">
        <f>TEXT(400,"0000")</f>
        <v>0400</v>
      </c>
      <c r="N206" t="s">
        <v>665</v>
      </c>
      <c r="O206" t="s">
        <v>141</v>
      </c>
      <c r="P206" t="s">
        <v>142</v>
      </c>
      <c r="Q206" t="s">
        <v>699</v>
      </c>
      <c r="R206">
        <v>26</v>
      </c>
      <c r="S206">
        <v>61</v>
      </c>
      <c r="T206">
        <v>555</v>
      </c>
      <c r="U206">
        <v>-1</v>
      </c>
      <c r="V206" t="s">
        <v>289</v>
      </c>
      <c r="X206" t="s">
        <v>194</v>
      </c>
      <c r="AE206">
        <v>2448</v>
      </c>
      <c r="AF206" t="s">
        <v>187</v>
      </c>
      <c r="AN206" t="b">
        <v>0</v>
      </c>
      <c r="AO206">
        <f t="shared" si="328"/>
        <v>2</v>
      </c>
      <c r="AP206">
        <v>1</v>
      </c>
      <c r="AQ206">
        <v>1</v>
      </c>
      <c r="AR206">
        <v>1</v>
      </c>
    </row>
    <row r="207" spans="1:52" x14ac:dyDescent="0.25">
      <c r="A207" s="15" t="s">
        <v>246</v>
      </c>
      <c r="B207" s="15" t="s">
        <v>6</v>
      </c>
      <c r="C207" s="15" t="str">
        <f>VLOOKUP(B207,templateLookup!A:B,2,0)</f>
        <v>COMPOSITE</v>
      </c>
      <c r="D207" s="15"/>
      <c r="E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</row>
    <row r="208" spans="1:52" x14ac:dyDescent="0.25">
      <c r="A208" s="15" t="s">
        <v>67</v>
      </c>
      <c r="B208" s="15" t="s">
        <v>5</v>
      </c>
      <c r="C208" s="15" t="str">
        <f>VLOOKUP(B208,templateLookup!A:B,2,0)</f>
        <v>COMPOSITE</v>
      </c>
      <c r="D208" s="15" t="s">
        <v>67</v>
      </c>
      <c r="E208" s="7"/>
      <c r="F208" t="s">
        <v>492</v>
      </c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</row>
    <row r="209" spans="1:44" x14ac:dyDescent="0.25">
      <c r="A209" s="27" t="s">
        <v>67</v>
      </c>
      <c r="B209" s="27" t="s">
        <v>5</v>
      </c>
      <c r="C209" s="27" t="str">
        <f>VLOOKUP(B209,templateLookup!A:B,2,0)</f>
        <v>COMPOSITE</v>
      </c>
      <c r="D209" s="22" t="s">
        <v>247</v>
      </c>
      <c r="F209" t="s">
        <v>492</v>
      </c>
      <c r="AO209">
        <f t="shared" ref="AO209:AO244" si="331">COUNTA(AQ209:AZ209)</f>
        <v>2</v>
      </c>
      <c r="AP209">
        <v>1</v>
      </c>
      <c r="AQ209" t="str">
        <f>D248</f>
        <v>VMAX</v>
      </c>
      <c r="AR209" t="str">
        <f>D248</f>
        <v>VMAX</v>
      </c>
    </row>
    <row r="210" spans="1:44" x14ac:dyDescent="0.25">
      <c r="A210" s="5" t="s">
        <v>67</v>
      </c>
      <c r="B210" s="5" t="s">
        <v>18</v>
      </c>
      <c r="C210" s="5" t="str">
        <f>VLOOKUP(B210,templateLookup!A:B,2,0)</f>
        <v>PrimeVminSearchTestMethod</v>
      </c>
      <c r="D210" t="str">
        <f>E210&amp;"_"&amp;F210&amp;"_"&amp;G210&amp;"_"&amp;H210&amp;"_"&amp;A210&amp;"_"&amp;I210&amp;"_"&amp;J210&amp;"_"&amp;K210&amp;"_"&amp;L210&amp;"_"&amp;M210&amp;"_"&amp;N210</f>
        <v>SSA_GFX_VCHK_K_END_TITO_SACD_NOM_LFM_0320_ALL_DE</v>
      </c>
      <c r="E210" t="s">
        <v>50</v>
      </c>
      <c r="F210" t="s">
        <v>492</v>
      </c>
      <c r="G210" t="s">
        <v>1398</v>
      </c>
      <c r="H210" t="s">
        <v>242</v>
      </c>
      <c r="I210" t="s">
        <v>137</v>
      </c>
      <c r="J210" t="s">
        <v>494</v>
      </c>
      <c r="K210" t="s">
        <v>138</v>
      </c>
      <c r="L210" t="s">
        <v>139</v>
      </c>
      <c r="M210" t="str">
        <f>TEXT(320,"0000")</f>
        <v>0320</v>
      </c>
      <c r="N210" t="s">
        <v>700</v>
      </c>
      <c r="O210" t="s">
        <v>141</v>
      </c>
      <c r="P210" t="s">
        <v>142</v>
      </c>
      <c r="Q210" t="s">
        <v>701</v>
      </c>
      <c r="R210">
        <v>61</v>
      </c>
      <c r="S210">
        <v>42</v>
      </c>
      <c r="T210">
        <v>600</v>
      </c>
      <c r="U210">
        <v>-1</v>
      </c>
      <c r="V210" t="s">
        <v>289</v>
      </c>
      <c r="X210" t="s">
        <v>194</v>
      </c>
      <c r="AE210">
        <v>2452</v>
      </c>
      <c r="AF210" t="s">
        <v>249</v>
      </c>
      <c r="AN210" t="b">
        <v>1</v>
      </c>
      <c r="AO210">
        <f t="shared" si="331"/>
        <v>2</v>
      </c>
      <c r="AP210">
        <v>1</v>
      </c>
      <c r="AQ210" t="str">
        <f>$D217</f>
        <v>LSA_GFX_VCHK_K_END_TITO_SACD_NOM_LFM_0320_ALL_DE</v>
      </c>
      <c r="AR210" t="str">
        <f>$D217</f>
        <v>LSA_GFX_VCHK_K_END_TITO_SACD_NOM_LFM_0320_ALL_DE</v>
      </c>
    </row>
    <row r="211" spans="1:44" x14ac:dyDescent="0.25">
      <c r="A211" s="27" t="s">
        <v>67</v>
      </c>
      <c r="B211" s="27" t="s">
        <v>5</v>
      </c>
      <c r="C211" s="27" t="str">
        <f>VLOOKUP(B211,templateLookup!A:B,2,0)</f>
        <v>COMPOSITE</v>
      </c>
      <c r="D211" s="22" t="s">
        <v>702</v>
      </c>
      <c r="F211" t="s">
        <v>492</v>
      </c>
      <c r="AO211">
        <f t="shared" si="331"/>
        <v>2</v>
      </c>
      <c r="AP211">
        <v>1</v>
      </c>
      <c r="AQ211" t="str">
        <f>D217</f>
        <v>LSA_GFX_VCHK_K_END_TITO_SACD_NOM_LFM_0320_ALL_DE</v>
      </c>
      <c r="AR211" t="str">
        <f>D217</f>
        <v>LSA_GFX_VCHK_K_END_TITO_SACD_NOM_LFM_0320_ALL_DE</v>
      </c>
    </row>
    <row r="212" spans="1:44" x14ac:dyDescent="0.25">
      <c r="A212" s="5" t="s">
        <v>67</v>
      </c>
      <c r="B212" s="5" t="s">
        <v>18</v>
      </c>
      <c r="C212" s="5" t="str">
        <f>VLOOKUP(B212,templateLookup!A:B,2,0)</f>
        <v>PrimeVminSearchTestMethod</v>
      </c>
      <c r="D212" t="str">
        <f t="shared" ref="D212:D215" si="332">E212&amp;"_"&amp;F212&amp;"_"&amp;G212&amp;"_"&amp;H212&amp;"_"&amp;A212&amp;"_"&amp;I212&amp;"_"&amp;J212&amp;"_"&amp;K212&amp;"_"&amp;L212&amp;"_"&amp;M212&amp;"_"&amp;N212</f>
        <v>SSA_GFX_VCHK_K_END_TITO_SACD_NOM_LFM_0320_DEP1</v>
      </c>
      <c r="E212" t="s">
        <v>50</v>
      </c>
      <c r="F212" t="s">
        <v>492</v>
      </c>
      <c r="G212" t="s">
        <v>1398</v>
      </c>
      <c r="H212" t="s">
        <v>242</v>
      </c>
      <c r="I212" t="s">
        <v>137</v>
      </c>
      <c r="J212" t="s">
        <v>494</v>
      </c>
      <c r="K212" t="s">
        <v>138</v>
      </c>
      <c r="L212" t="s">
        <v>139</v>
      </c>
      <c r="M212" t="str">
        <f t="shared" ref="M212:M215" si="333">TEXT(320,"0000")</f>
        <v>0320</v>
      </c>
      <c r="N212" t="s">
        <v>703</v>
      </c>
      <c r="O212" t="s">
        <v>141</v>
      </c>
      <c r="P212" t="s">
        <v>142</v>
      </c>
      <c r="Q212" t="s">
        <v>704</v>
      </c>
      <c r="R212">
        <v>61</v>
      </c>
      <c r="S212">
        <v>42</v>
      </c>
      <c r="T212">
        <v>601</v>
      </c>
      <c r="U212">
        <v>1</v>
      </c>
      <c r="V212" t="s">
        <v>289</v>
      </c>
      <c r="X212" t="s">
        <v>194</v>
      </c>
      <c r="AE212">
        <v>2453</v>
      </c>
      <c r="AF212" t="s">
        <v>249</v>
      </c>
      <c r="AN212" t="b">
        <v>0</v>
      </c>
      <c r="AO212">
        <f t="shared" si="331"/>
        <v>2</v>
      </c>
      <c r="AP212">
        <v>1</v>
      </c>
      <c r="AQ212" t="str">
        <f t="shared" ref="AQ212:AQ243" si="334">D213</f>
        <v>SSA_GFX_VCHK_K_END_TITO_SACD_NOM_LFM_0320_DE00</v>
      </c>
      <c r="AR212" t="str">
        <f t="shared" ref="AR212:AR243" si="335">D213</f>
        <v>SSA_GFX_VCHK_K_END_TITO_SACD_NOM_LFM_0320_DE00</v>
      </c>
    </row>
    <row r="213" spans="1:44" x14ac:dyDescent="0.25">
      <c r="A213" s="5" t="s">
        <v>67</v>
      </c>
      <c r="B213" s="5" t="s">
        <v>18</v>
      </c>
      <c r="C213" s="5" t="str">
        <f>VLOOKUP(B213,templateLookup!A:B,2,0)</f>
        <v>PrimeVminSearchTestMethod</v>
      </c>
      <c r="D213" t="str">
        <f t="shared" si="332"/>
        <v>SSA_GFX_VCHK_K_END_TITO_SACD_NOM_LFM_0320_DE00</v>
      </c>
      <c r="E213" t="s">
        <v>50</v>
      </c>
      <c r="F213" t="s">
        <v>492</v>
      </c>
      <c r="G213" t="s">
        <v>1398</v>
      </c>
      <c r="H213" t="s">
        <v>242</v>
      </c>
      <c r="I213" t="s">
        <v>137</v>
      </c>
      <c r="J213" t="s">
        <v>494</v>
      </c>
      <c r="K213" t="s">
        <v>138</v>
      </c>
      <c r="L213" t="s">
        <v>139</v>
      </c>
      <c r="M213" t="str">
        <f t="shared" si="333"/>
        <v>0320</v>
      </c>
      <c r="N213" t="s">
        <v>705</v>
      </c>
      <c r="O213" t="s">
        <v>141</v>
      </c>
      <c r="P213" t="s">
        <v>142</v>
      </c>
      <c r="Q213" t="s">
        <v>706</v>
      </c>
      <c r="R213">
        <v>61</v>
      </c>
      <c r="S213">
        <v>42</v>
      </c>
      <c r="T213">
        <v>602</v>
      </c>
      <c r="U213">
        <v>1</v>
      </c>
      <c r="V213" t="s">
        <v>289</v>
      </c>
      <c r="X213" t="s">
        <v>194</v>
      </c>
      <c r="AE213">
        <v>2454</v>
      </c>
      <c r="AF213" t="s">
        <v>249</v>
      </c>
      <c r="AN213" t="b">
        <v>0</v>
      </c>
      <c r="AO213">
        <f t="shared" si="331"/>
        <v>2</v>
      </c>
      <c r="AP213">
        <v>1</v>
      </c>
      <c r="AQ213" t="str">
        <f t="shared" si="334"/>
        <v>SSA_GFX_VCHK_K_END_TITO_SACD_NOM_LFM_0320_DE01</v>
      </c>
      <c r="AR213" t="str">
        <f t="shared" si="335"/>
        <v>SSA_GFX_VCHK_K_END_TITO_SACD_NOM_LFM_0320_DE01</v>
      </c>
    </row>
    <row r="214" spans="1:44" x14ac:dyDescent="0.25">
      <c r="A214" s="5" t="s">
        <v>67</v>
      </c>
      <c r="B214" s="5" t="s">
        <v>18</v>
      </c>
      <c r="C214" s="5" t="str">
        <f>VLOOKUP(B214,templateLookup!A:B,2,0)</f>
        <v>PrimeVminSearchTestMethod</v>
      </c>
      <c r="D214" t="str">
        <f t="shared" si="332"/>
        <v>SSA_GFX_VCHK_K_END_TITO_SACD_NOM_LFM_0320_DE01</v>
      </c>
      <c r="E214" t="s">
        <v>50</v>
      </c>
      <c r="F214" t="s">
        <v>492</v>
      </c>
      <c r="G214" t="s">
        <v>1398</v>
      </c>
      <c r="H214" t="s">
        <v>242</v>
      </c>
      <c r="I214" t="s">
        <v>137</v>
      </c>
      <c r="J214" t="s">
        <v>494</v>
      </c>
      <c r="K214" t="s">
        <v>138</v>
      </c>
      <c r="L214" t="s">
        <v>139</v>
      </c>
      <c r="M214" t="str">
        <f t="shared" si="333"/>
        <v>0320</v>
      </c>
      <c r="N214" t="s">
        <v>707</v>
      </c>
      <c r="O214" t="s">
        <v>141</v>
      </c>
      <c r="P214" t="s">
        <v>142</v>
      </c>
      <c r="Q214" t="s">
        <v>708</v>
      </c>
      <c r="R214">
        <v>61</v>
      </c>
      <c r="S214">
        <v>42</v>
      </c>
      <c r="T214">
        <v>603</v>
      </c>
      <c r="U214">
        <v>1</v>
      </c>
      <c r="V214" t="s">
        <v>289</v>
      </c>
      <c r="X214" t="s">
        <v>194</v>
      </c>
      <c r="AE214">
        <v>2455</v>
      </c>
      <c r="AF214" t="s">
        <v>249</v>
      </c>
      <c r="AN214" t="b">
        <v>0</v>
      </c>
      <c r="AO214">
        <f t="shared" si="331"/>
        <v>2</v>
      </c>
      <c r="AP214">
        <v>1</v>
      </c>
      <c r="AQ214" t="str">
        <f t="shared" si="334"/>
        <v>SSA_GFX_VCHK_K_END_TITO_SACD_NOM_LFM_0320_DEW1</v>
      </c>
      <c r="AR214" t="str">
        <f t="shared" si="335"/>
        <v>SSA_GFX_VCHK_K_END_TITO_SACD_NOM_LFM_0320_DEW1</v>
      </c>
    </row>
    <row r="215" spans="1:44" x14ac:dyDescent="0.25">
      <c r="A215" s="5" t="s">
        <v>67</v>
      </c>
      <c r="B215" s="5" t="s">
        <v>18</v>
      </c>
      <c r="C215" s="5" t="str">
        <f>VLOOKUP(B215,templateLookup!A:B,2,0)</f>
        <v>PrimeVminSearchTestMethod</v>
      </c>
      <c r="D215" t="str">
        <f t="shared" si="332"/>
        <v>SSA_GFX_VCHK_K_END_TITO_SACD_NOM_LFM_0320_DEW1</v>
      </c>
      <c r="E215" t="s">
        <v>50</v>
      </c>
      <c r="F215" t="s">
        <v>492</v>
      </c>
      <c r="G215" t="s">
        <v>1398</v>
      </c>
      <c r="H215" t="s">
        <v>242</v>
      </c>
      <c r="I215" t="s">
        <v>137</v>
      </c>
      <c r="J215" t="s">
        <v>494</v>
      </c>
      <c r="K215" t="s">
        <v>138</v>
      </c>
      <c r="L215" t="s">
        <v>139</v>
      </c>
      <c r="M215" t="str">
        <f t="shared" si="333"/>
        <v>0320</v>
      </c>
      <c r="N215" t="s">
        <v>709</v>
      </c>
      <c r="O215" t="s">
        <v>141</v>
      </c>
      <c r="P215" t="s">
        <v>142</v>
      </c>
      <c r="Q215" t="s">
        <v>710</v>
      </c>
      <c r="R215">
        <v>61</v>
      </c>
      <c r="S215">
        <v>42</v>
      </c>
      <c r="T215">
        <v>604</v>
      </c>
      <c r="U215">
        <v>1</v>
      </c>
      <c r="V215" t="s">
        <v>289</v>
      </c>
      <c r="X215" t="s">
        <v>194</v>
      </c>
      <c r="AE215">
        <v>2456</v>
      </c>
      <c r="AF215" t="s">
        <v>249</v>
      </c>
      <c r="AN215" t="b">
        <v>0</v>
      </c>
      <c r="AO215">
        <f t="shared" si="331"/>
        <v>2</v>
      </c>
      <c r="AP215">
        <v>1</v>
      </c>
      <c r="AQ215">
        <v>1</v>
      </c>
      <c r="AR215">
        <v>1</v>
      </c>
    </row>
    <row r="216" spans="1:44" x14ac:dyDescent="0.25">
      <c r="A216" s="27" t="s">
        <v>67</v>
      </c>
      <c r="B216" s="27" t="s">
        <v>6</v>
      </c>
      <c r="C216" s="27" t="str">
        <f>VLOOKUP(B216,templateLookup!A:B,2,0)</f>
        <v>COMPOSITE</v>
      </c>
      <c r="D216" s="22"/>
    </row>
    <row r="217" spans="1:44" x14ac:dyDescent="0.25">
      <c r="A217" s="5" t="s">
        <v>67</v>
      </c>
      <c r="B217" s="5" t="s">
        <v>18</v>
      </c>
      <c r="C217" s="5" t="str">
        <f>VLOOKUP(B217,templateLookup!A:B,2,0)</f>
        <v>PrimeVminSearchTestMethod</v>
      </c>
      <c r="D217" t="str">
        <f>E217&amp;"_"&amp;F217&amp;"_"&amp;G217&amp;"_"&amp;H217&amp;"_"&amp;A217&amp;"_"&amp;I217&amp;"_"&amp;J217&amp;"_"&amp;K217&amp;"_"&amp;L217&amp;"_"&amp;M217&amp;"_"&amp;N217</f>
        <v>LSA_GFX_VCHK_K_END_TITO_SACD_NOM_LFM_0320_ALL_DE</v>
      </c>
      <c r="E217" t="s">
        <v>51</v>
      </c>
      <c r="F217" t="s">
        <v>492</v>
      </c>
      <c r="G217" t="s">
        <v>1398</v>
      </c>
      <c r="H217" t="s">
        <v>242</v>
      </c>
      <c r="I217" t="s">
        <v>137</v>
      </c>
      <c r="J217" t="s">
        <v>494</v>
      </c>
      <c r="K217" t="s">
        <v>138</v>
      </c>
      <c r="L217" t="s">
        <v>139</v>
      </c>
      <c r="M217" t="str">
        <f>TEXT(320,"0000")</f>
        <v>0320</v>
      </c>
      <c r="N217" t="s">
        <v>700</v>
      </c>
      <c r="O217" t="s">
        <v>141</v>
      </c>
      <c r="P217" t="s">
        <v>142</v>
      </c>
      <c r="Q217" t="s">
        <v>711</v>
      </c>
      <c r="R217">
        <v>21</v>
      </c>
      <c r="S217">
        <v>42</v>
      </c>
      <c r="T217">
        <v>605</v>
      </c>
      <c r="U217">
        <v>-1</v>
      </c>
      <c r="V217" t="s">
        <v>289</v>
      </c>
      <c r="X217" t="s">
        <v>194</v>
      </c>
      <c r="AE217">
        <v>2457</v>
      </c>
      <c r="AF217" t="s">
        <v>249</v>
      </c>
      <c r="AN217" t="b">
        <v>1</v>
      </c>
      <c r="AO217">
        <f t="shared" si="331"/>
        <v>2</v>
      </c>
      <c r="AP217">
        <v>1</v>
      </c>
      <c r="AQ217" t="str">
        <f>$D226</f>
        <v>SSA_GFX_VCHK_K_END_TITO_SAIS_NOM_LFM_0200_ALL_IPU</v>
      </c>
      <c r="AR217" t="str">
        <f>$D226</f>
        <v>SSA_GFX_VCHK_K_END_TITO_SAIS_NOM_LFM_0200_ALL_IPU</v>
      </c>
    </row>
    <row r="218" spans="1:44" x14ac:dyDescent="0.25">
      <c r="A218" s="27" t="s">
        <v>67</v>
      </c>
      <c r="B218" s="27" t="s">
        <v>5</v>
      </c>
      <c r="C218" s="27" t="str">
        <f>VLOOKUP(B218,templateLookup!A:B,2,0)</f>
        <v>COMPOSITE</v>
      </c>
      <c r="D218" s="22" t="s">
        <v>712</v>
      </c>
      <c r="F218" t="s">
        <v>492</v>
      </c>
      <c r="AO218">
        <f t="shared" si="331"/>
        <v>2</v>
      </c>
      <c r="AP218">
        <v>1</v>
      </c>
      <c r="AQ218" t="str">
        <f>D226</f>
        <v>SSA_GFX_VCHK_K_END_TITO_SAIS_NOM_LFM_0200_ALL_IPU</v>
      </c>
      <c r="AR218" t="str">
        <f>D226</f>
        <v>SSA_GFX_VCHK_K_END_TITO_SAIS_NOM_LFM_0200_ALL_IPU</v>
      </c>
    </row>
    <row r="219" spans="1:44" x14ac:dyDescent="0.25">
      <c r="A219" s="5" t="s">
        <v>67</v>
      </c>
      <c r="B219" s="5" t="s">
        <v>18</v>
      </c>
      <c r="C219" s="5" t="str">
        <f>VLOOKUP(B219,templateLookup!A:B,2,0)</f>
        <v>PrimeVminSearchTestMethod</v>
      </c>
      <c r="D219" t="str">
        <f t="shared" ref="D219:D224" si="336">E219&amp;"_"&amp;F219&amp;"_"&amp;G219&amp;"_"&amp;H219&amp;"_"&amp;A219&amp;"_"&amp;I219&amp;"_"&amp;J219&amp;"_"&amp;K219&amp;"_"&amp;L219&amp;"_"&amp;M219&amp;"_"&amp;N219</f>
        <v>LSA_GFX_VCHK_K_END_TITO_SACD_NOM_LFM_0320_DEBS</v>
      </c>
      <c r="E219" t="s">
        <v>51</v>
      </c>
      <c r="F219" t="s">
        <v>492</v>
      </c>
      <c r="G219" t="s">
        <v>1398</v>
      </c>
      <c r="H219" t="s">
        <v>242</v>
      </c>
      <c r="I219" t="s">
        <v>137</v>
      </c>
      <c r="J219" t="s">
        <v>494</v>
      </c>
      <c r="K219" t="s">
        <v>138</v>
      </c>
      <c r="L219" t="s">
        <v>139</v>
      </c>
      <c r="M219" t="str">
        <f t="shared" ref="M219:M224" si="337">TEXT(320,"0000")</f>
        <v>0320</v>
      </c>
      <c r="N219" t="s">
        <v>713</v>
      </c>
      <c r="O219" t="s">
        <v>141</v>
      </c>
      <c r="P219" t="s">
        <v>142</v>
      </c>
      <c r="Q219" t="s">
        <v>714</v>
      </c>
      <c r="R219">
        <v>21</v>
      </c>
      <c r="S219">
        <v>42</v>
      </c>
      <c r="T219">
        <v>606</v>
      </c>
      <c r="U219">
        <v>1</v>
      </c>
      <c r="V219" t="s">
        <v>289</v>
      </c>
      <c r="X219" t="s">
        <v>194</v>
      </c>
      <c r="AE219">
        <v>2458</v>
      </c>
      <c r="AF219" t="s">
        <v>249</v>
      </c>
      <c r="AN219" t="b">
        <v>0</v>
      </c>
      <c r="AO219">
        <f t="shared" si="331"/>
        <v>2</v>
      </c>
      <c r="AP219">
        <v>1</v>
      </c>
      <c r="AQ219" t="str">
        <f t="shared" si="334"/>
        <v>LSA_GFX_VCHK_K_END_TITO_SACD_NOM_LFM_0320_DEP1</v>
      </c>
      <c r="AR219" t="str">
        <f t="shared" si="335"/>
        <v>LSA_GFX_VCHK_K_END_TITO_SACD_NOM_LFM_0320_DEP1</v>
      </c>
    </row>
    <row r="220" spans="1:44" x14ac:dyDescent="0.25">
      <c r="A220" s="5" t="s">
        <v>67</v>
      </c>
      <c r="B220" s="5" t="s">
        <v>18</v>
      </c>
      <c r="C220" s="5" t="str">
        <f>VLOOKUP(B220,templateLookup!A:B,2,0)</f>
        <v>PrimeVminSearchTestMethod</v>
      </c>
      <c r="D220" t="str">
        <f t="shared" si="336"/>
        <v>LSA_GFX_VCHK_K_END_TITO_SACD_NOM_LFM_0320_DEP1</v>
      </c>
      <c r="E220" t="s">
        <v>51</v>
      </c>
      <c r="F220" t="s">
        <v>492</v>
      </c>
      <c r="G220" t="s">
        <v>1398</v>
      </c>
      <c r="H220" t="s">
        <v>242</v>
      </c>
      <c r="I220" t="s">
        <v>137</v>
      </c>
      <c r="J220" t="s">
        <v>494</v>
      </c>
      <c r="K220" t="s">
        <v>138</v>
      </c>
      <c r="L220" t="s">
        <v>139</v>
      </c>
      <c r="M220" t="str">
        <f t="shared" si="337"/>
        <v>0320</v>
      </c>
      <c r="N220" t="s">
        <v>703</v>
      </c>
      <c r="O220" t="s">
        <v>141</v>
      </c>
      <c r="P220" t="s">
        <v>142</v>
      </c>
      <c r="Q220" t="s">
        <v>715</v>
      </c>
      <c r="R220">
        <v>21</v>
      </c>
      <c r="S220">
        <v>42</v>
      </c>
      <c r="T220">
        <v>607</v>
      </c>
      <c r="U220">
        <v>1</v>
      </c>
      <c r="V220" t="s">
        <v>289</v>
      </c>
      <c r="X220" t="s">
        <v>194</v>
      </c>
      <c r="AE220">
        <v>2459</v>
      </c>
      <c r="AF220" t="s">
        <v>249</v>
      </c>
      <c r="AN220" t="b">
        <v>0</v>
      </c>
      <c r="AO220">
        <f t="shared" si="331"/>
        <v>2</v>
      </c>
      <c r="AP220">
        <v>1</v>
      </c>
      <c r="AQ220" t="str">
        <f t="shared" si="334"/>
        <v>LSA_GFX_VCHK_K_END_TITO_SACD_NOM_LFM_0320_DE00</v>
      </c>
      <c r="AR220" t="str">
        <f t="shared" si="335"/>
        <v>LSA_GFX_VCHK_K_END_TITO_SACD_NOM_LFM_0320_DE00</v>
      </c>
    </row>
    <row r="221" spans="1:44" x14ac:dyDescent="0.25">
      <c r="A221" s="5" t="s">
        <v>67</v>
      </c>
      <c r="B221" s="5" t="s">
        <v>18</v>
      </c>
      <c r="C221" s="5" t="str">
        <f>VLOOKUP(B221,templateLookup!A:B,2,0)</f>
        <v>PrimeVminSearchTestMethod</v>
      </c>
      <c r="D221" t="str">
        <f t="shared" si="336"/>
        <v>LSA_GFX_VCHK_K_END_TITO_SACD_NOM_LFM_0320_DE00</v>
      </c>
      <c r="E221" t="s">
        <v>51</v>
      </c>
      <c r="F221" t="s">
        <v>492</v>
      </c>
      <c r="G221" t="s">
        <v>1398</v>
      </c>
      <c r="H221" t="s">
        <v>242</v>
      </c>
      <c r="I221" t="s">
        <v>137</v>
      </c>
      <c r="J221" t="s">
        <v>494</v>
      </c>
      <c r="K221" t="s">
        <v>138</v>
      </c>
      <c r="L221" t="s">
        <v>139</v>
      </c>
      <c r="M221" t="str">
        <f t="shared" si="337"/>
        <v>0320</v>
      </c>
      <c r="N221" t="s">
        <v>705</v>
      </c>
      <c r="O221" t="s">
        <v>141</v>
      </c>
      <c r="P221" t="s">
        <v>142</v>
      </c>
      <c r="Q221" t="s">
        <v>716</v>
      </c>
      <c r="R221">
        <v>21</v>
      </c>
      <c r="S221">
        <v>42</v>
      </c>
      <c r="T221">
        <v>608</v>
      </c>
      <c r="U221">
        <v>1</v>
      </c>
      <c r="V221" t="s">
        <v>289</v>
      </c>
      <c r="X221" t="s">
        <v>194</v>
      </c>
      <c r="AE221">
        <v>2460</v>
      </c>
      <c r="AF221" t="s">
        <v>249</v>
      </c>
      <c r="AN221" t="b">
        <v>0</v>
      </c>
      <c r="AO221">
        <f t="shared" si="331"/>
        <v>2</v>
      </c>
      <c r="AP221">
        <v>1</v>
      </c>
      <c r="AQ221" t="str">
        <f t="shared" si="334"/>
        <v>LSA_GFX_VCHK_K_END_TITO_SACD_NOM_LFM_0320_DE01</v>
      </c>
      <c r="AR221" t="str">
        <f t="shared" si="335"/>
        <v>LSA_GFX_VCHK_K_END_TITO_SACD_NOM_LFM_0320_DE01</v>
      </c>
    </row>
    <row r="222" spans="1:44" x14ac:dyDescent="0.25">
      <c r="A222" s="5" t="s">
        <v>67</v>
      </c>
      <c r="B222" s="5" t="s">
        <v>18</v>
      </c>
      <c r="C222" s="5" t="str">
        <f>VLOOKUP(B222,templateLookup!A:B,2,0)</f>
        <v>PrimeVminSearchTestMethod</v>
      </c>
      <c r="D222" t="str">
        <f t="shared" si="336"/>
        <v>LSA_GFX_VCHK_K_END_TITO_SACD_NOM_LFM_0320_DE01</v>
      </c>
      <c r="E222" t="s">
        <v>51</v>
      </c>
      <c r="F222" t="s">
        <v>492</v>
      </c>
      <c r="G222" t="s">
        <v>1398</v>
      </c>
      <c r="H222" t="s">
        <v>242</v>
      </c>
      <c r="I222" t="s">
        <v>137</v>
      </c>
      <c r="J222" t="s">
        <v>494</v>
      </c>
      <c r="K222" t="s">
        <v>138</v>
      </c>
      <c r="L222" t="s">
        <v>139</v>
      </c>
      <c r="M222" t="str">
        <f t="shared" si="337"/>
        <v>0320</v>
      </c>
      <c r="N222" t="s">
        <v>707</v>
      </c>
      <c r="O222" t="s">
        <v>141</v>
      </c>
      <c r="P222" t="s">
        <v>142</v>
      </c>
      <c r="Q222" t="s">
        <v>717</v>
      </c>
      <c r="R222">
        <v>21</v>
      </c>
      <c r="S222">
        <v>42</v>
      </c>
      <c r="T222">
        <v>609</v>
      </c>
      <c r="U222">
        <v>1</v>
      </c>
      <c r="V222" t="s">
        <v>289</v>
      </c>
      <c r="X222" t="s">
        <v>194</v>
      </c>
      <c r="AE222">
        <v>2461</v>
      </c>
      <c r="AF222" t="s">
        <v>249</v>
      </c>
      <c r="AN222" t="b">
        <v>0</v>
      </c>
      <c r="AO222">
        <f t="shared" si="331"/>
        <v>2</v>
      </c>
      <c r="AP222">
        <v>1</v>
      </c>
      <c r="AQ222" t="str">
        <f t="shared" si="334"/>
        <v>LSA_GFX_VCHK_K_END_TITO_SACD_NOM_LFM_0320_DEW1</v>
      </c>
      <c r="AR222" t="str">
        <f t="shared" si="335"/>
        <v>LSA_GFX_VCHK_K_END_TITO_SACD_NOM_LFM_0320_DEW1</v>
      </c>
    </row>
    <row r="223" spans="1:44" x14ac:dyDescent="0.25">
      <c r="A223" s="5" t="s">
        <v>67</v>
      </c>
      <c r="B223" s="5" t="s">
        <v>18</v>
      </c>
      <c r="C223" s="5" t="str">
        <f>VLOOKUP(B223,templateLookup!A:B,2,0)</f>
        <v>PrimeVminSearchTestMethod</v>
      </c>
      <c r="D223" t="str">
        <f t="shared" si="336"/>
        <v>LSA_GFX_VCHK_K_END_TITO_SACD_NOM_LFM_0320_DEW1</v>
      </c>
      <c r="E223" t="s">
        <v>51</v>
      </c>
      <c r="F223" t="s">
        <v>492</v>
      </c>
      <c r="G223" t="s">
        <v>1398</v>
      </c>
      <c r="H223" t="s">
        <v>242</v>
      </c>
      <c r="I223" t="s">
        <v>137</v>
      </c>
      <c r="J223" t="s">
        <v>494</v>
      </c>
      <c r="K223" t="s">
        <v>138</v>
      </c>
      <c r="L223" t="s">
        <v>139</v>
      </c>
      <c r="M223" t="str">
        <f t="shared" si="337"/>
        <v>0320</v>
      </c>
      <c r="N223" t="s">
        <v>709</v>
      </c>
      <c r="O223" t="s">
        <v>141</v>
      </c>
      <c r="P223" t="s">
        <v>142</v>
      </c>
      <c r="Q223" t="s">
        <v>718</v>
      </c>
      <c r="R223">
        <v>21</v>
      </c>
      <c r="S223">
        <v>42</v>
      </c>
      <c r="T223">
        <v>610</v>
      </c>
      <c r="U223">
        <v>1</v>
      </c>
      <c r="V223" t="s">
        <v>289</v>
      </c>
      <c r="X223" t="s">
        <v>194</v>
      </c>
      <c r="AE223">
        <v>2462</v>
      </c>
      <c r="AF223" t="s">
        <v>249</v>
      </c>
      <c r="AN223" t="b">
        <v>0</v>
      </c>
      <c r="AO223">
        <f t="shared" si="331"/>
        <v>2</v>
      </c>
      <c r="AP223">
        <v>1</v>
      </c>
      <c r="AQ223" t="str">
        <f t="shared" si="334"/>
        <v>LSA_GFX_VCHK_K_END_TITO_SACD_NOM_LFM_0320_DEW2</v>
      </c>
      <c r="AR223" t="str">
        <f t="shared" si="335"/>
        <v>LSA_GFX_VCHK_K_END_TITO_SACD_NOM_LFM_0320_DEW2</v>
      </c>
    </row>
    <row r="224" spans="1:44" x14ac:dyDescent="0.25">
      <c r="A224" s="5" t="s">
        <v>67</v>
      </c>
      <c r="B224" s="5" t="s">
        <v>18</v>
      </c>
      <c r="C224" s="5" t="str">
        <f>VLOOKUP(B224,templateLookup!A:B,2,0)</f>
        <v>PrimeVminSearchTestMethod</v>
      </c>
      <c r="D224" t="str">
        <f t="shared" si="336"/>
        <v>LSA_GFX_VCHK_K_END_TITO_SACD_NOM_LFM_0320_DEW2</v>
      </c>
      <c r="E224" t="s">
        <v>51</v>
      </c>
      <c r="F224" t="s">
        <v>492</v>
      </c>
      <c r="G224" t="s">
        <v>1398</v>
      </c>
      <c r="H224" t="s">
        <v>242</v>
      </c>
      <c r="I224" t="s">
        <v>137</v>
      </c>
      <c r="J224" t="s">
        <v>494</v>
      </c>
      <c r="K224" t="s">
        <v>138</v>
      </c>
      <c r="L224" t="s">
        <v>139</v>
      </c>
      <c r="M224" t="str">
        <f t="shared" si="337"/>
        <v>0320</v>
      </c>
      <c r="N224" t="s">
        <v>719</v>
      </c>
      <c r="O224" t="s">
        <v>141</v>
      </c>
      <c r="P224" t="s">
        <v>142</v>
      </c>
      <c r="Q224" t="s">
        <v>720</v>
      </c>
      <c r="R224">
        <v>21</v>
      </c>
      <c r="S224">
        <v>42</v>
      </c>
      <c r="T224">
        <v>611</v>
      </c>
      <c r="U224">
        <v>1</v>
      </c>
      <c r="V224" t="s">
        <v>289</v>
      </c>
      <c r="X224" t="s">
        <v>194</v>
      </c>
      <c r="AE224">
        <v>2463</v>
      </c>
      <c r="AF224" t="s">
        <v>249</v>
      </c>
      <c r="AN224" t="b">
        <v>0</v>
      </c>
      <c r="AO224">
        <f t="shared" si="331"/>
        <v>2</v>
      </c>
      <c r="AP224">
        <v>1</v>
      </c>
      <c r="AQ224">
        <v>1</v>
      </c>
      <c r="AR224">
        <v>1</v>
      </c>
    </row>
    <row r="225" spans="1:44" x14ac:dyDescent="0.25">
      <c r="A225" s="27" t="s">
        <v>67</v>
      </c>
      <c r="B225" s="27" t="s">
        <v>6</v>
      </c>
      <c r="C225" s="27" t="str">
        <f>VLOOKUP(B225,templateLookup!A:B,2,0)</f>
        <v>COMPOSITE</v>
      </c>
      <c r="D225" s="22"/>
    </row>
    <row r="226" spans="1:44" x14ac:dyDescent="0.25">
      <c r="A226" s="5" t="s">
        <v>67</v>
      </c>
      <c r="B226" s="5" t="s">
        <v>18</v>
      </c>
      <c r="C226" s="5" t="str">
        <f>VLOOKUP(B226,templateLookup!A:B,2,0)</f>
        <v>PrimeVminSearchTestMethod</v>
      </c>
      <c r="D226" t="str">
        <f t="shared" ref="D226:D231" si="338">E226&amp;"_"&amp;F226&amp;"_"&amp;G226&amp;"_"&amp;H226&amp;"_"&amp;A226&amp;"_"&amp;I226&amp;"_"&amp;J226&amp;"_"&amp;K226&amp;"_"&amp;L226&amp;"_"&amp;M226&amp;"_"&amp;N226</f>
        <v>SSA_GFX_VCHK_K_END_TITO_SAIS_NOM_LFM_0200_ALL_IPU</v>
      </c>
      <c r="E226" t="s">
        <v>50</v>
      </c>
      <c r="F226" t="s">
        <v>492</v>
      </c>
      <c r="G226" t="s">
        <v>1398</v>
      </c>
      <c r="H226" t="s">
        <v>242</v>
      </c>
      <c r="I226" t="s">
        <v>137</v>
      </c>
      <c r="J226" t="s">
        <v>625</v>
      </c>
      <c r="K226" t="s">
        <v>138</v>
      </c>
      <c r="L226" t="s">
        <v>139</v>
      </c>
      <c r="M226" t="str">
        <f t="shared" ref="M226:M229" si="339">TEXT(200,"0000")</f>
        <v>0200</v>
      </c>
      <c r="N226" t="s">
        <v>721</v>
      </c>
      <c r="O226" t="s">
        <v>141</v>
      </c>
      <c r="P226" t="s">
        <v>142</v>
      </c>
      <c r="Q226" t="s">
        <v>722</v>
      </c>
      <c r="R226">
        <v>61</v>
      </c>
      <c r="S226">
        <v>42</v>
      </c>
      <c r="T226">
        <v>612</v>
      </c>
      <c r="U226">
        <v>1</v>
      </c>
      <c r="V226" t="s">
        <v>289</v>
      </c>
      <c r="X226" t="s">
        <v>194</v>
      </c>
      <c r="AE226">
        <v>2464</v>
      </c>
      <c r="AF226" t="s">
        <v>249</v>
      </c>
      <c r="AN226" t="b">
        <v>0</v>
      </c>
      <c r="AO226">
        <f t="shared" si="331"/>
        <v>2</v>
      </c>
      <c r="AP226">
        <v>1</v>
      </c>
      <c r="AQ226" t="str">
        <f t="shared" si="334"/>
        <v>LSA_GFX_VCHK_K_END_TITO_SAIS_NOM_LFM_0200_ALL_IPU</v>
      </c>
      <c r="AR226" t="str">
        <f t="shared" si="335"/>
        <v>LSA_GFX_VCHK_K_END_TITO_SAIS_NOM_LFM_0200_ALL_IPU</v>
      </c>
    </row>
    <row r="227" spans="1:44" x14ac:dyDescent="0.25">
      <c r="A227" s="5" t="s">
        <v>67</v>
      </c>
      <c r="B227" s="5" t="s">
        <v>18</v>
      </c>
      <c r="C227" s="5" t="str">
        <f>VLOOKUP(B227,templateLookup!A:B,2,0)</f>
        <v>PrimeVminSearchTestMethod</v>
      </c>
      <c r="D227" t="str">
        <f t="shared" si="338"/>
        <v>LSA_GFX_VCHK_K_END_TITO_SAIS_NOM_LFM_0200_ALL_IPU</v>
      </c>
      <c r="E227" t="s">
        <v>51</v>
      </c>
      <c r="F227" t="s">
        <v>492</v>
      </c>
      <c r="G227" t="s">
        <v>1398</v>
      </c>
      <c r="H227" t="s">
        <v>242</v>
      </c>
      <c r="I227" t="s">
        <v>137</v>
      </c>
      <c r="J227" t="s">
        <v>625</v>
      </c>
      <c r="K227" t="s">
        <v>138</v>
      </c>
      <c r="L227" t="s">
        <v>139</v>
      </c>
      <c r="M227" t="str">
        <f t="shared" si="339"/>
        <v>0200</v>
      </c>
      <c r="N227" t="s">
        <v>721</v>
      </c>
      <c r="O227" t="s">
        <v>141</v>
      </c>
      <c r="P227" t="s">
        <v>142</v>
      </c>
      <c r="Q227" t="s">
        <v>723</v>
      </c>
      <c r="R227">
        <v>21</v>
      </c>
      <c r="S227">
        <v>42</v>
      </c>
      <c r="T227">
        <v>613</v>
      </c>
      <c r="U227">
        <v>1</v>
      </c>
      <c r="V227" t="s">
        <v>289</v>
      </c>
      <c r="X227" t="s">
        <v>194</v>
      </c>
      <c r="AE227">
        <v>2465</v>
      </c>
      <c r="AF227" t="s">
        <v>249</v>
      </c>
      <c r="AN227" t="b">
        <v>0</v>
      </c>
      <c r="AO227">
        <f t="shared" si="331"/>
        <v>2</v>
      </c>
      <c r="AP227">
        <v>1</v>
      </c>
      <c r="AQ227" t="str">
        <f t="shared" si="334"/>
        <v>SSA_GFX_VCHK_K_END_TITO_SAPS_NOM_LFM_0200_ALL_IPU</v>
      </c>
      <c r="AR227" t="str">
        <f t="shared" si="335"/>
        <v>SSA_GFX_VCHK_K_END_TITO_SAPS_NOM_LFM_0200_ALL_IPU</v>
      </c>
    </row>
    <row r="228" spans="1:44" x14ac:dyDescent="0.25">
      <c r="A228" s="5" t="s">
        <v>67</v>
      </c>
      <c r="B228" s="5" t="s">
        <v>18</v>
      </c>
      <c r="C228" s="5" t="str">
        <f>VLOOKUP(B228,templateLookup!A:B,2,0)</f>
        <v>PrimeVminSearchTestMethod</v>
      </c>
      <c r="D228" t="str">
        <f t="shared" si="338"/>
        <v>SSA_GFX_VCHK_K_END_TITO_SAPS_NOM_LFM_0200_ALL_IPU</v>
      </c>
      <c r="E228" t="s">
        <v>50</v>
      </c>
      <c r="F228" t="s">
        <v>492</v>
      </c>
      <c r="G228" t="s">
        <v>1398</v>
      </c>
      <c r="H228" t="s">
        <v>242</v>
      </c>
      <c r="I228" t="s">
        <v>137</v>
      </c>
      <c r="J228" t="s">
        <v>551</v>
      </c>
      <c r="K228" t="s">
        <v>138</v>
      </c>
      <c r="L228" t="s">
        <v>139</v>
      </c>
      <c r="M228" t="str">
        <f t="shared" si="339"/>
        <v>0200</v>
      </c>
      <c r="N228" t="s">
        <v>721</v>
      </c>
      <c r="O228" t="s">
        <v>141</v>
      </c>
      <c r="P228" t="s">
        <v>142</v>
      </c>
      <c r="Q228" t="s">
        <v>724</v>
      </c>
      <c r="R228">
        <v>61</v>
      </c>
      <c r="S228">
        <v>42</v>
      </c>
      <c r="T228">
        <v>614</v>
      </c>
      <c r="U228">
        <v>1</v>
      </c>
      <c r="V228" t="s">
        <v>289</v>
      </c>
      <c r="X228" t="s">
        <v>194</v>
      </c>
      <c r="AE228">
        <v>2466</v>
      </c>
      <c r="AF228" t="s">
        <v>249</v>
      </c>
      <c r="AN228" t="b">
        <v>0</v>
      </c>
      <c r="AO228">
        <f t="shared" si="331"/>
        <v>2</v>
      </c>
      <c r="AP228">
        <v>1</v>
      </c>
      <c r="AQ228" t="str">
        <f t="shared" si="334"/>
        <v>LSA_GFX_VCHK_K_END_TITO_SAPS_NOM_LFM_0200_ALL_IPU</v>
      </c>
      <c r="AR228" t="str">
        <f t="shared" si="335"/>
        <v>LSA_GFX_VCHK_K_END_TITO_SAPS_NOM_LFM_0200_ALL_IPU</v>
      </c>
    </row>
    <row r="229" spans="1:44" x14ac:dyDescent="0.25">
      <c r="A229" s="5" t="s">
        <v>67</v>
      </c>
      <c r="B229" s="5" t="s">
        <v>18</v>
      </c>
      <c r="C229" s="5" t="str">
        <f>VLOOKUP(B229,templateLookup!A:B,2,0)</f>
        <v>PrimeVminSearchTestMethod</v>
      </c>
      <c r="D229" t="str">
        <f t="shared" si="338"/>
        <v>LSA_GFX_VCHK_K_END_TITO_SAPS_NOM_LFM_0200_ALL_IPU</v>
      </c>
      <c r="E229" t="s">
        <v>51</v>
      </c>
      <c r="F229" t="s">
        <v>492</v>
      </c>
      <c r="G229" t="s">
        <v>1398</v>
      </c>
      <c r="H229" t="s">
        <v>242</v>
      </c>
      <c r="I229" t="s">
        <v>137</v>
      </c>
      <c r="J229" t="s">
        <v>551</v>
      </c>
      <c r="K229" t="s">
        <v>138</v>
      </c>
      <c r="L229" t="s">
        <v>139</v>
      </c>
      <c r="M229" t="str">
        <f t="shared" si="339"/>
        <v>0200</v>
      </c>
      <c r="N229" t="s">
        <v>721</v>
      </c>
      <c r="O229" t="s">
        <v>141</v>
      </c>
      <c r="P229" t="s">
        <v>142</v>
      </c>
      <c r="Q229" t="s">
        <v>725</v>
      </c>
      <c r="R229">
        <v>21</v>
      </c>
      <c r="S229">
        <v>42</v>
      </c>
      <c r="T229">
        <v>615</v>
      </c>
      <c r="U229">
        <v>1</v>
      </c>
      <c r="V229" t="s">
        <v>289</v>
      </c>
      <c r="X229" t="s">
        <v>194</v>
      </c>
      <c r="AE229">
        <v>2467</v>
      </c>
      <c r="AF229" t="s">
        <v>249</v>
      </c>
      <c r="AN229" t="b">
        <v>0</v>
      </c>
      <c r="AO229">
        <f t="shared" si="331"/>
        <v>2</v>
      </c>
      <c r="AP229">
        <v>1</v>
      </c>
      <c r="AQ229" t="str">
        <f>D230</f>
        <v>SSA_GFX_VCHK_K_END_TITO_SAME_NOM_LFM_0400_ALL_MEDIA</v>
      </c>
      <c r="AR229" t="str">
        <f>D230</f>
        <v>SSA_GFX_VCHK_K_END_TITO_SAME_NOM_LFM_0400_ALL_MEDIA</v>
      </c>
    </row>
    <row r="230" spans="1:44" x14ac:dyDescent="0.25">
      <c r="A230" s="5" t="s">
        <v>67</v>
      </c>
      <c r="B230" s="5" t="s">
        <v>18</v>
      </c>
      <c r="C230" s="5" t="str">
        <f>VLOOKUP(B230,templateLookup!A:B,2,0)</f>
        <v>PrimeVminSearchTestMethod</v>
      </c>
      <c r="D230" t="str">
        <f t="shared" si="338"/>
        <v>SSA_GFX_VCHK_K_END_TITO_SAME_NOM_LFM_0400_ALL_MEDIA</v>
      </c>
      <c r="E230" t="s">
        <v>50</v>
      </c>
      <c r="F230" t="s">
        <v>492</v>
      </c>
      <c r="G230" t="s">
        <v>1398</v>
      </c>
      <c r="H230" t="s">
        <v>242</v>
      </c>
      <c r="I230" t="s">
        <v>137</v>
      </c>
      <c r="J230" t="s">
        <v>590</v>
      </c>
      <c r="K230" t="s">
        <v>138</v>
      </c>
      <c r="L230" t="s">
        <v>139</v>
      </c>
      <c r="M230" t="str">
        <f t="shared" ref="M230:M231" si="340">TEXT(400,"0000")</f>
        <v>0400</v>
      </c>
      <c r="N230" t="s">
        <v>726</v>
      </c>
      <c r="O230" t="s">
        <v>141</v>
      </c>
      <c r="P230" t="s">
        <v>142</v>
      </c>
      <c r="Q230" t="s">
        <v>727</v>
      </c>
      <c r="R230">
        <v>61</v>
      </c>
      <c r="S230">
        <v>42</v>
      </c>
      <c r="T230">
        <v>616</v>
      </c>
      <c r="U230">
        <v>-1</v>
      </c>
      <c r="V230" t="s">
        <v>289</v>
      </c>
      <c r="X230" t="s">
        <v>194</v>
      </c>
      <c r="AE230">
        <v>2468</v>
      </c>
      <c r="AF230" t="s">
        <v>249</v>
      </c>
      <c r="AN230" t="b">
        <v>1</v>
      </c>
      <c r="AO230">
        <f t="shared" si="331"/>
        <v>2</v>
      </c>
      <c r="AP230">
        <v>1</v>
      </c>
      <c r="AQ230" t="str">
        <f t="shared" si="334"/>
        <v>LSA_GFX_VCHK_K_END_TITO_SAME_NOM_LFM_0400_ALL_MEDIA</v>
      </c>
      <c r="AR230" t="str">
        <f t="shared" si="335"/>
        <v>LSA_GFX_VCHK_K_END_TITO_SAME_NOM_LFM_0400_ALL_MEDIA</v>
      </c>
    </row>
    <row r="231" spans="1:44" x14ac:dyDescent="0.25">
      <c r="A231" s="5" t="s">
        <v>67</v>
      </c>
      <c r="B231" s="5" t="s">
        <v>18</v>
      </c>
      <c r="C231" s="5" t="str">
        <f>VLOOKUP(B231,templateLookup!A:B,2,0)</f>
        <v>PrimeVminSearchTestMethod</v>
      </c>
      <c r="D231" t="str">
        <f t="shared" si="338"/>
        <v>LSA_GFX_VCHK_K_END_TITO_SAME_NOM_LFM_0400_ALL_MEDIA</v>
      </c>
      <c r="E231" t="s">
        <v>51</v>
      </c>
      <c r="F231" t="s">
        <v>492</v>
      </c>
      <c r="G231" t="s">
        <v>1398</v>
      </c>
      <c r="H231" t="s">
        <v>242</v>
      </c>
      <c r="I231" t="s">
        <v>137</v>
      </c>
      <c r="J231" t="s">
        <v>590</v>
      </c>
      <c r="K231" t="s">
        <v>138</v>
      </c>
      <c r="L231" t="s">
        <v>139</v>
      </c>
      <c r="M231" t="str">
        <f t="shared" si="340"/>
        <v>0400</v>
      </c>
      <c r="N231" t="s">
        <v>726</v>
      </c>
      <c r="O231" t="s">
        <v>141</v>
      </c>
      <c r="P231" t="s">
        <v>142</v>
      </c>
      <c r="Q231" t="s">
        <v>728</v>
      </c>
      <c r="R231">
        <v>21</v>
      </c>
      <c r="S231">
        <v>42</v>
      </c>
      <c r="T231">
        <v>617</v>
      </c>
      <c r="U231">
        <v>-1</v>
      </c>
      <c r="V231" t="s">
        <v>289</v>
      </c>
      <c r="X231" t="s">
        <v>194</v>
      </c>
      <c r="AE231">
        <v>2469</v>
      </c>
      <c r="AF231" t="s">
        <v>249</v>
      </c>
      <c r="AN231" t="b">
        <v>1</v>
      </c>
      <c r="AO231">
        <f t="shared" si="331"/>
        <v>2</v>
      </c>
      <c r="AP231">
        <v>1</v>
      </c>
      <c r="AQ231" t="str">
        <f>$D246</f>
        <v>ROM_GFX_VCHK_K_END_TITO_SAME_NOM_LFM_0400_ROM</v>
      </c>
      <c r="AR231" t="str">
        <f>$D246</f>
        <v>ROM_GFX_VCHK_K_END_TITO_SAME_NOM_LFM_0400_ROM</v>
      </c>
    </row>
    <row r="232" spans="1:44" x14ac:dyDescent="0.25">
      <c r="A232" s="27" t="s">
        <v>67</v>
      </c>
      <c r="B232" s="27" t="s">
        <v>5</v>
      </c>
      <c r="C232" s="27" t="str">
        <f>VLOOKUP(B232,templateLookup!A:B,2,0)</f>
        <v>COMPOSITE</v>
      </c>
      <c r="D232" s="22" t="s">
        <v>729</v>
      </c>
      <c r="F232" t="s">
        <v>492</v>
      </c>
      <c r="AO232">
        <f t="shared" si="331"/>
        <v>2</v>
      </c>
      <c r="AP232">
        <v>1</v>
      </c>
      <c r="AQ232" t="str">
        <f>D246</f>
        <v>ROM_GFX_VCHK_K_END_TITO_SAME_NOM_LFM_0400_ROM</v>
      </c>
      <c r="AR232" t="str">
        <f>D246</f>
        <v>ROM_GFX_VCHK_K_END_TITO_SAME_NOM_LFM_0400_ROM</v>
      </c>
    </row>
    <row r="233" spans="1:44" x14ac:dyDescent="0.25">
      <c r="A233" s="5" t="s">
        <v>67</v>
      </c>
      <c r="B233" s="5" t="s">
        <v>18</v>
      </c>
      <c r="C233" s="5" t="str">
        <f>VLOOKUP(B233,templateLookup!A:B,2,0)</f>
        <v>PrimeVminSearchTestMethod</v>
      </c>
      <c r="D233" t="str">
        <f t="shared" ref="D233:D244" si="341">E233&amp;"_"&amp;F233&amp;"_"&amp;G233&amp;"_"&amp;H233&amp;"_"&amp;A233&amp;"_"&amp;I233&amp;"_"&amp;J233&amp;"_"&amp;K233&amp;"_"&amp;L233&amp;"_"&amp;M233&amp;"_"&amp;N233</f>
        <v>LSA_GFX_VCHK_K_END_TITO_SAME_NOM_LFM_0400_MDSX</v>
      </c>
      <c r="E233" t="s">
        <v>51</v>
      </c>
      <c r="F233" t="s">
        <v>492</v>
      </c>
      <c r="G233" t="s">
        <v>1398</v>
      </c>
      <c r="H233" t="s">
        <v>242</v>
      </c>
      <c r="I233" t="s">
        <v>137</v>
      </c>
      <c r="J233" t="s">
        <v>590</v>
      </c>
      <c r="K233" t="s">
        <v>138</v>
      </c>
      <c r="L233" t="s">
        <v>139</v>
      </c>
      <c r="M233" t="str">
        <f t="shared" ref="M233:M244" si="342">TEXT(400,"0000")</f>
        <v>0400</v>
      </c>
      <c r="N233" t="s">
        <v>730</v>
      </c>
      <c r="O233" t="s">
        <v>141</v>
      </c>
      <c r="P233" t="s">
        <v>142</v>
      </c>
      <c r="Q233" t="s">
        <v>731</v>
      </c>
      <c r="R233">
        <v>21</v>
      </c>
      <c r="S233">
        <v>42</v>
      </c>
      <c r="T233">
        <v>618</v>
      </c>
      <c r="U233">
        <v>1</v>
      </c>
      <c r="V233" t="s">
        <v>289</v>
      </c>
      <c r="X233" t="s">
        <v>194</v>
      </c>
      <c r="AE233">
        <v>2470</v>
      </c>
      <c r="AF233" t="s">
        <v>249</v>
      </c>
      <c r="AN233" t="b">
        <v>0</v>
      </c>
      <c r="AO233">
        <f t="shared" si="331"/>
        <v>2</v>
      </c>
      <c r="AP233">
        <v>1</v>
      </c>
      <c r="AQ233" t="str">
        <f t="shared" si="334"/>
        <v>LSA_GFX_VCHK_K_END_TITO_SAME_NOM_LFM_0400_MDC1</v>
      </c>
      <c r="AR233" t="str">
        <f t="shared" si="335"/>
        <v>LSA_GFX_VCHK_K_END_TITO_SAME_NOM_LFM_0400_MDC1</v>
      </c>
    </row>
    <row r="234" spans="1:44" x14ac:dyDescent="0.25">
      <c r="A234" s="5" t="s">
        <v>67</v>
      </c>
      <c r="B234" s="5" t="s">
        <v>18</v>
      </c>
      <c r="C234" s="5" t="str">
        <f>VLOOKUP(B234,templateLookup!A:B,2,0)</f>
        <v>PrimeVminSearchTestMethod</v>
      </c>
      <c r="D234" t="str">
        <f t="shared" si="341"/>
        <v>LSA_GFX_VCHK_K_END_TITO_SAME_NOM_LFM_0400_MDC1</v>
      </c>
      <c r="E234" t="s">
        <v>51</v>
      </c>
      <c r="F234" t="s">
        <v>492</v>
      </c>
      <c r="G234" t="s">
        <v>1398</v>
      </c>
      <c r="H234" t="s">
        <v>242</v>
      </c>
      <c r="I234" t="s">
        <v>137</v>
      </c>
      <c r="J234" t="s">
        <v>590</v>
      </c>
      <c r="K234" t="s">
        <v>138</v>
      </c>
      <c r="L234" t="s">
        <v>139</v>
      </c>
      <c r="M234" t="str">
        <f t="shared" si="342"/>
        <v>0400</v>
      </c>
      <c r="N234" t="s">
        <v>732</v>
      </c>
      <c r="O234" t="s">
        <v>141</v>
      </c>
      <c r="P234" t="s">
        <v>142</v>
      </c>
      <c r="Q234" t="s">
        <v>733</v>
      </c>
      <c r="R234">
        <v>21</v>
      </c>
      <c r="S234">
        <v>42</v>
      </c>
      <c r="T234">
        <v>619</v>
      </c>
      <c r="U234">
        <v>1</v>
      </c>
      <c r="V234" t="s">
        <v>289</v>
      </c>
      <c r="X234" t="s">
        <v>194</v>
      </c>
      <c r="AE234">
        <v>2471</v>
      </c>
      <c r="AF234" t="s">
        <v>249</v>
      </c>
      <c r="AN234" t="b">
        <v>0</v>
      </c>
      <c r="AO234">
        <f t="shared" si="331"/>
        <v>2</v>
      </c>
      <c r="AP234">
        <v>1</v>
      </c>
      <c r="AQ234" t="str">
        <f t="shared" si="334"/>
        <v>LSA_GFX_VCHK_K_END_TITO_SAME_NOM_LFM_0400_MDH4</v>
      </c>
      <c r="AR234" t="str">
        <f t="shared" si="335"/>
        <v>LSA_GFX_VCHK_K_END_TITO_SAME_NOM_LFM_0400_MDH4</v>
      </c>
    </row>
    <row r="235" spans="1:44" x14ac:dyDescent="0.25">
      <c r="A235" s="5" t="s">
        <v>67</v>
      </c>
      <c r="B235" s="5" t="s">
        <v>18</v>
      </c>
      <c r="C235" s="5" t="str">
        <f>VLOOKUP(B235,templateLookup!A:B,2,0)</f>
        <v>PrimeVminSearchTestMethod</v>
      </c>
      <c r="D235" t="str">
        <f t="shared" si="341"/>
        <v>LSA_GFX_VCHK_K_END_TITO_SAME_NOM_LFM_0400_MDH4</v>
      </c>
      <c r="E235" t="s">
        <v>51</v>
      </c>
      <c r="F235" t="s">
        <v>492</v>
      </c>
      <c r="G235" t="s">
        <v>1398</v>
      </c>
      <c r="H235" t="s">
        <v>242</v>
      </c>
      <c r="I235" t="s">
        <v>137</v>
      </c>
      <c r="J235" t="s">
        <v>590</v>
      </c>
      <c r="K235" t="s">
        <v>138</v>
      </c>
      <c r="L235" t="s">
        <v>139</v>
      </c>
      <c r="M235" t="str">
        <f t="shared" si="342"/>
        <v>0400</v>
      </c>
      <c r="N235" t="s">
        <v>734</v>
      </c>
      <c r="O235" t="s">
        <v>141</v>
      </c>
      <c r="P235" t="s">
        <v>142</v>
      </c>
      <c r="Q235" t="s">
        <v>735</v>
      </c>
      <c r="R235">
        <v>21</v>
      </c>
      <c r="S235">
        <v>42</v>
      </c>
      <c r="T235">
        <v>620</v>
      </c>
      <c r="U235">
        <v>1</v>
      </c>
      <c r="V235" t="s">
        <v>289</v>
      </c>
      <c r="X235" t="s">
        <v>194</v>
      </c>
      <c r="AE235">
        <v>2472</v>
      </c>
      <c r="AF235" t="s">
        <v>249</v>
      </c>
      <c r="AN235" t="b">
        <v>0</v>
      </c>
      <c r="AO235">
        <f t="shared" si="331"/>
        <v>2</v>
      </c>
      <c r="AP235">
        <v>1</v>
      </c>
      <c r="AQ235" t="str">
        <f t="shared" si="334"/>
        <v>LSA_GFX_VCHK_K_END_TITO_SAME_NOM_LFM_0400_MDI1</v>
      </c>
      <c r="AR235" t="str">
        <f t="shared" si="335"/>
        <v>LSA_GFX_VCHK_K_END_TITO_SAME_NOM_LFM_0400_MDI1</v>
      </c>
    </row>
    <row r="236" spans="1:44" x14ac:dyDescent="0.25">
      <c r="A236" s="5" t="s">
        <v>67</v>
      </c>
      <c r="B236" s="5" t="s">
        <v>18</v>
      </c>
      <c r="C236" s="5" t="str">
        <f>VLOOKUP(B236,templateLookup!A:B,2,0)</f>
        <v>PrimeVminSearchTestMethod</v>
      </c>
      <c r="D236" t="str">
        <f t="shared" si="341"/>
        <v>LSA_GFX_VCHK_K_END_TITO_SAME_NOM_LFM_0400_MDI1</v>
      </c>
      <c r="E236" t="s">
        <v>51</v>
      </c>
      <c r="F236" t="s">
        <v>492</v>
      </c>
      <c r="G236" t="s">
        <v>1398</v>
      </c>
      <c r="H236" t="s">
        <v>242</v>
      </c>
      <c r="I236" t="s">
        <v>137</v>
      </c>
      <c r="J236" t="s">
        <v>590</v>
      </c>
      <c r="K236" t="s">
        <v>138</v>
      </c>
      <c r="L236" t="s">
        <v>139</v>
      </c>
      <c r="M236" t="str">
        <f t="shared" si="342"/>
        <v>0400</v>
      </c>
      <c r="N236" t="s">
        <v>736</v>
      </c>
      <c r="O236" t="s">
        <v>141</v>
      </c>
      <c r="P236" t="s">
        <v>142</v>
      </c>
      <c r="Q236" t="s">
        <v>737</v>
      </c>
      <c r="R236">
        <v>21</v>
      </c>
      <c r="S236">
        <v>42</v>
      </c>
      <c r="T236">
        <v>621</v>
      </c>
      <c r="U236">
        <v>1</v>
      </c>
      <c r="V236" t="s">
        <v>289</v>
      </c>
      <c r="X236" t="s">
        <v>194</v>
      </c>
      <c r="AE236">
        <v>2473</v>
      </c>
      <c r="AF236" t="s">
        <v>249</v>
      </c>
      <c r="AN236" t="b">
        <v>0</v>
      </c>
      <c r="AO236">
        <f t="shared" si="331"/>
        <v>2</v>
      </c>
      <c r="AP236">
        <v>1</v>
      </c>
      <c r="AQ236" t="str">
        <f t="shared" si="334"/>
        <v>LSA_GFX_VCHK_K_END_TITO_SAME_NOM_LFM_0400_MDGT</v>
      </c>
      <c r="AR236" t="str">
        <f t="shared" si="335"/>
        <v>LSA_GFX_VCHK_K_END_TITO_SAME_NOM_LFM_0400_MDGT</v>
      </c>
    </row>
    <row r="237" spans="1:44" x14ac:dyDescent="0.25">
      <c r="A237" s="5" t="s">
        <v>67</v>
      </c>
      <c r="B237" s="5" t="s">
        <v>18</v>
      </c>
      <c r="C237" s="5" t="str">
        <f>VLOOKUP(B237,templateLookup!A:B,2,0)</f>
        <v>PrimeVminSearchTestMethod</v>
      </c>
      <c r="D237" t="str">
        <f t="shared" si="341"/>
        <v>LSA_GFX_VCHK_K_END_TITO_SAME_NOM_LFM_0400_MDGT</v>
      </c>
      <c r="E237" t="s">
        <v>51</v>
      </c>
      <c r="F237" t="s">
        <v>492</v>
      </c>
      <c r="G237" t="s">
        <v>1398</v>
      </c>
      <c r="H237" t="s">
        <v>242</v>
      </c>
      <c r="I237" t="s">
        <v>137</v>
      </c>
      <c r="J237" t="s">
        <v>590</v>
      </c>
      <c r="K237" t="s">
        <v>138</v>
      </c>
      <c r="L237" t="s">
        <v>139</v>
      </c>
      <c r="M237" t="str">
        <f t="shared" si="342"/>
        <v>0400</v>
      </c>
      <c r="N237" t="s">
        <v>738</v>
      </c>
      <c r="O237" t="s">
        <v>141</v>
      </c>
      <c r="P237" t="s">
        <v>142</v>
      </c>
      <c r="Q237" t="s">
        <v>739</v>
      </c>
      <c r="R237">
        <v>21</v>
      </c>
      <c r="S237">
        <v>42</v>
      </c>
      <c r="T237">
        <v>622</v>
      </c>
      <c r="U237">
        <v>1</v>
      </c>
      <c r="V237" t="s">
        <v>289</v>
      </c>
      <c r="X237" t="s">
        <v>194</v>
      </c>
      <c r="AE237">
        <v>2474</v>
      </c>
      <c r="AF237" t="s">
        <v>249</v>
      </c>
      <c r="AN237" t="b">
        <v>0</v>
      </c>
      <c r="AO237">
        <f t="shared" si="331"/>
        <v>2</v>
      </c>
      <c r="AP237">
        <v>1</v>
      </c>
      <c r="AQ237" t="str">
        <f t="shared" si="334"/>
        <v>LSA_GFX_VCHK_K_END_TITO_SAME_NOM_LFM_0400_MDSY</v>
      </c>
      <c r="AR237" t="str">
        <f t="shared" si="335"/>
        <v>LSA_GFX_VCHK_K_END_TITO_SAME_NOM_LFM_0400_MDSY</v>
      </c>
    </row>
    <row r="238" spans="1:44" x14ac:dyDescent="0.25">
      <c r="A238" s="5" t="s">
        <v>67</v>
      </c>
      <c r="B238" s="5" t="s">
        <v>18</v>
      </c>
      <c r="C238" s="5" t="str">
        <f>VLOOKUP(B238,templateLookup!A:B,2,0)</f>
        <v>PrimeVminSearchTestMethod</v>
      </c>
      <c r="D238" t="str">
        <f t="shared" si="341"/>
        <v>LSA_GFX_VCHK_K_END_TITO_SAME_NOM_LFM_0400_MDSY</v>
      </c>
      <c r="E238" t="s">
        <v>51</v>
      </c>
      <c r="F238" t="s">
        <v>492</v>
      </c>
      <c r="G238" t="s">
        <v>1398</v>
      </c>
      <c r="H238" t="s">
        <v>242</v>
      </c>
      <c r="I238" t="s">
        <v>137</v>
      </c>
      <c r="J238" t="s">
        <v>590</v>
      </c>
      <c r="K238" t="s">
        <v>138</v>
      </c>
      <c r="L238" t="s">
        <v>139</v>
      </c>
      <c r="M238" t="str">
        <f t="shared" si="342"/>
        <v>0400</v>
      </c>
      <c r="N238" t="s">
        <v>740</v>
      </c>
      <c r="O238" t="s">
        <v>141</v>
      </c>
      <c r="P238" t="s">
        <v>142</v>
      </c>
      <c r="Q238" t="s">
        <v>741</v>
      </c>
      <c r="R238">
        <v>21</v>
      </c>
      <c r="S238">
        <v>42</v>
      </c>
      <c r="T238">
        <v>623</v>
      </c>
      <c r="U238">
        <v>1</v>
      </c>
      <c r="V238" t="s">
        <v>289</v>
      </c>
      <c r="X238" t="s">
        <v>194</v>
      </c>
      <c r="AE238">
        <v>2475</v>
      </c>
      <c r="AF238" t="s">
        <v>249</v>
      </c>
      <c r="AN238" t="b">
        <v>0</v>
      </c>
      <c r="AO238">
        <f t="shared" si="331"/>
        <v>2</v>
      </c>
      <c r="AP238">
        <v>1</v>
      </c>
      <c r="AQ238" t="str">
        <f t="shared" si="334"/>
        <v>LSA_GFX_VCHK_K_END_TITO_SAME_NOM_LFM_0400_MDTP</v>
      </c>
      <c r="AR238" t="str">
        <f t="shared" si="335"/>
        <v>LSA_GFX_VCHK_K_END_TITO_SAME_NOM_LFM_0400_MDTP</v>
      </c>
    </row>
    <row r="239" spans="1:44" x14ac:dyDescent="0.25">
      <c r="A239" s="5" t="s">
        <v>67</v>
      </c>
      <c r="B239" s="5" t="s">
        <v>18</v>
      </c>
      <c r="C239" s="5" t="str">
        <f>VLOOKUP(B239,templateLookup!A:B,2,0)</f>
        <v>PrimeVminSearchTestMethod</v>
      </c>
      <c r="D239" t="str">
        <f t="shared" si="341"/>
        <v>LSA_GFX_VCHK_K_END_TITO_SAME_NOM_LFM_0400_MDTP</v>
      </c>
      <c r="E239" t="s">
        <v>51</v>
      </c>
      <c r="F239" t="s">
        <v>492</v>
      </c>
      <c r="G239" t="s">
        <v>1398</v>
      </c>
      <c r="H239" t="s">
        <v>242</v>
      </c>
      <c r="I239" t="s">
        <v>137</v>
      </c>
      <c r="J239" t="s">
        <v>590</v>
      </c>
      <c r="K239" t="s">
        <v>138</v>
      </c>
      <c r="L239" t="s">
        <v>139</v>
      </c>
      <c r="M239" t="str">
        <f t="shared" si="342"/>
        <v>0400</v>
      </c>
      <c r="N239" t="s">
        <v>742</v>
      </c>
      <c r="O239" t="s">
        <v>141</v>
      </c>
      <c r="P239" t="s">
        <v>142</v>
      </c>
      <c r="Q239" t="s">
        <v>743</v>
      </c>
      <c r="R239">
        <v>21</v>
      </c>
      <c r="S239">
        <v>42</v>
      </c>
      <c r="T239">
        <v>624</v>
      </c>
      <c r="U239">
        <v>1</v>
      </c>
      <c r="V239" t="s">
        <v>289</v>
      </c>
      <c r="X239" t="s">
        <v>194</v>
      </c>
      <c r="AE239">
        <v>2476</v>
      </c>
      <c r="AF239" t="s">
        <v>249</v>
      </c>
      <c r="AN239" t="b">
        <v>0</v>
      </c>
      <c r="AO239">
        <f t="shared" si="331"/>
        <v>2</v>
      </c>
      <c r="AP239">
        <v>1</v>
      </c>
      <c r="AQ239" t="str">
        <f t="shared" si="334"/>
        <v>LSA_GFX_VCHK_K_END_TITO_SAME_NOM_LFM_0400_MDE2</v>
      </c>
      <c r="AR239" t="str">
        <f t="shared" si="335"/>
        <v>LSA_GFX_VCHK_K_END_TITO_SAME_NOM_LFM_0400_MDE2</v>
      </c>
    </row>
    <row r="240" spans="1:44" x14ac:dyDescent="0.25">
      <c r="A240" s="5" t="s">
        <v>67</v>
      </c>
      <c r="B240" s="5" t="s">
        <v>18</v>
      </c>
      <c r="C240" s="5" t="str">
        <f>VLOOKUP(B240,templateLookup!A:B,2,0)</f>
        <v>PrimeVminSearchTestMethod</v>
      </c>
      <c r="D240" t="str">
        <f t="shared" si="341"/>
        <v>LSA_GFX_VCHK_K_END_TITO_SAME_NOM_LFM_0400_MDE2</v>
      </c>
      <c r="E240" t="s">
        <v>51</v>
      </c>
      <c r="F240" t="s">
        <v>492</v>
      </c>
      <c r="G240" t="s">
        <v>1398</v>
      </c>
      <c r="H240" t="s">
        <v>242</v>
      </c>
      <c r="I240" t="s">
        <v>137</v>
      </c>
      <c r="J240" t="s">
        <v>590</v>
      </c>
      <c r="K240" t="s">
        <v>138</v>
      </c>
      <c r="L240" t="s">
        <v>139</v>
      </c>
      <c r="M240" t="str">
        <f t="shared" si="342"/>
        <v>0400</v>
      </c>
      <c r="N240" t="s">
        <v>744</v>
      </c>
      <c r="O240" t="s">
        <v>141</v>
      </c>
      <c r="P240" t="s">
        <v>142</v>
      </c>
      <c r="Q240" t="s">
        <v>745</v>
      </c>
      <c r="R240">
        <v>21</v>
      </c>
      <c r="S240">
        <v>42</v>
      </c>
      <c r="T240">
        <v>625</v>
      </c>
      <c r="U240">
        <v>1</v>
      </c>
      <c r="V240" t="s">
        <v>289</v>
      </c>
      <c r="X240" t="s">
        <v>194</v>
      </c>
      <c r="AE240">
        <v>2477</v>
      </c>
      <c r="AF240" t="s">
        <v>249</v>
      </c>
      <c r="AN240" t="b">
        <v>0</v>
      </c>
      <c r="AO240">
        <f t="shared" si="331"/>
        <v>2</v>
      </c>
      <c r="AP240">
        <v>1</v>
      </c>
      <c r="AQ240" t="str">
        <f t="shared" si="334"/>
        <v>LSA_GFX_VCHK_K_END_TITO_SAME_NOM_LFM_0400_MDD3</v>
      </c>
      <c r="AR240" t="str">
        <f t="shared" si="335"/>
        <v>LSA_GFX_VCHK_K_END_TITO_SAME_NOM_LFM_0400_MDD3</v>
      </c>
    </row>
    <row r="241" spans="1:52" x14ac:dyDescent="0.25">
      <c r="A241" s="5" t="s">
        <v>67</v>
      </c>
      <c r="B241" s="5" t="s">
        <v>18</v>
      </c>
      <c r="C241" s="5" t="str">
        <f>VLOOKUP(B241,templateLookup!A:B,2,0)</f>
        <v>PrimeVminSearchTestMethod</v>
      </c>
      <c r="D241" t="str">
        <f t="shared" si="341"/>
        <v>LSA_GFX_VCHK_K_END_TITO_SAME_NOM_LFM_0400_MDD3</v>
      </c>
      <c r="E241" t="s">
        <v>51</v>
      </c>
      <c r="F241" t="s">
        <v>492</v>
      </c>
      <c r="G241" t="s">
        <v>1398</v>
      </c>
      <c r="H241" t="s">
        <v>242</v>
      </c>
      <c r="I241" t="s">
        <v>137</v>
      </c>
      <c r="J241" t="s">
        <v>590</v>
      </c>
      <c r="K241" t="s">
        <v>138</v>
      </c>
      <c r="L241" t="s">
        <v>139</v>
      </c>
      <c r="M241" t="str">
        <f t="shared" si="342"/>
        <v>0400</v>
      </c>
      <c r="N241" t="s">
        <v>746</v>
      </c>
      <c r="O241" t="s">
        <v>141</v>
      </c>
      <c r="P241" t="s">
        <v>142</v>
      </c>
      <c r="Q241" t="s">
        <v>747</v>
      </c>
      <c r="R241">
        <v>21</v>
      </c>
      <c r="S241">
        <v>42</v>
      </c>
      <c r="T241">
        <v>626</v>
      </c>
      <c r="U241">
        <v>1</v>
      </c>
      <c r="V241" t="s">
        <v>289</v>
      </c>
      <c r="X241" t="s">
        <v>194</v>
      </c>
      <c r="AE241">
        <v>2478</v>
      </c>
      <c r="AF241" t="s">
        <v>249</v>
      </c>
      <c r="AN241" t="b">
        <v>0</v>
      </c>
      <c r="AO241">
        <f t="shared" si="331"/>
        <v>2</v>
      </c>
      <c r="AP241">
        <v>1</v>
      </c>
      <c r="AQ241" t="str">
        <f t="shared" si="334"/>
        <v>LSA_GFX_VCHK_K_END_TITO_SAME_NOM_LFM_0400_MDD2</v>
      </c>
      <c r="AR241" t="str">
        <f t="shared" si="335"/>
        <v>LSA_GFX_VCHK_K_END_TITO_SAME_NOM_LFM_0400_MDD2</v>
      </c>
    </row>
    <row r="242" spans="1:52" x14ac:dyDescent="0.25">
      <c r="A242" s="5" t="s">
        <v>67</v>
      </c>
      <c r="B242" s="5" t="s">
        <v>18</v>
      </c>
      <c r="C242" s="5" t="str">
        <f>VLOOKUP(B242,templateLookup!A:B,2,0)</f>
        <v>PrimeVminSearchTestMethod</v>
      </c>
      <c r="D242" t="str">
        <f t="shared" si="341"/>
        <v>LSA_GFX_VCHK_K_END_TITO_SAME_NOM_LFM_0400_MDD2</v>
      </c>
      <c r="E242" t="s">
        <v>51</v>
      </c>
      <c r="F242" t="s">
        <v>492</v>
      </c>
      <c r="G242" t="s">
        <v>1398</v>
      </c>
      <c r="H242" t="s">
        <v>242</v>
      </c>
      <c r="I242" t="s">
        <v>137</v>
      </c>
      <c r="J242" t="s">
        <v>590</v>
      </c>
      <c r="K242" t="s">
        <v>138</v>
      </c>
      <c r="L242" t="s">
        <v>139</v>
      </c>
      <c r="M242" t="str">
        <f t="shared" si="342"/>
        <v>0400</v>
      </c>
      <c r="N242" t="s">
        <v>748</v>
      </c>
      <c r="O242" t="s">
        <v>141</v>
      </c>
      <c r="P242" t="s">
        <v>142</v>
      </c>
      <c r="Q242" t="s">
        <v>749</v>
      </c>
      <c r="R242">
        <v>21</v>
      </c>
      <c r="S242">
        <v>42</v>
      </c>
      <c r="T242">
        <v>627</v>
      </c>
      <c r="U242">
        <v>1</v>
      </c>
      <c r="V242" t="s">
        <v>289</v>
      </c>
      <c r="X242" t="s">
        <v>194</v>
      </c>
      <c r="AE242">
        <v>2479</v>
      </c>
      <c r="AF242" t="s">
        <v>249</v>
      </c>
      <c r="AN242" t="b">
        <v>0</v>
      </c>
      <c r="AO242">
        <f t="shared" si="331"/>
        <v>2</v>
      </c>
      <c r="AP242">
        <v>1</v>
      </c>
      <c r="AQ242" t="str">
        <f t="shared" si="334"/>
        <v>LSA_GFX_VCHK_K_END_TITO_SAME_NOM_LFM_0400_MDV2</v>
      </c>
      <c r="AR242" t="str">
        <f t="shared" si="335"/>
        <v>LSA_GFX_VCHK_K_END_TITO_SAME_NOM_LFM_0400_MDV2</v>
      </c>
    </row>
    <row r="243" spans="1:52" x14ac:dyDescent="0.25">
      <c r="A243" s="5" t="s">
        <v>67</v>
      </c>
      <c r="B243" s="5" t="s">
        <v>18</v>
      </c>
      <c r="C243" s="5" t="str">
        <f>VLOOKUP(B243,templateLookup!A:B,2,0)</f>
        <v>PrimeVminSearchTestMethod</v>
      </c>
      <c r="D243" t="str">
        <f t="shared" si="341"/>
        <v>LSA_GFX_VCHK_K_END_TITO_SAME_NOM_LFM_0400_MDV2</v>
      </c>
      <c r="E243" t="s">
        <v>51</v>
      </c>
      <c r="F243" t="s">
        <v>492</v>
      </c>
      <c r="G243" t="s">
        <v>1398</v>
      </c>
      <c r="H243" t="s">
        <v>242</v>
      </c>
      <c r="I243" t="s">
        <v>137</v>
      </c>
      <c r="J243" t="s">
        <v>590</v>
      </c>
      <c r="K243" t="s">
        <v>138</v>
      </c>
      <c r="L243" t="s">
        <v>139</v>
      </c>
      <c r="M243" t="str">
        <f t="shared" si="342"/>
        <v>0400</v>
      </c>
      <c r="N243" t="s">
        <v>750</v>
      </c>
      <c r="O243" t="s">
        <v>141</v>
      </c>
      <c r="P243" t="s">
        <v>142</v>
      </c>
      <c r="Q243" t="s">
        <v>751</v>
      </c>
      <c r="R243">
        <v>21</v>
      </c>
      <c r="S243">
        <v>42</v>
      </c>
      <c r="T243">
        <v>628</v>
      </c>
      <c r="U243">
        <v>1</v>
      </c>
      <c r="V243" t="s">
        <v>289</v>
      </c>
      <c r="X243" t="s">
        <v>194</v>
      </c>
      <c r="AE243">
        <v>2480</v>
      </c>
      <c r="AF243" t="s">
        <v>249</v>
      </c>
      <c r="AN243" t="b">
        <v>0</v>
      </c>
      <c r="AO243">
        <f t="shared" si="331"/>
        <v>2</v>
      </c>
      <c r="AP243">
        <v>1</v>
      </c>
      <c r="AQ243" t="str">
        <f t="shared" si="334"/>
        <v>LSA_GFX_VCHK_K_END_TITO_SAME_NOM_LFM_0400_MDV4</v>
      </c>
      <c r="AR243" t="str">
        <f t="shared" si="335"/>
        <v>LSA_GFX_VCHK_K_END_TITO_SAME_NOM_LFM_0400_MDV4</v>
      </c>
    </row>
    <row r="244" spans="1:52" x14ac:dyDescent="0.25">
      <c r="A244" s="5" t="s">
        <v>67</v>
      </c>
      <c r="B244" s="5" t="s">
        <v>18</v>
      </c>
      <c r="C244" s="5" t="str">
        <f>VLOOKUP(B244,templateLookup!A:B,2,0)</f>
        <v>PrimeVminSearchTestMethod</v>
      </c>
      <c r="D244" t="str">
        <f t="shared" si="341"/>
        <v>LSA_GFX_VCHK_K_END_TITO_SAME_NOM_LFM_0400_MDV4</v>
      </c>
      <c r="E244" t="s">
        <v>51</v>
      </c>
      <c r="F244" t="s">
        <v>492</v>
      </c>
      <c r="G244" t="s">
        <v>1398</v>
      </c>
      <c r="H244" t="s">
        <v>242</v>
      </c>
      <c r="I244" t="s">
        <v>137</v>
      </c>
      <c r="J244" t="s">
        <v>590</v>
      </c>
      <c r="K244" t="s">
        <v>138</v>
      </c>
      <c r="L244" t="s">
        <v>139</v>
      </c>
      <c r="M244" t="str">
        <f t="shared" si="342"/>
        <v>0400</v>
      </c>
      <c r="N244" t="s">
        <v>752</v>
      </c>
      <c r="O244" t="s">
        <v>141</v>
      </c>
      <c r="P244" t="s">
        <v>142</v>
      </c>
      <c r="Q244" t="s">
        <v>753</v>
      </c>
      <c r="R244">
        <v>21</v>
      </c>
      <c r="S244">
        <v>42</v>
      </c>
      <c r="T244">
        <v>629</v>
      </c>
      <c r="U244">
        <v>1</v>
      </c>
      <c r="V244" t="s">
        <v>289</v>
      </c>
      <c r="X244" t="s">
        <v>194</v>
      </c>
      <c r="AE244">
        <v>2481</v>
      </c>
      <c r="AF244" t="s">
        <v>249</v>
      </c>
      <c r="AN244" t="b">
        <v>0</v>
      </c>
      <c r="AO244">
        <f t="shared" si="331"/>
        <v>2</v>
      </c>
      <c r="AP244">
        <v>1</v>
      </c>
      <c r="AQ244">
        <v>1</v>
      </c>
      <c r="AR244">
        <v>1</v>
      </c>
    </row>
    <row r="245" spans="1:52" x14ac:dyDescent="0.25">
      <c r="A245" s="27" t="s">
        <v>67</v>
      </c>
      <c r="B245" s="27" t="s">
        <v>6</v>
      </c>
      <c r="C245" s="27" t="str">
        <f>VLOOKUP(B245,templateLookup!A:B,2,0)</f>
        <v>COMPOSITE</v>
      </c>
      <c r="D245" s="22"/>
    </row>
    <row r="246" spans="1:52" x14ac:dyDescent="0.25">
      <c r="A246" s="5" t="s">
        <v>67</v>
      </c>
      <c r="B246" s="5" t="s">
        <v>18</v>
      </c>
      <c r="C246" s="5" t="str">
        <f>VLOOKUP(B246,templateLookup!A:B,2,0)</f>
        <v>PrimeVminSearchTestMethod</v>
      </c>
      <c r="D246" t="str">
        <f>E246&amp;"_"&amp;F246&amp;"_"&amp;G246&amp;"_"&amp;H246&amp;"_"&amp;A246&amp;"_"&amp;I246&amp;"_"&amp;J246&amp;"_"&amp;K246&amp;"_"&amp;L246&amp;"_"&amp;M246&amp;"_"&amp;N246</f>
        <v>ROM_GFX_VCHK_K_END_TITO_SAME_NOM_LFM_0400_ROM</v>
      </c>
      <c r="E246" t="s">
        <v>52</v>
      </c>
      <c r="F246" t="s">
        <v>492</v>
      </c>
      <c r="G246" t="s">
        <v>1398</v>
      </c>
      <c r="H246" t="s">
        <v>242</v>
      </c>
      <c r="I246" t="s">
        <v>137</v>
      </c>
      <c r="J246" t="s">
        <v>590</v>
      </c>
      <c r="K246" t="s">
        <v>138</v>
      </c>
      <c r="L246" t="s">
        <v>139</v>
      </c>
      <c r="M246" t="str">
        <f>TEXT(400,"0000")</f>
        <v>0400</v>
      </c>
      <c r="N246" t="s">
        <v>52</v>
      </c>
      <c r="O246" t="s">
        <v>141</v>
      </c>
      <c r="P246" t="s">
        <v>142</v>
      </c>
      <c r="Q246" t="s">
        <v>754</v>
      </c>
      <c r="R246">
        <v>21</v>
      </c>
      <c r="S246">
        <v>42</v>
      </c>
      <c r="T246">
        <v>630</v>
      </c>
      <c r="U246">
        <v>-1</v>
      </c>
      <c r="V246" t="s">
        <v>289</v>
      </c>
      <c r="X246" t="s">
        <v>194</v>
      </c>
      <c r="AE246">
        <v>2482</v>
      </c>
      <c r="AF246" t="s">
        <v>249</v>
      </c>
      <c r="AN246" t="b">
        <v>1</v>
      </c>
      <c r="AO246">
        <f t="shared" ref="AO246" si="343">COUNTA(AQ246:AZ246)</f>
        <v>2</v>
      </c>
      <c r="AP246">
        <v>1</v>
      </c>
      <c r="AQ246">
        <v>1</v>
      </c>
      <c r="AR246">
        <v>1</v>
      </c>
    </row>
    <row r="247" spans="1:52" x14ac:dyDescent="0.25">
      <c r="A247" s="27" t="s">
        <v>67</v>
      </c>
      <c r="B247" s="27" t="s">
        <v>6</v>
      </c>
      <c r="C247" s="27" t="str">
        <f>VLOOKUP(B247,templateLookup!A:B,2,0)</f>
        <v>COMPOSITE</v>
      </c>
      <c r="D247" s="22"/>
    </row>
    <row r="248" spans="1:52" x14ac:dyDescent="0.25">
      <c r="A248" s="41" t="s">
        <v>67</v>
      </c>
      <c r="B248" s="41" t="s">
        <v>5</v>
      </c>
      <c r="C248" s="41" t="str">
        <f>VLOOKUP(B248,templateLookup!A:B,2,0)</f>
        <v>COMPOSITE</v>
      </c>
      <c r="D248" s="22" t="s">
        <v>259</v>
      </c>
      <c r="F248" t="s">
        <v>492</v>
      </c>
      <c r="AO248">
        <f t="shared" ref="AO248:AO252" si="344">COUNTA(AQ248:AZ248)</f>
        <v>2</v>
      </c>
      <c r="AP248">
        <v>1</v>
      </c>
      <c r="AQ248" t="str">
        <f>D254</f>
        <v>PMOVI</v>
      </c>
      <c r="AR248" t="str">
        <f>D254</f>
        <v>PMOVI</v>
      </c>
    </row>
    <row r="249" spans="1:52" x14ac:dyDescent="0.25">
      <c r="A249" s="8" t="s">
        <v>67</v>
      </c>
      <c r="B249" s="8" t="s">
        <v>18</v>
      </c>
      <c r="C249" s="8" t="str">
        <f>VLOOKUP(B249,templateLookup!A:B,2,0)</f>
        <v>PrimeVminSearchTestMethod</v>
      </c>
      <c r="D249" t="str">
        <f t="shared" ref="D249:D252" si="345">E249&amp;"_"&amp;F249&amp;"_"&amp;G249&amp;"_"&amp;H249&amp;"_"&amp;A249&amp;"_"&amp;I249&amp;"_"&amp;J249&amp;"_"&amp;K249&amp;"_"&amp;L249&amp;"_"&amp;M249&amp;"_"&amp;N249</f>
        <v>ALL_GFX_VCHK_K_END_TITO_SACD_MAX_LFM_0320_DE</v>
      </c>
      <c r="E249" t="s">
        <v>53</v>
      </c>
      <c r="F249" t="s">
        <v>492</v>
      </c>
      <c r="G249" t="s">
        <v>1398</v>
      </c>
      <c r="H249" t="s">
        <v>242</v>
      </c>
      <c r="I249" t="s">
        <v>137</v>
      </c>
      <c r="J249" t="s">
        <v>494</v>
      </c>
      <c r="K249" t="s">
        <v>244</v>
      </c>
      <c r="L249" t="s">
        <v>139</v>
      </c>
      <c r="M249" t="str">
        <f>TEXT(320,"0000")</f>
        <v>0320</v>
      </c>
      <c r="N249" t="s">
        <v>626</v>
      </c>
      <c r="O249" t="s">
        <v>141</v>
      </c>
      <c r="P249" t="s">
        <v>142</v>
      </c>
      <c r="Q249" t="s">
        <v>696</v>
      </c>
      <c r="R249">
        <v>17</v>
      </c>
      <c r="S249">
        <v>61</v>
      </c>
      <c r="T249">
        <v>650</v>
      </c>
      <c r="U249">
        <v>1</v>
      </c>
      <c r="V249" t="s">
        <v>289</v>
      </c>
      <c r="X249" t="s">
        <v>194</v>
      </c>
      <c r="AE249">
        <v>2485</v>
      </c>
      <c r="AF249" t="s">
        <v>249</v>
      </c>
      <c r="AN249" t="b">
        <v>0</v>
      </c>
      <c r="AO249">
        <f t="shared" si="344"/>
        <v>2</v>
      </c>
      <c r="AP249">
        <v>1</v>
      </c>
      <c r="AQ249" t="str">
        <f>D250</f>
        <v>ALL_GFX_VCHK_K_END_TITO_SAPS_MAX_LFM_0200_IPU_PS</v>
      </c>
      <c r="AR249" t="str">
        <f>D250</f>
        <v>ALL_GFX_VCHK_K_END_TITO_SAPS_MAX_LFM_0200_IPU_PS</v>
      </c>
    </row>
    <row r="250" spans="1:52" x14ac:dyDescent="0.25">
      <c r="A250" s="8" t="s">
        <v>67</v>
      </c>
      <c r="B250" s="8" t="s">
        <v>18</v>
      </c>
      <c r="C250" s="8" t="str">
        <f>VLOOKUP(B250,templateLookup!A:B,2,0)</f>
        <v>PrimeVminSearchTestMethod</v>
      </c>
      <c r="D250" t="str">
        <f t="shared" si="345"/>
        <v>ALL_GFX_VCHK_K_END_TITO_SAPS_MAX_LFM_0200_IPU_PS</v>
      </c>
      <c r="E250" t="s">
        <v>53</v>
      </c>
      <c r="F250" t="s">
        <v>492</v>
      </c>
      <c r="G250" t="s">
        <v>1398</v>
      </c>
      <c r="H250" t="s">
        <v>242</v>
      </c>
      <c r="I250" t="s">
        <v>137</v>
      </c>
      <c r="J250" t="s">
        <v>551</v>
      </c>
      <c r="K250" t="s">
        <v>244</v>
      </c>
      <c r="L250" t="s">
        <v>139</v>
      </c>
      <c r="M250" t="str">
        <f t="shared" ref="M250:M251" si="346">TEXT(200,"0000")</f>
        <v>0200</v>
      </c>
      <c r="N250" t="s">
        <v>645</v>
      </c>
      <c r="O250" t="s">
        <v>141</v>
      </c>
      <c r="P250" t="s">
        <v>142</v>
      </c>
      <c r="Q250" t="s">
        <v>697</v>
      </c>
      <c r="R250">
        <v>17</v>
      </c>
      <c r="S250">
        <v>61</v>
      </c>
      <c r="T250">
        <v>651</v>
      </c>
      <c r="U250">
        <v>1</v>
      </c>
      <c r="V250" t="s">
        <v>289</v>
      </c>
      <c r="X250" t="s">
        <v>194</v>
      </c>
      <c r="AE250">
        <v>2486</v>
      </c>
      <c r="AF250" t="s">
        <v>249</v>
      </c>
      <c r="AN250" t="b">
        <v>0</v>
      </c>
      <c r="AO250">
        <f t="shared" si="344"/>
        <v>2</v>
      </c>
      <c r="AP250">
        <v>1</v>
      </c>
      <c r="AQ250" t="str">
        <f t="shared" ref="AQ250:AQ251" si="347">D251</f>
        <v>ALL_GFX_VCHK_K_END_TITO_SAIS_MAX_LFM_0200_IPU_IS</v>
      </c>
      <c r="AR250" t="str">
        <f t="shared" ref="AR250:AR251" si="348">D251</f>
        <v>ALL_GFX_VCHK_K_END_TITO_SAIS_MAX_LFM_0200_IPU_IS</v>
      </c>
    </row>
    <row r="251" spans="1:52" x14ac:dyDescent="0.25">
      <c r="A251" s="8" t="s">
        <v>67</v>
      </c>
      <c r="B251" s="8" t="s">
        <v>18</v>
      </c>
      <c r="C251" s="8" t="str">
        <f>VLOOKUP(B251,templateLookup!A:B,2,0)</f>
        <v>PrimeVminSearchTestMethod</v>
      </c>
      <c r="D251" t="str">
        <f t="shared" si="345"/>
        <v>ALL_GFX_VCHK_K_END_TITO_SAIS_MAX_LFM_0200_IPU_IS</v>
      </c>
      <c r="E251" t="s">
        <v>53</v>
      </c>
      <c r="F251" t="s">
        <v>492</v>
      </c>
      <c r="G251" t="s">
        <v>1398</v>
      </c>
      <c r="H251" t="s">
        <v>242</v>
      </c>
      <c r="I251" t="s">
        <v>137</v>
      </c>
      <c r="J251" t="s">
        <v>625</v>
      </c>
      <c r="K251" t="s">
        <v>244</v>
      </c>
      <c r="L251" t="s">
        <v>139</v>
      </c>
      <c r="M251" t="str">
        <f t="shared" si="346"/>
        <v>0200</v>
      </c>
      <c r="N251" t="s">
        <v>663</v>
      </c>
      <c r="O251" t="s">
        <v>141</v>
      </c>
      <c r="P251" t="s">
        <v>142</v>
      </c>
      <c r="Q251" t="s">
        <v>698</v>
      </c>
      <c r="R251">
        <v>17</v>
      </c>
      <c r="S251">
        <v>61</v>
      </c>
      <c r="T251">
        <v>652</v>
      </c>
      <c r="U251">
        <v>1</v>
      </c>
      <c r="V251" t="s">
        <v>289</v>
      </c>
      <c r="X251" t="s">
        <v>194</v>
      </c>
      <c r="AE251">
        <v>2487</v>
      </c>
      <c r="AF251" t="s">
        <v>249</v>
      </c>
      <c r="AN251" t="b">
        <v>0</v>
      </c>
      <c r="AO251">
        <f t="shared" si="344"/>
        <v>2</v>
      </c>
      <c r="AP251">
        <v>1</v>
      </c>
      <c r="AQ251" t="str">
        <f t="shared" si="347"/>
        <v>ALL_GFX_VCHK_K_END_TITO_SAME_MAX_LFM_0400_MEDIA</v>
      </c>
      <c r="AR251" t="str">
        <f t="shared" si="348"/>
        <v>ALL_GFX_VCHK_K_END_TITO_SAME_MAX_LFM_0400_MEDIA</v>
      </c>
    </row>
    <row r="252" spans="1:52" x14ac:dyDescent="0.25">
      <c r="A252" s="8" t="s">
        <v>67</v>
      </c>
      <c r="B252" s="8" t="s">
        <v>18</v>
      </c>
      <c r="C252" s="8" t="str">
        <f>VLOOKUP(B252,templateLookup!A:B,2,0)</f>
        <v>PrimeVminSearchTestMethod</v>
      </c>
      <c r="D252" t="str">
        <f t="shared" si="345"/>
        <v>ALL_GFX_VCHK_K_END_TITO_SAME_MAX_LFM_0400_MEDIA</v>
      </c>
      <c r="E252" t="s">
        <v>53</v>
      </c>
      <c r="F252" t="s">
        <v>492</v>
      </c>
      <c r="G252" t="s">
        <v>1398</v>
      </c>
      <c r="H252" t="s">
        <v>242</v>
      </c>
      <c r="I252" t="s">
        <v>137</v>
      </c>
      <c r="J252" t="s">
        <v>590</v>
      </c>
      <c r="K252" t="s">
        <v>244</v>
      </c>
      <c r="L252" t="s">
        <v>139</v>
      </c>
      <c r="M252" t="str">
        <f>TEXT(400,"0000")</f>
        <v>0400</v>
      </c>
      <c r="N252" t="s">
        <v>665</v>
      </c>
      <c r="O252" t="s">
        <v>141</v>
      </c>
      <c r="P252" t="s">
        <v>142</v>
      </c>
      <c r="Q252" t="s">
        <v>699</v>
      </c>
      <c r="R252">
        <v>17</v>
      </c>
      <c r="S252">
        <v>61</v>
      </c>
      <c r="T252">
        <v>653</v>
      </c>
      <c r="U252">
        <v>1</v>
      </c>
      <c r="V252" t="s">
        <v>289</v>
      </c>
      <c r="X252" t="s">
        <v>194</v>
      </c>
      <c r="AE252">
        <v>2488</v>
      </c>
      <c r="AF252" t="s">
        <v>249</v>
      </c>
      <c r="AN252" t="b">
        <v>0</v>
      </c>
      <c r="AO252">
        <f t="shared" si="344"/>
        <v>2</v>
      </c>
      <c r="AP252">
        <v>1</v>
      </c>
      <c r="AQ252">
        <v>1</v>
      </c>
      <c r="AR252">
        <v>1</v>
      </c>
    </row>
    <row r="253" spans="1:52" x14ac:dyDescent="0.25">
      <c r="A253" s="41" t="s">
        <v>67</v>
      </c>
      <c r="B253" s="41" t="s">
        <v>6</v>
      </c>
      <c r="C253" s="41" t="str">
        <f>VLOOKUP(B253,templateLookup!A:B,2,0)</f>
        <v>COMPOSITE</v>
      </c>
      <c r="D253" s="22"/>
    </row>
    <row r="254" spans="1:52" x14ac:dyDescent="0.25">
      <c r="A254" s="27" t="s">
        <v>67</v>
      </c>
      <c r="B254" s="27" t="s">
        <v>5</v>
      </c>
      <c r="C254" s="27" t="str">
        <f>VLOOKUP(B254,templateLookup!A:B,2,0)</f>
        <v>COMPOSITE</v>
      </c>
      <c r="D254" s="22" t="s">
        <v>255</v>
      </c>
      <c r="F254" t="s">
        <v>492</v>
      </c>
      <c r="AO254">
        <f>COUNTA(AQ254:AZ254)</f>
        <v>2</v>
      </c>
      <c r="AP254">
        <v>1</v>
      </c>
      <c r="AQ254">
        <v>1</v>
      </c>
      <c r="AR254">
        <v>1</v>
      </c>
      <c r="AU254" s="7"/>
      <c r="AV254" s="7"/>
      <c r="AW254" s="7"/>
      <c r="AX254" s="7"/>
      <c r="AY254" s="7"/>
      <c r="AZ254" s="7"/>
    </row>
    <row r="255" spans="1:52" x14ac:dyDescent="0.25">
      <c r="A255" s="27" t="s">
        <v>67</v>
      </c>
      <c r="B255" s="27" t="s">
        <v>5</v>
      </c>
      <c r="C255" s="27" t="str">
        <f>VLOOKUP(B255,templateLookup!A:B,2,0)</f>
        <v>COMPOSITE</v>
      </c>
      <c r="D255" s="22" t="s">
        <v>755</v>
      </c>
      <c r="F255" t="s">
        <v>492</v>
      </c>
      <c r="AO255">
        <f>COUNTA(AQ255:AZ255)</f>
        <v>2</v>
      </c>
      <c r="AP255">
        <v>1</v>
      </c>
      <c r="AQ255" t="str">
        <f>D268</f>
        <v>PMOVI_IPU</v>
      </c>
      <c r="AR255" t="str">
        <f>D268</f>
        <v>PMOVI_IPU</v>
      </c>
      <c r="AU255" s="7"/>
      <c r="AV255" s="7"/>
      <c r="AW255" s="7"/>
      <c r="AX255" s="7"/>
      <c r="AY255" s="7"/>
      <c r="AZ255" s="7"/>
    </row>
    <row r="256" spans="1:52" x14ac:dyDescent="0.25">
      <c r="A256" s="5" t="s">
        <v>67</v>
      </c>
      <c r="B256" s="5" t="s">
        <v>18</v>
      </c>
      <c r="C256" s="5" t="str">
        <f>VLOOKUP(B256,templateLookup!A:B,2,0)</f>
        <v>PrimeVminSearchTestMethod</v>
      </c>
      <c r="D256" t="str">
        <f t="shared" ref="D256:D266" si="349">E256&amp;"_"&amp;F256&amp;"_"&amp;G256&amp;"_"&amp;H256&amp;"_"&amp;A256&amp;"_"&amp;I256&amp;"_"&amp;J256&amp;"_"&amp;K256&amp;"_"&amp;L256&amp;"_"&amp;M256&amp;"_"&amp;N256</f>
        <v>ALL_GFX_VCHK_K_END_TITO_SACD_NOM_LFM_0320_PMOVI_DE</v>
      </c>
      <c r="E256" t="s">
        <v>53</v>
      </c>
      <c r="F256" t="s">
        <v>492</v>
      </c>
      <c r="G256" t="s">
        <v>1398</v>
      </c>
      <c r="H256" t="s">
        <v>242</v>
      </c>
      <c r="I256" t="s">
        <v>137</v>
      </c>
      <c r="J256" t="s">
        <v>494</v>
      </c>
      <c r="K256" t="s">
        <v>138</v>
      </c>
      <c r="L256" t="s">
        <v>139</v>
      </c>
      <c r="M256" t="str">
        <f t="shared" ref="M256:M266" si="350">TEXT(320,"0000")</f>
        <v>0320</v>
      </c>
      <c r="N256" t="s">
        <v>755</v>
      </c>
      <c r="O256" t="s">
        <v>262</v>
      </c>
      <c r="P256" t="s">
        <v>142</v>
      </c>
      <c r="Q256" t="s">
        <v>627</v>
      </c>
      <c r="R256">
        <v>21</v>
      </c>
      <c r="S256">
        <v>42</v>
      </c>
      <c r="T256">
        <v>670</v>
      </c>
      <c r="U256">
        <v>1</v>
      </c>
      <c r="V256" t="s">
        <v>289</v>
      </c>
      <c r="X256" t="s">
        <v>194</v>
      </c>
      <c r="AE256">
        <v>8000</v>
      </c>
      <c r="AF256" t="s">
        <v>249</v>
      </c>
      <c r="AN256" t="b">
        <v>0</v>
      </c>
      <c r="AO256">
        <f>COUNTA(AQ256:AZ256)</f>
        <v>2</v>
      </c>
      <c r="AP256">
        <v>1</v>
      </c>
      <c r="AQ256" t="str">
        <f>D257</f>
        <v>SSA_GFX_VCHK_K_END_TITO_SACD_NOM_LFM_0320_PMOVI_DE_DE00</v>
      </c>
      <c r="AR256">
        <v>1</v>
      </c>
    </row>
    <row r="257" spans="1:52" x14ac:dyDescent="0.25">
      <c r="A257" s="5" t="s">
        <v>67</v>
      </c>
      <c r="B257" s="5" t="s">
        <v>18</v>
      </c>
      <c r="C257" s="5" t="str">
        <f>VLOOKUP(B257,templateLookup!A:B,2,0)</f>
        <v>PrimeVminSearchTestMethod</v>
      </c>
      <c r="D257" t="str">
        <f t="shared" si="349"/>
        <v>SSA_GFX_VCHK_K_END_TITO_SACD_NOM_LFM_0320_PMOVI_DE_DE00</v>
      </c>
      <c r="E257" t="s">
        <v>50</v>
      </c>
      <c r="F257" t="s">
        <v>492</v>
      </c>
      <c r="G257" t="s">
        <v>1398</v>
      </c>
      <c r="H257" t="s">
        <v>242</v>
      </c>
      <c r="I257" t="s">
        <v>137</v>
      </c>
      <c r="J257" t="s">
        <v>494</v>
      </c>
      <c r="K257" t="s">
        <v>138</v>
      </c>
      <c r="L257" t="s">
        <v>139</v>
      </c>
      <c r="M257" t="str">
        <f t="shared" si="350"/>
        <v>0320</v>
      </c>
      <c r="N257" t="s">
        <v>756</v>
      </c>
      <c r="O257" t="s">
        <v>262</v>
      </c>
      <c r="P257" t="s">
        <v>142</v>
      </c>
      <c r="Q257" t="s">
        <v>630</v>
      </c>
      <c r="R257">
        <v>21</v>
      </c>
      <c r="S257">
        <v>42</v>
      </c>
      <c r="T257">
        <v>671</v>
      </c>
      <c r="U257">
        <v>1</v>
      </c>
      <c r="V257" t="s">
        <v>289</v>
      </c>
      <c r="X257" t="s">
        <v>194</v>
      </c>
      <c r="AE257">
        <v>8001</v>
      </c>
      <c r="AF257" t="s">
        <v>249</v>
      </c>
      <c r="AN257" t="b">
        <v>0</v>
      </c>
      <c r="AO257">
        <f t="shared" ref="AO257:AO261" si="351">COUNTA(AQ257:AZ257)</f>
        <v>2</v>
      </c>
      <c r="AP257">
        <v>1</v>
      </c>
      <c r="AQ257" t="str">
        <f t="shared" ref="AQ257:AQ295" si="352">D258</f>
        <v>SSA_GFX_VCHK_K_END_TITO_SACD_NOM_LFM_0320_PMOVI_DE_DE01</v>
      </c>
      <c r="AR257" t="str">
        <f t="shared" ref="AR257:AR295" si="353">D258</f>
        <v>SSA_GFX_VCHK_K_END_TITO_SACD_NOM_LFM_0320_PMOVI_DE_DE01</v>
      </c>
    </row>
    <row r="258" spans="1:52" x14ac:dyDescent="0.25">
      <c r="A258" s="5" t="s">
        <v>67</v>
      </c>
      <c r="B258" s="5" t="s">
        <v>18</v>
      </c>
      <c r="C258" s="5" t="str">
        <f>VLOOKUP(B258,templateLookup!A:B,2,0)</f>
        <v>PrimeVminSearchTestMethod</v>
      </c>
      <c r="D258" t="str">
        <f t="shared" si="349"/>
        <v>SSA_GFX_VCHK_K_END_TITO_SACD_NOM_LFM_0320_PMOVI_DE_DE01</v>
      </c>
      <c r="E258" t="s">
        <v>50</v>
      </c>
      <c r="F258" t="s">
        <v>492</v>
      </c>
      <c r="G258" t="s">
        <v>1398</v>
      </c>
      <c r="H258" t="s">
        <v>242</v>
      </c>
      <c r="I258" t="s">
        <v>137</v>
      </c>
      <c r="J258" t="s">
        <v>494</v>
      </c>
      <c r="K258" t="s">
        <v>138</v>
      </c>
      <c r="L258" t="s">
        <v>139</v>
      </c>
      <c r="M258" t="str">
        <f t="shared" si="350"/>
        <v>0320</v>
      </c>
      <c r="N258" t="s">
        <v>757</v>
      </c>
      <c r="O258" t="s">
        <v>262</v>
      </c>
      <c r="P258" t="s">
        <v>142</v>
      </c>
      <c r="Q258" t="s">
        <v>632</v>
      </c>
      <c r="R258">
        <v>21</v>
      </c>
      <c r="S258">
        <v>42</v>
      </c>
      <c r="T258">
        <v>672</v>
      </c>
      <c r="U258">
        <v>1</v>
      </c>
      <c r="V258" t="s">
        <v>289</v>
      </c>
      <c r="X258" t="s">
        <v>194</v>
      </c>
      <c r="AE258">
        <v>8002</v>
      </c>
      <c r="AF258" t="s">
        <v>249</v>
      </c>
      <c r="AN258" t="b">
        <v>0</v>
      </c>
      <c r="AO258">
        <f t="shared" si="351"/>
        <v>2</v>
      </c>
      <c r="AP258">
        <v>1</v>
      </c>
      <c r="AQ258" t="str">
        <f t="shared" si="352"/>
        <v>SSA_GFX_VCHK_K_END_TITO_SACD_NOM_LFM_0320_PMOVI_DE_DEW1</v>
      </c>
      <c r="AR258" t="str">
        <f t="shared" si="353"/>
        <v>SSA_GFX_VCHK_K_END_TITO_SACD_NOM_LFM_0320_PMOVI_DE_DEW1</v>
      </c>
    </row>
    <row r="259" spans="1:52" x14ac:dyDescent="0.25">
      <c r="A259" s="5" t="s">
        <v>67</v>
      </c>
      <c r="B259" s="5" t="s">
        <v>18</v>
      </c>
      <c r="C259" s="5" t="str">
        <f>VLOOKUP(B259,templateLookup!A:B,2,0)</f>
        <v>PrimeVminSearchTestMethod</v>
      </c>
      <c r="D259" t="str">
        <f t="shared" si="349"/>
        <v>SSA_GFX_VCHK_K_END_TITO_SACD_NOM_LFM_0320_PMOVI_DE_DEW1</v>
      </c>
      <c r="E259" t="s">
        <v>50</v>
      </c>
      <c r="F259" t="s">
        <v>492</v>
      </c>
      <c r="G259" t="s">
        <v>1398</v>
      </c>
      <c r="H259" t="s">
        <v>242</v>
      </c>
      <c r="I259" t="s">
        <v>137</v>
      </c>
      <c r="J259" t="s">
        <v>494</v>
      </c>
      <c r="K259" t="s">
        <v>138</v>
      </c>
      <c r="L259" t="s">
        <v>139</v>
      </c>
      <c r="M259" t="str">
        <f t="shared" si="350"/>
        <v>0320</v>
      </c>
      <c r="N259" t="s">
        <v>758</v>
      </c>
      <c r="O259" t="s">
        <v>262</v>
      </c>
      <c r="P259" t="s">
        <v>142</v>
      </c>
      <c r="Q259" t="s">
        <v>634</v>
      </c>
      <c r="R259">
        <v>21</v>
      </c>
      <c r="S259">
        <v>42</v>
      </c>
      <c r="T259">
        <v>673</v>
      </c>
      <c r="U259">
        <v>1</v>
      </c>
      <c r="V259" t="s">
        <v>289</v>
      </c>
      <c r="X259" t="s">
        <v>194</v>
      </c>
      <c r="AE259">
        <v>8003</v>
      </c>
      <c r="AF259" t="s">
        <v>249</v>
      </c>
      <c r="AN259" t="b">
        <v>0</v>
      </c>
      <c r="AO259">
        <f t="shared" si="351"/>
        <v>2</v>
      </c>
      <c r="AP259">
        <v>1</v>
      </c>
      <c r="AQ259" t="str">
        <f t="shared" si="352"/>
        <v>SSA_GFX_VCHK_K_END_TITO_SACD_NOM_LFM_0320_PMOVI_DE_DEP1</v>
      </c>
      <c r="AR259" t="str">
        <f t="shared" si="353"/>
        <v>SSA_GFX_VCHK_K_END_TITO_SACD_NOM_LFM_0320_PMOVI_DE_DEP1</v>
      </c>
    </row>
    <row r="260" spans="1:52" x14ac:dyDescent="0.25">
      <c r="A260" s="5" t="s">
        <v>67</v>
      </c>
      <c r="B260" s="5" t="s">
        <v>18</v>
      </c>
      <c r="C260" s="5" t="str">
        <f>VLOOKUP(B260,templateLookup!A:B,2,0)</f>
        <v>PrimeVminSearchTestMethod</v>
      </c>
      <c r="D260" t="str">
        <f t="shared" si="349"/>
        <v>SSA_GFX_VCHK_K_END_TITO_SACD_NOM_LFM_0320_PMOVI_DE_DEP1</v>
      </c>
      <c r="E260" t="s">
        <v>50</v>
      </c>
      <c r="F260" t="s">
        <v>492</v>
      </c>
      <c r="G260" t="s">
        <v>1398</v>
      </c>
      <c r="H260" t="s">
        <v>242</v>
      </c>
      <c r="I260" t="s">
        <v>137</v>
      </c>
      <c r="J260" t="s">
        <v>494</v>
      </c>
      <c r="K260" t="s">
        <v>138</v>
      </c>
      <c r="L260" t="s">
        <v>139</v>
      </c>
      <c r="M260" t="str">
        <f t="shared" si="350"/>
        <v>0320</v>
      </c>
      <c r="N260" t="s">
        <v>759</v>
      </c>
      <c r="O260" t="s">
        <v>262</v>
      </c>
      <c r="P260" t="s">
        <v>142</v>
      </c>
      <c r="Q260" t="s">
        <v>636</v>
      </c>
      <c r="R260">
        <v>21</v>
      </c>
      <c r="S260">
        <v>42</v>
      </c>
      <c r="T260">
        <v>674</v>
      </c>
      <c r="U260">
        <v>1</v>
      </c>
      <c r="V260" t="s">
        <v>289</v>
      </c>
      <c r="X260" t="s">
        <v>194</v>
      </c>
      <c r="AE260">
        <v>8004</v>
      </c>
      <c r="AF260" t="s">
        <v>249</v>
      </c>
      <c r="AN260" t="b">
        <v>0</v>
      </c>
      <c r="AO260">
        <f t="shared" si="351"/>
        <v>2</v>
      </c>
      <c r="AP260">
        <v>1</v>
      </c>
      <c r="AQ260" t="str">
        <f t="shared" si="352"/>
        <v>LSA_GFX_VCHK_K_END_TITO_SACD_NOM_LFM_0320_PMOVI_DE_DEBS</v>
      </c>
      <c r="AR260" t="str">
        <f t="shared" si="353"/>
        <v>LSA_GFX_VCHK_K_END_TITO_SACD_NOM_LFM_0320_PMOVI_DE_DEBS</v>
      </c>
    </row>
    <row r="261" spans="1:52" x14ac:dyDescent="0.25">
      <c r="A261" s="5" t="s">
        <v>67</v>
      </c>
      <c r="B261" s="5" t="s">
        <v>18</v>
      </c>
      <c r="C261" s="5" t="str">
        <f>VLOOKUP(B261,templateLookup!A:B,2,0)</f>
        <v>PrimeVminSearchTestMethod</v>
      </c>
      <c r="D261" t="str">
        <f t="shared" si="349"/>
        <v>LSA_GFX_VCHK_K_END_TITO_SACD_NOM_LFM_0320_PMOVI_DE_DEBS</v>
      </c>
      <c r="E261" t="s">
        <v>51</v>
      </c>
      <c r="F261" t="s">
        <v>492</v>
      </c>
      <c r="G261" t="s">
        <v>1398</v>
      </c>
      <c r="H261" t="s">
        <v>242</v>
      </c>
      <c r="I261" t="s">
        <v>137</v>
      </c>
      <c r="J261" t="s">
        <v>494</v>
      </c>
      <c r="K261" t="s">
        <v>138</v>
      </c>
      <c r="L261" t="s">
        <v>139</v>
      </c>
      <c r="M261" t="str">
        <f t="shared" si="350"/>
        <v>0320</v>
      </c>
      <c r="N261" t="s">
        <v>760</v>
      </c>
      <c r="O261" t="s">
        <v>262</v>
      </c>
      <c r="P261" t="s">
        <v>142</v>
      </c>
      <c r="Q261" t="s">
        <v>638</v>
      </c>
      <c r="R261">
        <v>21</v>
      </c>
      <c r="S261">
        <v>42</v>
      </c>
      <c r="T261">
        <v>675</v>
      </c>
      <c r="U261">
        <v>1</v>
      </c>
      <c r="V261" t="s">
        <v>289</v>
      </c>
      <c r="X261" t="s">
        <v>194</v>
      </c>
      <c r="AE261">
        <v>8005</v>
      </c>
      <c r="AF261" t="s">
        <v>249</v>
      </c>
      <c r="AN261" t="b">
        <v>0</v>
      </c>
      <c r="AO261">
        <f t="shared" si="351"/>
        <v>2</v>
      </c>
      <c r="AP261">
        <v>1</v>
      </c>
      <c r="AQ261" t="str">
        <f t="shared" si="352"/>
        <v>LSA_GFX_VCHK_K_END_TITO_SACD_NOM_LFM_0320_PMOVI_DE_DEP1</v>
      </c>
      <c r="AR261" t="str">
        <f t="shared" si="353"/>
        <v>LSA_GFX_VCHK_K_END_TITO_SACD_NOM_LFM_0320_PMOVI_DE_DEP1</v>
      </c>
    </row>
    <row r="262" spans="1:52" x14ac:dyDescent="0.25">
      <c r="A262" s="5" t="s">
        <v>67</v>
      </c>
      <c r="B262" s="5" t="s">
        <v>18</v>
      </c>
      <c r="C262" s="5" t="str">
        <f>VLOOKUP(B262,templateLookup!A:B,2,0)</f>
        <v>PrimeVminSearchTestMethod</v>
      </c>
      <c r="D262" t="str">
        <f t="shared" si="349"/>
        <v>LSA_GFX_VCHK_K_END_TITO_SACD_NOM_LFM_0320_PMOVI_DE_DEP1</v>
      </c>
      <c r="E262" t="s">
        <v>51</v>
      </c>
      <c r="F262" t="s">
        <v>492</v>
      </c>
      <c r="G262" t="s">
        <v>1398</v>
      </c>
      <c r="H262" t="s">
        <v>242</v>
      </c>
      <c r="I262" t="s">
        <v>137</v>
      </c>
      <c r="J262" t="s">
        <v>494</v>
      </c>
      <c r="K262" t="s">
        <v>138</v>
      </c>
      <c r="L262" t="s">
        <v>139</v>
      </c>
      <c r="M262" t="str">
        <f t="shared" si="350"/>
        <v>0320</v>
      </c>
      <c r="N262" t="s">
        <v>759</v>
      </c>
      <c r="O262" t="s">
        <v>262</v>
      </c>
      <c r="P262" t="s">
        <v>142</v>
      </c>
      <c r="Q262" t="s">
        <v>639</v>
      </c>
      <c r="R262">
        <v>21</v>
      </c>
      <c r="S262">
        <v>42</v>
      </c>
      <c r="T262">
        <v>676</v>
      </c>
      <c r="U262">
        <v>1</v>
      </c>
      <c r="V262" t="s">
        <v>289</v>
      </c>
      <c r="X262" t="s">
        <v>194</v>
      </c>
      <c r="AE262">
        <v>8006</v>
      </c>
      <c r="AF262" t="s">
        <v>249</v>
      </c>
      <c r="AN262" t="b">
        <v>0</v>
      </c>
      <c r="AO262">
        <f>COUNTA(AQ262:AZ262)</f>
        <v>2</v>
      </c>
      <c r="AP262">
        <v>1</v>
      </c>
      <c r="AQ262" t="str">
        <f t="shared" si="352"/>
        <v>LSA_GFX_VCHK_K_END_TITO_SACD_NOM_LFM_0320_PMOVI_DE_DE00</v>
      </c>
      <c r="AR262" t="str">
        <f t="shared" si="353"/>
        <v>LSA_GFX_VCHK_K_END_TITO_SACD_NOM_LFM_0320_PMOVI_DE_DE00</v>
      </c>
    </row>
    <row r="263" spans="1:52" x14ac:dyDescent="0.25">
      <c r="A263" s="5" t="s">
        <v>67</v>
      </c>
      <c r="B263" s="5" t="s">
        <v>18</v>
      </c>
      <c r="C263" s="5" t="str">
        <f>VLOOKUP(B263,templateLookup!A:B,2,0)</f>
        <v>PrimeVminSearchTestMethod</v>
      </c>
      <c r="D263" t="str">
        <f t="shared" si="349"/>
        <v>LSA_GFX_VCHK_K_END_TITO_SACD_NOM_LFM_0320_PMOVI_DE_DE00</v>
      </c>
      <c r="E263" t="s">
        <v>51</v>
      </c>
      <c r="F263" t="s">
        <v>492</v>
      </c>
      <c r="G263" t="s">
        <v>1398</v>
      </c>
      <c r="H263" t="s">
        <v>242</v>
      </c>
      <c r="I263" t="s">
        <v>137</v>
      </c>
      <c r="J263" t="s">
        <v>494</v>
      </c>
      <c r="K263" t="s">
        <v>138</v>
      </c>
      <c r="L263" t="s">
        <v>139</v>
      </c>
      <c r="M263" t="str">
        <f t="shared" si="350"/>
        <v>0320</v>
      </c>
      <c r="N263" t="s">
        <v>756</v>
      </c>
      <c r="O263" t="s">
        <v>262</v>
      </c>
      <c r="P263" t="s">
        <v>142</v>
      </c>
      <c r="Q263" t="s">
        <v>640</v>
      </c>
      <c r="R263">
        <v>21</v>
      </c>
      <c r="S263">
        <v>42</v>
      </c>
      <c r="T263">
        <v>677</v>
      </c>
      <c r="U263">
        <v>1</v>
      </c>
      <c r="V263" t="s">
        <v>289</v>
      </c>
      <c r="X263" t="s">
        <v>194</v>
      </c>
      <c r="AE263">
        <v>8007</v>
      </c>
      <c r="AF263" t="s">
        <v>249</v>
      </c>
      <c r="AN263" t="b">
        <v>0</v>
      </c>
      <c r="AO263">
        <f t="shared" ref="AO263:AO269" si="354">COUNTA(AQ263:AZ263)</f>
        <v>2</v>
      </c>
      <c r="AP263">
        <v>1</v>
      </c>
      <c r="AQ263" t="str">
        <f t="shared" si="352"/>
        <v>LSA_GFX_VCHK_K_END_TITO_SACD_NOM_LFM_0320_PMOVI_DE_DE01</v>
      </c>
      <c r="AR263" t="str">
        <f t="shared" si="353"/>
        <v>LSA_GFX_VCHK_K_END_TITO_SACD_NOM_LFM_0320_PMOVI_DE_DE01</v>
      </c>
    </row>
    <row r="264" spans="1:52" x14ac:dyDescent="0.25">
      <c r="A264" s="5" t="s">
        <v>67</v>
      </c>
      <c r="B264" s="5" t="s">
        <v>18</v>
      </c>
      <c r="C264" s="5" t="str">
        <f>VLOOKUP(B264,templateLookup!A:B,2,0)</f>
        <v>PrimeVminSearchTestMethod</v>
      </c>
      <c r="D264" t="str">
        <f t="shared" si="349"/>
        <v>LSA_GFX_VCHK_K_END_TITO_SACD_NOM_LFM_0320_PMOVI_DE_DE01</v>
      </c>
      <c r="E264" t="s">
        <v>51</v>
      </c>
      <c r="F264" t="s">
        <v>492</v>
      </c>
      <c r="G264" t="s">
        <v>1398</v>
      </c>
      <c r="H264" t="s">
        <v>242</v>
      </c>
      <c r="I264" t="s">
        <v>137</v>
      </c>
      <c r="J264" t="s">
        <v>494</v>
      </c>
      <c r="K264" t="s">
        <v>138</v>
      </c>
      <c r="L264" t="s">
        <v>139</v>
      </c>
      <c r="M264" t="str">
        <f t="shared" si="350"/>
        <v>0320</v>
      </c>
      <c r="N264" t="s">
        <v>757</v>
      </c>
      <c r="O264" t="s">
        <v>262</v>
      </c>
      <c r="P264" t="s">
        <v>142</v>
      </c>
      <c r="Q264" t="s">
        <v>641</v>
      </c>
      <c r="R264">
        <v>21</v>
      </c>
      <c r="S264">
        <v>42</v>
      </c>
      <c r="T264">
        <v>678</v>
      </c>
      <c r="U264">
        <v>1</v>
      </c>
      <c r="V264" t="s">
        <v>289</v>
      </c>
      <c r="X264" t="s">
        <v>194</v>
      </c>
      <c r="AE264">
        <v>8008</v>
      </c>
      <c r="AF264" t="s">
        <v>249</v>
      </c>
      <c r="AN264" t="b">
        <v>0</v>
      </c>
      <c r="AO264">
        <f t="shared" si="354"/>
        <v>2</v>
      </c>
      <c r="AP264">
        <v>1</v>
      </c>
      <c r="AQ264" t="str">
        <f t="shared" si="352"/>
        <v>LSA_GFX_VCHK_K_END_TITO_SACD_NOM_LFM_0320_PMOVI_DE_DEW1</v>
      </c>
      <c r="AR264" t="str">
        <f t="shared" si="353"/>
        <v>LSA_GFX_VCHK_K_END_TITO_SACD_NOM_LFM_0320_PMOVI_DE_DEW1</v>
      </c>
    </row>
    <row r="265" spans="1:52" x14ac:dyDescent="0.25">
      <c r="A265" s="5" t="s">
        <v>67</v>
      </c>
      <c r="B265" s="5" t="s">
        <v>18</v>
      </c>
      <c r="C265" s="5" t="str">
        <f>VLOOKUP(B265,templateLookup!A:B,2,0)</f>
        <v>PrimeVminSearchTestMethod</v>
      </c>
      <c r="D265" t="str">
        <f t="shared" si="349"/>
        <v>LSA_GFX_VCHK_K_END_TITO_SACD_NOM_LFM_0320_PMOVI_DE_DEW1</v>
      </c>
      <c r="E265" t="s">
        <v>51</v>
      </c>
      <c r="F265" t="s">
        <v>492</v>
      </c>
      <c r="G265" t="s">
        <v>1398</v>
      </c>
      <c r="H265" t="s">
        <v>242</v>
      </c>
      <c r="I265" t="s">
        <v>137</v>
      </c>
      <c r="J265" t="s">
        <v>494</v>
      </c>
      <c r="K265" t="s">
        <v>138</v>
      </c>
      <c r="L265" t="s">
        <v>139</v>
      </c>
      <c r="M265" t="str">
        <f t="shared" si="350"/>
        <v>0320</v>
      </c>
      <c r="N265" t="s">
        <v>758</v>
      </c>
      <c r="O265" t="s">
        <v>262</v>
      </c>
      <c r="P265" t="s">
        <v>142</v>
      </c>
      <c r="Q265" t="s">
        <v>642</v>
      </c>
      <c r="R265">
        <v>21</v>
      </c>
      <c r="S265">
        <v>42</v>
      </c>
      <c r="T265">
        <v>679</v>
      </c>
      <c r="U265">
        <v>1</v>
      </c>
      <c r="V265" t="s">
        <v>289</v>
      </c>
      <c r="X265" t="s">
        <v>194</v>
      </c>
      <c r="AE265">
        <v>8009</v>
      </c>
      <c r="AF265" t="s">
        <v>249</v>
      </c>
      <c r="AN265" t="b">
        <v>0</v>
      </c>
      <c r="AO265">
        <f t="shared" si="354"/>
        <v>2</v>
      </c>
      <c r="AP265">
        <v>1</v>
      </c>
      <c r="AQ265" t="str">
        <f t="shared" si="352"/>
        <v>LSA_GFX_VCHK_K_END_TITO_SACD_NOM_LFM_0320_PMOVI_DE_DEW2</v>
      </c>
      <c r="AR265" t="str">
        <f t="shared" si="353"/>
        <v>LSA_GFX_VCHK_K_END_TITO_SACD_NOM_LFM_0320_PMOVI_DE_DEW2</v>
      </c>
    </row>
    <row r="266" spans="1:52" x14ac:dyDescent="0.25">
      <c r="A266" s="5" t="s">
        <v>67</v>
      </c>
      <c r="B266" s="5" t="s">
        <v>18</v>
      </c>
      <c r="C266" s="5" t="str">
        <f>VLOOKUP(B266,templateLookup!A:B,2,0)</f>
        <v>PrimeVminSearchTestMethod</v>
      </c>
      <c r="D266" t="str">
        <f t="shared" si="349"/>
        <v>LSA_GFX_VCHK_K_END_TITO_SACD_NOM_LFM_0320_PMOVI_DE_DEW2</v>
      </c>
      <c r="E266" t="s">
        <v>51</v>
      </c>
      <c r="F266" t="s">
        <v>492</v>
      </c>
      <c r="G266" t="s">
        <v>1398</v>
      </c>
      <c r="H266" t="s">
        <v>242</v>
      </c>
      <c r="I266" t="s">
        <v>137</v>
      </c>
      <c r="J266" t="s">
        <v>494</v>
      </c>
      <c r="K266" t="s">
        <v>138</v>
      </c>
      <c r="L266" t="s">
        <v>139</v>
      </c>
      <c r="M266" t="str">
        <f t="shared" si="350"/>
        <v>0320</v>
      </c>
      <c r="N266" t="s">
        <v>761</v>
      </c>
      <c r="O266" t="s">
        <v>262</v>
      </c>
      <c r="P266" t="s">
        <v>142</v>
      </c>
      <c r="Q266" t="s">
        <v>644</v>
      </c>
      <c r="R266">
        <v>21</v>
      </c>
      <c r="S266">
        <v>42</v>
      </c>
      <c r="T266">
        <v>680</v>
      </c>
      <c r="U266">
        <v>1</v>
      </c>
      <c r="V266" t="s">
        <v>289</v>
      </c>
      <c r="X266" t="s">
        <v>194</v>
      </c>
      <c r="AE266">
        <v>8010</v>
      </c>
      <c r="AF266" t="s">
        <v>249</v>
      </c>
      <c r="AN266" t="b">
        <v>0</v>
      </c>
      <c r="AO266">
        <f t="shared" si="354"/>
        <v>2</v>
      </c>
      <c r="AP266">
        <v>1</v>
      </c>
      <c r="AQ266">
        <v>1</v>
      </c>
      <c r="AR266">
        <v>1</v>
      </c>
    </row>
    <row r="267" spans="1:52" x14ac:dyDescent="0.25">
      <c r="A267" s="27" t="s">
        <v>67</v>
      </c>
      <c r="B267" s="27" t="s">
        <v>6</v>
      </c>
      <c r="C267" s="27" t="str">
        <f>VLOOKUP(B267,templateLookup!A:B,2,0)</f>
        <v>COMPOSITE</v>
      </c>
      <c r="D267" s="40"/>
    </row>
    <row r="268" spans="1:52" x14ac:dyDescent="0.25">
      <c r="A268" s="27" t="s">
        <v>67</v>
      </c>
      <c r="B268" s="27" t="s">
        <v>5</v>
      </c>
      <c r="C268" s="27" t="str">
        <f>VLOOKUP(B268,templateLookup!A:B,2,0)</f>
        <v>COMPOSITE</v>
      </c>
      <c r="D268" s="22" t="s">
        <v>762</v>
      </c>
      <c r="F268" t="s">
        <v>492</v>
      </c>
      <c r="AO268">
        <f>COUNTA(AQ268:AZ268)</f>
        <v>2</v>
      </c>
      <c r="AP268">
        <v>1</v>
      </c>
      <c r="AQ268" t="str">
        <f>D281</f>
        <v>PMOVI_MEDIA</v>
      </c>
      <c r="AR268" t="str">
        <f>D281</f>
        <v>PMOVI_MEDIA</v>
      </c>
      <c r="AU268" s="7"/>
      <c r="AV268" s="7"/>
      <c r="AW268" s="7"/>
      <c r="AX268" s="7"/>
      <c r="AY268" s="7"/>
      <c r="AZ268" s="7"/>
    </row>
    <row r="269" spans="1:52" x14ac:dyDescent="0.25">
      <c r="A269" s="5" t="s">
        <v>67</v>
      </c>
      <c r="B269" s="5" t="s">
        <v>18</v>
      </c>
      <c r="C269" s="5" t="str">
        <f>VLOOKUP(B269,templateLookup!A:B,2,0)</f>
        <v>PrimeVminSearchTestMethod</v>
      </c>
      <c r="D269" t="str">
        <f t="shared" ref="D269:D279" si="355">E269&amp;"_"&amp;F269&amp;"_"&amp;G269&amp;"_"&amp;H269&amp;"_"&amp;A269&amp;"_"&amp;I269&amp;"_"&amp;J269&amp;"_"&amp;K269&amp;"_"&amp;L269&amp;"_"&amp;M269&amp;"_"&amp;N269</f>
        <v>ALL_GFX_VCHK_K_END_TITO_SAPS_NOM_LFM_0200_PMOVI_IPU_PS</v>
      </c>
      <c r="E269" t="s">
        <v>53</v>
      </c>
      <c r="F269" t="s">
        <v>492</v>
      </c>
      <c r="G269" t="s">
        <v>1398</v>
      </c>
      <c r="H269" t="s">
        <v>242</v>
      </c>
      <c r="I269" t="s">
        <v>137</v>
      </c>
      <c r="J269" t="s">
        <v>551</v>
      </c>
      <c r="K269" t="s">
        <v>138</v>
      </c>
      <c r="L269" t="s">
        <v>139</v>
      </c>
      <c r="M269" t="str">
        <f t="shared" ref="M269:M279" si="356">TEXT(200,"0000")</f>
        <v>0200</v>
      </c>
      <c r="N269" t="s">
        <v>763</v>
      </c>
      <c r="O269" t="s">
        <v>262</v>
      </c>
      <c r="P269" t="s">
        <v>142</v>
      </c>
      <c r="Q269" t="s">
        <v>646</v>
      </c>
      <c r="R269">
        <v>21</v>
      </c>
      <c r="S269">
        <v>42</v>
      </c>
      <c r="T269">
        <v>681</v>
      </c>
      <c r="U269">
        <v>1</v>
      </c>
      <c r="V269" t="s">
        <v>289</v>
      </c>
      <c r="X269" t="s">
        <v>194</v>
      </c>
      <c r="AE269">
        <v>8013</v>
      </c>
      <c r="AF269" t="s">
        <v>249</v>
      </c>
      <c r="AN269" t="b">
        <v>0</v>
      </c>
      <c r="AO269">
        <f t="shared" si="354"/>
        <v>2</v>
      </c>
      <c r="AP269">
        <v>1</v>
      </c>
      <c r="AQ269" t="str">
        <f t="shared" si="352"/>
        <v>LSA_GFX_VCHK_K_END_TITO_SAPS_NOM_LFM_0200_PMOVI_IPU_BFFA</v>
      </c>
      <c r="AR269" t="str">
        <f>D279</f>
        <v>ALL_GFX_VCHK_K_END_TITO_SAIS_NOM_LFM_0200_PMOVI_IPU_IS</v>
      </c>
    </row>
    <row r="270" spans="1:52" x14ac:dyDescent="0.25">
      <c r="A270" s="5" t="s">
        <v>67</v>
      </c>
      <c r="B270" s="5" t="s">
        <v>18</v>
      </c>
      <c r="C270" s="5" t="str">
        <f>VLOOKUP(B270,templateLookup!A:B,2,0)</f>
        <v>PrimeVminSearchTestMethod</v>
      </c>
      <c r="D270" t="str">
        <f t="shared" si="355"/>
        <v>LSA_GFX_VCHK_K_END_TITO_SAPS_NOM_LFM_0200_PMOVI_IPU_BFFA</v>
      </c>
      <c r="E270" t="s">
        <v>51</v>
      </c>
      <c r="F270" t="s">
        <v>492</v>
      </c>
      <c r="G270" t="s">
        <v>1398</v>
      </c>
      <c r="H270" t="s">
        <v>242</v>
      </c>
      <c r="I270" t="s">
        <v>137</v>
      </c>
      <c r="J270" t="s">
        <v>551</v>
      </c>
      <c r="K270" t="s">
        <v>138</v>
      </c>
      <c r="L270" t="s">
        <v>139</v>
      </c>
      <c r="M270" t="str">
        <f t="shared" si="356"/>
        <v>0200</v>
      </c>
      <c r="N270" t="s">
        <v>764</v>
      </c>
      <c r="O270" t="s">
        <v>262</v>
      </c>
      <c r="P270" t="s">
        <v>142</v>
      </c>
      <c r="Q270" t="s">
        <v>649</v>
      </c>
      <c r="R270">
        <v>21</v>
      </c>
      <c r="S270">
        <v>42</v>
      </c>
      <c r="T270">
        <v>682</v>
      </c>
      <c r="U270">
        <v>1</v>
      </c>
      <c r="V270" t="s">
        <v>289</v>
      </c>
      <c r="X270" t="s">
        <v>194</v>
      </c>
      <c r="AE270">
        <v>8014</v>
      </c>
      <c r="AF270" t="s">
        <v>249</v>
      </c>
      <c r="AN270" t="b">
        <v>0</v>
      </c>
      <c r="AO270">
        <f>COUNTA(AQ270:AZ270)</f>
        <v>2</v>
      </c>
      <c r="AP270">
        <v>1</v>
      </c>
      <c r="AQ270" t="str">
        <f t="shared" si="352"/>
        <v>LSA_GFX_VCHK_K_END_TITO_SAPS_NOM_LFM_0200_PMOVI_IPU_BTRS</v>
      </c>
      <c r="AR270" t="str">
        <f t="shared" si="353"/>
        <v>LSA_GFX_VCHK_K_END_TITO_SAPS_NOM_LFM_0200_PMOVI_IPU_BTRS</v>
      </c>
    </row>
    <row r="271" spans="1:52" x14ac:dyDescent="0.25">
      <c r="A271" s="5" t="s">
        <v>67</v>
      </c>
      <c r="B271" s="5" t="s">
        <v>18</v>
      </c>
      <c r="C271" s="5" t="str">
        <f>VLOOKUP(B271,templateLookup!A:B,2,0)</f>
        <v>PrimeVminSearchTestMethod</v>
      </c>
      <c r="D271" t="str">
        <f t="shared" si="355"/>
        <v>LSA_GFX_VCHK_K_END_TITO_SAPS_NOM_LFM_0200_PMOVI_IPU_BTRS</v>
      </c>
      <c r="E271" t="s">
        <v>51</v>
      </c>
      <c r="F271" t="s">
        <v>492</v>
      </c>
      <c r="G271" t="s">
        <v>1398</v>
      </c>
      <c r="H271" t="s">
        <v>242</v>
      </c>
      <c r="I271" t="s">
        <v>137</v>
      </c>
      <c r="J271" t="s">
        <v>551</v>
      </c>
      <c r="K271" t="s">
        <v>138</v>
      </c>
      <c r="L271" t="s">
        <v>139</v>
      </c>
      <c r="M271" t="str">
        <f t="shared" si="356"/>
        <v>0200</v>
      </c>
      <c r="N271" t="s">
        <v>765</v>
      </c>
      <c r="O271" t="s">
        <v>262</v>
      </c>
      <c r="P271" t="s">
        <v>142</v>
      </c>
      <c r="Q271" t="s">
        <v>651</v>
      </c>
      <c r="R271">
        <v>21</v>
      </c>
      <c r="S271">
        <v>42</v>
      </c>
      <c r="T271">
        <v>683</v>
      </c>
      <c r="U271">
        <v>1</v>
      </c>
      <c r="V271" t="s">
        <v>289</v>
      </c>
      <c r="X271" t="s">
        <v>194</v>
      </c>
      <c r="AE271">
        <v>8015</v>
      </c>
      <c r="AF271" t="s">
        <v>249</v>
      </c>
      <c r="AN271" t="b">
        <v>0</v>
      </c>
      <c r="AO271">
        <f t="shared" ref="AO271:AO275" si="357">COUNTA(AQ271:AZ271)</f>
        <v>2</v>
      </c>
      <c r="AP271">
        <v>1</v>
      </c>
      <c r="AQ271" t="str">
        <f t="shared" si="352"/>
        <v>LSA_GFX_VCHK_K_END_TITO_SAPS_NOM_LFM_0200_PMOVI_IPU_IPUC</v>
      </c>
      <c r="AR271" t="str">
        <f t="shared" si="353"/>
        <v>LSA_GFX_VCHK_K_END_TITO_SAPS_NOM_LFM_0200_PMOVI_IPU_IPUC</v>
      </c>
    </row>
    <row r="272" spans="1:52" x14ac:dyDescent="0.25">
      <c r="A272" s="5" t="s">
        <v>67</v>
      </c>
      <c r="B272" s="5" t="s">
        <v>18</v>
      </c>
      <c r="C272" s="5" t="str">
        <f>VLOOKUP(B272,templateLookup!A:B,2,0)</f>
        <v>PrimeVminSearchTestMethod</v>
      </c>
      <c r="D272" t="str">
        <f t="shared" si="355"/>
        <v>LSA_GFX_VCHK_K_END_TITO_SAPS_NOM_LFM_0200_PMOVI_IPU_IPUC</v>
      </c>
      <c r="E272" t="s">
        <v>51</v>
      </c>
      <c r="F272" t="s">
        <v>492</v>
      </c>
      <c r="G272" t="s">
        <v>1398</v>
      </c>
      <c r="H272" t="s">
        <v>242</v>
      </c>
      <c r="I272" t="s">
        <v>137</v>
      </c>
      <c r="J272" t="s">
        <v>551</v>
      </c>
      <c r="K272" t="s">
        <v>138</v>
      </c>
      <c r="L272" t="s">
        <v>139</v>
      </c>
      <c r="M272" t="str">
        <f t="shared" si="356"/>
        <v>0200</v>
      </c>
      <c r="N272" t="s">
        <v>766</v>
      </c>
      <c r="O272" t="s">
        <v>262</v>
      </c>
      <c r="P272" t="s">
        <v>142</v>
      </c>
      <c r="Q272" t="s">
        <v>653</v>
      </c>
      <c r="R272">
        <v>21</v>
      </c>
      <c r="S272">
        <v>42</v>
      </c>
      <c r="T272">
        <v>684</v>
      </c>
      <c r="U272">
        <v>1</v>
      </c>
      <c r="V272" t="s">
        <v>289</v>
      </c>
      <c r="X272" t="s">
        <v>194</v>
      </c>
      <c r="AE272">
        <v>8016</v>
      </c>
      <c r="AF272" t="s">
        <v>249</v>
      </c>
      <c r="AN272" t="b">
        <v>0</v>
      </c>
      <c r="AO272">
        <f t="shared" si="357"/>
        <v>2</v>
      </c>
      <c r="AP272">
        <v>1</v>
      </c>
      <c r="AQ272" t="str">
        <f t="shared" si="352"/>
        <v>LSA_GFX_VCHK_K_END_TITO_SAPS_NOM_LFM_0200_PMOVI_IPU_LBFA</v>
      </c>
      <c r="AR272" t="str">
        <f t="shared" si="353"/>
        <v>LSA_GFX_VCHK_K_END_TITO_SAPS_NOM_LFM_0200_PMOVI_IPU_LBFA</v>
      </c>
    </row>
    <row r="273" spans="1:52" x14ac:dyDescent="0.25">
      <c r="A273" s="5" t="s">
        <v>67</v>
      </c>
      <c r="B273" s="5" t="s">
        <v>18</v>
      </c>
      <c r="C273" s="5" t="str">
        <f>VLOOKUP(B273,templateLookup!A:B,2,0)</f>
        <v>PrimeVminSearchTestMethod</v>
      </c>
      <c r="D273" t="str">
        <f t="shared" si="355"/>
        <v>LSA_GFX_VCHK_K_END_TITO_SAPS_NOM_LFM_0200_PMOVI_IPU_LBFA</v>
      </c>
      <c r="E273" t="s">
        <v>51</v>
      </c>
      <c r="F273" t="s">
        <v>492</v>
      </c>
      <c r="G273" t="s">
        <v>1398</v>
      </c>
      <c r="H273" t="s">
        <v>242</v>
      </c>
      <c r="I273" t="s">
        <v>137</v>
      </c>
      <c r="J273" t="s">
        <v>551</v>
      </c>
      <c r="K273" t="s">
        <v>138</v>
      </c>
      <c r="L273" t="s">
        <v>139</v>
      </c>
      <c r="M273" t="str">
        <f t="shared" si="356"/>
        <v>0200</v>
      </c>
      <c r="N273" t="s">
        <v>767</v>
      </c>
      <c r="O273" t="s">
        <v>262</v>
      </c>
      <c r="P273" t="s">
        <v>142</v>
      </c>
      <c r="Q273" t="s">
        <v>655</v>
      </c>
      <c r="R273">
        <v>21</v>
      </c>
      <c r="S273">
        <v>42</v>
      </c>
      <c r="T273">
        <v>685</v>
      </c>
      <c r="U273">
        <v>1</v>
      </c>
      <c r="V273" t="s">
        <v>289</v>
      </c>
      <c r="X273" t="s">
        <v>194</v>
      </c>
      <c r="AE273">
        <v>8017</v>
      </c>
      <c r="AF273" t="s">
        <v>249</v>
      </c>
      <c r="AN273" t="b">
        <v>0</v>
      </c>
      <c r="AO273">
        <f t="shared" si="357"/>
        <v>2</v>
      </c>
      <c r="AP273">
        <v>1</v>
      </c>
      <c r="AQ273" t="str">
        <f t="shared" si="352"/>
        <v>LSA_GFX_VCHK_K_END_TITO_SAPS_NOM_LFM_0200_PMOVI_IPU_LBFC</v>
      </c>
      <c r="AR273" t="str">
        <f t="shared" si="353"/>
        <v>LSA_GFX_VCHK_K_END_TITO_SAPS_NOM_LFM_0200_PMOVI_IPU_LBFC</v>
      </c>
    </row>
    <row r="274" spans="1:52" x14ac:dyDescent="0.25">
      <c r="A274" s="5" t="s">
        <v>67</v>
      </c>
      <c r="B274" s="5" t="s">
        <v>18</v>
      </c>
      <c r="C274" s="5" t="str">
        <f>VLOOKUP(B274,templateLookup!A:B,2,0)</f>
        <v>PrimeVminSearchTestMethod</v>
      </c>
      <c r="D274" t="str">
        <f t="shared" si="355"/>
        <v>LSA_GFX_VCHK_K_END_TITO_SAPS_NOM_LFM_0200_PMOVI_IPU_LBFC</v>
      </c>
      <c r="E274" t="s">
        <v>51</v>
      </c>
      <c r="F274" t="s">
        <v>492</v>
      </c>
      <c r="G274" t="s">
        <v>1398</v>
      </c>
      <c r="H274" t="s">
        <v>242</v>
      </c>
      <c r="I274" t="s">
        <v>137</v>
      </c>
      <c r="J274" t="s">
        <v>551</v>
      </c>
      <c r="K274" t="s">
        <v>138</v>
      </c>
      <c r="L274" t="s">
        <v>139</v>
      </c>
      <c r="M274" t="str">
        <f t="shared" si="356"/>
        <v>0200</v>
      </c>
      <c r="N274" t="s">
        <v>768</v>
      </c>
      <c r="O274" t="s">
        <v>262</v>
      </c>
      <c r="P274" t="s">
        <v>142</v>
      </c>
      <c r="Q274" t="s">
        <v>657</v>
      </c>
      <c r="R274">
        <v>21</v>
      </c>
      <c r="S274">
        <v>42</v>
      </c>
      <c r="T274">
        <v>686</v>
      </c>
      <c r="U274">
        <v>1</v>
      </c>
      <c r="V274" t="s">
        <v>289</v>
      </c>
      <c r="X274" t="s">
        <v>194</v>
      </c>
      <c r="AE274">
        <v>8018</v>
      </c>
      <c r="AF274" t="s">
        <v>249</v>
      </c>
      <c r="AN274" t="b">
        <v>0</v>
      </c>
      <c r="AO274">
        <f t="shared" si="357"/>
        <v>2</v>
      </c>
      <c r="AP274">
        <v>1</v>
      </c>
      <c r="AQ274" t="str">
        <f t="shared" si="352"/>
        <v>SSA_GFX_VCHK_K_END_TITO_SAPS_NOM_LFM_0200_PMOVI_IPU_BBFA</v>
      </c>
      <c r="AR274" t="str">
        <f t="shared" si="353"/>
        <v>SSA_GFX_VCHK_K_END_TITO_SAPS_NOM_LFM_0200_PMOVI_IPU_BBFA</v>
      </c>
    </row>
    <row r="275" spans="1:52" x14ac:dyDescent="0.25">
      <c r="A275" s="5" t="s">
        <v>67</v>
      </c>
      <c r="B275" s="5" t="s">
        <v>18</v>
      </c>
      <c r="C275" s="5" t="str">
        <f>VLOOKUP(B275,templateLookup!A:B,2,0)</f>
        <v>PrimeVminSearchTestMethod</v>
      </c>
      <c r="D275" t="str">
        <f t="shared" si="355"/>
        <v>SSA_GFX_VCHK_K_END_TITO_SAPS_NOM_LFM_0200_PMOVI_IPU_BBFA</v>
      </c>
      <c r="E275" t="s">
        <v>50</v>
      </c>
      <c r="F275" t="s">
        <v>492</v>
      </c>
      <c r="G275" t="s">
        <v>1398</v>
      </c>
      <c r="H275" t="s">
        <v>242</v>
      </c>
      <c r="I275" t="s">
        <v>137</v>
      </c>
      <c r="J275" t="s">
        <v>551</v>
      </c>
      <c r="K275" t="s">
        <v>138</v>
      </c>
      <c r="L275" t="s">
        <v>139</v>
      </c>
      <c r="M275" t="str">
        <f t="shared" si="356"/>
        <v>0200</v>
      </c>
      <c r="N275" t="s">
        <v>769</v>
      </c>
      <c r="O275" t="s">
        <v>262</v>
      </c>
      <c r="P275" t="s">
        <v>142</v>
      </c>
      <c r="Q275" t="s">
        <v>659</v>
      </c>
      <c r="R275">
        <v>21</v>
      </c>
      <c r="S275">
        <v>42</v>
      </c>
      <c r="T275">
        <v>687</v>
      </c>
      <c r="U275">
        <v>1</v>
      </c>
      <c r="V275" t="s">
        <v>289</v>
      </c>
      <c r="X275" t="s">
        <v>194</v>
      </c>
      <c r="AE275">
        <v>8019</v>
      </c>
      <c r="AF275" t="s">
        <v>249</v>
      </c>
      <c r="AN275" t="b">
        <v>0</v>
      </c>
      <c r="AO275">
        <f t="shared" si="357"/>
        <v>2</v>
      </c>
      <c r="AP275">
        <v>1</v>
      </c>
      <c r="AQ275" t="str">
        <f t="shared" si="352"/>
        <v>SSA_GFX_VCHK_K_END_TITO_SAPS_NOM_LFM_0200_PMOVI_IPU_IPUC</v>
      </c>
      <c r="AR275" t="str">
        <f t="shared" si="353"/>
        <v>SSA_GFX_VCHK_K_END_TITO_SAPS_NOM_LFM_0200_PMOVI_IPU_IPUC</v>
      </c>
    </row>
    <row r="276" spans="1:52" x14ac:dyDescent="0.25">
      <c r="A276" s="5" t="s">
        <v>67</v>
      </c>
      <c r="B276" s="5" t="s">
        <v>18</v>
      </c>
      <c r="C276" s="5" t="str">
        <f>VLOOKUP(B276,templateLookup!A:B,2,0)</f>
        <v>PrimeVminSearchTestMethod</v>
      </c>
      <c r="D276" t="str">
        <f t="shared" si="355"/>
        <v>SSA_GFX_VCHK_K_END_TITO_SAPS_NOM_LFM_0200_PMOVI_IPU_IPUC</v>
      </c>
      <c r="E276" t="s">
        <v>50</v>
      </c>
      <c r="F276" t="s">
        <v>492</v>
      </c>
      <c r="G276" t="s">
        <v>1398</v>
      </c>
      <c r="H276" t="s">
        <v>242</v>
      </c>
      <c r="I276" t="s">
        <v>137</v>
      </c>
      <c r="J276" t="s">
        <v>551</v>
      </c>
      <c r="K276" t="s">
        <v>138</v>
      </c>
      <c r="L276" t="s">
        <v>139</v>
      </c>
      <c r="M276" t="str">
        <f t="shared" si="356"/>
        <v>0200</v>
      </c>
      <c r="N276" t="s">
        <v>766</v>
      </c>
      <c r="O276" t="s">
        <v>262</v>
      </c>
      <c r="P276" t="s">
        <v>142</v>
      </c>
      <c r="Q276" t="s">
        <v>660</v>
      </c>
      <c r="R276">
        <v>21</v>
      </c>
      <c r="S276">
        <v>42</v>
      </c>
      <c r="T276">
        <v>688</v>
      </c>
      <c r="U276">
        <v>1</v>
      </c>
      <c r="V276" t="s">
        <v>289</v>
      </c>
      <c r="X276" t="s">
        <v>194</v>
      </c>
      <c r="AE276">
        <v>8020</v>
      </c>
      <c r="AF276" t="s">
        <v>249</v>
      </c>
      <c r="AN276" t="b">
        <v>0</v>
      </c>
      <c r="AO276">
        <f>COUNTA(AQ276:AZ276)</f>
        <v>2</v>
      </c>
      <c r="AP276">
        <v>1</v>
      </c>
      <c r="AQ276" t="str">
        <f t="shared" si="352"/>
        <v>SSA_GFX_VCHK_K_END_TITO_SAPS_NOM_LFM_0200_PMOVI_IPU_LBFA</v>
      </c>
      <c r="AR276" t="str">
        <f t="shared" si="353"/>
        <v>SSA_GFX_VCHK_K_END_TITO_SAPS_NOM_LFM_0200_PMOVI_IPU_LBFA</v>
      </c>
    </row>
    <row r="277" spans="1:52" x14ac:dyDescent="0.25">
      <c r="A277" s="5" t="s">
        <v>67</v>
      </c>
      <c r="B277" s="5" t="s">
        <v>18</v>
      </c>
      <c r="C277" s="5" t="str">
        <f>VLOOKUP(B277,templateLookup!A:B,2,0)</f>
        <v>PrimeVminSearchTestMethod</v>
      </c>
      <c r="D277" t="str">
        <f t="shared" si="355"/>
        <v>SSA_GFX_VCHK_K_END_TITO_SAPS_NOM_LFM_0200_PMOVI_IPU_LBFA</v>
      </c>
      <c r="E277" t="s">
        <v>50</v>
      </c>
      <c r="F277" t="s">
        <v>492</v>
      </c>
      <c r="G277" t="s">
        <v>1398</v>
      </c>
      <c r="H277" t="s">
        <v>242</v>
      </c>
      <c r="I277" t="s">
        <v>137</v>
      </c>
      <c r="J277" t="s">
        <v>551</v>
      </c>
      <c r="K277" t="s">
        <v>138</v>
      </c>
      <c r="L277" t="s">
        <v>139</v>
      </c>
      <c r="M277" t="str">
        <f t="shared" si="356"/>
        <v>0200</v>
      </c>
      <c r="N277" t="s">
        <v>767</v>
      </c>
      <c r="O277" t="s">
        <v>262</v>
      </c>
      <c r="P277" t="s">
        <v>142</v>
      </c>
      <c r="Q277" t="s">
        <v>661</v>
      </c>
      <c r="R277">
        <v>21</v>
      </c>
      <c r="S277">
        <v>42</v>
      </c>
      <c r="T277">
        <v>689</v>
      </c>
      <c r="U277">
        <v>1</v>
      </c>
      <c r="V277" t="s">
        <v>289</v>
      </c>
      <c r="X277" t="s">
        <v>194</v>
      </c>
      <c r="AE277">
        <v>8021</v>
      </c>
      <c r="AF277" t="s">
        <v>249</v>
      </c>
      <c r="AN277" t="b">
        <v>0</v>
      </c>
      <c r="AO277">
        <f t="shared" ref="AO277:AO283" si="358">COUNTA(AQ277:AZ277)</f>
        <v>2</v>
      </c>
      <c r="AP277">
        <v>1</v>
      </c>
      <c r="AQ277" t="str">
        <f t="shared" si="352"/>
        <v>SSA_GFX_VCHK_K_END_TITO_SAPS_NOM_LFM_0200_PMOVI_IPU_LBFC</v>
      </c>
      <c r="AR277" t="str">
        <f t="shared" si="353"/>
        <v>SSA_GFX_VCHK_K_END_TITO_SAPS_NOM_LFM_0200_PMOVI_IPU_LBFC</v>
      </c>
    </row>
    <row r="278" spans="1:52" x14ac:dyDescent="0.25">
      <c r="A278" s="5" t="s">
        <v>67</v>
      </c>
      <c r="B278" s="5" t="s">
        <v>18</v>
      </c>
      <c r="C278" s="5" t="str">
        <f>VLOOKUP(B278,templateLookup!A:B,2,0)</f>
        <v>PrimeVminSearchTestMethod</v>
      </c>
      <c r="D278" t="str">
        <f t="shared" si="355"/>
        <v>SSA_GFX_VCHK_K_END_TITO_SAPS_NOM_LFM_0200_PMOVI_IPU_LBFC</v>
      </c>
      <c r="E278" t="s">
        <v>50</v>
      </c>
      <c r="F278" t="s">
        <v>492</v>
      </c>
      <c r="G278" t="s">
        <v>1398</v>
      </c>
      <c r="H278" t="s">
        <v>242</v>
      </c>
      <c r="I278" t="s">
        <v>137</v>
      </c>
      <c r="J278" t="s">
        <v>551</v>
      </c>
      <c r="K278" t="s">
        <v>138</v>
      </c>
      <c r="L278" t="s">
        <v>139</v>
      </c>
      <c r="M278" t="str">
        <f t="shared" si="356"/>
        <v>0200</v>
      </c>
      <c r="N278" t="s">
        <v>768</v>
      </c>
      <c r="O278" t="s">
        <v>262</v>
      </c>
      <c r="P278" t="s">
        <v>142</v>
      </c>
      <c r="Q278" t="s">
        <v>662</v>
      </c>
      <c r="R278">
        <v>21</v>
      </c>
      <c r="S278">
        <v>42</v>
      </c>
      <c r="T278">
        <v>690</v>
      </c>
      <c r="U278">
        <v>1</v>
      </c>
      <c r="V278" t="s">
        <v>289</v>
      </c>
      <c r="X278" t="s">
        <v>194</v>
      </c>
      <c r="AE278">
        <v>8022</v>
      </c>
      <c r="AF278" t="s">
        <v>249</v>
      </c>
      <c r="AN278" t="b">
        <v>0</v>
      </c>
      <c r="AO278">
        <f t="shared" si="358"/>
        <v>2</v>
      </c>
      <c r="AP278">
        <v>1</v>
      </c>
      <c r="AQ278" t="str">
        <f t="shared" si="352"/>
        <v>ALL_GFX_VCHK_K_END_TITO_SAIS_NOM_LFM_0200_PMOVI_IPU_IS</v>
      </c>
      <c r="AR278" t="str">
        <f t="shared" si="353"/>
        <v>ALL_GFX_VCHK_K_END_TITO_SAIS_NOM_LFM_0200_PMOVI_IPU_IS</v>
      </c>
    </row>
    <row r="279" spans="1:52" x14ac:dyDescent="0.25">
      <c r="A279" s="5" t="s">
        <v>67</v>
      </c>
      <c r="B279" s="5" t="s">
        <v>18</v>
      </c>
      <c r="C279" s="5" t="str">
        <f>VLOOKUP(B279,templateLookup!A:B,2,0)</f>
        <v>PrimeVminSearchTestMethod</v>
      </c>
      <c r="D279" t="str">
        <f t="shared" si="355"/>
        <v>ALL_GFX_VCHK_K_END_TITO_SAIS_NOM_LFM_0200_PMOVI_IPU_IS</v>
      </c>
      <c r="E279" t="s">
        <v>53</v>
      </c>
      <c r="F279" t="s">
        <v>492</v>
      </c>
      <c r="G279" t="s">
        <v>1398</v>
      </c>
      <c r="H279" t="s">
        <v>242</v>
      </c>
      <c r="I279" t="s">
        <v>137</v>
      </c>
      <c r="J279" t="s">
        <v>625</v>
      </c>
      <c r="K279" t="s">
        <v>138</v>
      </c>
      <c r="L279" t="s">
        <v>139</v>
      </c>
      <c r="M279" t="str">
        <f t="shared" si="356"/>
        <v>0200</v>
      </c>
      <c r="N279" t="s">
        <v>770</v>
      </c>
      <c r="O279" t="s">
        <v>262</v>
      </c>
      <c r="P279" t="s">
        <v>142</v>
      </c>
      <c r="Q279" t="s">
        <v>664</v>
      </c>
      <c r="R279">
        <v>21</v>
      </c>
      <c r="S279">
        <v>42</v>
      </c>
      <c r="T279">
        <v>691</v>
      </c>
      <c r="U279">
        <v>1</v>
      </c>
      <c r="V279" t="s">
        <v>289</v>
      </c>
      <c r="X279" t="s">
        <v>194</v>
      </c>
      <c r="AE279">
        <v>8023</v>
      </c>
      <c r="AF279" t="s">
        <v>249</v>
      </c>
      <c r="AN279" t="b">
        <v>0</v>
      </c>
      <c r="AO279">
        <f t="shared" si="358"/>
        <v>2</v>
      </c>
      <c r="AP279">
        <v>1</v>
      </c>
      <c r="AQ279">
        <v>1</v>
      </c>
      <c r="AR279">
        <v>1</v>
      </c>
    </row>
    <row r="280" spans="1:52" x14ac:dyDescent="0.25">
      <c r="A280" s="27" t="s">
        <v>67</v>
      </c>
      <c r="B280" s="27" t="s">
        <v>6</v>
      </c>
      <c r="C280" s="27" t="str">
        <f>VLOOKUP(B280,templateLookup!A:B,2,0)</f>
        <v>COMPOSITE</v>
      </c>
      <c r="D280" s="42"/>
    </row>
    <row r="281" spans="1:52" x14ac:dyDescent="0.25">
      <c r="A281" s="27" t="s">
        <v>67</v>
      </c>
      <c r="B281" s="27" t="s">
        <v>5</v>
      </c>
      <c r="C281" s="27" t="str">
        <f>VLOOKUP(B281,templateLookup!A:B,2,0)</f>
        <v>COMPOSITE</v>
      </c>
      <c r="D281" s="22" t="s">
        <v>771</v>
      </c>
      <c r="F281" t="s">
        <v>492</v>
      </c>
      <c r="AO281">
        <f>COUNTA(AQ281:AZ281)</f>
        <v>2</v>
      </c>
      <c r="AP281">
        <v>1</v>
      </c>
      <c r="AQ281">
        <v>1</v>
      </c>
      <c r="AR281">
        <v>1</v>
      </c>
      <c r="AU281" s="7"/>
      <c r="AV281" s="7"/>
      <c r="AW281" s="7"/>
      <c r="AX281" s="7"/>
      <c r="AY281" s="7"/>
      <c r="AZ281" s="7"/>
    </row>
    <row r="282" spans="1:52" x14ac:dyDescent="0.25">
      <c r="A282" s="5" t="s">
        <v>67</v>
      </c>
      <c r="B282" s="5" t="s">
        <v>18</v>
      </c>
      <c r="C282" s="5" t="str">
        <f>VLOOKUP(B282,templateLookup!A:B,2,0)</f>
        <v>PrimeVminSearchTestMethod</v>
      </c>
      <c r="D282" t="str">
        <f t="shared" ref="D282:D296" si="359">E282&amp;"_"&amp;F282&amp;"_"&amp;G282&amp;"_"&amp;H282&amp;"_"&amp;A282&amp;"_"&amp;I282&amp;"_"&amp;J282&amp;"_"&amp;K282&amp;"_"&amp;L282&amp;"_"&amp;M282&amp;"_"&amp;N282</f>
        <v>ALL_GFX_VCHK_K_END_TITO_SAME_NOM_LFM_0400_PMOVI_MEDIA</v>
      </c>
      <c r="E282" t="s">
        <v>53</v>
      </c>
      <c r="F282" t="s">
        <v>492</v>
      </c>
      <c r="G282" t="s">
        <v>1398</v>
      </c>
      <c r="H282" t="s">
        <v>242</v>
      </c>
      <c r="I282" t="s">
        <v>137</v>
      </c>
      <c r="J282" t="s">
        <v>590</v>
      </c>
      <c r="K282" t="s">
        <v>138</v>
      </c>
      <c r="L282" t="s">
        <v>139</v>
      </c>
      <c r="M282" t="str">
        <f t="shared" ref="M282:M296" si="360">TEXT(400,"0000")</f>
        <v>0400</v>
      </c>
      <c r="N282" t="s">
        <v>771</v>
      </c>
      <c r="O282" t="s">
        <v>262</v>
      </c>
      <c r="P282" t="s">
        <v>142</v>
      </c>
      <c r="Q282" t="s">
        <v>666</v>
      </c>
      <c r="R282">
        <v>21</v>
      </c>
      <c r="S282">
        <v>42</v>
      </c>
      <c r="T282">
        <v>692</v>
      </c>
      <c r="U282">
        <v>1</v>
      </c>
      <c r="V282" t="s">
        <v>289</v>
      </c>
      <c r="X282" t="s">
        <v>194</v>
      </c>
      <c r="AE282">
        <v>8026</v>
      </c>
      <c r="AF282" t="s">
        <v>249</v>
      </c>
      <c r="AN282" t="b">
        <v>0</v>
      </c>
      <c r="AO282">
        <f t="shared" si="358"/>
        <v>2</v>
      </c>
      <c r="AP282">
        <v>1</v>
      </c>
      <c r="AQ282" t="str">
        <f t="shared" si="352"/>
        <v>LSA_GFX_VCHK_K_END_TITO_SAME_NOM_LFM_0400_PMOVI_MEDIA_MDSX</v>
      </c>
      <c r="AR282">
        <v>1</v>
      </c>
    </row>
    <row r="283" spans="1:52" x14ac:dyDescent="0.25">
      <c r="A283" s="5" t="s">
        <v>67</v>
      </c>
      <c r="B283" s="5" t="s">
        <v>18</v>
      </c>
      <c r="C283" s="5" t="str">
        <f>VLOOKUP(B283,templateLookup!A:B,2,0)</f>
        <v>PrimeVminSearchTestMethod</v>
      </c>
      <c r="D283" t="str">
        <f t="shared" si="359"/>
        <v>LSA_GFX_VCHK_K_END_TITO_SAME_NOM_LFM_0400_PMOVI_MEDIA_MDSX</v>
      </c>
      <c r="E283" t="s">
        <v>51</v>
      </c>
      <c r="F283" t="s">
        <v>492</v>
      </c>
      <c r="G283" t="s">
        <v>1398</v>
      </c>
      <c r="H283" t="s">
        <v>242</v>
      </c>
      <c r="I283" t="s">
        <v>137</v>
      </c>
      <c r="J283" t="s">
        <v>590</v>
      </c>
      <c r="K283" t="s">
        <v>138</v>
      </c>
      <c r="L283" t="s">
        <v>139</v>
      </c>
      <c r="M283" t="str">
        <f t="shared" si="360"/>
        <v>0400</v>
      </c>
      <c r="N283" t="s">
        <v>772</v>
      </c>
      <c r="O283" t="s">
        <v>262</v>
      </c>
      <c r="P283" t="s">
        <v>142</v>
      </c>
      <c r="Q283" t="s">
        <v>669</v>
      </c>
      <c r="R283">
        <v>21</v>
      </c>
      <c r="S283">
        <v>42</v>
      </c>
      <c r="T283">
        <v>693</v>
      </c>
      <c r="U283">
        <v>1</v>
      </c>
      <c r="V283" t="s">
        <v>289</v>
      </c>
      <c r="X283" t="s">
        <v>194</v>
      </c>
      <c r="AE283">
        <v>8027</v>
      </c>
      <c r="AF283" t="s">
        <v>249</v>
      </c>
      <c r="AN283" t="b">
        <v>0</v>
      </c>
      <c r="AO283">
        <f t="shared" si="358"/>
        <v>2</v>
      </c>
      <c r="AP283">
        <v>1</v>
      </c>
      <c r="AQ283" t="str">
        <f t="shared" si="352"/>
        <v>LSA_GFX_VCHK_K_END_TITO_SAME_NOM_LFM_0400_PMOVI_MEDIA_MDC1</v>
      </c>
      <c r="AR283" t="str">
        <f t="shared" si="353"/>
        <v>LSA_GFX_VCHK_K_END_TITO_SAME_NOM_LFM_0400_PMOVI_MEDIA_MDC1</v>
      </c>
    </row>
    <row r="284" spans="1:52" x14ac:dyDescent="0.25">
      <c r="A284" s="5" t="s">
        <v>67</v>
      </c>
      <c r="B284" s="5" t="s">
        <v>18</v>
      </c>
      <c r="C284" s="5" t="str">
        <f>VLOOKUP(B284,templateLookup!A:B,2,0)</f>
        <v>PrimeVminSearchTestMethod</v>
      </c>
      <c r="D284" t="str">
        <f t="shared" si="359"/>
        <v>LSA_GFX_VCHK_K_END_TITO_SAME_NOM_LFM_0400_PMOVI_MEDIA_MDC1</v>
      </c>
      <c r="E284" t="s">
        <v>51</v>
      </c>
      <c r="F284" t="s">
        <v>492</v>
      </c>
      <c r="G284" t="s">
        <v>1398</v>
      </c>
      <c r="H284" t="s">
        <v>242</v>
      </c>
      <c r="I284" t="s">
        <v>137</v>
      </c>
      <c r="J284" t="s">
        <v>590</v>
      </c>
      <c r="K284" t="s">
        <v>138</v>
      </c>
      <c r="L284" t="s">
        <v>139</v>
      </c>
      <c r="M284" t="str">
        <f t="shared" si="360"/>
        <v>0400</v>
      </c>
      <c r="N284" t="s">
        <v>773</v>
      </c>
      <c r="O284" t="s">
        <v>262</v>
      </c>
      <c r="P284" t="s">
        <v>142</v>
      </c>
      <c r="Q284" t="s">
        <v>671</v>
      </c>
      <c r="R284">
        <v>21</v>
      </c>
      <c r="S284">
        <v>42</v>
      </c>
      <c r="T284">
        <v>694</v>
      </c>
      <c r="U284">
        <v>1</v>
      </c>
      <c r="V284" t="s">
        <v>289</v>
      </c>
      <c r="X284" t="s">
        <v>194</v>
      </c>
      <c r="AE284">
        <v>8028</v>
      </c>
      <c r="AF284" t="s">
        <v>249</v>
      </c>
      <c r="AN284" t="b">
        <v>0</v>
      </c>
      <c r="AO284">
        <f>COUNTA(AQ284:AZ284)</f>
        <v>2</v>
      </c>
      <c r="AP284">
        <v>1</v>
      </c>
      <c r="AQ284" t="str">
        <f t="shared" si="352"/>
        <v>LSA_GFX_VCHK_K_END_TITO_SAME_NOM_LFM_0400_PMOVI_MEDIA_MDH4</v>
      </c>
      <c r="AR284" t="str">
        <f t="shared" si="353"/>
        <v>LSA_GFX_VCHK_K_END_TITO_SAME_NOM_LFM_0400_PMOVI_MEDIA_MDH4</v>
      </c>
    </row>
    <row r="285" spans="1:52" x14ac:dyDescent="0.25">
      <c r="A285" s="5" t="s">
        <v>67</v>
      </c>
      <c r="B285" s="5" t="s">
        <v>18</v>
      </c>
      <c r="C285" s="5" t="str">
        <f>VLOOKUP(B285,templateLookup!A:B,2,0)</f>
        <v>PrimeVminSearchTestMethod</v>
      </c>
      <c r="D285" t="str">
        <f t="shared" si="359"/>
        <v>LSA_GFX_VCHK_K_END_TITO_SAME_NOM_LFM_0400_PMOVI_MEDIA_MDH4</v>
      </c>
      <c r="E285" t="s">
        <v>51</v>
      </c>
      <c r="F285" t="s">
        <v>492</v>
      </c>
      <c r="G285" t="s">
        <v>1398</v>
      </c>
      <c r="H285" t="s">
        <v>242</v>
      </c>
      <c r="I285" t="s">
        <v>137</v>
      </c>
      <c r="J285" t="s">
        <v>590</v>
      </c>
      <c r="K285" t="s">
        <v>138</v>
      </c>
      <c r="L285" t="s">
        <v>139</v>
      </c>
      <c r="M285" t="str">
        <f t="shared" si="360"/>
        <v>0400</v>
      </c>
      <c r="N285" t="s">
        <v>774</v>
      </c>
      <c r="O285" t="s">
        <v>262</v>
      </c>
      <c r="P285" t="s">
        <v>142</v>
      </c>
      <c r="Q285" t="s">
        <v>673</v>
      </c>
      <c r="R285">
        <v>21</v>
      </c>
      <c r="S285">
        <v>42</v>
      </c>
      <c r="T285">
        <v>695</v>
      </c>
      <c r="U285">
        <v>1</v>
      </c>
      <c r="V285" t="s">
        <v>289</v>
      </c>
      <c r="X285" t="s">
        <v>194</v>
      </c>
      <c r="AE285">
        <v>8029</v>
      </c>
      <c r="AF285" t="s">
        <v>249</v>
      </c>
      <c r="AN285" t="b">
        <v>0</v>
      </c>
      <c r="AO285">
        <f t="shared" ref="AO285:AO289" si="361">COUNTA(AQ285:AZ285)</f>
        <v>2</v>
      </c>
      <c r="AP285">
        <v>1</v>
      </c>
      <c r="AQ285" t="str">
        <f t="shared" si="352"/>
        <v>LSA_GFX_VCHK_K_END_TITO_SAME_NOM_LFM_0400_PMOVI_MEDIA_MDI1</v>
      </c>
      <c r="AR285" t="str">
        <f t="shared" si="353"/>
        <v>LSA_GFX_VCHK_K_END_TITO_SAME_NOM_LFM_0400_PMOVI_MEDIA_MDI1</v>
      </c>
    </row>
    <row r="286" spans="1:52" x14ac:dyDescent="0.25">
      <c r="A286" s="5" t="s">
        <v>67</v>
      </c>
      <c r="B286" s="5" t="s">
        <v>18</v>
      </c>
      <c r="C286" s="5" t="str">
        <f>VLOOKUP(B286,templateLookup!A:B,2,0)</f>
        <v>PrimeVminSearchTestMethod</v>
      </c>
      <c r="D286" t="str">
        <f t="shared" si="359"/>
        <v>LSA_GFX_VCHK_K_END_TITO_SAME_NOM_LFM_0400_PMOVI_MEDIA_MDI1</v>
      </c>
      <c r="E286" t="s">
        <v>51</v>
      </c>
      <c r="F286" t="s">
        <v>492</v>
      </c>
      <c r="G286" t="s">
        <v>1398</v>
      </c>
      <c r="H286" t="s">
        <v>242</v>
      </c>
      <c r="I286" t="s">
        <v>137</v>
      </c>
      <c r="J286" t="s">
        <v>590</v>
      </c>
      <c r="K286" t="s">
        <v>138</v>
      </c>
      <c r="L286" t="s">
        <v>139</v>
      </c>
      <c r="M286" t="str">
        <f t="shared" si="360"/>
        <v>0400</v>
      </c>
      <c r="N286" t="s">
        <v>775</v>
      </c>
      <c r="O286" t="s">
        <v>262</v>
      </c>
      <c r="P286" t="s">
        <v>142</v>
      </c>
      <c r="Q286" t="s">
        <v>675</v>
      </c>
      <c r="R286">
        <v>21</v>
      </c>
      <c r="S286">
        <v>42</v>
      </c>
      <c r="T286">
        <v>696</v>
      </c>
      <c r="U286">
        <v>1</v>
      </c>
      <c r="V286" t="s">
        <v>289</v>
      </c>
      <c r="X286" t="s">
        <v>194</v>
      </c>
      <c r="AE286">
        <v>8030</v>
      </c>
      <c r="AF286" t="s">
        <v>249</v>
      </c>
      <c r="AN286" t="b">
        <v>0</v>
      </c>
      <c r="AO286">
        <f t="shared" si="361"/>
        <v>2</v>
      </c>
      <c r="AP286">
        <v>1</v>
      </c>
      <c r="AQ286" t="str">
        <f t="shared" si="352"/>
        <v>LSA_GFX_VCHK_K_END_TITO_SAME_NOM_LFM_0400_PMOVI_MEDIA_MDGT</v>
      </c>
      <c r="AR286" t="str">
        <f t="shared" si="353"/>
        <v>LSA_GFX_VCHK_K_END_TITO_SAME_NOM_LFM_0400_PMOVI_MEDIA_MDGT</v>
      </c>
    </row>
    <row r="287" spans="1:52" x14ac:dyDescent="0.25">
      <c r="A287" s="5" t="s">
        <v>67</v>
      </c>
      <c r="B287" s="5" t="s">
        <v>18</v>
      </c>
      <c r="C287" s="5" t="str">
        <f>VLOOKUP(B287,templateLookup!A:B,2,0)</f>
        <v>PrimeVminSearchTestMethod</v>
      </c>
      <c r="D287" t="str">
        <f t="shared" si="359"/>
        <v>LSA_GFX_VCHK_K_END_TITO_SAME_NOM_LFM_0400_PMOVI_MEDIA_MDGT</v>
      </c>
      <c r="E287" t="s">
        <v>51</v>
      </c>
      <c r="F287" t="s">
        <v>492</v>
      </c>
      <c r="G287" t="s">
        <v>1398</v>
      </c>
      <c r="H287" t="s">
        <v>242</v>
      </c>
      <c r="I287" t="s">
        <v>137</v>
      </c>
      <c r="J287" t="s">
        <v>590</v>
      </c>
      <c r="K287" t="s">
        <v>138</v>
      </c>
      <c r="L287" t="s">
        <v>139</v>
      </c>
      <c r="M287" t="str">
        <f t="shared" si="360"/>
        <v>0400</v>
      </c>
      <c r="N287" t="s">
        <v>776</v>
      </c>
      <c r="O287" t="s">
        <v>262</v>
      </c>
      <c r="P287" t="s">
        <v>142</v>
      </c>
      <c r="Q287" t="s">
        <v>677</v>
      </c>
      <c r="R287">
        <v>21</v>
      </c>
      <c r="S287">
        <v>42</v>
      </c>
      <c r="T287">
        <v>697</v>
      </c>
      <c r="U287">
        <v>1</v>
      </c>
      <c r="V287" t="s">
        <v>289</v>
      </c>
      <c r="X287" t="s">
        <v>194</v>
      </c>
      <c r="AE287">
        <v>8031</v>
      </c>
      <c r="AF287" t="s">
        <v>249</v>
      </c>
      <c r="AN287" t="b">
        <v>0</v>
      </c>
      <c r="AO287">
        <f t="shared" si="361"/>
        <v>2</v>
      </c>
      <c r="AP287">
        <v>1</v>
      </c>
      <c r="AQ287" t="str">
        <f t="shared" si="352"/>
        <v>LSA_GFX_VCHK_K_END_TITO_SAME_NOM_LFM_0400_PMOVI_MEDIA_MDSY</v>
      </c>
      <c r="AR287" t="str">
        <f t="shared" si="353"/>
        <v>LSA_GFX_VCHK_K_END_TITO_SAME_NOM_LFM_0400_PMOVI_MEDIA_MDSY</v>
      </c>
    </row>
    <row r="288" spans="1:52" x14ac:dyDescent="0.25">
      <c r="A288" s="5" t="s">
        <v>67</v>
      </c>
      <c r="B288" s="5" t="s">
        <v>18</v>
      </c>
      <c r="C288" s="5" t="str">
        <f>VLOOKUP(B288,templateLookup!A:B,2,0)</f>
        <v>PrimeVminSearchTestMethod</v>
      </c>
      <c r="D288" t="str">
        <f t="shared" si="359"/>
        <v>LSA_GFX_VCHK_K_END_TITO_SAME_NOM_LFM_0400_PMOVI_MEDIA_MDSY</v>
      </c>
      <c r="E288" t="s">
        <v>51</v>
      </c>
      <c r="F288" t="s">
        <v>492</v>
      </c>
      <c r="G288" t="s">
        <v>1398</v>
      </c>
      <c r="H288" t="s">
        <v>242</v>
      </c>
      <c r="I288" t="s">
        <v>137</v>
      </c>
      <c r="J288" t="s">
        <v>590</v>
      </c>
      <c r="K288" t="s">
        <v>138</v>
      </c>
      <c r="L288" t="s">
        <v>139</v>
      </c>
      <c r="M288" t="str">
        <f t="shared" si="360"/>
        <v>0400</v>
      </c>
      <c r="N288" t="s">
        <v>777</v>
      </c>
      <c r="O288" t="s">
        <v>262</v>
      </c>
      <c r="P288" t="s">
        <v>142</v>
      </c>
      <c r="Q288" t="s">
        <v>679</v>
      </c>
      <c r="R288">
        <v>21</v>
      </c>
      <c r="S288">
        <v>42</v>
      </c>
      <c r="T288">
        <v>698</v>
      </c>
      <c r="U288">
        <v>1</v>
      </c>
      <c r="V288" t="s">
        <v>289</v>
      </c>
      <c r="X288" t="s">
        <v>194</v>
      </c>
      <c r="AE288">
        <v>8032</v>
      </c>
      <c r="AF288" t="s">
        <v>249</v>
      </c>
      <c r="AN288" t="b">
        <v>0</v>
      </c>
      <c r="AO288">
        <f t="shared" si="361"/>
        <v>2</v>
      </c>
      <c r="AP288">
        <v>1</v>
      </c>
      <c r="AQ288" t="str">
        <f t="shared" si="352"/>
        <v>LSA_GFX_VCHK_K_END_TITO_SAME_NOM_LFM_0400_PMOVI_MEDIA_MDTP</v>
      </c>
      <c r="AR288" t="str">
        <f t="shared" si="353"/>
        <v>LSA_GFX_VCHK_K_END_TITO_SAME_NOM_LFM_0400_PMOVI_MEDIA_MDTP</v>
      </c>
    </row>
    <row r="289" spans="1:46" x14ac:dyDescent="0.25">
      <c r="A289" s="5" t="s">
        <v>67</v>
      </c>
      <c r="B289" s="5" t="s">
        <v>18</v>
      </c>
      <c r="C289" s="5" t="str">
        <f>VLOOKUP(B289,templateLookup!A:B,2,0)</f>
        <v>PrimeVminSearchTestMethod</v>
      </c>
      <c r="D289" t="str">
        <f t="shared" si="359"/>
        <v>LSA_GFX_VCHK_K_END_TITO_SAME_NOM_LFM_0400_PMOVI_MEDIA_MDTP</v>
      </c>
      <c r="E289" t="s">
        <v>51</v>
      </c>
      <c r="F289" t="s">
        <v>492</v>
      </c>
      <c r="G289" t="s">
        <v>1398</v>
      </c>
      <c r="H289" t="s">
        <v>242</v>
      </c>
      <c r="I289" t="s">
        <v>137</v>
      </c>
      <c r="J289" t="s">
        <v>590</v>
      </c>
      <c r="K289" t="s">
        <v>138</v>
      </c>
      <c r="L289" t="s">
        <v>139</v>
      </c>
      <c r="M289" t="str">
        <f t="shared" si="360"/>
        <v>0400</v>
      </c>
      <c r="N289" t="s">
        <v>778</v>
      </c>
      <c r="O289" t="s">
        <v>262</v>
      </c>
      <c r="P289" t="s">
        <v>142</v>
      </c>
      <c r="Q289" t="s">
        <v>681</v>
      </c>
      <c r="R289">
        <v>21</v>
      </c>
      <c r="S289">
        <v>42</v>
      </c>
      <c r="T289">
        <v>699</v>
      </c>
      <c r="U289">
        <v>1</v>
      </c>
      <c r="V289" t="s">
        <v>289</v>
      </c>
      <c r="X289" t="s">
        <v>194</v>
      </c>
      <c r="AE289">
        <v>8033</v>
      </c>
      <c r="AF289" t="s">
        <v>249</v>
      </c>
      <c r="AN289" t="b">
        <v>0</v>
      </c>
      <c r="AO289">
        <f t="shared" si="361"/>
        <v>2</v>
      </c>
      <c r="AP289">
        <v>1</v>
      </c>
      <c r="AQ289" t="str">
        <f t="shared" si="352"/>
        <v>LSA_GFX_VCHK_K_END_TITO_SAME_NOM_LFM_0400_PMOVI_MEDIA_MDE2</v>
      </c>
      <c r="AR289" t="str">
        <f t="shared" si="353"/>
        <v>LSA_GFX_VCHK_K_END_TITO_SAME_NOM_LFM_0400_PMOVI_MEDIA_MDE2</v>
      </c>
    </row>
    <row r="290" spans="1:46" x14ac:dyDescent="0.25">
      <c r="A290" s="5" t="s">
        <v>67</v>
      </c>
      <c r="B290" s="5" t="s">
        <v>18</v>
      </c>
      <c r="C290" s="5" t="str">
        <f>VLOOKUP(B290,templateLookup!A:B,2,0)</f>
        <v>PrimeVminSearchTestMethod</v>
      </c>
      <c r="D290" t="str">
        <f t="shared" si="359"/>
        <v>LSA_GFX_VCHK_K_END_TITO_SAME_NOM_LFM_0400_PMOVI_MEDIA_MDE2</v>
      </c>
      <c r="E290" t="s">
        <v>51</v>
      </c>
      <c r="F290" t="s">
        <v>492</v>
      </c>
      <c r="G290" t="s">
        <v>1398</v>
      </c>
      <c r="H290" t="s">
        <v>242</v>
      </c>
      <c r="I290" t="s">
        <v>137</v>
      </c>
      <c r="J290" t="s">
        <v>590</v>
      </c>
      <c r="K290" t="s">
        <v>138</v>
      </c>
      <c r="L290" t="s">
        <v>139</v>
      </c>
      <c r="M290" t="str">
        <f t="shared" si="360"/>
        <v>0400</v>
      </c>
      <c r="N290" t="s">
        <v>779</v>
      </c>
      <c r="O290" t="s">
        <v>262</v>
      </c>
      <c r="P290" t="s">
        <v>142</v>
      </c>
      <c r="Q290" t="s">
        <v>683</v>
      </c>
      <c r="R290">
        <v>21</v>
      </c>
      <c r="S290">
        <v>42</v>
      </c>
      <c r="T290">
        <v>700</v>
      </c>
      <c r="U290">
        <v>1</v>
      </c>
      <c r="V290" t="s">
        <v>289</v>
      </c>
      <c r="X290" t="s">
        <v>194</v>
      </c>
      <c r="AE290">
        <v>8034</v>
      </c>
      <c r="AF290" t="s">
        <v>249</v>
      </c>
      <c r="AN290" t="b">
        <v>0</v>
      </c>
      <c r="AO290">
        <f>COUNTA(AQ290:AZ290)</f>
        <v>2</v>
      </c>
      <c r="AP290">
        <v>1</v>
      </c>
      <c r="AQ290" t="str">
        <f t="shared" si="352"/>
        <v>LSA_GFX_VCHK_K_END_TITO_SAME_NOM_LFM_0400_PMOVI_MEDIA_MDD3</v>
      </c>
      <c r="AR290" t="str">
        <f t="shared" si="353"/>
        <v>LSA_GFX_VCHK_K_END_TITO_SAME_NOM_LFM_0400_PMOVI_MEDIA_MDD3</v>
      </c>
    </row>
    <row r="291" spans="1:46" x14ac:dyDescent="0.25">
      <c r="A291" s="5" t="s">
        <v>67</v>
      </c>
      <c r="B291" s="5" t="s">
        <v>18</v>
      </c>
      <c r="C291" s="5" t="str">
        <f>VLOOKUP(B291,templateLookup!A:B,2,0)</f>
        <v>PrimeVminSearchTestMethod</v>
      </c>
      <c r="D291" t="str">
        <f t="shared" si="359"/>
        <v>LSA_GFX_VCHK_K_END_TITO_SAME_NOM_LFM_0400_PMOVI_MEDIA_MDD3</v>
      </c>
      <c r="E291" t="s">
        <v>51</v>
      </c>
      <c r="F291" t="s">
        <v>492</v>
      </c>
      <c r="G291" t="s">
        <v>1398</v>
      </c>
      <c r="H291" t="s">
        <v>242</v>
      </c>
      <c r="I291" t="s">
        <v>137</v>
      </c>
      <c r="J291" t="s">
        <v>590</v>
      </c>
      <c r="K291" t="s">
        <v>138</v>
      </c>
      <c r="L291" t="s">
        <v>139</v>
      </c>
      <c r="M291" t="str">
        <f t="shared" si="360"/>
        <v>0400</v>
      </c>
      <c r="N291" t="s">
        <v>780</v>
      </c>
      <c r="O291" t="s">
        <v>262</v>
      </c>
      <c r="P291" t="s">
        <v>142</v>
      </c>
      <c r="Q291" t="s">
        <v>685</v>
      </c>
      <c r="R291">
        <v>21</v>
      </c>
      <c r="S291">
        <v>42</v>
      </c>
      <c r="T291">
        <v>701</v>
      </c>
      <c r="U291">
        <v>1</v>
      </c>
      <c r="V291" t="s">
        <v>289</v>
      </c>
      <c r="X291" t="s">
        <v>194</v>
      </c>
      <c r="AE291">
        <v>8035</v>
      </c>
      <c r="AF291" t="s">
        <v>249</v>
      </c>
      <c r="AN291" t="b">
        <v>0</v>
      </c>
      <c r="AO291">
        <f t="shared" ref="AO291:AO296" si="362">COUNTA(AQ291:AZ291)</f>
        <v>2</v>
      </c>
      <c r="AP291">
        <v>1</v>
      </c>
      <c r="AQ291" t="str">
        <f t="shared" si="352"/>
        <v>LSA_GFX_VCHK_K_END_TITO_SAME_NOM_LFM_0400_PMOVI_MEDIA_MDD2</v>
      </c>
      <c r="AR291" t="str">
        <f t="shared" si="353"/>
        <v>LSA_GFX_VCHK_K_END_TITO_SAME_NOM_LFM_0400_PMOVI_MEDIA_MDD2</v>
      </c>
    </row>
    <row r="292" spans="1:46" x14ac:dyDescent="0.25">
      <c r="A292" s="5" t="s">
        <v>67</v>
      </c>
      <c r="B292" s="5" t="s">
        <v>18</v>
      </c>
      <c r="C292" s="5" t="str">
        <f>VLOOKUP(B292,templateLookup!A:B,2,0)</f>
        <v>PrimeVminSearchTestMethod</v>
      </c>
      <c r="D292" t="str">
        <f t="shared" si="359"/>
        <v>LSA_GFX_VCHK_K_END_TITO_SAME_NOM_LFM_0400_PMOVI_MEDIA_MDD2</v>
      </c>
      <c r="E292" t="s">
        <v>51</v>
      </c>
      <c r="F292" t="s">
        <v>492</v>
      </c>
      <c r="G292" t="s">
        <v>1398</v>
      </c>
      <c r="H292" t="s">
        <v>242</v>
      </c>
      <c r="I292" t="s">
        <v>137</v>
      </c>
      <c r="J292" t="s">
        <v>590</v>
      </c>
      <c r="K292" t="s">
        <v>138</v>
      </c>
      <c r="L292" t="s">
        <v>139</v>
      </c>
      <c r="M292" t="str">
        <f t="shared" si="360"/>
        <v>0400</v>
      </c>
      <c r="N292" t="s">
        <v>781</v>
      </c>
      <c r="O292" t="s">
        <v>262</v>
      </c>
      <c r="P292" t="s">
        <v>142</v>
      </c>
      <c r="Q292" t="s">
        <v>687</v>
      </c>
      <c r="R292">
        <v>21</v>
      </c>
      <c r="S292">
        <v>42</v>
      </c>
      <c r="T292">
        <v>702</v>
      </c>
      <c r="U292">
        <v>1</v>
      </c>
      <c r="V292" t="s">
        <v>289</v>
      </c>
      <c r="X292" t="s">
        <v>194</v>
      </c>
      <c r="AE292">
        <v>8036</v>
      </c>
      <c r="AF292" t="s">
        <v>249</v>
      </c>
      <c r="AN292" t="b">
        <v>0</v>
      </c>
      <c r="AO292">
        <f t="shared" si="362"/>
        <v>2</v>
      </c>
      <c r="AP292">
        <v>1</v>
      </c>
      <c r="AQ292" t="str">
        <f t="shared" si="352"/>
        <v>LSA_GFX_VCHK_K_END_TITO_SAME_NOM_LFM_0400_PMOVI_MEDIA_MDV2</v>
      </c>
      <c r="AR292" t="str">
        <f t="shared" si="353"/>
        <v>LSA_GFX_VCHK_K_END_TITO_SAME_NOM_LFM_0400_PMOVI_MEDIA_MDV2</v>
      </c>
    </row>
    <row r="293" spans="1:46" x14ac:dyDescent="0.25">
      <c r="A293" s="5" t="s">
        <v>67</v>
      </c>
      <c r="B293" s="5" t="s">
        <v>18</v>
      </c>
      <c r="C293" s="5" t="str">
        <f>VLOOKUP(B293,templateLookup!A:B,2,0)</f>
        <v>PrimeVminSearchTestMethod</v>
      </c>
      <c r="D293" t="str">
        <f t="shared" si="359"/>
        <v>LSA_GFX_VCHK_K_END_TITO_SAME_NOM_LFM_0400_PMOVI_MEDIA_MDV2</v>
      </c>
      <c r="E293" t="s">
        <v>51</v>
      </c>
      <c r="F293" t="s">
        <v>492</v>
      </c>
      <c r="G293" t="s">
        <v>1398</v>
      </c>
      <c r="H293" t="s">
        <v>242</v>
      </c>
      <c r="I293" t="s">
        <v>137</v>
      </c>
      <c r="J293" t="s">
        <v>590</v>
      </c>
      <c r="K293" t="s">
        <v>138</v>
      </c>
      <c r="L293" t="s">
        <v>139</v>
      </c>
      <c r="M293" t="str">
        <f t="shared" si="360"/>
        <v>0400</v>
      </c>
      <c r="N293" t="s">
        <v>782</v>
      </c>
      <c r="O293" t="s">
        <v>262</v>
      </c>
      <c r="P293" t="s">
        <v>142</v>
      </c>
      <c r="Q293" t="s">
        <v>689</v>
      </c>
      <c r="R293">
        <v>21</v>
      </c>
      <c r="S293">
        <v>42</v>
      </c>
      <c r="T293">
        <v>703</v>
      </c>
      <c r="U293">
        <v>1</v>
      </c>
      <c r="V293" t="s">
        <v>289</v>
      </c>
      <c r="X293" t="s">
        <v>194</v>
      </c>
      <c r="AE293">
        <v>8037</v>
      </c>
      <c r="AF293" t="s">
        <v>249</v>
      </c>
      <c r="AN293" t="b">
        <v>0</v>
      </c>
      <c r="AO293">
        <f t="shared" si="362"/>
        <v>2</v>
      </c>
      <c r="AP293">
        <v>1</v>
      </c>
      <c r="AQ293" t="str">
        <f t="shared" si="352"/>
        <v>LSA_GFX_VCHK_K_END_TITO_SAME_NOM_LFM_0400_PMOVI_MEDIA_MDV4</v>
      </c>
      <c r="AR293" t="str">
        <f t="shared" si="353"/>
        <v>LSA_GFX_VCHK_K_END_TITO_SAME_NOM_LFM_0400_PMOVI_MEDIA_MDV4</v>
      </c>
    </row>
    <row r="294" spans="1:46" x14ac:dyDescent="0.25">
      <c r="A294" s="5" t="s">
        <v>67</v>
      </c>
      <c r="B294" s="5" t="s">
        <v>18</v>
      </c>
      <c r="C294" s="5" t="str">
        <f>VLOOKUP(B294,templateLookup!A:B,2,0)</f>
        <v>PrimeVminSearchTestMethod</v>
      </c>
      <c r="D294" t="str">
        <f t="shared" si="359"/>
        <v>LSA_GFX_VCHK_K_END_TITO_SAME_NOM_LFM_0400_PMOVI_MEDIA_MDV4</v>
      </c>
      <c r="E294" t="s">
        <v>51</v>
      </c>
      <c r="F294" t="s">
        <v>492</v>
      </c>
      <c r="G294" t="s">
        <v>1398</v>
      </c>
      <c r="H294" t="s">
        <v>242</v>
      </c>
      <c r="I294" t="s">
        <v>137</v>
      </c>
      <c r="J294" t="s">
        <v>590</v>
      </c>
      <c r="K294" t="s">
        <v>138</v>
      </c>
      <c r="L294" t="s">
        <v>139</v>
      </c>
      <c r="M294" t="str">
        <f t="shared" si="360"/>
        <v>0400</v>
      </c>
      <c r="N294" t="s">
        <v>783</v>
      </c>
      <c r="O294" t="s">
        <v>262</v>
      </c>
      <c r="P294" t="s">
        <v>142</v>
      </c>
      <c r="Q294" t="s">
        <v>691</v>
      </c>
      <c r="R294">
        <v>21</v>
      </c>
      <c r="S294">
        <v>42</v>
      </c>
      <c r="T294">
        <v>704</v>
      </c>
      <c r="U294">
        <v>1</v>
      </c>
      <c r="V294" t="s">
        <v>289</v>
      </c>
      <c r="X294" t="s">
        <v>194</v>
      </c>
      <c r="AE294">
        <v>8038</v>
      </c>
      <c r="AF294" t="s">
        <v>249</v>
      </c>
      <c r="AN294" t="b">
        <v>0</v>
      </c>
      <c r="AO294">
        <f t="shared" si="362"/>
        <v>2</v>
      </c>
      <c r="AP294">
        <v>1</v>
      </c>
      <c r="AQ294" t="str">
        <f t="shared" si="352"/>
        <v>SSA_GFX_VCHK_K_END_TITO_SAME_NOM_LFM_0400_PMOVI_MEDIA_SSA</v>
      </c>
      <c r="AR294" t="str">
        <f t="shared" si="353"/>
        <v>SSA_GFX_VCHK_K_END_TITO_SAME_NOM_LFM_0400_PMOVI_MEDIA_SSA</v>
      </c>
    </row>
    <row r="295" spans="1:46" x14ac:dyDescent="0.25">
      <c r="A295" s="5" t="s">
        <v>67</v>
      </c>
      <c r="B295" s="5" t="s">
        <v>18</v>
      </c>
      <c r="C295" s="5" t="str">
        <f>VLOOKUP(B295,templateLookup!A:B,2,0)</f>
        <v>PrimeVminSearchTestMethod</v>
      </c>
      <c r="D295" t="str">
        <f t="shared" si="359"/>
        <v>SSA_GFX_VCHK_K_END_TITO_SAME_NOM_LFM_0400_PMOVI_MEDIA_SSA</v>
      </c>
      <c r="E295" t="s">
        <v>50</v>
      </c>
      <c r="F295" t="s">
        <v>492</v>
      </c>
      <c r="G295" t="s">
        <v>1398</v>
      </c>
      <c r="H295" t="s">
        <v>242</v>
      </c>
      <c r="I295" t="s">
        <v>137</v>
      </c>
      <c r="J295" t="s">
        <v>590</v>
      </c>
      <c r="K295" t="s">
        <v>138</v>
      </c>
      <c r="L295" t="s">
        <v>139</v>
      </c>
      <c r="M295" t="str">
        <f t="shared" si="360"/>
        <v>0400</v>
      </c>
      <c r="N295" t="s">
        <v>784</v>
      </c>
      <c r="O295" t="s">
        <v>262</v>
      </c>
      <c r="P295" t="s">
        <v>142</v>
      </c>
      <c r="Q295" t="s">
        <v>693</v>
      </c>
      <c r="R295">
        <v>21</v>
      </c>
      <c r="S295">
        <v>42</v>
      </c>
      <c r="T295">
        <v>705</v>
      </c>
      <c r="U295">
        <v>1</v>
      </c>
      <c r="V295" t="s">
        <v>289</v>
      </c>
      <c r="X295" t="s">
        <v>194</v>
      </c>
      <c r="AE295">
        <v>8039</v>
      </c>
      <c r="AF295" t="s">
        <v>249</v>
      </c>
      <c r="AN295" t="b">
        <v>0</v>
      </c>
      <c r="AO295">
        <f t="shared" si="362"/>
        <v>2</v>
      </c>
      <c r="AP295">
        <v>1</v>
      </c>
      <c r="AQ295" t="str">
        <f t="shared" si="352"/>
        <v>ROM_GFX_VCHK_K_END_TITO_SAME_NOM_LFM_0400_PMOVI_MEDIA_ROM</v>
      </c>
      <c r="AR295" t="str">
        <f t="shared" si="353"/>
        <v>ROM_GFX_VCHK_K_END_TITO_SAME_NOM_LFM_0400_PMOVI_MEDIA_ROM</v>
      </c>
    </row>
    <row r="296" spans="1:46" x14ac:dyDescent="0.25">
      <c r="A296" s="5" t="s">
        <v>67</v>
      </c>
      <c r="B296" s="5" t="s">
        <v>18</v>
      </c>
      <c r="C296" s="5" t="str">
        <f>VLOOKUP(B296,templateLookup!A:B,2,0)</f>
        <v>PrimeVminSearchTestMethod</v>
      </c>
      <c r="D296" t="str">
        <f t="shared" si="359"/>
        <v>ROM_GFX_VCHK_K_END_TITO_SAME_NOM_LFM_0400_PMOVI_MEDIA_ROM</v>
      </c>
      <c r="E296" t="s">
        <v>52</v>
      </c>
      <c r="F296" t="s">
        <v>492</v>
      </c>
      <c r="G296" t="s">
        <v>1398</v>
      </c>
      <c r="H296" t="s">
        <v>242</v>
      </c>
      <c r="I296" t="s">
        <v>137</v>
      </c>
      <c r="J296" t="s">
        <v>590</v>
      </c>
      <c r="K296" t="s">
        <v>138</v>
      </c>
      <c r="L296" t="s">
        <v>139</v>
      </c>
      <c r="M296" t="str">
        <f t="shared" si="360"/>
        <v>0400</v>
      </c>
      <c r="N296" t="s">
        <v>785</v>
      </c>
      <c r="O296" t="s">
        <v>262</v>
      </c>
      <c r="P296" t="s">
        <v>142</v>
      </c>
      <c r="Q296" t="s">
        <v>695</v>
      </c>
      <c r="R296">
        <v>21</v>
      </c>
      <c r="S296">
        <v>42</v>
      </c>
      <c r="T296">
        <v>706</v>
      </c>
      <c r="U296">
        <v>1</v>
      </c>
      <c r="V296" t="s">
        <v>289</v>
      </c>
      <c r="X296" t="s">
        <v>194</v>
      </c>
      <c r="AE296">
        <v>8040</v>
      </c>
      <c r="AF296" t="s">
        <v>249</v>
      </c>
      <c r="AN296" t="b">
        <v>0</v>
      </c>
      <c r="AO296">
        <f t="shared" si="362"/>
        <v>2</v>
      </c>
      <c r="AP296">
        <v>1</v>
      </c>
      <c r="AQ296">
        <v>1</v>
      </c>
      <c r="AR296">
        <v>1</v>
      </c>
    </row>
    <row r="297" spans="1:46" x14ac:dyDescent="0.25">
      <c r="A297" s="27" t="s">
        <v>67</v>
      </c>
      <c r="B297" s="27" t="s">
        <v>6</v>
      </c>
      <c r="C297" s="27" t="str">
        <f>VLOOKUP(B297,templateLookup!A:B,2,0)</f>
        <v>COMPOSITE</v>
      </c>
      <c r="D297" s="22"/>
    </row>
    <row r="298" spans="1:46" x14ac:dyDescent="0.25">
      <c r="A298" s="27" t="s">
        <v>67</v>
      </c>
      <c r="B298" s="27" t="s">
        <v>6</v>
      </c>
      <c r="C298" s="27" t="str">
        <f>VLOOKUP(B298,templateLookup!A:B,2,0)</f>
        <v>COMPOSITE</v>
      </c>
      <c r="D298" s="22"/>
    </row>
    <row r="299" spans="1:46" x14ac:dyDescent="0.25">
      <c r="A299" s="39" t="s">
        <v>67</v>
      </c>
      <c r="B299" s="39" t="s">
        <v>5</v>
      </c>
      <c r="C299" s="39" t="str">
        <f>VLOOKUP(B299,templateLookup!A:B,2,0)</f>
        <v>COMPOSITE</v>
      </c>
      <c r="D299" s="22" t="s">
        <v>261</v>
      </c>
      <c r="F299" t="s">
        <v>492</v>
      </c>
      <c r="AO299">
        <f t="shared" ref="AO299:AO305" si="363">COUNTA(AQ299:AZ299)</f>
        <v>2</v>
      </c>
      <c r="AP299">
        <v>1</v>
      </c>
      <c r="AQ299">
        <v>1</v>
      </c>
      <c r="AR299">
        <v>1</v>
      </c>
    </row>
    <row r="300" spans="1:46" x14ac:dyDescent="0.25">
      <c r="A300" s="3" t="s">
        <v>67</v>
      </c>
      <c r="B300" s="3" t="s">
        <v>43</v>
      </c>
      <c r="C300" s="3" t="str">
        <f>VLOOKUP(B300,templateLookup!A:B,2,0)</f>
        <v>PrimeShmooTestMethod</v>
      </c>
      <c r="D300" t="str">
        <f>E300&amp;"_"&amp;F300&amp;"_"&amp;G300&amp;"_"&amp;H300&amp;"_"&amp;A300&amp;"_"&amp;I300&amp;"_"&amp;J300&amp;"_"&amp;K300&amp;"_"&amp;L300&amp;"_"&amp;M300&amp;"_"&amp;N300</f>
        <v>SSA_GFX_SHMOO_E_END_TITO_SACD_NOM_LFM_0320_ALL_DE</v>
      </c>
      <c r="E300" t="s">
        <v>50</v>
      </c>
      <c r="F300" t="s">
        <v>492</v>
      </c>
      <c r="G300" t="s">
        <v>261</v>
      </c>
      <c r="H300" t="s">
        <v>136</v>
      </c>
      <c r="I300" t="s">
        <v>137</v>
      </c>
      <c r="J300" t="s">
        <v>494</v>
      </c>
      <c r="K300" t="s">
        <v>138</v>
      </c>
      <c r="L300" t="s">
        <v>139</v>
      </c>
      <c r="M300" t="str">
        <f>TEXT(320,"0000")</f>
        <v>0320</v>
      </c>
      <c r="N300" t="s">
        <v>700</v>
      </c>
      <c r="O300" t="s">
        <v>262</v>
      </c>
      <c r="P300" t="s">
        <v>142</v>
      </c>
      <c r="Q300" t="s">
        <v>701</v>
      </c>
      <c r="R300">
        <v>61</v>
      </c>
      <c r="S300">
        <v>42</v>
      </c>
      <c r="T300">
        <v>800</v>
      </c>
      <c r="U300">
        <v>-1</v>
      </c>
      <c r="V300" t="s">
        <v>289</v>
      </c>
      <c r="W300" t="s">
        <v>371</v>
      </c>
      <c r="AN300" t="b">
        <v>0</v>
      </c>
      <c r="AO300">
        <f t="shared" si="363"/>
        <v>4</v>
      </c>
      <c r="AP300" t="s">
        <v>147</v>
      </c>
      <c r="AQ300" t="str">
        <f>$D301</f>
        <v>SHMOO_DE_SSA</v>
      </c>
      <c r="AR300" t="str">
        <f t="shared" ref="AR300:AT300" si="364">$D301</f>
        <v>SHMOO_DE_SSA</v>
      </c>
      <c r="AS300" t="str">
        <f t="shared" si="364"/>
        <v>SHMOO_DE_SSA</v>
      </c>
      <c r="AT300" t="str">
        <f t="shared" si="364"/>
        <v>SHMOO_DE_SSA</v>
      </c>
    </row>
    <row r="301" spans="1:46" x14ac:dyDescent="0.25">
      <c r="A301" s="39" t="s">
        <v>67</v>
      </c>
      <c r="B301" s="39" t="s">
        <v>5</v>
      </c>
      <c r="C301" s="39" t="str">
        <f>VLOOKUP(B301,templateLookup!A:B,2,0)</f>
        <v>COMPOSITE</v>
      </c>
      <c r="D301" s="22" t="s">
        <v>786</v>
      </c>
      <c r="F301" t="s">
        <v>492</v>
      </c>
      <c r="AO301">
        <f t="shared" si="363"/>
        <v>2</v>
      </c>
      <c r="AP301">
        <v>1</v>
      </c>
      <c r="AQ301" t="str">
        <f>D307</f>
        <v>LSA_GFX_SHMOO_E_END_TITO_SACD_NOM_LFM_0320_ALL_DE</v>
      </c>
      <c r="AR301" t="str">
        <f>D307</f>
        <v>LSA_GFX_SHMOO_E_END_TITO_SACD_NOM_LFM_0320_ALL_DE</v>
      </c>
    </row>
    <row r="302" spans="1:46" x14ac:dyDescent="0.25">
      <c r="A302" s="3" t="s">
        <v>67</v>
      </c>
      <c r="B302" s="3" t="s">
        <v>43</v>
      </c>
      <c r="C302" s="3" t="str">
        <f>VLOOKUP(B302,templateLookup!A:B,2,0)</f>
        <v>PrimeShmooTestMethod</v>
      </c>
      <c r="D302" t="str">
        <f t="shared" ref="D302:D305" si="365">E302&amp;"_"&amp;F302&amp;"_"&amp;G302&amp;"_"&amp;H302&amp;"_"&amp;A302&amp;"_"&amp;I302&amp;"_"&amp;J302&amp;"_"&amp;K302&amp;"_"&amp;L302&amp;"_"&amp;M302&amp;"_"&amp;N302</f>
        <v>SSA_GFX_SHMOO_E_END_TITO_SACD_NOM_LFM_0320_DEP1</v>
      </c>
      <c r="E302" t="s">
        <v>50</v>
      </c>
      <c r="F302" t="s">
        <v>492</v>
      </c>
      <c r="G302" t="s">
        <v>261</v>
      </c>
      <c r="H302" t="s">
        <v>136</v>
      </c>
      <c r="I302" t="s">
        <v>137</v>
      </c>
      <c r="J302" t="s">
        <v>494</v>
      </c>
      <c r="K302" t="s">
        <v>138</v>
      </c>
      <c r="L302" t="s">
        <v>139</v>
      </c>
      <c r="M302" t="str">
        <f t="shared" ref="M302:M305" si="366">TEXT(320,"0000")</f>
        <v>0320</v>
      </c>
      <c r="N302" t="s">
        <v>703</v>
      </c>
      <c r="O302" t="s">
        <v>262</v>
      </c>
      <c r="P302" t="s">
        <v>142</v>
      </c>
      <c r="Q302" t="s">
        <v>704</v>
      </c>
      <c r="R302">
        <v>61</v>
      </c>
      <c r="S302">
        <v>42</v>
      </c>
      <c r="T302">
        <v>801</v>
      </c>
      <c r="U302">
        <v>-1</v>
      </c>
      <c r="V302" t="s">
        <v>289</v>
      </c>
      <c r="W302" t="s">
        <v>371</v>
      </c>
      <c r="AN302" t="b">
        <v>0</v>
      </c>
      <c r="AO302">
        <f t="shared" si="363"/>
        <v>4</v>
      </c>
      <c r="AP302" t="s">
        <v>147</v>
      </c>
      <c r="AQ302" t="str">
        <f>$D303</f>
        <v>SSA_GFX_SHMOO_E_END_TITO_SACD_NOM_LFM_0320_DE00</v>
      </c>
      <c r="AR302" t="str">
        <f t="shared" ref="AR302:AR304" si="367">$D303</f>
        <v>SSA_GFX_SHMOO_E_END_TITO_SACD_NOM_LFM_0320_DE00</v>
      </c>
      <c r="AS302" t="str">
        <f t="shared" ref="AS302:AS304" si="368">$D303</f>
        <v>SSA_GFX_SHMOO_E_END_TITO_SACD_NOM_LFM_0320_DE00</v>
      </c>
      <c r="AT302" t="str">
        <f t="shared" ref="AT302:AT304" si="369">$D303</f>
        <v>SSA_GFX_SHMOO_E_END_TITO_SACD_NOM_LFM_0320_DE00</v>
      </c>
    </row>
    <row r="303" spans="1:46" x14ac:dyDescent="0.25">
      <c r="A303" s="3" t="s">
        <v>67</v>
      </c>
      <c r="B303" s="3" t="s">
        <v>43</v>
      </c>
      <c r="C303" s="3" t="str">
        <f>VLOOKUP(B303,templateLookup!A:B,2,0)</f>
        <v>PrimeShmooTestMethod</v>
      </c>
      <c r="D303" t="str">
        <f t="shared" si="365"/>
        <v>SSA_GFX_SHMOO_E_END_TITO_SACD_NOM_LFM_0320_DE00</v>
      </c>
      <c r="E303" t="s">
        <v>50</v>
      </c>
      <c r="F303" t="s">
        <v>492</v>
      </c>
      <c r="G303" t="s">
        <v>261</v>
      </c>
      <c r="H303" t="s">
        <v>136</v>
      </c>
      <c r="I303" t="s">
        <v>137</v>
      </c>
      <c r="J303" t="s">
        <v>494</v>
      </c>
      <c r="K303" t="s">
        <v>138</v>
      </c>
      <c r="L303" t="s">
        <v>139</v>
      </c>
      <c r="M303" t="str">
        <f t="shared" si="366"/>
        <v>0320</v>
      </c>
      <c r="N303" t="s">
        <v>705</v>
      </c>
      <c r="O303" t="s">
        <v>262</v>
      </c>
      <c r="P303" t="s">
        <v>142</v>
      </c>
      <c r="Q303" t="s">
        <v>706</v>
      </c>
      <c r="R303">
        <v>61</v>
      </c>
      <c r="S303">
        <v>42</v>
      </c>
      <c r="T303">
        <v>802</v>
      </c>
      <c r="U303">
        <v>-1</v>
      </c>
      <c r="V303" t="s">
        <v>289</v>
      </c>
      <c r="W303" t="s">
        <v>371</v>
      </c>
      <c r="AN303" t="b">
        <v>0</v>
      </c>
      <c r="AO303">
        <f t="shared" si="363"/>
        <v>4</v>
      </c>
      <c r="AP303" t="s">
        <v>147</v>
      </c>
      <c r="AQ303" t="str">
        <f>$D304</f>
        <v>SSA_GFX_SHMOO_E_END_TITO_SACD_NOM_LFM_0320_DE01</v>
      </c>
      <c r="AR303" t="str">
        <f t="shared" si="367"/>
        <v>SSA_GFX_SHMOO_E_END_TITO_SACD_NOM_LFM_0320_DE01</v>
      </c>
      <c r="AS303" t="str">
        <f t="shared" si="368"/>
        <v>SSA_GFX_SHMOO_E_END_TITO_SACD_NOM_LFM_0320_DE01</v>
      </c>
      <c r="AT303" t="str">
        <f t="shared" si="369"/>
        <v>SSA_GFX_SHMOO_E_END_TITO_SACD_NOM_LFM_0320_DE01</v>
      </c>
    </row>
    <row r="304" spans="1:46" x14ac:dyDescent="0.25">
      <c r="A304" s="3" t="s">
        <v>67</v>
      </c>
      <c r="B304" s="3" t="s">
        <v>43</v>
      </c>
      <c r="C304" s="3" t="str">
        <f>VLOOKUP(B304,templateLookup!A:B,2,0)</f>
        <v>PrimeShmooTestMethod</v>
      </c>
      <c r="D304" t="str">
        <f t="shared" si="365"/>
        <v>SSA_GFX_SHMOO_E_END_TITO_SACD_NOM_LFM_0320_DE01</v>
      </c>
      <c r="E304" t="s">
        <v>50</v>
      </c>
      <c r="F304" t="s">
        <v>492</v>
      </c>
      <c r="G304" t="s">
        <v>261</v>
      </c>
      <c r="H304" t="s">
        <v>136</v>
      </c>
      <c r="I304" t="s">
        <v>137</v>
      </c>
      <c r="J304" t="s">
        <v>494</v>
      </c>
      <c r="K304" t="s">
        <v>138</v>
      </c>
      <c r="L304" t="s">
        <v>139</v>
      </c>
      <c r="M304" t="str">
        <f t="shared" si="366"/>
        <v>0320</v>
      </c>
      <c r="N304" t="s">
        <v>707</v>
      </c>
      <c r="O304" t="s">
        <v>262</v>
      </c>
      <c r="P304" t="s">
        <v>142</v>
      </c>
      <c r="Q304" t="s">
        <v>708</v>
      </c>
      <c r="R304">
        <v>61</v>
      </c>
      <c r="S304">
        <v>42</v>
      </c>
      <c r="T304">
        <v>803</v>
      </c>
      <c r="U304">
        <v>-1</v>
      </c>
      <c r="V304" t="s">
        <v>289</v>
      </c>
      <c r="W304" t="s">
        <v>371</v>
      </c>
      <c r="AN304" t="b">
        <v>0</v>
      </c>
      <c r="AO304">
        <f t="shared" si="363"/>
        <v>4</v>
      </c>
      <c r="AP304" t="s">
        <v>147</v>
      </c>
      <c r="AQ304" t="str">
        <f>$D305</f>
        <v>SSA_GFX_SHMOO_E_END_TITO_SACD_NOM_LFM_0320_DEW1</v>
      </c>
      <c r="AR304" t="str">
        <f t="shared" si="367"/>
        <v>SSA_GFX_SHMOO_E_END_TITO_SACD_NOM_LFM_0320_DEW1</v>
      </c>
      <c r="AS304" t="str">
        <f t="shared" si="368"/>
        <v>SSA_GFX_SHMOO_E_END_TITO_SACD_NOM_LFM_0320_DEW1</v>
      </c>
      <c r="AT304" t="str">
        <f t="shared" si="369"/>
        <v>SSA_GFX_SHMOO_E_END_TITO_SACD_NOM_LFM_0320_DEW1</v>
      </c>
    </row>
    <row r="305" spans="1:46" x14ac:dyDescent="0.25">
      <c r="A305" s="3" t="s">
        <v>67</v>
      </c>
      <c r="B305" s="3" t="s">
        <v>43</v>
      </c>
      <c r="C305" s="3" t="str">
        <f>VLOOKUP(B305,templateLookup!A:B,2,0)</f>
        <v>PrimeShmooTestMethod</v>
      </c>
      <c r="D305" t="str">
        <f t="shared" si="365"/>
        <v>SSA_GFX_SHMOO_E_END_TITO_SACD_NOM_LFM_0320_DEW1</v>
      </c>
      <c r="E305" t="s">
        <v>50</v>
      </c>
      <c r="F305" t="s">
        <v>492</v>
      </c>
      <c r="G305" t="s">
        <v>261</v>
      </c>
      <c r="H305" t="s">
        <v>136</v>
      </c>
      <c r="I305" t="s">
        <v>137</v>
      </c>
      <c r="J305" t="s">
        <v>494</v>
      </c>
      <c r="K305" t="s">
        <v>138</v>
      </c>
      <c r="L305" t="s">
        <v>139</v>
      </c>
      <c r="M305" t="str">
        <f t="shared" si="366"/>
        <v>0320</v>
      </c>
      <c r="N305" t="s">
        <v>709</v>
      </c>
      <c r="O305" t="s">
        <v>262</v>
      </c>
      <c r="P305" t="s">
        <v>142</v>
      </c>
      <c r="Q305" t="s">
        <v>710</v>
      </c>
      <c r="R305">
        <v>61</v>
      </c>
      <c r="S305">
        <v>42</v>
      </c>
      <c r="T305">
        <v>804</v>
      </c>
      <c r="U305">
        <v>-1</v>
      </c>
      <c r="V305" t="s">
        <v>289</v>
      </c>
      <c r="W305" t="s">
        <v>371</v>
      </c>
      <c r="AN305" t="b">
        <v>0</v>
      </c>
      <c r="AO305">
        <f t="shared" si="363"/>
        <v>4</v>
      </c>
      <c r="AP305" t="s">
        <v>147</v>
      </c>
      <c r="AQ305">
        <v>1</v>
      </c>
      <c r="AR305">
        <v>1</v>
      </c>
      <c r="AS305">
        <v>1</v>
      </c>
      <c r="AT305">
        <v>1</v>
      </c>
    </row>
    <row r="306" spans="1:46" x14ac:dyDescent="0.25">
      <c r="A306" s="39" t="s">
        <v>67</v>
      </c>
      <c r="B306" s="39" t="s">
        <v>6</v>
      </c>
      <c r="C306" s="39" t="str">
        <f>VLOOKUP(B306,templateLookup!A:B,2,0)</f>
        <v>COMPOSITE</v>
      </c>
      <c r="D306" s="22"/>
    </row>
    <row r="307" spans="1:46" x14ac:dyDescent="0.25">
      <c r="A307" s="3" t="s">
        <v>67</v>
      </c>
      <c r="B307" s="3" t="s">
        <v>43</v>
      </c>
      <c r="C307" s="3" t="str">
        <f>VLOOKUP(B307,templateLookup!A:B,2,0)</f>
        <v>PrimeShmooTestMethod</v>
      </c>
      <c r="D307" t="str">
        <f>E307&amp;"_"&amp;F307&amp;"_"&amp;G307&amp;"_"&amp;H307&amp;"_"&amp;A307&amp;"_"&amp;I307&amp;"_"&amp;J307&amp;"_"&amp;K307&amp;"_"&amp;L307&amp;"_"&amp;M307&amp;"_"&amp;N307</f>
        <v>LSA_GFX_SHMOO_E_END_TITO_SACD_NOM_LFM_0320_ALL_DE</v>
      </c>
      <c r="E307" t="s">
        <v>51</v>
      </c>
      <c r="F307" t="s">
        <v>492</v>
      </c>
      <c r="G307" t="s">
        <v>261</v>
      </c>
      <c r="H307" t="s">
        <v>136</v>
      </c>
      <c r="I307" t="s">
        <v>137</v>
      </c>
      <c r="J307" t="s">
        <v>494</v>
      </c>
      <c r="K307" t="s">
        <v>138</v>
      </c>
      <c r="L307" t="s">
        <v>139</v>
      </c>
      <c r="M307" t="str">
        <f>TEXT(320,"0000")</f>
        <v>0320</v>
      </c>
      <c r="N307" t="s">
        <v>700</v>
      </c>
      <c r="O307" t="s">
        <v>262</v>
      </c>
      <c r="P307" t="s">
        <v>142</v>
      </c>
      <c r="Q307" t="s">
        <v>711</v>
      </c>
      <c r="R307">
        <v>21</v>
      </c>
      <c r="S307">
        <v>42</v>
      </c>
      <c r="T307">
        <v>805</v>
      </c>
      <c r="U307">
        <v>-1</v>
      </c>
      <c r="V307" t="s">
        <v>289</v>
      </c>
      <c r="W307" t="s">
        <v>371</v>
      </c>
      <c r="AN307" t="b">
        <v>0</v>
      </c>
      <c r="AO307">
        <f t="shared" ref="AO307:AO314" si="370">COUNTA(AQ307:AZ307)</f>
        <v>4</v>
      </c>
      <c r="AP307" t="s">
        <v>147</v>
      </c>
      <c r="AQ307" t="str">
        <f t="shared" ref="AQ307:AQ313" si="371">$D308</f>
        <v>SHMOO_DE_LSA</v>
      </c>
      <c r="AR307" t="str">
        <f t="shared" ref="AR307" si="372">$D308</f>
        <v>SHMOO_DE_LSA</v>
      </c>
      <c r="AS307" t="str">
        <f t="shared" ref="AS307" si="373">$D308</f>
        <v>SHMOO_DE_LSA</v>
      </c>
      <c r="AT307" t="str">
        <f t="shared" ref="AT307" si="374">$D308</f>
        <v>SHMOO_DE_LSA</v>
      </c>
    </row>
    <row r="308" spans="1:46" x14ac:dyDescent="0.25">
      <c r="A308" s="39" t="s">
        <v>67</v>
      </c>
      <c r="B308" s="39" t="s">
        <v>5</v>
      </c>
      <c r="C308" s="39" t="str">
        <f>VLOOKUP(B308,templateLookup!A:B,2,0)</f>
        <v>COMPOSITE</v>
      </c>
      <c r="D308" s="22" t="s">
        <v>787</v>
      </c>
      <c r="F308" t="s">
        <v>492</v>
      </c>
      <c r="AO308">
        <f t="shared" si="370"/>
        <v>2</v>
      </c>
      <c r="AP308">
        <v>1</v>
      </c>
      <c r="AQ308" t="str">
        <f>$D317</f>
        <v>LSA_GFX_SHMOO_E_END_TITO_SAIS_NOM_LFM_0200_ALL_IPU</v>
      </c>
      <c r="AR308" t="str">
        <f>$D317</f>
        <v>LSA_GFX_SHMOO_E_END_TITO_SAIS_NOM_LFM_0200_ALL_IPU</v>
      </c>
    </row>
    <row r="309" spans="1:46" x14ac:dyDescent="0.25">
      <c r="A309" s="3" t="s">
        <v>67</v>
      </c>
      <c r="B309" s="3" t="s">
        <v>43</v>
      </c>
      <c r="C309" s="3" t="str">
        <f>VLOOKUP(B309,templateLookup!A:B,2,0)</f>
        <v>PrimeShmooTestMethod</v>
      </c>
      <c r="D309" t="str">
        <f t="shared" ref="D309:D314" si="375">E309&amp;"_"&amp;F309&amp;"_"&amp;G309&amp;"_"&amp;H309&amp;"_"&amp;A309&amp;"_"&amp;I309&amp;"_"&amp;J309&amp;"_"&amp;K309&amp;"_"&amp;L309&amp;"_"&amp;M309&amp;"_"&amp;N309</f>
        <v>LSA_GFX_SHMOO_E_END_TITO_SACD_NOM_LFM_0320_DEBS</v>
      </c>
      <c r="E309" t="s">
        <v>51</v>
      </c>
      <c r="F309" t="s">
        <v>492</v>
      </c>
      <c r="G309" t="s">
        <v>261</v>
      </c>
      <c r="H309" t="s">
        <v>136</v>
      </c>
      <c r="I309" t="s">
        <v>137</v>
      </c>
      <c r="J309" t="s">
        <v>494</v>
      </c>
      <c r="K309" t="s">
        <v>138</v>
      </c>
      <c r="L309" t="s">
        <v>139</v>
      </c>
      <c r="M309" t="str">
        <f t="shared" ref="M309:M314" si="376">TEXT(320,"0000")</f>
        <v>0320</v>
      </c>
      <c r="N309" t="s">
        <v>713</v>
      </c>
      <c r="O309" t="s">
        <v>262</v>
      </c>
      <c r="P309" t="s">
        <v>142</v>
      </c>
      <c r="Q309" t="s">
        <v>714</v>
      </c>
      <c r="R309">
        <v>21</v>
      </c>
      <c r="S309">
        <v>42</v>
      </c>
      <c r="T309">
        <v>806</v>
      </c>
      <c r="U309">
        <v>-1</v>
      </c>
      <c r="V309" t="s">
        <v>289</v>
      </c>
      <c r="W309" t="s">
        <v>371</v>
      </c>
      <c r="AN309" t="b">
        <v>0</v>
      </c>
      <c r="AO309">
        <f t="shared" si="370"/>
        <v>4</v>
      </c>
      <c r="AP309" t="s">
        <v>147</v>
      </c>
      <c r="AQ309" t="str">
        <f t="shared" si="371"/>
        <v>LSA_GFX_SHMOO_E_END_TITO_SACD_NOM_LFM_0320_DEP1</v>
      </c>
      <c r="AR309" t="str">
        <f t="shared" ref="AR309:AR313" si="377">$D310</f>
        <v>LSA_GFX_SHMOO_E_END_TITO_SACD_NOM_LFM_0320_DEP1</v>
      </c>
      <c r="AS309" t="str">
        <f t="shared" ref="AS309:AS313" si="378">$D310</f>
        <v>LSA_GFX_SHMOO_E_END_TITO_SACD_NOM_LFM_0320_DEP1</v>
      </c>
      <c r="AT309" t="str">
        <f t="shared" ref="AT309:AT313" si="379">$D310</f>
        <v>LSA_GFX_SHMOO_E_END_TITO_SACD_NOM_LFM_0320_DEP1</v>
      </c>
    </row>
    <row r="310" spans="1:46" x14ac:dyDescent="0.25">
      <c r="A310" s="3" t="s">
        <v>67</v>
      </c>
      <c r="B310" s="3" t="s">
        <v>43</v>
      </c>
      <c r="C310" s="3" t="str">
        <f>VLOOKUP(B310,templateLookup!A:B,2,0)</f>
        <v>PrimeShmooTestMethod</v>
      </c>
      <c r="D310" t="str">
        <f t="shared" si="375"/>
        <v>LSA_GFX_SHMOO_E_END_TITO_SACD_NOM_LFM_0320_DEP1</v>
      </c>
      <c r="E310" t="s">
        <v>51</v>
      </c>
      <c r="F310" t="s">
        <v>492</v>
      </c>
      <c r="G310" t="s">
        <v>261</v>
      </c>
      <c r="H310" t="s">
        <v>136</v>
      </c>
      <c r="I310" t="s">
        <v>137</v>
      </c>
      <c r="J310" t="s">
        <v>494</v>
      </c>
      <c r="K310" t="s">
        <v>138</v>
      </c>
      <c r="L310" t="s">
        <v>139</v>
      </c>
      <c r="M310" t="str">
        <f t="shared" si="376"/>
        <v>0320</v>
      </c>
      <c r="N310" t="s">
        <v>703</v>
      </c>
      <c r="O310" t="s">
        <v>262</v>
      </c>
      <c r="P310" t="s">
        <v>142</v>
      </c>
      <c r="Q310" t="s">
        <v>715</v>
      </c>
      <c r="R310">
        <v>21</v>
      </c>
      <c r="S310">
        <v>42</v>
      </c>
      <c r="T310">
        <v>807</v>
      </c>
      <c r="U310">
        <v>-1</v>
      </c>
      <c r="V310" t="s">
        <v>289</v>
      </c>
      <c r="W310" t="s">
        <v>371</v>
      </c>
      <c r="AN310" t="b">
        <v>0</v>
      </c>
      <c r="AO310">
        <f t="shared" si="370"/>
        <v>4</v>
      </c>
      <c r="AP310" t="s">
        <v>147</v>
      </c>
      <c r="AQ310" t="str">
        <f t="shared" si="371"/>
        <v>LSA_GFX_SHMOO_E_END_TITO_SACD_NOM_LFM_0320_DE00</v>
      </c>
      <c r="AR310" t="str">
        <f t="shared" si="377"/>
        <v>LSA_GFX_SHMOO_E_END_TITO_SACD_NOM_LFM_0320_DE00</v>
      </c>
      <c r="AS310" t="str">
        <f t="shared" si="378"/>
        <v>LSA_GFX_SHMOO_E_END_TITO_SACD_NOM_LFM_0320_DE00</v>
      </c>
      <c r="AT310" t="str">
        <f t="shared" si="379"/>
        <v>LSA_GFX_SHMOO_E_END_TITO_SACD_NOM_LFM_0320_DE00</v>
      </c>
    </row>
    <row r="311" spans="1:46" x14ac:dyDescent="0.25">
      <c r="A311" s="3" t="s">
        <v>67</v>
      </c>
      <c r="B311" s="3" t="s">
        <v>43</v>
      </c>
      <c r="C311" s="3" t="str">
        <f>VLOOKUP(B311,templateLookup!A:B,2,0)</f>
        <v>PrimeShmooTestMethod</v>
      </c>
      <c r="D311" t="str">
        <f t="shared" si="375"/>
        <v>LSA_GFX_SHMOO_E_END_TITO_SACD_NOM_LFM_0320_DE00</v>
      </c>
      <c r="E311" t="s">
        <v>51</v>
      </c>
      <c r="F311" t="s">
        <v>492</v>
      </c>
      <c r="G311" t="s">
        <v>261</v>
      </c>
      <c r="H311" t="s">
        <v>136</v>
      </c>
      <c r="I311" t="s">
        <v>137</v>
      </c>
      <c r="J311" t="s">
        <v>494</v>
      </c>
      <c r="K311" t="s">
        <v>138</v>
      </c>
      <c r="L311" t="s">
        <v>139</v>
      </c>
      <c r="M311" t="str">
        <f t="shared" si="376"/>
        <v>0320</v>
      </c>
      <c r="N311" t="s">
        <v>705</v>
      </c>
      <c r="O311" t="s">
        <v>262</v>
      </c>
      <c r="P311" t="s">
        <v>142</v>
      </c>
      <c r="Q311" t="s">
        <v>716</v>
      </c>
      <c r="R311">
        <v>21</v>
      </c>
      <c r="S311">
        <v>42</v>
      </c>
      <c r="T311">
        <v>808</v>
      </c>
      <c r="U311">
        <v>-1</v>
      </c>
      <c r="V311" t="s">
        <v>289</v>
      </c>
      <c r="W311" t="s">
        <v>371</v>
      </c>
      <c r="AN311" t="b">
        <v>0</v>
      </c>
      <c r="AO311">
        <f t="shared" si="370"/>
        <v>4</v>
      </c>
      <c r="AP311" t="s">
        <v>147</v>
      </c>
      <c r="AQ311" t="str">
        <f t="shared" si="371"/>
        <v>LSA_GFX_SHMOO_E_END_TITO_SACD_NOM_LFM_0320_DE01</v>
      </c>
      <c r="AR311" t="str">
        <f t="shared" si="377"/>
        <v>LSA_GFX_SHMOO_E_END_TITO_SACD_NOM_LFM_0320_DE01</v>
      </c>
      <c r="AS311" t="str">
        <f t="shared" si="378"/>
        <v>LSA_GFX_SHMOO_E_END_TITO_SACD_NOM_LFM_0320_DE01</v>
      </c>
      <c r="AT311" t="str">
        <f t="shared" si="379"/>
        <v>LSA_GFX_SHMOO_E_END_TITO_SACD_NOM_LFM_0320_DE01</v>
      </c>
    </row>
    <row r="312" spans="1:46" x14ac:dyDescent="0.25">
      <c r="A312" s="3" t="s">
        <v>67</v>
      </c>
      <c r="B312" s="3" t="s">
        <v>43</v>
      </c>
      <c r="C312" s="3" t="str">
        <f>VLOOKUP(B312,templateLookup!A:B,2,0)</f>
        <v>PrimeShmooTestMethod</v>
      </c>
      <c r="D312" t="str">
        <f t="shared" si="375"/>
        <v>LSA_GFX_SHMOO_E_END_TITO_SACD_NOM_LFM_0320_DE01</v>
      </c>
      <c r="E312" t="s">
        <v>51</v>
      </c>
      <c r="F312" t="s">
        <v>492</v>
      </c>
      <c r="G312" t="s">
        <v>261</v>
      </c>
      <c r="H312" t="s">
        <v>136</v>
      </c>
      <c r="I312" t="s">
        <v>137</v>
      </c>
      <c r="J312" t="s">
        <v>494</v>
      </c>
      <c r="K312" t="s">
        <v>138</v>
      </c>
      <c r="L312" t="s">
        <v>139</v>
      </c>
      <c r="M312" t="str">
        <f t="shared" si="376"/>
        <v>0320</v>
      </c>
      <c r="N312" t="s">
        <v>707</v>
      </c>
      <c r="O312" t="s">
        <v>262</v>
      </c>
      <c r="P312" t="s">
        <v>142</v>
      </c>
      <c r="Q312" t="s">
        <v>717</v>
      </c>
      <c r="R312">
        <v>21</v>
      </c>
      <c r="S312">
        <v>42</v>
      </c>
      <c r="T312">
        <v>809</v>
      </c>
      <c r="U312">
        <v>-1</v>
      </c>
      <c r="V312" t="s">
        <v>289</v>
      </c>
      <c r="W312" t="s">
        <v>371</v>
      </c>
      <c r="AN312" t="b">
        <v>0</v>
      </c>
      <c r="AO312">
        <f t="shared" si="370"/>
        <v>4</v>
      </c>
      <c r="AP312" t="s">
        <v>147</v>
      </c>
      <c r="AQ312" t="str">
        <f t="shared" si="371"/>
        <v>LSA_GFX_SHMOO_E_END_TITO_SACD_NOM_LFM_0320_DEW1</v>
      </c>
      <c r="AR312" t="str">
        <f t="shared" si="377"/>
        <v>LSA_GFX_SHMOO_E_END_TITO_SACD_NOM_LFM_0320_DEW1</v>
      </c>
      <c r="AS312" t="str">
        <f t="shared" si="378"/>
        <v>LSA_GFX_SHMOO_E_END_TITO_SACD_NOM_LFM_0320_DEW1</v>
      </c>
      <c r="AT312" t="str">
        <f t="shared" si="379"/>
        <v>LSA_GFX_SHMOO_E_END_TITO_SACD_NOM_LFM_0320_DEW1</v>
      </c>
    </row>
    <row r="313" spans="1:46" x14ac:dyDescent="0.25">
      <c r="A313" s="3" t="s">
        <v>67</v>
      </c>
      <c r="B313" s="3" t="s">
        <v>43</v>
      </c>
      <c r="C313" s="3" t="str">
        <f>VLOOKUP(B313,templateLookup!A:B,2,0)</f>
        <v>PrimeShmooTestMethod</v>
      </c>
      <c r="D313" t="str">
        <f t="shared" si="375"/>
        <v>LSA_GFX_SHMOO_E_END_TITO_SACD_NOM_LFM_0320_DEW1</v>
      </c>
      <c r="E313" t="s">
        <v>51</v>
      </c>
      <c r="F313" t="s">
        <v>492</v>
      </c>
      <c r="G313" t="s">
        <v>261</v>
      </c>
      <c r="H313" t="s">
        <v>136</v>
      </c>
      <c r="I313" t="s">
        <v>137</v>
      </c>
      <c r="J313" t="s">
        <v>494</v>
      </c>
      <c r="K313" t="s">
        <v>138</v>
      </c>
      <c r="L313" t="s">
        <v>139</v>
      </c>
      <c r="M313" t="str">
        <f t="shared" si="376"/>
        <v>0320</v>
      </c>
      <c r="N313" t="s">
        <v>709</v>
      </c>
      <c r="O313" t="s">
        <v>262</v>
      </c>
      <c r="P313" t="s">
        <v>142</v>
      </c>
      <c r="Q313" t="s">
        <v>718</v>
      </c>
      <c r="R313">
        <v>21</v>
      </c>
      <c r="S313">
        <v>42</v>
      </c>
      <c r="T313">
        <v>810</v>
      </c>
      <c r="U313">
        <v>-1</v>
      </c>
      <c r="V313" t="s">
        <v>289</v>
      </c>
      <c r="W313" t="s">
        <v>371</v>
      </c>
      <c r="AN313" t="b">
        <v>0</v>
      </c>
      <c r="AO313">
        <f t="shared" si="370"/>
        <v>4</v>
      </c>
      <c r="AP313" t="s">
        <v>147</v>
      </c>
      <c r="AQ313" t="str">
        <f t="shared" si="371"/>
        <v>LSA_GFX_SHMOO_E_END_TITO_SACD_NOM_LFM_0320_DEW2</v>
      </c>
      <c r="AR313" t="str">
        <f t="shared" si="377"/>
        <v>LSA_GFX_SHMOO_E_END_TITO_SACD_NOM_LFM_0320_DEW2</v>
      </c>
      <c r="AS313" t="str">
        <f t="shared" si="378"/>
        <v>LSA_GFX_SHMOO_E_END_TITO_SACD_NOM_LFM_0320_DEW2</v>
      </c>
      <c r="AT313" t="str">
        <f t="shared" si="379"/>
        <v>LSA_GFX_SHMOO_E_END_TITO_SACD_NOM_LFM_0320_DEW2</v>
      </c>
    </row>
    <row r="314" spans="1:46" x14ac:dyDescent="0.25">
      <c r="A314" s="3" t="s">
        <v>67</v>
      </c>
      <c r="B314" s="3" t="s">
        <v>43</v>
      </c>
      <c r="C314" s="3" t="str">
        <f>VLOOKUP(B314,templateLookup!A:B,2,0)</f>
        <v>PrimeShmooTestMethod</v>
      </c>
      <c r="D314" t="str">
        <f t="shared" si="375"/>
        <v>LSA_GFX_SHMOO_E_END_TITO_SACD_NOM_LFM_0320_DEW2</v>
      </c>
      <c r="E314" t="s">
        <v>51</v>
      </c>
      <c r="F314" t="s">
        <v>492</v>
      </c>
      <c r="G314" t="s">
        <v>261</v>
      </c>
      <c r="H314" t="s">
        <v>136</v>
      </c>
      <c r="I314" t="s">
        <v>137</v>
      </c>
      <c r="J314" t="s">
        <v>494</v>
      </c>
      <c r="K314" t="s">
        <v>138</v>
      </c>
      <c r="L314" t="s">
        <v>139</v>
      </c>
      <c r="M314" t="str">
        <f t="shared" si="376"/>
        <v>0320</v>
      </c>
      <c r="N314" t="s">
        <v>719</v>
      </c>
      <c r="O314" t="s">
        <v>262</v>
      </c>
      <c r="P314" t="s">
        <v>142</v>
      </c>
      <c r="Q314" t="s">
        <v>720</v>
      </c>
      <c r="R314">
        <v>21</v>
      </c>
      <c r="S314">
        <v>42</v>
      </c>
      <c r="T314">
        <v>811</v>
      </c>
      <c r="U314">
        <v>-1</v>
      </c>
      <c r="V314" t="s">
        <v>289</v>
      </c>
      <c r="W314" t="s">
        <v>371</v>
      </c>
      <c r="AN314" t="b">
        <v>0</v>
      </c>
      <c r="AO314">
        <f t="shared" si="370"/>
        <v>4</v>
      </c>
      <c r="AP314" t="s">
        <v>147</v>
      </c>
      <c r="AQ314">
        <v>1</v>
      </c>
      <c r="AR314">
        <v>1</v>
      </c>
      <c r="AS314">
        <v>1</v>
      </c>
      <c r="AT314">
        <v>1</v>
      </c>
    </row>
    <row r="315" spans="1:46" x14ac:dyDescent="0.25">
      <c r="A315" s="39" t="s">
        <v>67</v>
      </c>
      <c r="B315" s="39" t="s">
        <v>6</v>
      </c>
      <c r="C315" s="39" t="str">
        <f>VLOOKUP(B315,templateLookup!A:B,2,0)</f>
        <v>COMPOSITE</v>
      </c>
      <c r="D315" s="22"/>
    </row>
    <row r="316" spans="1:46" x14ac:dyDescent="0.25">
      <c r="A316" s="3" t="s">
        <v>67</v>
      </c>
      <c r="B316" s="3" t="s">
        <v>43</v>
      </c>
      <c r="C316" s="3" t="str">
        <f>VLOOKUP(B316,templateLookup!A:B,2,0)</f>
        <v>PrimeShmooTestMethod</v>
      </c>
      <c r="D316" t="str">
        <f t="shared" ref="D316:D321" si="380">E316&amp;"_"&amp;F316&amp;"_"&amp;G316&amp;"_"&amp;H316&amp;"_"&amp;A316&amp;"_"&amp;I316&amp;"_"&amp;J316&amp;"_"&amp;K316&amp;"_"&amp;L316&amp;"_"&amp;M316&amp;"_"&amp;N316</f>
        <v>SSA_GFX_SHMOO_E_END_TITO_SAIS_NOM_LFM_0200_ALL_IPU</v>
      </c>
      <c r="E316" t="s">
        <v>50</v>
      </c>
      <c r="F316" t="s">
        <v>492</v>
      </c>
      <c r="G316" t="s">
        <v>261</v>
      </c>
      <c r="H316" t="s">
        <v>136</v>
      </c>
      <c r="I316" t="s">
        <v>137</v>
      </c>
      <c r="J316" t="s">
        <v>625</v>
      </c>
      <c r="K316" t="s">
        <v>138</v>
      </c>
      <c r="L316" t="s">
        <v>139</v>
      </c>
      <c r="M316" t="str">
        <f t="shared" ref="M316:M319" si="381">TEXT(200,"0000")</f>
        <v>0200</v>
      </c>
      <c r="N316" t="s">
        <v>721</v>
      </c>
      <c r="O316" t="s">
        <v>262</v>
      </c>
      <c r="P316" t="s">
        <v>142</v>
      </c>
      <c r="Q316" t="s">
        <v>722</v>
      </c>
      <c r="R316">
        <v>61</v>
      </c>
      <c r="S316">
        <v>42</v>
      </c>
      <c r="T316">
        <v>812</v>
      </c>
      <c r="U316">
        <v>-1</v>
      </c>
      <c r="V316" t="s">
        <v>289</v>
      </c>
      <c r="W316" t="s">
        <v>371</v>
      </c>
      <c r="AN316" t="b">
        <v>0</v>
      </c>
      <c r="AO316">
        <f t="shared" ref="AO316:AO334" si="382">COUNTA(AQ316:AZ316)</f>
        <v>4</v>
      </c>
      <c r="AP316" t="s">
        <v>147</v>
      </c>
      <c r="AQ316" t="str">
        <f t="shared" ref="AQ316:AQ321" si="383">$D317</f>
        <v>LSA_GFX_SHMOO_E_END_TITO_SAIS_NOM_LFM_0200_ALL_IPU</v>
      </c>
      <c r="AR316" t="str">
        <f t="shared" ref="AR316:AR321" si="384">$D317</f>
        <v>LSA_GFX_SHMOO_E_END_TITO_SAIS_NOM_LFM_0200_ALL_IPU</v>
      </c>
      <c r="AS316" t="str">
        <f t="shared" ref="AS316:AS321" si="385">$D317</f>
        <v>LSA_GFX_SHMOO_E_END_TITO_SAIS_NOM_LFM_0200_ALL_IPU</v>
      </c>
      <c r="AT316" t="str">
        <f t="shared" ref="AT316:AT321" si="386">$D317</f>
        <v>LSA_GFX_SHMOO_E_END_TITO_SAIS_NOM_LFM_0200_ALL_IPU</v>
      </c>
    </row>
    <row r="317" spans="1:46" x14ac:dyDescent="0.25">
      <c r="A317" s="3" t="s">
        <v>67</v>
      </c>
      <c r="B317" s="3" t="s">
        <v>43</v>
      </c>
      <c r="C317" s="3" t="str">
        <f>VLOOKUP(B317,templateLookup!A:B,2,0)</f>
        <v>PrimeShmooTestMethod</v>
      </c>
      <c r="D317" t="str">
        <f t="shared" si="380"/>
        <v>LSA_GFX_SHMOO_E_END_TITO_SAIS_NOM_LFM_0200_ALL_IPU</v>
      </c>
      <c r="E317" t="s">
        <v>51</v>
      </c>
      <c r="F317" t="s">
        <v>492</v>
      </c>
      <c r="G317" t="s">
        <v>261</v>
      </c>
      <c r="H317" t="s">
        <v>136</v>
      </c>
      <c r="I317" t="s">
        <v>137</v>
      </c>
      <c r="J317" t="s">
        <v>625</v>
      </c>
      <c r="K317" t="s">
        <v>138</v>
      </c>
      <c r="L317" t="s">
        <v>139</v>
      </c>
      <c r="M317" t="str">
        <f t="shared" si="381"/>
        <v>0200</v>
      </c>
      <c r="N317" t="s">
        <v>721</v>
      </c>
      <c r="O317" t="s">
        <v>262</v>
      </c>
      <c r="P317" t="s">
        <v>142</v>
      </c>
      <c r="Q317" t="s">
        <v>723</v>
      </c>
      <c r="R317">
        <v>21</v>
      </c>
      <c r="S317">
        <v>42</v>
      </c>
      <c r="T317">
        <v>813</v>
      </c>
      <c r="U317">
        <v>-1</v>
      </c>
      <c r="V317" t="s">
        <v>289</v>
      </c>
      <c r="W317" t="s">
        <v>371</v>
      </c>
      <c r="AN317" t="b">
        <v>0</v>
      </c>
      <c r="AO317">
        <f t="shared" si="382"/>
        <v>4</v>
      </c>
      <c r="AP317" t="s">
        <v>147</v>
      </c>
      <c r="AQ317" t="str">
        <f t="shared" si="383"/>
        <v>SSA_GFX_SHMOO_E_END_TITO_SAPS_NOM_LFM_0200_ALL_IPU</v>
      </c>
      <c r="AR317" t="str">
        <f t="shared" si="384"/>
        <v>SSA_GFX_SHMOO_E_END_TITO_SAPS_NOM_LFM_0200_ALL_IPU</v>
      </c>
      <c r="AS317" t="str">
        <f t="shared" si="385"/>
        <v>SSA_GFX_SHMOO_E_END_TITO_SAPS_NOM_LFM_0200_ALL_IPU</v>
      </c>
      <c r="AT317" t="str">
        <f t="shared" si="386"/>
        <v>SSA_GFX_SHMOO_E_END_TITO_SAPS_NOM_LFM_0200_ALL_IPU</v>
      </c>
    </row>
    <row r="318" spans="1:46" x14ac:dyDescent="0.25">
      <c r="A318" s="3" t="s">
        <v>67</v>
      </c>
      <c r="B318" s="3" t="s">
        <v>43</v>
      </c>
      <c r="C318" s="3" t="str">
        <f>VLOOKUP(B318,templateLookup!A:B,2,0)</f>
        <v>PrimeShmooTestMethod</v>
      </c>
      <c r="D318" t="str">
        <f t="shared" si="380"/>
        <v>SSA_GFX_SHMOO_E_END_TITO_SAPS_NOM_LFM_0200_ALL_IPU</v>
      </c>
      <c r="E318" t="s">
        <v>50</v>
      </c>
      <c r="F318" t="s">
        <v>492</v>
      </c>
      <c r="G318" t="s">
        <v>261</v>
      </c>
      <c r="H318" t="s">
        <v>136</v>
      </c>
      <c r="I318" t="s">
        <v>137</v>
      </c>
      <c r="J318" t="s">
        <v>551</v>
      </c>
      <c r="K318" t="s">
        <v>138</v>
      </c>
      <c r="L318" t="s">
        <v>139</v>
      </c>
      <c r="M318" t="str">
        <f t="shared" si="381"/>
        <v>0200</v>
      </c>
      <c r="N318" t="s">
        <v>721</v>
      </c>
      <c r="O318" t="s">
        <v>262</v>
      </c>
      <c r="P318" t="s">
        <v>142</v>
      </c>
      <c r="Q318" t="s">
        <v>724</v>
      </c>
      <c r="R318">
        <v>61</v>
      </c>
      <c r="S318">
        <v>42</v>
      </c>
      <c r="T318">
        <v>814</v>
      </c>
      <c r="U318">
        <v>-1</v>
      </c>
      <c r="V318" t="s">
        <v>289</v>
      </c>
      <c r="W318" t="s">
        <v>371</v>
      </c>
      <c r="AN318" t="b">
        <v>0</v>
      </c>
      <c r="AO318">
        <f t="shared" si="382"/>
        <v>4</v>
      </c>
      <c r="AP318" t="s">
        <v>147</v>
      </c>
      <c r="AQ318" t="str">
        <f t="shared" si="383"/>
        <v>LSA_GFX_SHMOO_E_END_TITO_SAPS_NOM_LFM_0200_ALL_IPU</v>
      </c>
      <c r="AR318" t="str">
        <f t="shared" si="384"/>
        <v>LSA_GFX_SHMOO_E_END_TITO_SAPS_NOM_LFM_0200_ALL_IPU</v>
      </c>
      <c r="AS318" t="str">
        <f t="shared" si="385"/>
        <v>LSA_GFX_SHMOO_E_END_TITO_SAPS_NOM_LFM_0200_ALL_IPU</v>
      </c>
      <c r="AT318" t="str">
        <f t="shared" si="386"/>
        <v>LSA_GFX_SHMOO_E_END_TITO_SAPS_NOM_LFM_0200_ALL_IPU</v>
      </c>
    </row>
    <row r="319" spans="1:46" x14ac:dyDescent="0.25">
      <c r="A319" s="3" t="s">
        <v>67</v>
      </c>
      <c r="B319" s="3" t="s">
        <v>43</v>
      </c>
      <c r="C319" s="3" t="str">
        <f>VLOOKUP(B319,templateLookup!A:B,2,0)</f>
        <v>PrimeShmooTestMethod</v>
      </c>
      <c r="D319" t="str">
        <f t="shared" si="380"/>
        <v>LSA_GFX_SHMOO_E_END_TITO_SAPS_NOM_LFM_0200_ALL_IPU</v>
      </c>
      <c r="E319" t="s">
        <v>51</v>
      </c>
      <c r="F319" t="s">
        <v>492</v>
      </c>
      <c r="G319" t="s">
        <v>261</v>
      </c>
      <c r="H319" t="s">
        <v>136</v>
      </c>
      <c r="I319" t="s">
        <v>137</v>
      </c>
      <c r="J319" t="s">
        <v>551</v>
      </c>
      <c r="K319" t="s">
        <v>138</v>
      </c>
      <c r="L319" t="s">
        <v>139</v>
      </c>
      <c r="M319" t="str">
        <f t="shared" si="381"/>
        <v>0200</v>
      </c>
      <c r="N319" t="s">
        <v>721</v>
      </c>
      <c r="O319" t="s">
        <v>262</v>
      </c>
      <c r="P319" t="s">
        <v>142</v>
      </c>
      <c r="Q319" t="s">
        <v>725</v>
      </c>
      <c r="R319">
        <v>21</v>
      </c>
      <c r="S319">
        <v>42</v>
      </c>
      <c r="T319">
        <v>815</v>
      </c>
      <c r="U319">
        <v>-1</v>
      </c>
      <c r="V319" t="s">
        <v>289</v>
      </c>
      <c r="W319" t="s">
        <v>371</v>
      </c>
      <c r="AN319" t="b">
        <v>0</v>
      </c>
      <c r="AO319">
        <f t="shared" si="382"/>
        <v>4</v>
      </c>
      <c r="AP319" t="s">
        <v>147</v>
      </c>
      <c r="AQ319" t="str">
        <f t="shared" si="383"/>
        <v>SSA_GFX_SHMOO_E_END_TITO_SAME_NOM_LFM_0400_ALL_MEDIA</v>
      </c>
      <c r="AR319" t="str">
        <f t="shared" si="384"/>
        <v>SSA_GFX_SHMOO_E_END_TITO_SAME_NOM_LFM_0400_ALL_MEDIA</v>
      </c>
      <c r="AS319" t="str">
        <f t="shared" si="385"/>
        <v>SSA_GFX_SHMOO_E_END_TITO_SAME_NOM_LFM_0400_ALL_MEDIA</v>
      </c>
      <c r="AT319" t="str">
        <f t="shared" si="386"/>
        <v>SSA_GFX_SHMOO_E_END_TITO_SAME_NOM_LFM_0400_ALL_MEDIA</v>
      </c>
    </row>
    <row r="320" spans="1:46" x14ac:dyDescent="0.25">
      <c r="A320" s="3" t="s">
        <v>67</v>
      </c>
      <c r="B320" s="3" t="s">
        <v>43</v>
      </c>
      <c r="C320" s="3" t="str">
        <f>VLOOKUP(B320,templateLookup!A:B,2,0)</f>
        <v>PrimeShmooTestMethod</v>
      </c>
      <c r="D320" t="str">
        <f t="shared" si="380"/>
        <v>SSA_GFX_SHMOO_E_END_TITO_SAME_NOM_LFM_0400_ALL_MEDIA</v>
      </c>
      <c r="E320" t="s">
        <v>50</v>
      </c>
      <c r="F320" t="s">
        <v>492</v>
      </c>
      <c r="G320" t="s">
        <v>261</v>
      </c>
      <c r="H320" t="s">
        <v>136</v>
      </c>
      <c r="I320" t="s">
        <v>137</v>
      </c>
      <c r="J320" t="s">
        <v>590</v>
      </c>
      <c r="K320" t="s">
        <v>138</v>
      </c>
      <c r="L320" t="s">
        <v>139</v>
      </c>
      <c r="M320" t="str">
        <f t="shared" ref="M320:M321" si="387">TEXT(400,"0000")</f>
        <v>0400</v>
      </c>
      <c r="N320" t="s">
        <v>726</v>
      </c>
      <c r="O320" t="s">
        <v>262</v>
      </c>
      <c r="P320" t="s">
        <v>142</v>
      </c>
      <c r="Q320" t="s">
        <v>727</v>
      </c>
      <c r="R320">
        <v>61</v>
      </c>
      <c r="S320">
        <v>42</v>
      </c>
      <c r="T320">
        <v>816</v>
      </c>
      <c r="U320">
        <v>-1</v>
      </c>
      <c r="V320" t="s">
        <v>289</v>
      </c>
      <c r="W320" t="s">
        <v>371</v>
      </c>
      <c r="AN320" t="b">
        <v>0</v>
      </c>
      <c r="AO320">
        <f t="shared" si="382"/>
        <v>4</v>
      </c>
      <c r="AP320" t="s">
        <v>147</v>
      </c>
      <c r="AQ320" t="str">
        <f t="shared" si="383"/>
        <v>LSA_GFX_SHMOO_E_END_TITO_SAME_NOM_LFM_0400_ALL_MEDIA</v>
      </c>
      <c r="AR320" t="str">
        <f t="shared" si="384"/>
        <v>LSA_GFX_SHMOO_E_END_TITO_SAME_NOM_LFM_0400_ALL_MEDIA</v>
      </c>
      <c r="AS320" t="str">
        <f t="shared" si="385"/>
        <v>LSA_GFX_SHMOO_E_END_TITO_SAME_NOM_LFM_0400_ALL_MEDIA</v>
      </c>
      <c r="AT320" t="str">
        <f t="shared" si="386"/>
        <v>LSA_GFX_SHMOO_E_END_TITO_SAME_NOM_LFM_0400_ALL_MEDIA</v>
      </c>
    </row>
    <row r="321" spans="1:46" x14ac:dyDescent="0.25">
      <c r="A321" s="3" t="s">
        <v>67</v>
      </c>
      <c r="B321" s="3" t="s">
        <v>43</v>
      </c>
      <c r="C321" s="3" t="str">
        <f>VLOOKUP(B321,templateLookup!A:B,2,0)</f>
        <v>PrimeShmooTestMethod</v>
      </c>
      <c r="D321" t="str">
        <f t="shared" si="380"/>
        <v>LSA_GFX_SHMOO_E_END_TITO_SAME_NOM_LFM_0400_ALL_MEDIA</v>
      </c>
      <c r="E321" t="s">
        <v>51</v>
      </c>
      <c r="F321" t="s">
        <v>492</v>
      </c>
      <c r="G321" t="s">
        <v>261</v>
      </c>
      <c r="H321" t="s">
        <v>136</v>
      </c>
      <c r="I321" t="s">
        <v>137</v>
      </c>
      <c r="J321" t="s">
        <v>590</v>
      </c>
      <c r="K321" t="s">
        <v>138</v>
      </c>
      <c r="L321" t="s">
        <v>139</v>
      </c>
      <c r="M321" t="str">
        <f t="shared" si="387"/>
        <v>0400</v>
      </c>
      <c r="N321" t="s">
        <v>726</v>
      </c>
      <c r="O321" t="s">
        <v>262</v>
      </c>
      <c r="P321" t="s">
        <v>142</v>
      </c>
      <c r="Q321" t="s">
        <v>728</v>
      </c>
      <c r="R321">
        <v>21</v>
      </c>
      <c r="S321">
        <v>42</v>
      </c>
      <c r="T321">
        <v>817</v>
      </c>
      <c r="U321">
        <v>-1</v>
      </c>
      <c r="V321" t="s">
        <v>289</v>
      </c>
      <c r="W321" t="s">
        <v>371</v>
      </c>
      <c r="AN321" t="b">
        <v>0</v>
      </c>
      <c r="AO321">
        <f t="shared" si="382"/>
        <v>4</v>
      </c>
      <c r="AP321" t="s">
        <v>147</v>
      </c>
      <c r="AQ321" t="str">
        <f t="shared" si="383"/>
        <v>SHMOO_MEDIA_LSA</v>
      </c>
      <c r="AR321" t="str">
        <f t="shared" si="384"/>
        <v>SHMOO_MEDIA_LSA</v>
      </c>
      <c r="AS321" t="str">
        <f t="shared" si="385"/>
        <v>SHMOO_MEDIA_LSA</v>
      </c>
      <c r="AT321" t="str">
        <f t="shared" si="386"/>
        <v>SHMOO_MEDIA_LSA</v>
      </c>
    </row>
    <row r="322" spans="1:46" x14ac:dyDescent="0.25">
      <c r="A322" s="39" t="s">
        <v>67</v>
      </c>
      <c r="B322" s="39" t="s">
        <v>5</v>
      </c>
      <c r="C322" s="39" t="str">
        <f>VLOOKUP(B322,templateLookup!A:B,2,0)</f>
        <v>COMPOSITE</v>
      </c>
      <c r="D322" s="22" t="s">
        <v>788</v>
      </c>
      <c r="F322" t="s">
        <v>492</v>
      </c>
      <c r="AO322">
        <f t="shared" si="382"/>
        <v>2</v>
      </c>
      <c r="AP322">
        <v>1</v>
      </c>
      <c r="AQ322" t="str">
        <f>D336</f>
        <v>ROM_GFX_SHMOO_E_END_TITO_SAME_NOM_LFM_0400_ROM</v>
      </c>
      <c r="AR322" t="str">
        <f>D336</f>
        <v>ROM_GFX_SHMOO_E_END_TITO_SAME_NOM_LFM_0400_ROM</v>
      </c>
    </row>
    <row r="323" spans="1:46" x14ac:dyDescent="0.25">
      <c r="A323" s="3" t="s">
        <v>67</v>
      </c>
      <c r="B323" s="3" t="s">
        <v>43</v>
      </c>
      <c r="C323" s="3" t="str">
        <f>VLOOKUP(B323,templateLookup!A:B,2,0)</f>
        <v>PrimeShmooTestMethod</v>
      </c>
      <c r="D323" t="str">
        <f t="shared" ref="D323:D334" si="388">E323&amp;"_"&amp;F323&amp;"_"&amp;G323&amp;"_"&amp;H323&amp;"_"&amp;A323&amp;"_"&amp;I323&amp;"_"&amp;J323&amp;"_"&amp;K323&amp;"_"&amp;L323&amp;"_"&amp;M323&amp;"_"&amp;N323</f>
        <v>LSA_GFX_SHMOO_E_END_TITO_SAME_NOM_LFM_0400_MDSX</v>
      </c>
      <c r="E323" t="s">
        <v>51</v>
      </c>
      <c r="F323" t="s">
        <v>492</v>
      </c>
      <c r="G323" t="s">
        <v>261</v>
      </c>
      <c r="H323" t="s">
        <v>136</v>
      </c>
      <c r="I323" t="s">
        <v>137</v>
      </c>
      <c r="J323" t="s">
        <v>590</v>
      </c>
      <c r="K323" t="s">
        <v>138</v>
      </c>
      <c r="L323" t="s">
        <v>139</v>
      </c>
      <c r="M323" t="str">
        <f t="shared" ref="M323:M334" si="389">TEXT(400,"0000")</f>
        <v>0400</v>
      </c>
      <c r="N323" t="s">
        <v>730</v>
      </c>
      <c r="O323" t="s">
        <v>262</v>
      </c>
      <c r="P323" t="s">
        <v>142</v>
      </c>
      <c r="Q323" t="s">
        <v>731</v>
      </c>
      <c r="R323">
        <v>21</v>
      </c>
      <c r="S323">
        <v>42</v>
      </c>
      <c r="T323">
        <v>818</v>
      </c>
      <c r="U323">
        <v>-1</v>
      </c>
      <c r="V323" t="s">
        <v>289</v>
      </c>
      <c r="W323" t="s">
        <v>371</v>
      </c>
      <c r="AN323" t="b">
        <v>0</v>
      </c>
      <c r="AO323">
        <f t="shared" si="382"/>
        <v>4</v>
      </c>
      <c r="AP323" t="s">
        <v>147</v>
      </c>
      <c r="AQ323" t="str">
        <f t="shared" ref="AQ323:AQ333" si="390">$D324</f>
        <v>LSA_GFX_SHMOO_E_END_TITO_SAME_NOM_LFM_0400_MDC1</v>
      </c>
      <c r="AR323" t="str">
        <f t="shared" ref="AR323:AR333" si="391">$D324</f>
        <v>LSA_GFX_SHMOO_E_END_TITO_SAME_NOM_LFM_0400_MDC1</v>
      </c>
      <c r="AS323" t="str">
        <f t="shared" ref="AS323:AS333" si="392">$D324</f>
        <v>LSA_GFX_SHMOO_E_END_TITO_SAME_NOM_LFM_0400_MDC1</v>
      </c>
      <c r="AT323" t="str">
        <f t="shared" ref="AT323:AT333" si="393">$D324</f>
        <v>LSA_GFX_SHMOO_E_END_TITO_SAME_NOM_LFM_0400_MDC1</v>
      </c>
    </row>
    <row r="324" spans="1:46" x14ac:dyDescent="0.25">
      <c r="A324" s="3" t="s">
        <v>67</v>
      </c>
      <c r="B324" s="3" t="s">
        <v>43</v>
      </c>
      <c r="C324" s="3" t="str">
        <f>VLOOKUP(B324,templateLookup!A:B,2,0)</f>
        <v>PrimeShmooTestMethod</v>
      </c>
      <c r="D324" t="str">
        <f t="shared" si="388"/>
        <v>LSA_GFX_SHMOO_E_END_TITO_SAME_NOM_LFM_0400_MDC1</v>
      </c>
      <c r="E324" t="s">
        <v>51</v>
      </c>
      <c r="F324" t="s">
        <v>492</v>
      </c>
      <c r="G324" t="s">
        <v>261</v>
      </c>
      <c r="H324" t="s">
        <v>136</v>
      </c>
      <c r="I324" t="s">
        <v>137</v>
      </c>
      <c r="J324" t="s">
        <v>590</v>
      </c>
      <c r="K324" t="s">
        <v>138</v>
      </c>
      <c r="L324" t="s">
        <v>139</v>
      </c>
      <c r="M324" t="str">
        <f t="shared" si="389"/>
        <v>0400</v>
      </c>
      <c r="N324" t="s">
        <v>732</v>
      </c>
      <c r="O324" t="s">
        <v>262</v>
      </c>
      <c r="P324" t="s">
        <v>142</v>
      </c>
      <c r="Q324" t="s">
        <v>733</v>
      </c>
      <c r="R324">
        <v>21</v>
      </c>
      <c r="S324">
        <v>42</v>
      </c>
      <c r="T324">
        <v>819</v>
      </c>
      <c r="U324">
        <v>-1</v>
      </c>
      <c r="V324" t="s">
        <v>289</v>
      </c>
      <c r="W324" t="s">
        <v>371</v>
      </c>
      <c r="AN324" t="b">
        <v>0</v>
      </c>
      <c r="AO324">
        <f t="shared" si="382"/>
        <v>4</v>
      </c>
      <c r="AP324" t="s">
        <v>147</v>
      </c>
      <c r="AQ324" t="str">
        <f t="shared" si="390"/>
        <v>LSA_GFX_SHMOO_E_END_TITO_SAME_NOM_LFM_0400_MDH4</v>
      </c>
      <c r="AR324" t="str">
        <f t="shared" si="391"/>
        <v>LSA_GFX_SHMOO_E_END_TITO_SAME_NOM_LFM_0400_MDH4</v>
      </c>
      <c r="AS324" t="str">
        <f t="shared" si="392"/>
        <v>LSA_GFX_SHMOO_E_END_TITO_SAME_NOM_LFM_0400_MDH4</v>
      </c>
      <c r="AT324" t="str">
        <f t="shared" si="393"/>
        <v>LSA_GFX_SHMOO_E_END_TITO_SAME_NOM_LFM_0400_MDH4</v>
      </c>
    </row>
    <row r="325" spans="1:46" x14ac:dyDescent="0.25">
      <c r="A325" s="3" t="s">
        <v>67</v>
      </c>
      <c r="B325" s="3" t="s">
        <v>43</v>
      </c>
      <c r="C325" s="3" t="str">
        <f>VLOOKUP(B325,templateLookup!A:B,2,0)</f>
        <v>PrimeShmooTestMethod</v>
      </c>
      <c r="D325" t="str">
        <f t="shared" si="388"/>
        <v>LSA_GFX_SHMOO_E_END_TITO_SAME_NOM_LFM_0400_MDH4</v>
      </c>
      <c r="E325" t="s">
        <v>51</v>
      </c>
      <c r="F325" t="s">
        <v>492</v>
      </c>
      <c r="G325" t="s">
        <v>261</v>
      </c>
      <c r="H325" t="s">
        <v>136</v>
      </c>
      <c r="I325" t="s">
        <v>137</v>
      </c>
      <c r="J325" t="s">
        <v>590</v>
      </c>
      <c r="K325" t="s">
        <v>138</v>
      </c>
      <c r="L325" t="s">
        <v>139</v>
      </c>
      <c r="M325" t="str">
        <f t="shared" si="389"/>
        <v>0400</v>
      </c>
      <c r="N325" t="s">
        <v>734</v>
      </c>
      <c r="O325" t="s">
        <v>262</v>
      </c>
      <c r="P325" t="s">
        <v>142</v>
      </c>
      <c r="Q325" t="s">
        <v>735</v>
      </c>
      <c r="R325">
        <v>21</v>
      </c>
      <c r="S325">
        <v>42</v>
      </c>
      <c r="T325">
        <v>820</v>
      </c>
      <c r="U325">
        <v>-1</v>
      </c>
      <c r="V325" t="s">
        <v>289</v>
      </c>
      <c r="W325" t="s">
        <v>371</v>
      </c>
      <c r="AN325" t="b">
        <v>0</v>
      </c>
      <c r="AO325">
        <f t="shared" si="382"/>
        <v>4</v>
      </c>
      <c r="AP325" t="s">
        <v>147</v>
      </c>
      <c r="AQ325" t="str">
        <f t="shared" si="390"/>
        <v>LSA_GFX_SHMOO_E_END_TITO_SAME_NOM_LFM_0400_MDI1</v>
      </c>
      <c r="AR325" t="str">
        <f t="shared" si="391"/>
        <v>LSA_GFX_SHMOO_E_END_TITO_SAME_NOM_LFM_0400_MDI1</v>
      </c>
      <c r="AS325" t="str">
        <f t="shared" si="392"/>
        <v>LSA_GFX_SHMOO_E_END_TITO_SAME_NOM_LFM_0400_MDI1</v>
      </c>
      <c r="AT325" t="str">
        <f t="shared" si="393"/>
        <v>LSA_GFX_SHMOO_E_END_TITO_SAME_NOM_LFM_0400_MDI1</v>
      </c>
    </row>
    <row r="326" spans="1:46" x14ac:dyDescent="0.25">
      <c r="A326" s="3" t="s">
        <v>67</v>
      </c>
      <c r="B326" s="3" t="s">
        <v>43</v>
      </c>
      <c r="C326" s="3" t="str">
        <f>VLOOKUP(B326,templateLookup!A:B,2,0)</f>
        <v>PrimeShmooTestMethod</v>
      </c>
      <c r="D326" t="str">
        <f t="shared" si="388"/>
        <v>LSA_GFX_SHMOO_E_END_TITO_SAME_NOM_LFM_0400_MDI1</v>
      </c>
      <c r="E326" t="s">
        <v>51</v>
      </c>
      <c r="F326" t="s">
        <v>492</v>
      </c>
      <c r="G326" t="s">
        <v>261</v>
      </c>
      <c r="H326" t="s">
        <v>136</v>
      </c>
      <c r="I326" t="s">
        <v>137</v>
      </c>
      <c r="J326" t="s">
        <v>590</v>
      </c>
      <c r="K326" t="s">
        <v>138</v>
      </c>
      <c r="L326" t="s">
        <v>139</v>
      </c>
      <c r="M326" t="str">
        <f t="shared" si="389"/>
        <v>0400</v>
      </c>
      <c r="N326" t="s">
        <v>736</v>
      </c>
      <c r="O326" t="s">
        <v>262</v>
      </c>
      <c r="P326" t="s">
        <v>142</v>
      </c>
      <c r="Q326" t="s">
        <v>737</v>
      </c>
      <c r="R326">
        <v>21</v>
      </c>
      <c r="S326">
        <v>42</v>
      </c>
      <c r="T326">
        <v>821</v>
      </c>
      <c r="U326">
        <v>-1</v>
      </c>
      <c r="V326" t="s">
        <v>289</v>
      </c>
      <c r="W326" t="s">
        <v>371</v>
      </c>
      <c r="AN326" t="b">
        <v>0</v>
      </c>
      <c r="AO326">
        <f t="shared" si="382"/>
        <v>4</v>
      </c>
      <c r="AP326" t="s">
        <v>147</v>
      </c>
      <c r="AQ326" t="str">
        <f t="shared" si="390"/>
        <v>LSA_GFX_SHMOO_E_END_TITO_SAME_NOM_LFM_0400_MDGT</v>
      </c>
      <c r="AR326" t="str">
        <f t="shared" si="391"/>
        <v>LSA_GFX_SHMOO_E_END_TITO_SAME_NOM_LFM_0400_MDGT</v>
      </c>
      <c r="AS326" t="str">
        <f t="shared" si="392"/>
        <v>LSA_GFX_SHMOO_E_END_TITO_SAME_NOM_LFM_0400_MDGT</v>
      </c>
      <c r="AT326" t="str">
        <f t="shared" si="393"/>
        <v>LSA_GFX_SHMOO_E_END_TITO_SAME_NOM_LFM_0400_MDGT</v>
      </c>
    </row>
    <row r="327" spans="1:46" x14ac:dyDescent="0.25">
      <c r="A327" s="3" t="s">
        <v>67</v>
      </c>
      <c r="B327" s="3" t="s">
        <v>43</v>
      </c>
      <c r="C327" s="3" t="str">
        <f>VLOOKUP(B327,templateLookup!A:B,2,0)</f>
        <v>PrimeShmooTestMethod</v>
      </c>
      <c r="D327" t="str">
        <f t="shared" si="388"/>
        <v>LSA_GFX_SHMOO_E_END_TITO_SAME_NOM_LFM_0400_MDGT</v>
      </c>
      <c r="E327" t="s">
        <v>51</v>
      </c>
      <c r="F327" t="s">
        <v>492</v>
      </c>
      <c r="G327" t="s">
        <v>261</v>
      </c>
      <c r="H327" t="s">
        <v>136</v>
      </c>
      <c r="I327" t="s">
        <v>137</v>
      </c>
      <c r="J327" t="s">
        <v>590</v>
      </c>
      <c r="K327" t="s">
        <v>138</v>
      </c>
      <c r="L327" t="s">
        <v>139</v>
      </c>
      <c r="M327" t="str">
        <f t="shared" si="389"/>
        <v>0400</v>
      </c>
      <c r="N327" t="s">
        <v>738</v>
      </c>
      <c r="O327" t="s">
        <v>262</v>
      </c>
      <c r="P327" t="s">
        <v>142</v>
      </c>
      <c r="Q327" t="s">
        <v>739</v>
      </c>
      <c r="R327">
        <v>21</v>
      </c>
      <c r="S327">
        <v>42</v>
      </c>
      <c r="T327">
        <v>822</v>
      </c>
      <c r="U327">
        <v>-1</v>
      </c>
      <c r="V327" t="s">
        <v>289</v>
      </c>
      <c r="W327" t="s">
        <v>371</v>
      </c>
      <c r="AN327" t="b">
        <v>0</v>
      </c>
      <c r="AO327">
        <f t="shared" si="382"/>
        <v>4</v>
      </c>
      <c r="AP327" t="s">
        <v>147</v>
      </c>
      <c r="AQ327" t="str">
        <f t="shared" si="390"/>
        <v>LSA_GFX_SHMOO_E_END_TITO_SAME_NOM_LFM_0400_MDSY</v>
      </c>
      <c r="AR327" t="str">
        <f t="shared" si="391"/>
        <v>LSA_GFX_SHMOO_E_END_TITO_SAME_NOM_LFM_0400_MDSY</v>
      </c>
      <c r="AS327" t="str">
        <f t="shared" si="392"/>
        <v>LSA_GFX_SHMOO_E_END_TITO_SAME_NOM_LFM_0400_MDSY</v>
      </c>
      <c r="AT327" t="str">
        <f t="shared" si="393"/>
        <v>LSA_GFX_SHMOO_E_END_TITO_SAME_NOM_LFM_0400_MDSY</v>
      </c>
    </row>
    <row r="328" spans="1:46" x14ac:dyDescent="0.25">
      <c r="A328" s="3" t="s">
        <v>67</v>
      </c>
      <c r="B328" s="3" t="s">
        <v>43</v>
      </c>
      <c r="C328" s="3" t="str">
        <f>VLOOKUP(B328,templateLookup!A:B,2,0)</f>
        <v>PrimeShmooTestMethod</v>
      </c>
      <c r="D328" t="str">
        <f t="shared" si="388"/>
        <v>LSA_GFX_SHMOO_E_END_TITO_SAME_NOM_LFM_0400_MDSY</v>
      </c>
      <c r="E328" t="s">
        <v>51</v>
      </c>
      <c r="F328" t="s">
        <v>492</v>
      </c>
      <c r="G328" t="s">
        <v>261</v>
      </c>
      <c r="H328" t="s">
        <v>136</v>
      </c>
      <c r="I328" t="s">
        <v>137</v>
      </c>
      <c r="J328" t="s">
        <v>590</v>
      </c>
      <c r="K328" t="s">
        <v>138</v>
      </c>
      <c r="L328" t="s">
        <v>139</v>
      </c>
      <c r="M328" t="str">
        <f t="shared" si="389"/>
        <v>0400</v>
      </c>
      <c r="N328" t="s">
        <v>740</v>
      </c>
      <c r="O328" t="s">
        <v>262</v>
      </c>
      <c r="P328" t="s">
        <v>142</v>
      </c>
      <c r="Q328" t="s">
        <v>741</v>
      </c>
      <c r="R328">
        <v>21</v>
      </c>
      <c r="S328">
        <v>42</v>
      </c>
      <c r="T328">
        <v>823</v>
      </c>
      <c r="U328">
        <v>-1</v>
      </c>
      <c r="V328" t="s">
        <v>289</v>
      </c>
      <c r="W328" t="s">
        <v>371</v>
      </c>
      <c r="AN328" t="b">
        <v>0</v>
      </c>
      <c r="AO328">
        <f t="shared" si="382"/>
        <v>4</v>
      </c>
      <c r="AP328" t="s">
        <v>147</v>
      </c>
      <c r="AQ328" t="str">
        <f t="shared" si="390"/>
        <v>LSA_GFX_SHMOO_E_END_TITO_SAME_NOM_LFM_0400_MDTP</v>
      </c>
      <c r="AR328" t="str">
        <f t="shared" si="391"/>
        <v>LSA_GFX_SHMOO_E_END_TITO_SAME_NOM_LFM_0400_MDTP</v>
      </c>
      <c r="AS328" t="str">
        <f t="shared" si="392"/>
        <v>LSA_GFX_SHMOO_E_END_TITO_SAME_NOM_LFM_0400_MDTP</v>
      </c>
      <c r="AT328" t="str">
        <f t="shared" si="393"/>
        <v>LSA_GFX_SHMOO_E_END_TITO_SAME_NOM_LFM_0400_MDTP</v>
      </c>
    </row>
    <row r="329" spans="1:46" x14ac:dyDescent="0.25">
      <c r="A329" s="3" t="s">
        <v>67</v>
      </c>
      <c r="B329" s="3" t="s">
        <v>43</v>
      </c>
      <c r="C329" s="3" t="str">
        <f>VLOOKUP(B329,templateLookup!A:B,2,0)</f>
        <v>PrimeShmooTestMethod</v>
      </c>
      <c r="D329" t="str">
        <f t="shared" si="388"/>
        <v>LSA_GFX_SHMOO_E_END_TITO_SAME_NOM_LFM_0400_MDTP</v>
      </c>
      <c r="E329" t="s">
        <v>51</v>
      </c>
      <c r="F329" t="s">
        <v>492</v>
      </c>
      <c r="G329" t="s">
        <v>261</v>
      </c>
      <c r="H329" t="s">
        <v>136</v>
      </c>
      <c r="I329" t="s">
        <v>137</v>
      </c>
      <c r="J329" t="s">
        <v>590</v>
      </c>
      <c r="K329" t="s">
        <v>138</v>
      </c>
      <c r="L329" t="s">
        <v>139</v>
      </c>
      <c r="M329" t="str">
        <f t="shared" si="389"/>
        <v>0400</v>
      </c>
      <c r="N329" t="s">
        <v>742</v>
      </c>
      <c r="O329" t="s">
        <v>262</v>
      </c>
      <c r="P329" t="s">
        <v>142</v>
      </c>
      <c r="Q329" t="s">
        <v>743</v>
      </c>
      <c r="R329">
        <v>21</v>
      </c>
      <c r="S329">
        <v>42</v>
      </c>
      <c r="T329">
        <v>824</v>
      </c>
      <c r="U329">
        <v>-1</v>
      </c>
      <c r="V329" t="s">
        <v>289</v>
      </c>
      <c r="W329" t="s">
        <v>371</v>
      </c>
      <c r="AN329" t="b">
        <v>0</v>
      </c>
      <c r="AO329">
        <f t="shared" si="382"/>
        <v>4</v>
      </c>
      <c r="AP329" t="s">
        <v>147</v>
      </c>
      <c r="AQ329" t="str">
        <f t="shared" si="390"/>
        <v>LSA_GFX_SHMOO_E_END_TITO_SAME_NOM_LFM_0400_MDE2</v>
      </c>
      <c r="AR329" t="str">
        <f t="shared" si="391"/>
        <v>LSA_GFX_SHMOO_E_END_TITO_SAME_NOM_LFM_0400_MDE2</v>
      </c>
      <c r="AS329" t="str">
        <f t="shared" si="392"/>
        <v>LSA_GFX_SHMOO_E_END_TITO_SAME_NOM_LFM_0400_MDE2</v>
      </c>
      <c r="AT329" t="str">
        <f t="shared" si="393"/>
        <v>LSA_GFX_SHMOO_E_END_TITO_SAME_NOM_LFM_0400_MDE2</v>
      </c>
    </row>
    <row r="330" spans="1:46" x14ac:dyDescent="0.25">
      <c r="A330" s="3" t="s">
        <v>67</v>
      </c>
      <c r="B330" s="3" t="s">
        <v>43</v>
      </c>
      <c r="C330" s="3" t="str">
        <f>VLOOKUP(B330,templateLookup!A:B,2,0)</f>
        <v>PrimeShmooTestMethod</v>
      </c>
      <c r="D330" t="str">
        <f t="shared" si="388"/>
        <v>LSA_GFX_SHMOO_E_END_TITO_SAME_NOM_LFM_0400_MDE2</v>
      </c>
      <c r="E330" t="s">
        <v>51</v>
      </c>
      <c r="F330" t="s">
        <v>492</v>
      </c>
      <c r="G330" t="s">
        <v>261</v>
      </c>
      <c r="H330" t="s">
        <v>136</v>
      </c>
      <c r="I330" t="s">
        <v>137</v>
      </c>
      <c r="J330" t="s">
        <v>590</v>
      </c>
      <c r="K330" t="s">
        <v>138</v>
      </c>
      <c r="L330" t="s">
        <v>139</v>
      </c>
      <c r="M330" t="str">
        <f t="shared" si="389"/>
        <v>0400</v>
      </c>
      <c r="N330" t="s">
        <v>744</v>
      </c>
      <c r="O330" t="s">
        <v>262</v>
      </c>
      <c r="P330" t="s">
        <v>142</v>
      </c>
      <c r="Q330" t="s">
        <v>745</v>
      </c>
      <c r="R330">
        <v>21</v>
      </c>
      <c r="S330">
        <v>42</v>
      </c>
      <c r="T330">
        <v>825</v>
      </c>
      <c r="U330">
        <v>-1</v>
      </c>
      <c r="V330" t="s">
        <v>289</v>
      </c>
      <c r="W330" t="s">
        <v>371</v>
      </c>
      <c r="AN330" t="b">
        <v>0</v>
      </c>
      <c r="AO330">
        <f t="shared" si="382"/>
        <v>4</v>
      </c>
      <c r="AP330" t="s">
        <v>147</v>
      </c>
      <c r="AQ330" t="str">
        <f t="shared" si="390"/>
        <v>LSA_GFX_SHMOO_E_END_TITO_SAME_NOM_LFM_0400_MDD3</v>
      </c>
      <c r="AR330" t="str">
        <f t="shared" si="391"/>
        <v>LSA_GFX_SHMOO_E_END_TITO_SAME_NOM_LFM_0400_MDD3</v>
      </c>
      <c r="AS330" t="str">
        <f t="shared" si="392"/>
        <v>LSA_GFX_SHMOO_E_END_TITO_SAME_NOM_LFM_0400_MDD3</v>
      </c>
      <c r="AT330" t="str">
        <f t="shared" si="393"/>
        <v>LSA_GFX_SHMOO_E_END_TITO_SAME_NOM_LFM_0400_MDD3</v>
      </c>
    </row>
    <row r="331" spans="1:46" x14ac:dyDescent="0.25">
      <c r="A331" s="3" t="s">
        <v>67</v>
      </c>
      <c r="B331" s="3" t="s">
        <v>43</v>
      </c>
      <c r="C331" s="3" t="str">
        <f>VLOOKUP(B331,templateLookup!A:B,2,0)</f>
        <v>PrimeShmooTestMethod</v>
      </c>
      <c r="D331" t="str">
        <f t="shared" si="388"/>
        <v>LSA_GFX_SHMOO_E_END_TITO_SAME_NOM_LFM_0400_MDD3</v>
      </c>
      <c r="E331" t="s">
        <v>51</v>
      </c>
      <c r="F331" t="s">
        <v>492</v>
      </c>
      <c r="G331" t="s">
        <v>261</v>
      </c>
      <c r="H331" t="s">
        <v>136</v>
      </c>
      <c r="I331" t="s">
        <v>137</v>
      </c>
      <c r="J331" t="s">
        <v>590</v>
      </c>
      <c r="K331" t="s">
        <v>138</v>
      </c>
      <c r="L331" t="s">
        <v>139</v>
      </c>
      <c r="M331" t="str">
        <f t="shared" si="389"/>
        <v>0400</v>
      </c>
      <c r="N331" t="s">
        <v>746</v>
      </c>
      <c r="O331" t="s">
        <v>262</v>
      </c>
      <c r="P331" t="s">
        <v>142</v>
      </c>
      <c r="Q331" t="s">
        <v>747</v>
      </c>
      <c r="R331">
        <v>21</v>
      </c>
      <c r="S331">
        <v>42</v>
      </c>
      <c r="T331">
        <v>826</v>
      </c>
      <c r="U331">
        <v>-1</v>
      </c>
      <c r="V331" t="s">
        <v>289</v>
      </c>
      <c r="W331" t="s">
        <v>371</v>
      </c>
      <c r="AN331" t="b">
        <v>0</v>
      </c>
      <c r="AO331">
        <f t="shared" si="382"/>
        <v>4</v>
      </c>
      <c r="AP331" t="s">
        <v>147</v>
      </c>
      <c r="AQ331" t="str">
        <f t="shared" si="390"/>
        <v>LSA_GFX_SHMOO_E_END_TITO_SAME_NOM_LFM_0400_MDD2</v>
      </c>
      <c r="AR331" t="str">
        <f t="shared" si="391"/>
        <v>LSA_GFX_SHMOO_E_END_TITO_SAME_NOM_LFM_0400_MDD2</v>
      </c>
      <c r="AS331" t="str">
        <f t="shared" si="392"/>
        <v>LSA_GFX_SHMOO_E_END_TITO_SAME_NOM_LFM_0400_MDD2</v>
      </c>
      <c r="AT331" t="str">
        <f t="shared" si="393"/>
        <v>LSA_GFX_SHMOO_E_END_TITO_SAME_NOM_LFM_0400_MDD2</v>
      </c>
    </row>
    <row r="332" spans="1:46" x14ac:dyDescent="0.25">
      <c r="A332" s="3" t="s">
        <v>67</v>
      </c>
      <c r="B332" s="3" t="s">
        <v>43</v>
      </c>
      <c r="C332" s="3" t="str">
        <f>VLOOKUP(B332,templateLookup!A:B,2,0)</f>
        <v>PrimeShmooTestMethod</v>
      </c>
      <c r="D332" t="str">
        <f t="shared" si="388"/>
        <v>LSA_GFX_SHMOO_E_END_TITO_SAME_NOM_LFM_0400_MDD2</v>
      </c>
      <c r="E332" t="s">
        <v>51</v>
      </c>
      <c r="F332" t="s">
        <v>492</v>
      </c>
      <c r="G332" t="s">
        <v>261</v>
      </c>
      <c r="H332" t="s">
        <v>136</v>
      </c>
      <c r="I332" t="s">
        <v>137</v>
      </c>
      <c r="J332" t="s">
        <v>590</v>
      </c>
      <c r="K332" t="s">
        <v>138</v>
      </c>
      <c r="L332" t="s">
        <v>139</v>
      </c>
      <c r="M332" t="str">
        <f t="shared" si="389"/>
        <v>0400</v>
      </c>
      <c r="N332" t="s">
        <v>748</v>
      </c>
      <c r="O332" t="s">
        <v>262</v>
      </c>
      <c r="P332" t="s">
        <v>142</v>
      </c>
      <c r="Q332" t="s">
        <v>749</v>
      </c>
      <c r="R332">
        <v>21</v>
      </c>
      <c r="S332">
        <v>42</v>
      </c>
      <c r="T332">
        <v>827</v>
      </c>
      <c r="U332">
        <v>-1</v>
      </c>
      <c r="V332" t="s">
        <v>289</v>
      </c>
      <c r="W332" t="s">
        <v>371</v>
      </c>
      <c r="AN332" t="b">
        <v>0</v>
      </c>
      <c r="AO332">
        <f t="shared" si="382"/>
        <v>4</v>
      </c>
      <c r="AP332" t="s">
        <v>147</v>
      </c>
      <c r="AQ332" t="str">
        <f t="shared" si="390"/>
        <v>LSA_GFX_SHMOO_E_END_TITO_SAME_NOM_LFM_0400_MDV2</v>
      </c>
      <c r="AR332" t="str">
        <f t="shared" si="391"/>
        <v>LSA_GFX_SHMOO_E_END_TITO_SAME_NOM_LFM_0400_MDV2</v>
      </c>
      <c r="AS332" t="str">
        <f t="shared" si="392"/>
        <v>LSA_GFX_SHMOO_E_END_TITO_SAME_NOM_LFM_0400_MDV2</v>
      </c>
      <c r="AT332" t="str">
        <f t="shared" si="393"/>
        <v>LSA_GFX_SHMOO_E_END_TITO_SAME_NOM_LFM_0400_MDV2</v>
      </c>
    </row>
    <row r="333" spans="1:46" x14ac:dyDescent="0.25">
      <c r="A333" s="3" t="s">
        <v>67</v>
      </c>
      <c r="B333" s="3" t="s">
        <v>43</v>
      </c>
      <c r="C333" s="3" t="str">
        <f>VLOOKUP(B333,templateLookup!A:B,2,0)</f>
        <v>PrimeShmooTestMethod</v>
      </c>
      <c r="D333" t="str">
        <f t="shared" si="388"/>
        <v>LSA_GFX_SHMOO_E_END_TITO_SAME_NOM_LFM_0400_MDV2</v>
      </c>
      <c r="E333" t="s">
        <v>51</v>
      </c>
      <c r="F333" t="s">
        <v>492</v>
      </c>
      <c r="G333" t="s">
        <v>261</v>
      </c>
      <c r="H333" t="s">
        <v>136</v>
      </c>
      <c r="I333" t="s">
        <v>137</v>
      </c>
      <c r="J333" t="s">
        <v>590</v>
      </c>
      <c r="K333" t="s">
        <v>138</v>
      </c>
      <c r="L333" t="s">
        <v>139</v>
      </c>
      <c r="M333" t="str">
        <f t="shared" si="389"/>
        <v>0400</v>
      </c>
      <c r="N333" t="s">
        <v>750</v>
      </c>
      <c r="O333" t="s">
        <v>262</v>
      </c>
      <c r="P333" t="s">
        <v>142</v>
      </c>
      <c r="Q333" t="s">
        <v>751</v>
      </c>
      <c r="R333">
        <v>21</v>
      </c>
      <c r="S333">
        <v>42</v>
      </c>
      <c r="T333">
        <v>828</v>
      </c>
      <c r="U333">
        <v>-1</v>
      </c>
      <c r="V333" t="s">
        <v>289</v>
      </c>
      <c r="W333" t="s">
        <v>371</v>
      </c>
      <c r="AN333" t="b">
        <v>0</v>
      </c>
      <c r="AO333">
        <f t="shared" si="382"/>
        <v>4</v>
      </c>
      <c r="AP333" t="s">
        <v>147</v>
      </c>
      <c r="AQ333" t="str">
        <f t="shared" si="390"/>
        <v>LSA_GFX_SHMOO_E_END_TITO_SAME_NOM_LFM_0400_MDV4</v>
      </c>
      <c r="AR333" t="str">
        <f t="shared" si="391"/>
        <v>LSA_GFX_SHMOO_E_END_TITO_SAME_NOM_LFM_0400_MDV4</v>
      </c>
      <c r="AS333" t="str">
        <f t="shared" si="392"/>
        <v>LSA_GFX_SHMOO_E_END_TITO_SAME_NOM_LFM_0400_MDV4</v>
      </c>
      <c r="AT333" t="str">
        <f t="shared" si="393"/>
        <v>LSA_GFX_SHMOO_E_END_TITO_SAME_NOM_LFM_0400_MDV4</v>
      </c>
    </row>
    <row r="334" spans="1:46" x14ac:dyDescent="0.25">
      <c r="A334" s="3" t="s">
        <v>67</v>
      </c>
      <c r="B334" s="3" t="s">
        <v>43</v>
      </c>
      <c r="C334" s="3" t="str">
        <f>VLOOKUP(B334,templateLookup!A:B,2,0)</f>
        <v>PrimeShmooTestMethod</v>
      </c>
      <c r="D334" t="str">
        <f t="shared" si="388"/>
        <v>LSA_GFX_SHMOO_E_END_TITO_SAME_NOM_LFM_0400_MDV4</v>
      </c>
      <c r="E334" t="s">
        <v>51</v>
      </c>
      <c r="F334" t="s">
        <v>492</v>
      </c>
      <c r="G334" t="s">
        <v>261</v>
      </c>
      <c r="H334" t="s">
        <v>136</v>
      </c>
      <c r="I334" t="s">
        <v>137</v>
      </c>
      <c r="J334" t="s">
        <v>590</v>
      </c>
      <c r="K334" t="s">
        <v>138</v>
      </c>
      <c r="L334" t="s">
        <v>139</v>
      </c>
      <c r="M334" t="str">
        <f t="shared" si="389"/>
        <v>0400</v>
      </c>
      <c r="N334" t="s">
        <v>752</v>
      </c>
      <c r="O334" t="s">
        <v>262</v>
      </c>
      <c r="P334" t="s">
        <v>142</v>
      </c>
      <c r="Q334" t="s">
        <v>753</v>
      </c>
      <c r="R334">
        <v>21</v>
      </c>
      <c r="S334">
        <v>42</v>
      </c>
      <c r="T334">
        <v>829</v>
      </c>
      <c r="U334">
        <v>-1</v>
      </c>
      <c r="V334" t="s">
        <v>289</v>
      </c>
      <c r="W334" t="s">
        <v>371</v>
      </c>
      <c r="AN334" t="b">
        <v>0</v>
      </c>
      <c r="AO334">
        <f t="shared" si="382"/>
        <v>4</v>
      </c>
      <c r="AP334" t="s">
        <v>147</v>
      </c>
      <c r="AQ334">
        <v>1</v>
      </c>
      <c r="AR334">
        <v>1</v>
      </c>
      <c r="AS334">
        <v>1</v>
      </c>
      <c r="AT334">
        <v>1</v>
      </c>
    </row>
    <row r="335" spans="1:46" x14ac:dyDescent="0.25">
      <c r="A335" s="39" t="s">
        <v>67</v>
      </c>
      <c r="B335" s="39" t="s">
        <v>6</v>
      </c>
      <c r="C335" s="39" t="str">
        <f>VLOOKUP(B335,templateLookup!A:B,2,0)</f>
        <v>COMPOSITE</v>
      </c>
      <c r="D335" s="22"/>
    </row>
    <row r="336" spans="1:46" x14ac:dyDescent="0.25">
      <c r="A336" s="3" t="s">
        <v>67</v>
      </c>
      <c r="B336" s="3" t="s">
        <v>43</v>
      </c>
      <c r="C336" s="3" t="str">
        <f>VLOOKUP(B336,templateLookup!A:B,2,0)</f>
        <v>PrimeShmooTestMethod</v>
      </c>
      <c r="D336" t="str">
        <f>E336&amp;"_"&amp;F336&amp;"_"&amp;G336&amp;"_"&amp;H336&amp;"_"&amp;A336&amp;"_"&amp;I336&amp;"_"&amp;J336&amp;"_"&amp;K336&amp;"_"&amp;L336&amp;"_"&amp;M336&amp;"_"&amp;N336</f>
        <v>ROM_GFX_SHMOO_E_END_TITO_SAME_NOM_LFM_0400_ROM</v>
      </c>
      <c r="E336" t="s">
        <v>52</v>
      </c>
      <c r="F336" t="s">
        <v>492</v>
      </c>
      <c r="G336" t="s">
        <v>261</v>
      </c>
      <c r="H336" t="s">
        <v>136</v>
      </c>
      <c r="I336" t="s">
        <v>137</v>
      </c>
      <c r="J336" t="s">
        <v>590</v>
      </c>
      <c r="K336" t="s">
        <v>138</v>
      </c>
      <c r="L336" t="s">
        <v>139</v>
      </c>
      <c r="M336" t="str">
        <f>TEXT(400,"0000")</f>
        <v>0400</v>
      </c>
      <c r="N336" t="s">
        <v>52</v>
      </c>
      <c r="O336" t="s">
        <v>262</v>
      </c>
      <c r="P336" t="s">
        <v>142</v>
      </c>
      <c r="Q336" t="s">
        <v>754</v>
      </c>
      <c r="R336">
        <v>21</v>
      </c>
      <c r="S336">
        <v>42</v>
      </c>
      <c r="T336">
        <v>830</v>
      </c>
      <c r="U336">
        <v>-1</v>
      </c>
      <c r="V336" t="s">
        <v>289</v>
      </c>
      <c r="W336" t="s">
        <v>371</v>
      </c>
      <c r="AN336" t="b">
        <v>0</v>
      </c>
      <c r="AO336">
        <f t="shared" ref="AO336" si="394">COUNTA(AQ336:AZ336)</f>
        <v>4</v>
      </c>
      <c r="AP336">
        <v>1</v>
      </c>
      <c r="AQ336">
        <v>1</v>
      </c>
      <c r="AR336">
        <v>1</v>
      </c>
      <c r="AS336">
        <v>1</v>
      </c>
      <c r="AT336">
        <v>1</v>
      </c>
    </row>
    <row r="337" spans="1:52" x14ac:dyDescent="0.25">
      <c r="A337" s="39" t="s">
        <v>67</v>
      </c>
      <c r="B337" s="39" t="s">
        <v>6</v>
      </c>
      <c r="C337" s="39" t="str">
        <f>VLOOKUP(B337,templateLookup!A:B,2,0)</f>
        <v>COMPOSITE</v>
      </c>
      <c r="D337" s="22"/>
    </row>
    <row r="338" spans="1:52" x14ac:dyDescent="0.25">
      <c r="A338" s="15" t="s">
        <v>67</v>
      </c>
      <c r="B338" s="15" t="s">
        <v>6</v>
      </c>
      <c r="C338" s="15" t="str">
        <f>VLOOKUP(B338,templateLookup!A:B,2,0)</f>
        <v>COMPOSITE</v>
      </c>
      <c r="D338" s="15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</row>
    <row r="339" spans="1:52" x14ac:dyDescent="0.25">
      <c r="A339" t="s">
        <v>132</v>
      </c>
      <c r="B339" t="s">
        <v>7</v>
      </c>
      <c r="C339" t="str">
        <f>VLOOKUP(B339,templateLookup!A:B,2,0)</f>
        <v>COMPOSITE</v>
      </c>
      <c r="D339" t="s">
        <v>132</v>
      </c>
    </row>
  </sheetData>
  <autoFilter ref="A1:AZ339" xr:uid="{BB1AC5AE-15C7-466F-938E-5290BF0AC9EE}"/>
  <phoneticPr fontId="18" type="noConversion"/>
  <conditionalFormatting sqref="AE203:AE206 AE209:AF209 AE137:AF137 AE136 AE148:AF148 AE138:AE147 AE150:AF150 AE149 AE160:AF160 AE151:AE159 AE163:AF163 AE161:AE162 AE164:AE177 AE211:AF211 AE210 AE216:AF216 AE212:AE215 AE218:AF218 AE217 AE225:AF225 AE219:AE224 AE232:AF232 AE226:AE231 AE245:AF245 AE233:AE244 AE247:AF248 AE246 AE253:AF255 AE249:AE252 AE267:AF268 AE280:AF281 AE297:AF299 AE256:AE266 AE269:AE279 AE282:AE296 AE1:AF135 AE301:AF301 AE300 AE306:AF306 AE302:AE305 AE308:AF308 AE307 AE315:AF315 AE309:AE314 AE322:AF322 AE316:AE321 AE335:AF335 AE323:AE334 AE337:AF339 AE336 AE178:AF179 AE184:AF184 AE180:AE183 AE187:AF191 AE192:AE195 AE196:AF197 AE200:AF200 AE198:AE199">
    <cfRule type="duplicateValues" dxfId="34" priority="10"/>
  </conditionalFormatting>
  <conditionalFormatting sqref="W300:W336">
    <cfRule type="duplicateValues" dxfId="33" priority="7"/>
  </conditionalFormatting>
  <conditionalFormatting sqref="W180:W183">
    <cfRule type="duplicateValues" dxfId="32" priority="1068"/>
  </conditionalFormatting>
  <conditionalFormatting sqref="W192:W195">
    <cfRule type="duplicateValues" dxfId="31" priority="5"/>
  </conditionalFormatting>
  <conditionalFormatting sqref="T1:T339">
    <cfRule type="duplicateValues" dxfId="30" priority="1156"/>
  </conditionalFormatting>
  <conditionalFormatting sqref="AE1:AE339">
    <cfRule type="duplicateValues" dxfId="29" priority="1158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B5114-9EFB-40C3-87F2-B31088A4DC05}">
  <dimension ref="A1:AZ338"/>
  <sheetViews>
    <sheetView topLeftCell="AC1" zoomScale="85" zoomScaleNormal="85" workbookViewId="0">
      <pane ySplit="1" topLeftCell="A158" activePane="bottomLeft" state="frozen"/>
      <selection activeCell="S1" sqref="S1"/>
      <selection pane="bottomLeft" activeCell="AP172" sqref="AP172"/>
    </sheetView>
  </sheetViews>
  <sheetFormatPr defaultRowHeight="15" x14ac:dyDescent="0.25"/>
  <cols>
    <col min="2" max="2" width="19.5703125" bestFit="1" customWidth="1"/>
    <col min="3" max="3" width="33.28515625" bestFit="1" customWidth="1"/>
    <col min="4" max="4" width="81" customWidth="1"/>
    <col min="5" max="13" width="9.140625" customWidth="1"/>
    <col min="14" max="14" width="35.28515625" customWidth="1"/>
    <col min="15" max="15" width="30.5703125" bestFit="1" customWidth="1"/>
    <col min="16" max="16" width="42.85546875" customWidth="1"/>
    <col min="17" max="17" width="49.5703125" customWidth="1"/>
    <col min="18" max="19" width="9.140625" customWidth="1"/>
    <col min="20" max="20" width="8.7109375" customWidth="1"/>
    <col min="21" max="23" width="9.140625" customWidth="1"/>
    <col min="24" max="24" width="26.7109375" customWidth="1"/>
    <col min="25" max="25" width="21.5703125" customWidth="1"/>
    <col min="26" max="36" width="9.140625" customWidth="1"/>
    <col min="37" max="37" width="20.85546875" customWidth="1"/>
    <col min="38" max="38" width="9.140625" customWidth="1"/>
    <col min="39" max="39" width="22.42578125" bestFit="1" customWidth="1"/>
    <col min="40" max="41" width="9.140625" customWidth="1"/>
    <col min="43" max="43" width="56.5703125" customWidth="1"/>
    <col min="44" max="44" width="40.140625" customWidth="1"/>
  </cols>
  <sheetData>
    <row r="1" spans="1:52" x14ac:dyDescent="0.25">
      <c r="A1" t="s">
        <v>89</v>
      </c>
      <c r="B1" t="s">
        <v>90</v>
      </c>
      <c r="C1" t="s">
        <v>91</v>
      </c>
      <c r="D1" t="s">
        <v>92</v>
      </c>
      <c r="E1" t="s">
        <v>93</v>
      </c>
      <c r="F1" t="s">
        <v>57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1359</v>
      </c>
      <c r="N1" t="s">
        <v>100</v>
      </c>
      <c r="O1" t="s">
        <v>101</v>
      </c>
      <c r="P1" t="s">
        <v>102</v>
      </c>
      <c r="Q1" t="s">
        <v>103</v>
      </c>
      <c r="R1" t="s">
        <v>48</v>
      </c>
      <c r="S1" t="s">
        <v>77</v>
      </c>
      <c r="T1" t="s">
        <v>78</v>
      </c>
      <c r="U1" t="s">
        <v>105</v>
      </c>
      <c r="V1" t="s">
        <v>106</v>
      </c>
      <c r="W1" t="s">
        <v>111</v>
      </c>
      <c r="X1" t="s">
        <v>104</v>
      </c>
      <c r="Y1" t="s">
        <v>112</v>
      </c>
      <c r="Z1" t="s">
        <v>113</v>
      </c>
      <c r="AA1" t="s">
        <v>1402</v>
      </c>
      <c r="AB1" t="s">
        <v>107</v>
      </c>
      <c r="AC1" t="s">
        <v>108</v>
      </c>
      <c r="AD1" t="s">
        <v>265</v>
      </c>
      <c r="AE1" t="s">
        <v>266</v>
      </c>
      <c r="AF1" t="s">
        <v>267</v>
      </c>
      <c r="AG1" t="s">
        <v>1353</v>
      </c>
      <c r="AH1" t="s">
        <v>1404</v>
      </c>
      <c r="AI1" t="s">
        <v>1413</v>
      </c>
      <c r="AJ1" t="s">
        <v>1414</v>
      </c>
      <c r="AK1" t="s">
        <v>268</v>
      </c>
      <c r="AL1" t="s">
        <v>269</v>
      </c>
      <c r="AM1" t="s">
        <v>1338</v>
      </c>
      <c r="AN1" t="s">
        <v>119</v>
      </c>
      <c r="AO1" t="s">
        <v>120</v>
      </c>
      <c r="AP1" t="s">
        <v>121</v>
      </c>
      <c r="AQ1" t="s">
        <v>122</v>
      </c>
      <c r="AR1" t="s">
        <v>123</v>
      </c>
      <c r="AS1" t="s">
        <v>124</v>
      </c>
      <c r="AT1" t="s">
        <v>125</v>
      </c>
      <c r="AU1" t="s">
        <v>126</v>
      </c>
      <c r="AV1" t="s">
        <v>127</v>
      </c>
      <c r="AW1" t="s">
        <v>128</v>
      </c>
      <c r="AX1" t="s">
        <v>129</v>
      </c>
      <c r="AY1" t="s">
        <v>130</v>
      </c>
      <c r="AZ1" t="s">
        <v>131</v>
      </c>
    </row>
    <row r="2" spans="1:52" x14ac:dyDescent="0.25">
      <c r="A2" t="s">
        <v>132</v>
      </c>
      <c r="B2" t="s">
        <v>3</v>
      </c>
      <c r="C2" t="str">
        <f>VLOOKUP(B2,templateLookup!A:B,2,0)</f>
        <v>COMPOSITE</v>
      </c>
      <c r="D2" t="s">
        <v>132</v>
      </c>
    </row>
    <row r="3" spans="1:52" x14ac:dyDescent="0.25">
      <c r="A3" s="15" t="s">
        <v>58</v>
      </c>
      <c r="B3" s="15" t="s">
        <v>5</v>
      </c>
      <c r="C3" s="15" t="str">
        <f>VLOOKUP(B3,templateLookup!A:B,2,0)</f>
        <v>COMPOSITE</v>
      </c>
      <c r="D3" s="15" t="s">
        <v>58</v>
      </c>
      <c r="E3" s="7"/>
      <c r="F3" s="7" t="s">
        <v>73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</row>
    <row r="4" spans="1:52" x14ac:dyDescent="0.25">
      <c r="A4" s="38" t="s">
        <v>58</v>
      </c>
      <c r="B4" s="38" t="s">
        <v>5</v>
      </c>
      <c r="C4" s="38" t="str">
        <f>VLOOKUP(B4,templateLookup!A:B,2,0)</f>
        <v>COMPOSITE</v>
      </c>
      <c r="D4" s="22" t="s">
        <v>279</v>
      </c>
      <c r="F4" t="s">
        <v>73</v>
      </c>
      <c r="AO4">
        <v>2</v>
      </c>
      <c r="AP4">
        <v>1</v>
      </c>
      <c r="AQ4" t="str">
        <f>D91</f>
        <v>REPAIR</v>
      </c>
      <c r="AR4" t="str">
        <f>D91</f>
        <v>REPAIR</v>
      </c>
    </row>
    <row r="5" spans="1:52" x14ac:dyDescent="0.25">
      <c r="A5" s="44" t="s">
        <v>58</v>
      </c>
      <c r="B5" s="44" t="s">
        <v>5</v>
      </c>
      <c r="C5" s="44" t="str">
        <f>VLOOKUP(B5,templateLookup!A:B,2,0)</f>
        <v>COMPOSITE</v>
      </c>
      <c r="D5" s="22" t="s">
        <v>789</v>
      </c>
      <c r="F5" t="s">
        <v>73</v>
      </c>
      <c r="AO5">
        <v>2</v>
      </c>
      <c r="AP5">
        <v>1</v>
      </c>
      <c r="AQ5" t="str">
        <f>$D25</f>
        <v>PRE_REPAIR_MMM_DDR</v>
      </c>
      <c r="AR5" t="str">
        <f>$D25</f>
        <v>PRE_REPAIR_MMM_DDR</v>
      </c>
    </row>
    <row r="6" spans="1:52" x14ac:dyDescent="0.25">
      <c r="A6" s="28" t="s">
        <v>58</v>
      </c>
      <c r="B6" s="28" t="s">
        <v>10</v>
      </c>
      <c r="C6" s="28" t="str">
        <f>VLOOKUP(B6,templateLookup!A:B,2,0)</f>
        <v>PrimeMbistVminSearchTestMethod</v>
      </c>
      <c r="D6" t="str">
        <f>E6&amp;"_"&amp;F6&amp;"_"&amp;G6&amp;"_"&amp;H6&amp;"_"&amp;A6&amp;"_"&amp;I6&amp;"_"&amp;J6&amp;"_"&amp;K6&amp;"_"&amp;L6&amp;"_"&amp;M6&amp;"_"&amp;N6</f>
        <v>SSA_SOC_HRY_E_BEGIN_TITO_SAQ_NOM_LFM_0600_MEMSS0_BHRY_MMM_BP1</v>
      </c>
      <c r="E6" t="s">
        <v>50</v>
      </c>
      <c r="F6" t="s">
        <v>73</v>
      </c>
      <c r="G6" t="s">
        <v>135</v>
      </c>
      <c r="H6" t="s">
        <v>136</v>
      </c>
      <c r="I6" t="s">
        <v>137</v>
      </c>
      <c r="J6" t="s">
        <v>790</v>
      </c>
      <c r="K6" t="s">
        <v>138</v>
      </c>
      <c r="L6" t="s">
        <v>139</v>
      </c>
      <c r="M6" t="str">
        <f>TEXT(600,"0000")</f>
        <v>0600</v>
      </c>
      <c r="N6" t="s">
        <v>791</v>
      </c>
      <c r="O6" t="s">
        <v>141</v>
      </c>
      <c r="P6" t="s">
        <v>792</v>
      </c>
      <c r="Q6" t="s">
        <v>793</v>
      </c>
      <c r="R6">
        <v>61</v>
      </c>
      <c r="S6">
        <v>50</v>
      </c>
      <c r="T6">
        <v>0</v>
      </c>
      <c r="U6">
        <v>-1</v>
      </c>
      <c r="V6" t="s">
        <v>289</v>
      </c>
      <c r="AK6" t="s">
        <v>135</v>
      </c>
      <c r="AL6" t="s">
        <v>274</v>
      </c>
      <c r="AN6" t="b">
        <v>0</v>
      </c>
      <c r="AO6">
        <f>COUNTA(AQ6:AZ6)</f>
        <v>10</v>
      </c>
      <c r="AP6" t="s">
        <v>275</v>
      </c>
      <c r="AQ6" t="str">
        <f t="shared" ref="AQ6:AQ22" si="0">$D7</f>
        <v>SSA_SOC_HRY_E_BEGIN_TITO_SAQ_NOM_LFM_0600_MEMSS0_BISR_MMM_BP1</v>
      </c>
      <c r="AR6" t="str">
        <f>$D9</f>
        <v>SSA_SOC_HRY_E_BEGIN_TITO_SAQ_NOM_LFM_0600_MEMSS1_BHRY_MMM_BP2</v>
      </c>
      <c r="AS6" t="str">
        <f t="shared" ref="AS6:AZ8" si="1">$D7</f>
        <v>SSA_SOC_HRY_E_BEGIN_TITO_SAQ_NOM_LFM_0600_MEMSS0_BISR_MMM_BP1</v>
      </c>
      <c r="AT6" t="str">
        <f t="shared" si="1"/>
        <v>SSA_SOC_HRY_E_BEGIN_TITO_SAQ_NOM_LFM_0600_MEMSS0_BISR_MMM_BP1</v>
      </c>
      <c r="AU6" t="str">
        <f t="shared" si="1"/>
        <v>SSA_SOC_HRY_E_BEGIN_TITO_SAQ_NOM_LFM_0600_MEMSS0_BISR_MMM_BP1</v>
      </c>
      <c r="AV6" t="str">
        <f t="shared" si="1"/>
        <v>SSA_SOC_HRY_E_BEGIN_TITO_SAQ_NOM_LFM_0600_MEMSS0_BISR_MMM_BP1</v>
      </c>
      <c r="AW6" t="str">
        <f t="shared" si="1"/>
        <v>SSA_SOC_HRY_E_BEGIN_TITO_SAQ_NOM_LFM_0600_MEMSS0_BISR_MMM_BP1</v>
      </c>
      <c r="AX6" t="str">
        <f t="shared" si="1"/>
        <v>SSA_SOC_HRY_E_BEGIN_TITO_SAQ_NOM_LFM_0600_MEMSS0_BISR_MMM_BP1</v>
      </c>
      <c r="AY6" t="str">
        <f t="shared" si="1"/>
        <v>SSA_SOC_HRY_E_BEGIN_TITO_SAQ_NOM_LFM_0600_MEMSS0_BISR_MMM_BP1</v>
      </c>
      <c r="AZ6" t="str">
        <f t="shared" si="1"/>
        <v>SSA_SOC_HRY_E_BEGIN_TITO_SAQ_NOM_LFM_0600_MEMSS0_BISR_MMM_BP1</v>
      </c>
    </row>
    <row r="7" spans="1:52" x14ac:dyDescent="0.25">
      <c r="A7" s="28" t="s">
        <v>58</v>
      </c>
      <c r="B7" s="28" t="s">
        <v>10</v>
      </c>
      <c r="C7" s="28" t="str">
        <f>VLOOKUP(B7,templateLookup!A:B,2,0)</f>
        <v>PrimeMbistVminSearchTestMethod</v>
      </c>
      <c r="D7" t="str">
        <f t="shared" ref="D7:D23" si="2">E7&amp;"_"&amp;F7&amp;"_"&amp;G7&amp;"_"&amp;H7&amp;"_"&amp;A7&amp;"_"&amp;I7&amp;"_"&amp;J7&amp;"_"&amp;K7&amp;"_"&amp;L7&amp;"_"&amp;M7&amp;"_"&amp;N7</f>
        <v>SSA_SOC_HRY_E_BEGIN_TITO_SAQ_NOM_LFM_0600_MEMSS0_BISR_MMM_BP1</v>
      </c>
      <c r="E7" t="s">
        <v>50</v>
      </c>
      <c r="F7" t="s">
        <v>73</v>
      </c>
      <c r="G7" t="s">
        <v>135</v>
      </c>
      <c r="H7" t="s">
        <v>136</v>
      </c>
      <c r="I7" t="s">
        <v>137</v>
      </c>
      <c r="J7" t="s">
        <v>790</v>
      </c>
      <c r="K7" t="s">
        <v>138</v>
      </c>
      <c r="L7" t="s">
        <v>139</v>
      </c>
      <c r="M7" t="str">
        <f t="shared" ref="M7:M23" si="3">TEXT(600,"0000")</f>
        <v>0600</v>
      </c>
      <c r="N7" t="s">
        <v>794</v>
      </c>
      <c r="O7" t="s">
        <v>141</v>
      </c>
      <c r="P7" t="s">
        <v>792</v>
      </c>
      <c r="Q7" t="s">
        <v>795</v>
      </c>
      <c r="R7">
        <v>61</v>
      </c>
      <c r="S7">
        <v>50</v>
      </c>
      <c r="T7">
        <v>1</v>
      </c>
      <c r="U7">
        <v>-1</v>
      </c>
      <c r="V7" t="s">
        <v>289</v>
      </c>
      <c r="AK7" s="4" t="s">
        <v>400</v>
      </c>
      <c r="AL7" s="4" t="s">
        <v>274</v>
      </c>
      <c r="AM7" s="4"/>
      <c r="AN7" s="4" t="b">
        <v>0</v>
      </c>
      <c r="AO7" s="4">
        <f>COUNTA(AQ7:AZ7)</f>
        <v>10</v>
      </c>
      <c r="AP7" s="4" t="s">
        <v>275</v>
      </c>
      <c r="AQ7" s="4" t="str">
        <f t="shared" si="0"/>
        <v>SSA_SOC_RASTER_E_BEGIN_TITO_SAQ_NOM_LFM_0600_MEMSS0_RASTER_MMM_BP1</v>
      </c>
      <c r="AR7" s="4" t="str">
        <f>$D9</f>
        <v>SSA_SOC_HRY_E_BEGIN_TITO_SAQ_NOM_LFM_0600_MEMSS1_BHRY_MMM_BP2</v>
      </c>
      <c r="AS7" t="str">
        <f>$D9</f>
        <v>SSA_SOC_HRY_E_BEGIN_TITO_SAQ_NOM_LFM_0600_MEMSS1_BHRY_MMM_BP2</v>
      </c>
      <c r="AT7" t="str">
        <f>$D9</f>
        <v>SSA_SOC_HRY_E_BEGIN_TITO_SAQ_NOM_LFM_0600_MEMSS1_BHRY_MMM_BP2</v>
      </c>
      <c r="AU7" t="str">
        <f>$D9</f>
        <v>SSA_SOC_HRY_E_BEGIN_TITO_SAQ_NOM_LFM_0600_MEMSS1_BHRY_MMM_BP2</v>
      </c>
      <c r="AV7" t="str">
        <f t="shared" si="1"/>
        <v>SSA_SOC_RASTER_E_BEGIN_TITO_SAQ_NOM_LFM_0600_MEMSS0_RASTER_MMM_BP1</v>
      </c>
      <c r="AW7" t="str">
        <f t="shared" si="1"/>
        <v>SSA_SOC_RASTER_E_BEGIN_TITO_SAQ_NOM_LFM_0600_MEMSS0_RASTER_MMM_BP1</v>
      </c>
      <c r="AX7" t="str">
        <f t="shared" si="1"/>
        <v>SSA_SOC_RASTER_E_BEGIN_TITO_SAQ_NOM_LFM_0600_MEMSS0_RASTER_MMM_BP1</v>
      </c>
      <c r="AY7" t="str">
        <f t="shared" si="1"/>
        <v>SSA_SOC_RASTER_E_BEGIN_TITO_SAQ_NOM_LFM_0600_MEMSS0_RASTER_MMM_BP1</v>
      </c>
      <c r="AZ7" t="str">
        <f t="shared" si="1"/>
        <v>SSA_SOC_RASTER_E_BEGIN_TITO_SAQ_NOM_LFM_0600_MEMSS0_RASTER_MMM_BP1</v>
      </c>
    </row>
    <row r="8" spans="1:52" x14ac:dyDescent="0.25">
      <c r="A8" s="28" t="s">
        <v>58</v>
      </c>
      <c r="B8" s="28" t="s">
        <v>12</v>
      </c>
      <c r="C8" s="28" t="str">
        <f>VLOOKUP(B8,templateLookup!A:B,2,0)</f>
        <v>MbistRasterTC</v>
      </c>
      <c r="D8" t="str">
        <f t="shared" si="2"/>
        <v>SSA_SOC_RASTER_E_BEGIN_TITO_SAQ_NOM_LFM_0600_MEMSS0_RASTER_MMM_BP1</v>
      </c>
      <c r="E8" t="s">
        <v>50</v>
      </c>
      <c r="F8" t="s">
        <v>73</v>
      </c>
      <c r="G8" t="s">
        <v>219</v>
      </c>
      <c r="H8" t="s">
        <v>136</v>
      </c>
      <c r="I8" t="s">
        <v>137</v>
      </c>
      <c r="J8" t="s">
        <v>790</v>
      </c>
      <c r="K8" t="s">
        <v>138</v>
      </c>
      <c r="L8" t="s">
        <v>139</v>
      </c>
      <c r="M8" t="str">
        <f t="shared" si="3"/>
        <v>0600</v>
      </c>
      <c r="N8" t="s">
        <v>796</v>
      </c>
      <c r="O8" t="s">
        <v>141</v>
      </c>
      <c r="P8" t="s">
        <v>792</v>
      </c>
      <c r="Q8" t="s">
        <v>283</v>
      </c>
      <c r="R8">
        <v>61</v>
      </c>
      <c r="S8">
        <v>50</v>
      </c>
      <c r="T8">
        <v>2</v>
      </c>
      <c r="U8">
        <v>1</v>
      </c>
      <c r="V8" t="s">
        <v>289</v>
      </c>
      <c r="AN8" t="b">
        <v>0</v>
      </c>
      <c r="AO8">
        <f t="shared" ref="AO8:AO98" si="4">COUNTA(AQ8:AZ8)</f>
        <v>6</v>
      </c>
      <c r="AP8">
        <v>1</v>
      </c>
      <c r="AQ8" t="str">
        <f t="shared" si="0"/>
        <v>SSA_SOC_HRY_E_BEGIN_TITO_SAQ_NOM_LFM_0600_MEMSS1_BHRY_MMM_BP2</v>
      </c>
      <c r="AR8" t="str">
        <f t="shared" ref="AR8:AU9" si="5">$D9</f>
        <v>SSA_SOC_HRY_E_BEGIN_TITO_SAQ_NOM_LFM_0600_MEMSS1_BHRY_MMM_BP2</v>
      </c>
      <c r="AS8" t="str">
        <f t="shared" si="5"/>
        <v>SSA_SOC_HRY_E_BEGIN_TITO_SAQ_NOM_LFM_0600_MEMSS1_BHRY_MMM_BP2</v>
      </c>
      <c r="AT8" t="str">
        <f t="shared" si="5"/>
        <v>SSA_SOC_HRY_E_BEGIN_TITO_SAQ_NOM_LFM_0600_MEMSS1_BHRY_MMM_BP2</v>
      </c>
      <c r="AU8" t="str">
        <f t="shared" si="5"/>
        <v>SSA_SOC_HRY_E_BEGIN_TITO_SAQ_NOM_LFM_0600_MEMSS1_BHRY_MMM_BP2</v>
      </c>
      <c r="AV8" t="str">
        <f t="shared" si="1"/>
        <v>SSA_SOC_HRY_E_BEGIN_TITO_SAQ_NOM_LFM_0600_MEMSS1_BHRY_MMM_BP2</v>
      </c>
    </row>
    <row r="9" spans="1:52" x14ac:dyDescent="0.25">
      <c r="A9" s="28" t="s">
        <v>58</v>
      </c>
      <c r="B9" s="28" t="s">
        <v>10</v>
      </c>
      <c r="C9" s="28" t="str">
        <f>VLOOKUP(B9,templateLookup!A:B,2,0)</f>
        <v>PrimeMbistVminSearchTestMethod</v>
      </c>
      <c r="D9" t="str">
        <f t="shared" si="2"/>
        <v>SSA_SOC_HRY_E_BEGIN_TITO_SAQ_NOM_LFM_0600_MEMSS1_BHRY_MMM_BP2</v>
      </c>
      <c r="E9" t="s">
        <v>50</v>
      </c>
      <c r="F9" t="s">
        <v>73</v>
      </c>
      <c r="G9" t="s">
        <v>135</v>
      </c>
      <c r="H9" t="s">
        <v>136</v>
      </c>
      <c r="I9" t="s">
        <v>137</v>
      </c>
      <c r="J9" t="s">
        <v>790</v>
      </c>
      <c r="K9" t="s">
        <v>138</v>
      </c>
      <c r="L9" t="s">
        <v>139</v>
      </c>
      <c r="M9" t="str">
        <f t="shared" si="3"/>
        <v>0600</v>
      </c>
      <c r="N9" t="s">
        <v>797</v>
      </c>
      <c r="O9" t="s">
        <v>141</v>
      </c>
      <c r="P9" t="s">
        <v>792</v>
      </c>
      <c r="Q9" t="s">
        <v>798</v>
      </c>
      <c r="R9">
        <v>61</v>
      </c>
      <c r="S9">
        <v>50</v>
      </c>
      <c r="T9">
        <v>3</v>
      </c>
      <c r="U9">
        <v>-1</v>
      </c>
      <c r="V9" t="s">
        <v>289</v>
      </c>
      <c r="AK9" t="s">
        <v>135</v>
      </c>
      <c r="AL9" t="s">
        <v>274</v>
      </c>
      <c r="AN9" t="b">
        <v>0</v>
      </c>
      <c r="AO9">
        <f>COUNTA(AQ9:AZ9)</f>
        <v>10</v>
      </c>
      <c r="AP9" t="s">
        <v>275</v>
      </c>
      <c r="AQ9" t="str">
        <f t="shared" si="0"/>
        <v>SSA_SOC_HRY_E_BEGIN_TITO_SAQ_NOM_LFM_0600_MEMSS1_BISR_MMM_BP2</v>
      </c>
      <c r="AR9" t="str">
        <f>$D12</f>
        <v>LSA_SOC_HRY_E_BEGIN_TITO_SAQ_NOM_LFM_0600_MEMSS0_BHRY_MMM_BP1</v>
      </c>
      <c r="AS9" t="str">
        <f t="shared" si="5"/>
        <v>SSA_SOC_HRY_E_BEGIN_TITO_SAQ_NOM_LFM_0600_MEMSS1_BISR_MMM_BP2</v>
      </c>
      <c r="AT9" t="str">
        <f t="shared" si="5"/>
        <v>SSA_SOC_HRY_E_BEGIN_TITO_SAQ_NOM_LFM_0600_MEMSS1_BISR_MMM_BP2</v>
      </c>
      <c r="AU9" t="str">
        <f t="shared" si="5"/>
        <v>SSA_SOC_HRY_E_BEGIN_TITO_SAQ_NOM_LFM_0600_MEMSS1_BISR_MMM_BP2</v>
      </c>
      <c r="AV9" t="str">
        <f t="shared" ref="AV9:AV11" si="6">$D10</f>
        <v>SSA_SOC_HRY_E_BEGIN_TITO_SAQ_NOM_LFM_0600_MEMSS1_BISR_MMM_BP2</v>
      </c>
      <c r="AW9" t="str">
        <f t="shared" ref="AW9:AW10" si="7">$D10</f>
        <v>SSA_SOC_HRY_E_BEGIN_TITO_SAQ_NOM_LFM_0600_MEMSS1_BISR_MMM_BP2</v>
      </c>
      <c r="AX9" t="str">
        <f t="shared" ref="AX9:AX10" si="8">$D10</f>
        <v>SSA_SOC_HRY_E_BEGIN_TITO_SAQ_NOM_LFM_0600_MEMSS1_BISR_MMM_BP2</v>
      </c>
      <c r="AY9" t="str">
        <f t="shared" ref="AY9:AY10" si="9">$D10</f>
        <v>SSA_SOC_HRY_E_BEGIN_TITO_SAQ_NOM_LFM_0600_MEMSS1_BISR_MMM_BP2</v>
      </c>
      <c r="AZ9" t="str">
        <f t="shared" ref="AZ9:AZ10" si="10">$D10</f>
        <v>SSA_SOC_HRY_E_BEGIN_TITO_SAQ_NOM_LFM_0600_MEMSS1_BISR_MMM_BP2</v>
      </c>
    </row>
    <row r="10" spans="1:52" x14ac:dyDescent="0.25">
      <c r="A10" s="28" t="s">
        <v>58</v>
      </c>
      <c r="B10" s="28" t="s">
        <v>10</v>
      </c>
      <c r="C10" s="28" t="str">
        <f>VLOOKUP(B10,templateLookup!A:B,2,0)</f>
        <v>PrimeMbistVminSearchTestMethod</v>
      </c>
      <c r="D10" t="str">
        <f t="shared" si="2"/>
        <v>SSA_SOC_HRY_E_BEGIN_TITO_SAQ_NOM_LFM_0600_MEMSS1_BISR_MMM_BP2</v>
      </c>
      <c r="E10" t="s">
        <v>50</v>
      </c>
      <c r="F10" t="s">
        <v>73</v>
      </c>
      <c r="G10" t="s">
        <v>135</v>
      </c>
      <c r="H10" t="s">
        <v>136</v>
      </c>
      <c r="I10" t="s">
        <v>137</v>
      </c>
      <c r="J10" t="s">
        <v>790</v>
      </c>
      <c r="K10" t="s">
        <v>138</v>
      </c>
      <c r="L10" t="s">
        <v>139</v>
      </c>
      <c r="M10" t="str">
        <f t="shared" si="3"/>
        <v>0600</v>
      </c>
      <c r="N10" t="s">
        <v>799</v>
      </c>
      <c r="O10" t="s">
        <v>141</v>
      </c>
      <c r="P10" t="s">
        <v>792</v>
      </c>
      <c r="Q10" t="s">
        <v>800</v>
      </c>
      <c r="R10">
        <v>61</v>
      </c>
      <c r="S10">
        <v>50</v>
      </c>
      <c r="T10">
        <v>4</v>
      </c>
      <c r="U10">
        <v>-1</v>
      </c>
      <c r="V10" t="s">
        <v>289</v>
      </c>
      <c r="AK10" s="4" t="s">
        <v>400</v>
      </c>
      <c r="AL10" s="4" t="s">
        <v>274</v>
      </c>
      <c r="AM10" s="4"/>
      <c r="AN10" s="4" t="b">
        <v>0</v>
      </c>
      <c r="AO10" s="4">
        <f>COUNTA(AQ10:AZ10)</f>
        <v>10</v>
      </c>
      <c r="AP10" s="4" t="s">
        <v>275</v>
      </c>
      <c r="AQ10" s="4" t="str">
        <f t="shared" si="0"/>
        <v>SSA_SOC_RASTER_E_BEGIN_TITO_SAQ_NOM_LFM_0600_MEMSS1_RASTER_MMM_BP2</v>
      </c>
      <c r="AR10" s="4" t="str">
        <f>$D12</f>
        <v>LSA_SOC_HRY_E_BEGIN_TITO_SAQ_NOM_LFM_0600_MEMSS0_BHRY_MMM_BP1</v>
      </c>
      <c r="AS10" t="str">
        <f>$D12</f>
        <v>LSA_SOC_HRY_E_BEGIN_TITO_SAQ_NOM_LFM_0600_MEMSS0_BHRY_MMM_BP1</v>
      </c>
      <c r="AT10" t="str">
        <f>$D12</f>
        <v>LSA_SOC_HRY_E_BEGIN_TITO_SAQ_NOM_LFM_0600_MEMSS0_BHRY_MMM_BP1</v>
      </c>
      <c r="AU10" t="str">
        <f>$D12</f>
        <v>LSA_SOC_HRY_E_BEGIN_TITO_SAQ_NOM_LFM_0600_MEMSS0_BHRY_MMM_BP1</v>
      </c>
      <c r="AV10" t="str">
        <f t="shared" si="6"/>
        <v>SSA_SOC_RASTER_E_BEGIN_TITO_SAQ_NOM_LFM_0600_MEMSS1_RASTER_MMM_BP2</v>
      </c>
      <c r="AW10" t="str">
        <f t="shared" si="7"/>
        <v>SSA_SOC_RASTER_E_BEGIN_TITO_SAQ_NOM_LFM_0600_MEMSS1_RASTER_MMM_BP2</v>
      </c>
      <c r="AX10" t="str">
        <f t="shared" si="8"/>
        <v>SSA_SOC_RASTER_E_BEGIN_TITO_SAQ_NOM_LFM_0600_MEMSS1_RASTER_MMM_BP2</v>
      </c>
      <c r="AY10" t="str">
        <f t="shared" si="9"/>
        <v>SSA_SOC_RASTER_E_BEGIN_TITO_SAQ_NOM_LFM_0600_MEMSS1_RASTER_MMM_BP2</v>
      </c>
      <c r="AZ10" t="str">
        <f t="shared" si="10"/>
        <v>SSA_SOC_RASTER_E_BEGIN_TITO_SAQ_NOM_LFM_0600_MEMSS1_RASTER_MMM_BP2</v>
      </c>
    </row>
    <row r="11" spans="1:52" x14ac:dyDescent="0.25">
      <c r="A11" s="28" t="s">
        <v>58</v>
      </c>
      <c r="B11" s="28" t="s">
        <v>12</v>
      </c>
      <c r="C11" s="28" t="str">
        <f>VLOOKUP(B11,templateLookup!A:B,2,0)</f>
        <v>MbistRasterTC</v>
      </c>
      <c r="D11" t="str">
        <f t="shared" si="2"/>
        <v>SSA_SOC_RASTER_E_BEGIN_TITO_SAQ_NOM_LFM_0600_MEMSS1_RASTER_MMM_BP2</v>
      </c>
      <c r="E11" t="s">
        <v>50</v>
      </c>
      <c r="F11" t="s">
        <v>73</v>
      </c>
      <c r="G11" t="s">
        <v>219</v>
      </c>
      <c r="H11" t="s">
        <v>136</v>
      </c>
      <c r="I11" t="s">
        <v>137</v>
      </c>
      <c r="J11" t="s">
        <v>790</v>
      </c>
      <c r="K11" t="s">
        <v>138</v>
      </c>
      <c r="L11" t="s">
        <v>139</v>
      </c>
      <c r="M11" t="str">
        <f t="shared" si="3"/>
        <v>0600</v>
      </c>
      <c r="N11" t="s">
        <v>801</v>
      </c>
      <c r="O11" t="s">
        <v>141</v>
      </c>
      <c r="P11" t="s">
        <v>792</v>
      </c>
      <c r="Q11" t="s">
        <v>283</v>
      </c>
      <c r="R11">
        <v>61</v>
      </c>
      <c r="S11">
        <v>50</v>
      </c>
      <c r="T11">
        <v>5</v>
      </c>
      <c r="U11">
        <v>1</v>
      </c>
      <c r="V11" t="s">
        <v>289</v>
      </c>
      <c r="AN11" t="b">
        <v>0</v>
      </c>
      <c r="AO11">
        <f t="shared" ref="AO11" si="11">COUNTA(AQ11:AZ11)</f>
        <v>6</v>
      </c>
      <c r="AP11">
        <v>1</v>
      </c>
      <c r="AQ11" t="str">
        <f t="shared" si="0"/>
        <v>LSA_SOC_HRY_E_BEGIN_TITO_SAQ_NOM_LFM_0600_MEMSS0_BHRY_MMM_BP1</v>
      </c>
      <c r="AR11" t="str">
        <f t="shared" ref="AR11" si="12">$D12</f>
        <v>LSA_SOC_HRY_E_BEGIN_TITO_SAQ_NOM_LFM_0600_MEMSS0_BHRY_MMM_BP1</v>
      </c>
      <c r="AS11" t="str">
        <f t="shared" ref="AS11" si="13">$D12</f>
        <v>LSA_SOC_HRY_E_BEGIN_TITO_SAQ_NOM_LFM_0600_MEMSS0_BHRY_MMM_BP1</v>
      </c>
      <c r="AT11" t="str">
        <f t="shared" ref="AT11" si="14">$D12</f>
        <v>LSA_SOC_HRY_E_BEGIN_TITO_SAQ_NOM_LFM_0600_MEMSS0_BHRY_MMM_BP1</v>
      </c>
      <c r="AU11" t="str">
        <f t="shared" ref="AU11" si="15">$D12</f>
        <v>LSA_SOC_HRY_E_BEGIN_TITO_SAQ_NOM_LFM_0600_MEMSS0_BHRY_MMM_BP1</v>
      </c>
      <c r="AV11" t="str">
        <f t="shared" si="6"/>
        <v>LSA_SOC_HRY_E_BEGIN_TITO_SAQ_NOM_LFM_0600_MEMSS0_BHRY_MMM_BP1</v>
      </c>
    </row>
    <row r="12" spans="1:52" x14ac:dyDescent="0.25">
      <c r="A12" s="28" t="s">
        <v>58</v>
      </c>
      <c r="B12" s="28" t="s">
        <v>10</v>
      </c>
      <c r="C12" s="28" t="str">
        <f>VLOOKUP(B12,templateLookup!A:B,2,0)</f>
        <v>PrimeMbistVminSearchTestMethod</v>
      </c>
      <c r="D12" t="str">
        <f t="shared" si="2"/>
        <v>LSA_SOC_HRY_E_BEGIN_TITO_SAQ_NOM_LFM_0600_MEMSS0_BHRY_MMM_BP1</v>
      </c>
      <c r="E12" t="s">
        <v>51</v>
      </c>
      <c r="F12" t="s">
        <v>73</v>
      </c>
      <c r="G12" t="s">
        <v>135</v>
      </c>
      <c r="H12" t="s">
        <v>136</v>
      </c>
      <c r="I12" t="s">
        <v>137</v>
      </c>
      <c r="J12" t="s">
        <v>790</v>
      </c>
      <c r="K12" t="s">
        <v>138</v>
      </c>
      <c r="L12" t="s">
        <v>139</v>
      </c>
      <c r="M12" t="str">
        <f t="shared" si="3"/>
        <v>0600</v>
      </c>
      <c r="N12" t="s">
        <v>791</v>
      </c>
      <c r="O12" t="s">
        <v>141</v>
      </c>
      <c r="P12" t="s">
        <v>792</v>
      </c>
      <c r="Q12" t="s">
        <v>802</v>
      </c>
      <c r="R12">
        <v>21</v>
      </c>
      <c r="S12">
        <v>50</v>
      </c>
      <c r="T12">
        <v>6</v>
      </c>
      <c r="U12">
        <v>-1</v>
      </c>
      <c r="V12" t="s">
        <v>289</v>
      </c>
      <c r="AK12" t="s">
        <v>135</v>
      </c>
      <c r="AL12" t="s">
        <v>274</v>
      </c>
      <c r="AN12" t="b">
        <v>0</v>
      </c>
      <c r="AO12">
        <f>COUNTA(AQ12:AZ12)</f>
        <v>10</v>
      </c>
      <c r="AP12" t="s">
        <v>275</v>
      </c>
      <c r="AQ12" t="str">
        <f t="shared" si="0"/>
        <v>LSA_SOC_HRY_E_BEGIN_TITO_SAQ_NOM_LFM_0600_MEMSS0_BISR_MMM_BP1</v>
      </c>
      <c r="AR12" t="str">
        <f>$D15</f>
        <v>LSA_SOC_HRY_E_BEGIN_TITO_SAQ_NOM_LFM_0600_MEMSS1_BHRY_MMM_BP2</v>
      </c>
      <c r="AS12" t="str">
        <f t="shared" ref="AS12" si="16">$D13</f>
        <v>LSA_SOC_HRY_E_BEGIN_TITO_SAQ_NOM_LFM_0600_MEMSS0_BISR_MMM_BP1</v>
      </c>
      <c r="AT12" t="str">
        <f t="shared" ref="AT12" si="17">$D13</f>
        <v>LSA_SOC_HRY_E_BEGIN_TITO_SAQ_NOM_LFM_0600_MEMSS0_BISR_MMM_BP1</v>
      </c>
      <c r="AU12" t="str">
        <f t="shared" ref="AU12" si="18">$D13</f>
        <v>LSA_SOC_HRY_E_BEGIN_TITO_SAQ_NOM_LFM_0600_MEMSS0_BISR_MMM_BP1</v>
      </c>
      <c r="AV12" t="str">
        <f t="shared" ref="AV12:AV22" si="19">$D13</f>
        <v>LSA_SOC_HRY_E_BEGIN_TITO_SAQ_NOM_LFM_0600_MEMSS0_BISR_MMM_BP1</v>
      </c>
      <c r="AW12" t="str">
        <f t="shared" ref="AW12:AW13" si="20">$D13</f>
        <v>LSA_SOC_HRY_E_BEGIN_TITO_SAQ_NOM_LFM_0600_MEMSS0_BISR_MMM_BP1</v>
      </c>
      <c r="AX12" t="str">
        <f t="shared" ref="AX12:AX13" si="21">$D13</f>
        <v>LSA_SOC_HRY_E_BEGIN_TITO_SAQ_NOM_LFM_0600_MEMSS0_BISR_MMM_BP1</v>
      </c>
      <c r="AY12" t="str">
        <f t="shared" ref="AY12:AY13" si="22">$D13</f>
        <v>LSA_SOC_HRY_E_BEGIN_TITO_SAQ_NOM_LFM_0600_MEMSS0_BISR_MMM_BP1</v>
      </c>
      <c r="AZ12" t="str">
        <f t="shared" ref="AZ12:AZ13" si="23">$D13</f>
        <v>LSA_SOC_HRY_E_BEGIN_TITO_SAQ_NOM_LFM_0600_MEMSS0_BISR_MMM_BP1</v>
      </c>
    </row>
    <row r="13" spans="1:52" x14ac:dyDescent="0.25">
      <c r="A13" s="28" t="s">
        <v>58</v>
      </c>
      <c r="B13" s="28" t="s">
        <v>10</v>
      </c>
      <c r="C13" s="28" t="str">
        <f>VLOOKUP(B13,templateLookup!A:B,2,0)</f>
        <v>PrimeMbistVminSearchTestMethod</v>
      </c>
      <c r="D13" t="str">
        <f t="shared" si="2"/>
        <v>LSA_SOC_HRY_E_BEGIN_TITO_SAQ_NOM_LFM_0600_MEMSS0_BISR_MMM_BP1</v>
      </c>
      <c r="E13" t="s">
        <v>51</v>
      </c>
      <c r="F13" t="s">
        <v>73</v>
      </c>
      <c r="G13" t="s">
        <v>135</v>
      </c>
      <c r="H13" t="s">
        <v>136</v>
      </c>
      <c r="I13" t="s">
        <v>137</v>
      </c>
      <c r="J13" t="s">
        <v>790</v>
      </c>
      <c r="K13" t="s">
        <v>138</v>
      </c>
      <c r="L13" t="s">
        <v>139</v>
      </c>
      <c r="M13" t="str">
        <f t="shared" si="3"/>
        <v>0600</v>
      </c>
      <c r="N13" t="s">
        <v>794</v>
      </c>
      <c r="O13" t="s">
        <v>141</v>
      </c>
      <c r="P13" t="s">
        <v>792</v>
      </c>
      <c r="Q13" t="s">
        <v>803</v>
      </c>
      <c r="R13">
        <v>21</v>
      </c>
      <c r="S13">
        <v>50</v>
      </c>
      <c r="T13">
        <v>7</v>
      </c>
      <c r="U13">
        <v>-1</v>
      </c>
      <c r="V13" t="s">
        <v>289</v>
      </c>
      <c r="AK13" s="4" t="s">
        <v>400</v>
      </c>
      <c r="AL13" s="4" t="s">
        <v>274</v>
      </c>
      <c r="AM13" s="4"/>
      <c r="AN13" s="4" t="b">
        <v>0</v>
      </c>
      <c r="AO13" s="4">
        <f>COUNTA(AQ13:AZ13)</f>
        <v>10</v>
      </c>
      <c r="AP13" s="4" t="s">
        <v>275</v>
      </c>
      <c r="AQ13" s="4" t="str">
        <f t="shared" si="0"/>
        <v>LSA_SOC_RASTER_E_BEGIN_TITO_SAQ_NOM_LFM_0600_MEMSS0_RASTER_MMM_BP1</v>
      </c>
      <c r="AR13" s="4" t="str">
        <f>$D15</f>
        <v>LSA_SOC_HRY_E_BEGIN_TITO_SAQ_NOM_LFM_0600_MEMSS1_BHRY_MMM_BP2</v>
      </c>
      <c r="AS13" t="str">
        <f>$D15</f>
        <v>LSA_SOC_HRY_E_BEGIN_TITO_SAQ_NOM_LFM_0600_MEMSS1_BHRY_MMM_BP2</v>
      </c>
      <c r="AT13" t="str">
        <f>$D15</f>
        <v>LSA_SOC_HRY_E_BEGIN_TITO_SAQ_NOM_LFM_0600_MEMSS1_BHRY_MMM_BP2</v>
      </c>
      <c r="AU13" t="str">
        <f>$D15</f>
        <v>LSA_SOC_HRY_E_BEGIN_TITO_SAQ_NOM_LFM_0600_MEMSS1_BHRY_MMM_BP2</v>
      </c>
      <c r="AV13" t="str">
        <f t="shared" si="19"/>
        <v>LSA_SOC_RASTER_E_BEGIN_TITO_SAQ_NOM_LFM_0600_MEMSS0_RASTER_MMM_BP1</v>
      </c>
      <c r="AW13" t="str">
        <f t="shared" si="20"/>
        <v>LSA_SOC_RASTER_E_BEGIN_TITO_SAQ_NOM_LFM_0600_MEMSS0_RASTER_MMM_BP1</v>
      </c>
      <c r="AX13" t="str">
        <f t="shared" si="21"/>
        <v>LSA_SOC_RASTER_E_BEGIN_TITO_SAQ_NOM_LFM_0600_MEMSS0_RASTER_MMM_BP1</v>
      </c>
      <c r="AY13" t="str">
        <f t="shared" si="22"/>
        <v>LSA_SOC_RASTER_E_BEGIN_TITO_SAQ_NOM_LFM_0600_MEMSS0_RASTER_MMM_BP1</v>
      </c>
      <c r="AZ13" t="str">
        <f t="shared" si="23"/>
        <v>LSA_SOC_RASTER_E_BEGIN_TITO_SAQ_NOM_LFM_0600_MEMSS0_RASTER_MMM_BP1</v>
      </c>
    </row>
    <row r="14" spans="1:52" x14ac:dyDescent="0.25">
      <c r="A14" s="28" t="s">
        <v>58</v>
      </c>
      <c r="B14" s="28" t="s">
        <v>12</v>
      </c>
      <c r="C14" s="28" t="str">
        <f>VLOOKUP(B14,templateLookup!A:B,2,0)</f>
        <v>MbistRasterTC</v>
      </c>
      <c r="D14" t="str">
        <f t="shared" si="2"/>
        <v>LSA_SOC_RASTER_E_BEGIN_TITO_SAQ_NOM_LFM_0600_MEMSS0_RASTER_MMM_BP1</v>
      </c>
      <c r="E14" t="s">
        <v>51</v>
      </c>
      <c r="F14" t="s">
        <v>73</v>
      </c>
      <c r="G14" t="s">
        <v>219</v>
      </c>
      <c r="H14" t="s">
        <v>136</v>
      </c>
      <c r="I14" t="s">
        <v>137</v>
      </c>
      <c r="J14" t="s">
        <v>790</v>
      </c>
      <c r="K14" t="s">
        <v>138</v>
      </c>
      <c r="L14" t="s">
        <v>139</v>
      </c>
      <c r="M14" t="str">
        <f t="shared" si="3"/>
        <v>0600</v>
      </c>
      <c r="N14" t="s">
        <v>796</v>
      </c>
      <c r="O14" t="s">
        <v>141</v>
      </c>
      <c r="P14" t="s">
        <v>792</v>
      </c>
      <c r="Q14" t="s">
        <v>283</v>
      </c>
      <c r="R14">
        <v>21</v>
      </c>
      <c r="S14">
        <v>50</v>
      </c>
      <c r="T14">
        <v>8</v>
      </c>
      <c r="U14">
        <v>1</v>
      </c>
      <c r="V14" t="s">
        <v>289</v>
      </c>
      <c r="AN14" t="b">
        <v>0</v>
      </c>
      <c r="AO14">
        <f t="shared" ref="AO14" si="24">COUNTA(AQ14:AZ14)</f>
        <v>6</v>
      </c>
      <c r="AP14">
        <v>1</v>
      </c>
      <c r="AQ14" t="str">
        <f t="shared" si="0"/>
        <v>LSA_SOC_HRY_E_BEGIN_TITO_SAQ_NOM_LFM_0600_MEMSS1_BHRY_MMM_BP2</v>
      </c>
      <c r="AR14" t="str">
        <f t="shared" ref="AR14" si="25">$D15</f>
        <v>LSA_SOC_HRY_E_BEGIN_TITO_SAQ_NOM_LFM_0600_MEMSS1_BHRY_MMM_BP2</v>
      </c>
      <c r="AS14" t="str">
        <f t="shared" ref="AS14:AS15" si="26">$D15</f>
        <v>LSA_SOC_HRY_E_BEGIN_TITO_SAQ_NOM_LFM_0600_MEMSS1_BHRY_MMM_BP2</v>
      </c>
      <c r="AT14" t="str">
        <f t="shared" ref="AT14:AT15" si="27">$D15</f>
        <v>LSA_SOC_HRY_E_BEGIN_TITO_SAQ_NOM_LFM_0600_MEMSS1_BHRY_MMM_BP2</v>
      </c>
      <c r="AU14" t="str">
        <f t="shared" ref="AU14:AU15" si="28">$D15</f>
        <v>LSA_SOC_HRY_E_BEGIN_TITO_SAQ_NOM_LFM_0600_MEMSS1_BHRY_MMM_BP2</v>
      </c>
      <c r="AV14" t="str">
        <f t="shared" si="19"/>
        <v>LSA_SOC_HRY_E_BEGIN_TITO_SAQ_NOM_LFM_0600_MEMSS1_BHRY_MMM_BP2</v>
      </c>
    </row>
    <row r="15" spans="1:52" x14ac:dyDescent="0.25">
      <c r="A15" s="28" t="s">
        <v>58</v>
      </c>
      <c r="B15" s="28" t="s">
        <v>10</v>
      </c>
      <c r="C15" s="28" t="str">
        <f>VLOOKUP(B15,templateLookup!A:B,2,0)</f>
        <v>PrimeMbistVminSearchTestMethod</v>
      </c>
      <c r="D15" t="str">
        <f t="shared" si="2"/>
        <v>LSA_SOC_HRY_E_BEGIN_TITO_SAQ_NOM_LFM_0600_MEMSS1_BHRY_MMM_BP2</v>
      </c>
      <c r="E15" t="s">
        <v>51</v>
      </c>
      <c r="F15" t="s">
        <v>73</v>
      </c>
      <c r="G15" t="s">
        <v>135</v>
      </c>
      <c r="H15" t="s">
        <v>136</v>
      </c>
      <c r="I15" t="s">
        <v>137</v>
      </c>
      <c r="J15" t="s">
        <v>790</v>
      </c>
      <c r="K15" t="s">
        <v>138</v>
      </c>
      <c r="L15" t="s">
        <v>139</v>
      </c>
      <c r="M15" t="str">
        <f t="shared" si="3"/>
        <v>0600</v>
      </c>
      <c r="N15" t="s">
        <v>797</v>
      </c>
      <c r="O15" t="s">
        <v>141</v>
      </c>
      <c r="P15" t="s">
        <v>792</v>
      </c>
      <c r="Q15" t="s">
        <v>804</v>
      </c>
      <c r="R15">
        <v>21</v>
      </c>
      <c r="S15">
        <v>50</v>
      </c>
      <c r="T15">
        <v>9</v>
      </c>
      <c r="U15">
        <v>-1</v>
      </c>
      <c r="V15" t="s">
        <v>289</v>
      </c>
      <c r="AK15" t="s">
        <v>135</v>
      </c>
      <c r="AL15" t="s">
        <v>274</v>
      </c>
      <c r="AN15" t="b">
        <v>0</v>
      </c>
      <c r="AO15">
        <f>COUNTA(AQ15:AZ15)</f>
        <v>10</v>
      </c>
      <c r="AP15" t="s">
        <v>275</v>
      </c>
      <c r="AQ15" t="str">
        <f t="shared" si="0"/>
        <v>LSA_SOC_HRY_E_BEGIN_TITO_SAQ_NOM_LFM_0600_MEMSS1_BISR_MMM_BP2</v>
      </c>
      <c r="AR15" t="str">
        <f>$D18</f>
        <v>LSA_SOC_HRY_E_BEGIN_TITO_SAQ_NOM_LFM_0600_MEMSS2_BHRY_MMM_BP3</v>
      </c>
      <c r="AS15" t="str">
        <f t="shared" si="26"/>
        <v>LSA_SOC_HRY_E_BEGIN_TITO_SAQ_NOM_LFM_0600_MEMSS1_BISR_MMM_BP2</v>
      </c>
      <c r="AT15" t="str">
        <f t="shared" si="27"/>
        <v>LSA_SOC_HRY_E_BEGIN_TITO_SAQ_NOM_LFM_0600_MEMSS1_BISR_MMM_BP2</v>
      </c>
      <c r="AU15" t="str">
        <f t="shared" si="28"/>
        <v>LSA_SOC_HRY_E_BEGIN_TITO_SAQ_NOM_LFM_0600_MEMSS1_BISR_MMM_BP2</v>
      </c>
      <c r="AV15" t="str">
        <f t="shared" si="19"/>
        <v>LSA_SOC_HRY_E_BEGIN_TITO_SAQ_NOM_LFM_0600_MEMSS1_BISR_MMM_BP2</v>
      </c>
      <c r="AW15" t="str">
        <f t="shared" ref="AW15:AW16" si="29">$D16</f>
        <v>LSA_SOC_HRY_E_BEGIN_TITO_SAQ_NOM_LFM_0600_MEMSS1_BISR_MMM_BP2</v>
      </c>
      <c r="AX15" t="str">
        <f t="shared" ref="AX15:AX16" si="30">$D16</f>
        <v>LSA_SOC_HRY_E_BEGIN_TITO_SAQ_NOM_LFM_0600_MEMSS1_BISR_MMM_BP2</v>
      </c>
      <c r="AY15" t="str">
        <f t="shared" ref="AY15:AY16" si="31">$D16</f>
        <v>LSA_SOC_HRY_E_BEGIN_TITO_SAQ_NOM_LFM_0600_MEMSS1_BISR_MMM_BP2</v>
      </c>
      <c r="AZ15" t="str">
        <f t="shared" ref="AZ15:AZ16" si="32">$D16</f>
        <v>LSA_SOC_HRY_E_BEGIN_TITO_SAQ_NOM_LFM_0600_MEMSS1_BISR_MMM_BP2</v>
      </c>
    </row>
    <row r="16" spans="1:52" x14ac:dyDescent="0.25">
      <c r="A16" s="28" t="s">
        <v>58</v>
      </c>
      <c r="B16" s="28" t="s">
        <v>10</v>
      </c>
      <c r="C16" s="28" t="str">
        <f>VLOOKUP(B16,templateLookup!A:B,2,0)</f>
        <v>PrimeMbistVminSearchTestMethod</v>
      </c>
      <c r="D16" t="str">
        <f t="shared" si="2"/>
        <v>LSA_SOC_HRY_E_BEGIN_TITO_SAQ_NOM_LFM_0600_MEMSS1_BISR_MMM_BP2</v>
      </c>
      <c r="E16" t="s">
        <v>51</v>
      </c>
      <c r="F16" t="s">
        <v>73</v>
      </c>
      <c r="G16" t="s">
        <v>135</v>
      </c>
      <c r="H16" t="s">
        <v>136</v>
      </c>
      <c r="I16" t="s">
        <v>137</v>
      </c>
      <c r="J16" t="s">
        <v>790</v>
      </c>
      <c r="K16" t="s">
        <v>138</v>
      </c>
      <c r="L16" t="s">
        <v>139</v>
      </c>
      <c r="M16" t="str">
        <f t="shared" si="3"/>
        <v>0600</v>
      </c>
      <c r="N16" t="s">
        <v>799</v>
      </c>
      <c r="O16" t="s">
        <v>141</v>
      </c>
      <c r="P16" t="s">
        <v>792</v>
      </c>
      <c r="Q16" t="s">
        <v>805</v>
      </c>
      <c r="R16">
        <v>21</v>
      </c>
      <c r="S16">
        <v>50</v>
      </c>
      <c r="T16">
        <v>10</v>
      </c>
      <c r="U16">
        <v>-1</v>
      </c>
      <c r="V16" t="s">
        <v>289</v>
      </c>
      <c r="AK16" s="4" t="s">
        <v>400</v>
      </c>
      <c r="AL16" s="4" t="s">
        <v>274</v>
      </c>
      <c r="AM16" s="4"/>
      <c r="AN16" s="4" t="b">
        <v>0</v>
      </c>
      <c r="AO16" s="4">
        <f>COUNTA(AQ16:AZ16)</f>
        <v>10</v>
      </c>
      <c r="AP16" s="4" t="s">
        <v>275</v>
      </c>
      <c r="AQ16" s="4" t="str">
        <f t="shared" si="0"/>
        <v>LSA_SOC_RASTER_E_BEGIN_TITO_SAQ_NOM_LFM_0600_MEMSS1_RASTER_MMM_BP2</v>
      </c>
      <c r="AR16" s="4" t="str">
        <f>$D18</f>
        <v>LSA_SOC_HRY_E_BEGIN_TITO_SAQ_NOM_LFM_0600_MEMSS2_BHRY_MMM_BP3</v>
      </c>
      <c r="AS16" t="str">
        <f>$D18</f>
        <v>LSA_SOC_HRY_E_BEGIN_TITO_SAQ_NOM_LFM_0600_MEMSS2_BHRY_MMM_BP3</v>
      </c>
      <c r="AT16" t="str">
        <f>$D18</f>
        <v>LSA_SOC_HRY_E_BEGIN_TITO_SAQ_NOM_LFM_0600_MEMSS2_BHRY_MMM_BP3</v>
      </c>
      <c r="AU16" t="str">
        <f>$D18</f>
        <v>LSA_SOC_HRY_E_BEGIN_TITO_SAQ_NOM_LFM_0600_MEMSS2_BHRY_MMM_BP3</v>
      </c>
      <c r="AV16" t="str">
        <f t="shared" si="19"/>
        <v>LSA_SOC_RASTER_E_BEGIN_TITO_SAQ_NOM_LFM_0600_MEMSS1_RASTER_MMM_BP2</v>
      </c>
      <c r="AW16" t="str">
        <f t="shared" si="29"/>
        <v>LSA_SOC_RASTER_E_BEGIN_TITO_SAQ_NOM_LFM_0600_MEMSS1_RASTER_MMM_BP2</v>
      </c>
      <c r="AX16" t="str">
        <f t="shared" si="30"/>
        <v>LSA_SOC_RASTER_E_BEGIN_TITO_SAQ_NOM_LFM_0600_MEMSS1_RASTER_MMM_BP2</v>
      </c>
      <c r="AY16" t="str">
        <f t="shared" si="31"/>
        <v>LSA_SOC_RASTER_E_BEGIN_TITO_SAQ_NOM_LFM_0600_MEMSS1_RASTER_MMM_BP2</v>
      </c>
      <c r="AZ16" t="str">
        <f t="shared" si="32"/>
        <v>LSA_SOC_RASTER_E_BEGIN_TITO_SAQ_NOM_LFM_0600_MEMSS1_RASTER_MMM_BP2</v>
      </c>
    </row>
    <row r="17" spans="1:52" x14ac:dyDescent="0.25">
      <c r="A17" s="28" t="s">
        <v>58</v>
      </c>
      <c r="B17" s="28" t="s">
        <v>12</v>
      </c>
      <c r="C17" s="28" t="str">
        <f>VLOOKUP(B17,templateLookup!A:B,2,0)</f>
        <v>MbistRasterTC</v>
      </c>
      <c r="D17" t="str">
        <f t="shared" si="2"/>
        <v>LSA_SOC_RASTER_E_BEGIN_TITO_SAQ_NOM_LFM_0600_MEMSS1_RASTER_MMM_BP2</v>
      </c>
      <c r="E17" t="s">
        <v>51</v>
      </c>
      <c r="F17" t="s">
        <v>73</v>
      </c>
      <c r="G17" t="s">
        <v>219</v>
      </c>
      <c r="H17" t="s">
        <v>136</v>
      </c>
      <c r="I17" t="s">
        <v>137</v>
      </c>
      <c r="J17" t="s">
        <v>790</v>
      </c>
      <c r="K17" t="s">
        <v>138</v>
      </c>
      <c r="L17" t="s">
        <v>139</v>
      </c>
      <c r="M17" t="str">
        <f t="shared" si="3"/>
        <v>0600</v>
      </c>
      <c r="N17" t="s">
        <v>801</v>
      </c>
      <c r="O17" t="s">
        <v>141</v>
      </c>
      <c r="P17" t="s">
        <v>792</v>
      </c>
      <c r="Q17" t="s">
        <v>283</v>
      </c>
      <c r="R17">
        <v>21</v>
      </c>
      <c r="S17">
        <v>50</v>
      </c>
      <c r="T17">
        <v>11</v>
      </c>
      <c r="U17">
        <v>1</v>
      </c>
      <c r="V17" t="s">
        <v>289</v>
      </c>
      <c r="AN17" t="b">
        <v>0</v>
      </c>
      <c r="AO17">
        <f t="shared" ref="AO17" si="33">COUNTA(AQ17:AZ17)</f>
        <v>6</v>
      </c>
      <c r="AP17">
        <v>1</v>
      </c>
      <c r="AQ17" t="str">
        <f t="shared" si="0"/>
        <v>LSA_SOC_HRY_E_BEGIN_TITO_SAQ_NOM_LFM_0600_MEMSS2_BHRY_MMM_BP3</v>
      </c>
      <c r="AR17" t="str">
        <f t="shared" ref="AR17" si="34">$D18</f>
        <v>LSA_SOC_HRY_E_BEGIN_TITO_SAQ_NOM_LFM_0600_MEMSS2_BHRY_MMM_BP3</v>
      </c>
      <c r="AS17" t="str">
        <f t="shared" ref="AS17:AS18" si="35">$D18</f>
        <v>LSA_SOC_HRY_E_BEGIN_TITO_SAQ_NOM_LFM_0600_MEMSS2_BHRY_MMM_BP3</v>
      </c>
      <c r="AT17" t="str">
        <f t="shared" ref="AT17:AT18" si="36">$D18</f>
        <v>LSA_SOC_HRY_E_BEGIN_TITO_SAQ_NOM_LFM_0600_MEMSS2_BHRY_MMM_BP3</v>
      </c>
      <c r="AU17" t="str">
        <f t="shared" ref="AU17:AU18" si="37">$D18</f>
        <v>LSA_SOC_HRY_E_BEGIN_TITO_SAQ_NOM_LFM_0600_MEMSS2_BHRY_MMM_BP3</v>
      </c>
      <c r="AV17" t="str">
        <f t="shared" si="19"/>
        <v>LSA_SOC_HRY_E_BEGIN_TITO_SAQ_NOM_LFM_0600_MEMSS2_BHRY_MMM_BP3</v>
      </c>
    </row>
    <row r="18" spans="1:52" x14ac:dyDescent="0.25">
      <c r="A18" s="28" t="s">
        <v>58</v>
      </c>
      <c r="B18" s="28" t="s">
        <v>10</v>
      </c>
      <c r="C18" s="28" t="str">
        <f>VLOOKUP(B18,templateLookup!A:B,2,0)</f>
        <v>PrimeMbistVminSearchTestMethod</v>
      </c>
      <c r="D18" t="str">
        <f t="shared" si="2"/>
        <v>LSA_SOC_HRY_E_BEGIN_TITO_SAQ_NOM_LFM_0600_MEMSS2_BHRY_MMM_BP3</v>
      </c>
      <c r="E18" t="s">
        <v>51</v>
      </c>
      <c r="F18" t="s">
        <v>73</v>
      </c>
      <c r="G18" t="s">
        <v>135</v>
      </c>
      <c r="H18" t="s">
        <v>136</v>
      </c>
      <c r="I18" t="s">
        <v>137</v>
      </c>
      <c r="J18" t="s">
        <v>790</v>
      </c>
      <c r="K18" t="s">
        <v>138</v>
      </c>
      <c r="L18" t="s">
        <v>139</v>
      </c>
      <c r="M18" t="str">
        <f t="shared" si="3"/>
        <v>0600</v>
      </c>
      <c r="N18" t="s">
        <v>806</v>
      </c>
      <c r="O18" t="s">
        <v>141</v>
      </c>
      <c r="P18" t="s">
        <v>792</v>
      </c>
      <c r="Q18" t="s">
        <v>807</v>
      </c>
      <c r="R18">
        <v>21</v>
      </c>
      <c r="S18">
        <v>50</v>
      </c>
      <c r="T18">
        <v>12</v>
      </c>
      <c r="U18">
        <v>-1</v>
      </c>
      <c r="V18" t="s">
        <v>289</v>
      </c>
      <c r="AK18" t="s">
        <v>135</v>
      </c>
      <c r="AL18" t="s">
        <v>274</v>
      </c>
      <c r="AN18" t="b">
        <v>0</v>
      </c>
      <c r="AO18">
        <f>COUNTA(AQ18:AZ18)</f>
        <v>10</v>
      </c>
      <c r="AP18" t="s">
        <v>275</v>
      </c>
      <c r="AQ18" t="str">
        <f t="shared" si="0"/>
        <v>LSA_SOC_HRY_E_BEGIN_TITO_SAQ_NOM_LFM_0600_MEMSS2_BISR_MMM_BP3</v>
      </c>
      <c r="AR18" t="str">
        <f>$D21</f>
        <v>LSA_SOC_HRY_E_BEGIN_TITO_SAQ_NOM_LFM_0600_MEMSS3_BHRY_MMM_BP4</v>
      </c>
      <c r="AS18" t="str">
        <f t="shared" si="35"/>
        <v>LSA_SOC_HRY_E_BEGIN_TITO_SAQ_NOM_LFM_0600_MEMSS2_BISR_MMM_BP3</v>
      </c>
      <c r="AT18" t="str">
        <f t="shared" si="36"/>
        <v>LSA_SOC_HRY_E_BEGIN_TITO_SAQ_NOM_LFM_0600_MEMSS2_BISR_MMM_BP3</v>
      </c>
      <c r="AU18" t="str">
        <f t="shared" si="37"/>
        <v>LSA_SOC_HRY_E_BEGIN_TITO_SAQ_NOM_LFM_0600_MEMSS2_BISR_MMM_BP3</v>
      </c>
      <c r="AV18" t="str">
        <f t="shared" si="19"/>
        <v>LSA_SOC_HRY_E_BEGIN_TITO_SAQ_NOM_LFM_0600_MEMSS2_BISR_MMM_BP3</v>
      </c>
      <c r="AW18" t="str">
        <f t="shared" ref="AW18:AW19" si="38">$D19</f>
        <v>LSA_SOC_HRY_E_BEGIN_TITO_SAQ_NOM_LFM_0600_MEMSS2_BISR_MMM_BP3</v>
      </c>
      <c r="AX18" t="str">
        <f t="shared" ref="AX18:AX19" si="39">$D19</f>
        <v>LSA_SOC_HRY_E_BEGIN_TITO_SAQ_NOM_LFM_0600_MEMSS2_BISR_MMM_BP3</v>
      </c>
      <c r="AY18" t="str">
        <f t="shared" ref="AY18:AY19" si="40">$D19</f>
        <v>LSA_SOC_HRY_E_BEGIN_TITO_SAQ_NOM_LFM_0600_MEMSS2_BISR_MMM_BP3</v>
      </c>
      <c r="AZ18" t="str">
        <f t="shared" ref="AZ18:AZ19" si="41">$D19</f>
        <v>LSA_SOC_HRY_E_BEGIN_TITO_SAQ_NOM_LFM_0600_MEMSS2_BISR_MMM_BP3</v>
      </c>
    </row>
    <row r="19" spans="1:52" x14ac:dyDescent="0.25">
      <c r="A19" s="28" t="s">
        <v>58</v>
      </c>
      <c r="B19" s="28" t="s">
        <v>10</v>
      </c>
      <c r="C19" s="28" t="str">
        <f>VLOOKUP(B19,templateLookup!A:B,2,0)</f>
        <v>PrimeMbistVminSearchTestMethod</v>
      </c>
      <c r="D19" t="str">
        <f t="shared" si="2"/>
        <v>LSA_SOC_HRY_E_BEGIN_TITO_SAQ_NOM_LFM_0600_MEMSS2_BISR_MMM_BP3</v>
      </c>
      <c r="E19" t="s">
        <v>51</v>
      </c>
      <c r="F19" t="s">
        <v>73</v>
      </c>
      <c r="G19" t="s">
        <v>135</v>
      </c>
      <c r="H19" t="s">
        <v>136</v>
      </c>
      <c r="I19" t="s">
        <v>137</v>
      </c>
      <c r="J19" t="s">
        <v>790</v>
      </c>
      <c r="K19" t="s">
        <v>138</v>
      </c>
      <c r="L19" t="s">
        <v>139</v>
      </c>
      <c r="M19" t="str">
        <f t="shared" si="3"/>
        <v>0600</v>
      </c>
      <c r="N19" t="s">
        <v>808</v>
      </c>
      <c r="O19" t="s">
        <v>141</v>
      </c>
      <c r="P19" t="s">
        <v>792</v>
      </c>
      <c r="Q19" t="s">
        <v>809</v>
      </c>
      <c r="R19">
        <v>21</v>
      </c>
      <c r="S19">
        <v>50</v>
      </c>
      <c r="T19">
        <v>13</v>
      </c>
      <c r="U19">
        <v>-1</v>
      </c>
      <c r="V19" t="s">
        <v>289</v>
      </c>
      <c r="AK19" s="4" t="s">
        <v>400</v>
      </c>
      <c r="AL19" s="4" t="s">
        <v>274</v>
      </c>
      <c r="AM19" s="4"/>
      <c r="AN19" s="4" t="b">
        <v>0</v>
      </c>
      <c r="AO19" s="4">
        <f>COUNTA(AQ19:AZ19)</f>
        <v>10</v>
      </c>
      <c r="AP19" s="4" t="s">
        <v>275</v>
      </c>
      <c r="AQ19" s="4" t="str">
        <f t="shared" si="0"/>
        <v>LSA_SOC_RASTER_E_BEGIN_TITO_SAQ_NOM_LFM_0600_MEMSS2_RASTER_MMM_BP3</v>
      </c>
      <c r="AR19" s="4" t="str">
        <f>$D21</f>
        <v>LSA_SOC_HRY_E_BEGIN_TITO_SAQ_NOM_LFM_0600_MEMSS3_BHRY_MMM_BP4</v>
      </c>
      <c r="AS19" t="str">
        <f>$D21</f>
        <v>LSA_SOC_HRY_E_BEGIN_TITO_SAQ_NOM_LFM_0600_MEMSS3_BHRY_MMM_BP4</v>
      </c>
      <c r="AT19" t="str">
        <f>$D21</f>
        <v>LSA_SOC_HRY_E_BEGIN_TITO_SAQ_NOM_LFM_0600_MEMSS3_BHRY_MMM_BP4</v>
      </c>
      <c r="AU19" t="str">
        <f>$D21</f>
        <v>LSA_SOC_HRY_E_BEGIN_TITO_SAQ_NOM_LFM_0600_MEMSS3_BHRY_MMM_BP4</v>
      </c>
      <c r="AV19" t="str">
        <f t="shared" si="19"/>
        <v>LSA_SOC_RASTER_E_BEGIN_TITO_SAQ_NOM_LFM_0600_MEMSS2_RASTER_MMM_BP3</v>
      </c>
      <c r="AW19" t="str">
        <f t="shared" si="38"/>
        <v>LSA_SOC_RASTER_E_BEGIN_TITO_SAQ_NOM_LFM_0600_MEMSS2_RASTER_MMM_BP3</v>
      </c>
      <c r="AX19" t="str">
        <f t="shared" si="39"/>
        <v>LSA_SOC_RASTER_E_BEGIN_TITO_SAQ_NOM_LFM_0600_MEMSS2_RASTER_MMM_BP3</v>
      </c>
      <c r="AY19" t="str">
        <f t="shared" si="40"/>
        <v>LSA_SOC_RASTER_E_BEGIN_TITO_SAQ_NOM_LFM_0600_MEMSS2_RASTER_MMM_BP3</v>
      </c>
      <c r="AZ19" t="str">
        <f t="shared" si="41"/>
        <v>LSA_SOC_RASTER_E_BEGIN_TITO_SAQ_NOM_LFM_0600_MEMSS2_RASTER_MMM_BP3</v>
      </c>
    </row>
    <row r="20" spans="1:52" x14ac:dyDescent="0.25">
      <c r="A20" s="28" t="s">
        <v>58</v>
      </c>
      <c r="B20" s="28" t="s">
        <v>12</v>
      </c>
      <c r="C20" s="28" t="str">
        <f>VLOOKUP(B20,templateLookup!A:B,2,0)</f>
        <v>MbistRasterTC</v>
      </c>
      <c r="D20" t="str">
        <f t="shared" si="2"/>
        <v>LSA_SOC_RASTER_E_BEGIN_TITO_SAQ_NOM_LFM_0600_MEMSS2_RASTER_MMM_BP3</v>
      </c>
      <c r="E20" t="s">
        <v>51</v>
      </c>
      <c r="F20" t="s">
        <v>73</v>
      </c>
      <c r="G20" t="s">
        <v>219</v>
      </c>
      <c r="H20" t="s">
        <v>136</v>
      </c>
      <c r="I20" t="s">
        <v>137</v>
      </c>
      <c r="J20" t="s">
        <v>790</v>
      </c>
      <c r="K20" t="s">
        <v>138</v>
      </c>
      <c r="L20" t="s">
        <v>139</v>
      </c>
      <c r="M20" t="str">
        <f t="shared" si="3"/>
        <v>0600</v>
      </c>
      <c r="N20" t="s">
        <v>810</v>
      </c>
      <c r="O20" t="s">
        <v>141</v>
      </c>
      <c r="P20" t="s">
        <v>792</v>
      </c>
      <c r="Q20" t="s">
        <v>283</v>
      </c>
      <c r="R20">
        <v>21</v>
      </c>
      <c r="S20">
        <v>50</v>
      </c>
      <c r="T20">
        <v>14</v>
      </c>
      <c r="U20">
        <v>1</v>
      </c>
      <c r="V20" t="s">
        <v>289</v>
      </c>
      <c r="AN20" t="b">
        <v>0</v>
      </c>
      <c r="AO20">
        <f t="shared" ref="AO20" si="42">COUNTA(AQ20:AZ20)</f>
        <v>6</v>
      </c>
      <c r="AP20">
        <v>1</v>
      </c>
      <c r="AQ20" t="str">
        <f t="shared" si="0"/>
        <v>LSA_SOC_HRY_E_BEGIN_TITO_SAQ_NOM_LFM_0600_MEMSS3_BHRY_MMM_BP4</v>
      </c>
      <c r="AR20" t="str">
        <f t="shared" ref="AR20" si="43">$D21</f>
        <v>LSA_SOC_HRY_E_BEGIN_TITO_SAQ_NOM_LFM_0600_MEMSS3_BHRY_MMM_BP4</v>
      </c>
      <c r="AS20" t="str">
        <f t="shared" ref="AS20:AS21" si="44">$D21</f>
        <v>LSA_SOC_HRY_E_BEGIN_TITO_SAQ_NOM_LFM_0600_MEMSS3_BHRY_MMM_BP4</v>
      </c>
      <c r="AT20" t="str">
        <f t="shared" ref="AT20:AT21" si="45">$D21</f>
        <v>LSA_SOC_HRY_E_BEGIN_TITO_SAQ_NOM_LFM_0600_MEMSS3_BHRY_MMM_BP4</v>
      </c>
      <c r="AU20" t="str">
        <f t="shared" ref="AU20:AU21" si="46">$D21</f>
        <v>LSA_SOC_HRY_E_BEGIN_TITO_SAQ_NOM_LFM_0600_MEMSS3_BHRY_MMM_BP4</v>
      </c>
      <c r="AV20" t="str">
        <f t="shared" si="19"/>
        <v>LSA_SOC_HRY_E_BEGIN_TITO_SAQ_NOM_LFM_0600_MEMSS3_BHRY_MMM_BP4</v>
      </c>
    </row>
    <row r="21" spans="1:52" x14ac:dyDescent="0.25">
      <c r="A21" s="28" t="s">
        <v>58</v>
      </c>
      <c r="B21" s="28" t="s">
        <v>10</v>
      </c>
      <c r="C21" s="28" t="str">
        <f>VLOOKUP(B21,templateLookup!A:B,2,0)</f>
        <v>PrimeMbistVminSearchTestMethod</v>
      </c>
      <c r="D21" t="str">
        <f t="shared" si="2"/>
        <v>LSA_SOC_HRY_E_BEGIN_TITO_SAQ_NOM_LFM_0600_MEMSS3_BHRY_MMM_BP4</v>
      </c>
      <c r="E21" t="s">
        <v>51</v>
      </c>
      <c r="F21" t="s">
        <v>73</v>
      </c>
      <c r="G21" t="s">
        <v>135</v>
      </c>
      <c r="H21" t="s">
        <v>136</v>
      </c>
      <c r="I21" t="s">
        <v>137</v>
      </c>
      <c r="J21" t="s">
        <v>790</v>
      </c>
      <c r="K21" t="s">
        <v>138</v>
      </c>
      <c r="L21" t="s">
        <v>139</v>
      </c>
      <c r="M21" t="str">
        <f t="shared" si="3"/>
        <v>0600</v>
      </c>
      <c r="N21" t="s">
        <v>811</v>
      </c>
      <c r="O21" t="s">
        <v>141</v>
      </c>
      <c r="P21" t="s">
        <v>792</v>
      </c>
      <c r="Q21" t="s">
        <v>812</v>
      </c>
      <c r="R21">
        <v>21</v>
      </c>
      <c r="S21">
        <v>50</v>
      </c>
      <c r="T21">
        <v>15</v>
      </c>
      <c r="U21">
        <v>-1</v>
      </c>
      <c r="V21" t="s">
        <v>289</v>
      </c>
      <c r="AK21" t="s">
        <v>135</v>
      </c>
      <c r="AL21" t="s">
        <v>274</v>
      </c>
      <c r="AN21" t="b">
        <v>0</v>
      </c>
      <c r="AO21">
        <f>COUNTA(AQ21:AZ21)</f>
        <v>10</v>
      </c>
      <c r="AP21" t="s">
        <v>275</v>
      </c>
      <c r="AQ21" t="str">
        <f t="shared" si="0"/>
        <v>LSA_SOC_HRY_E_BEGIN_TITO_SAQ_NOM_LFM_0600_MEMSS3_BISR_MMM_BP4</v>
      </c>
      <c r="AR21">
        <v>1</v>
      </c>
      <c r="AS21" t="str">
        <f t="shared" si="44"/>
        <v>LSA_SOC_HRY_E_BEGIN_TITO_SAQ_NOM_LFM_0600_MEMSS3_BISR_MMM_BP4</v>
      </c>
      <c r="AT21" t="str">
        <f t="shared" si="45"/>
        <v>LSA_SOC_HRY_E_BEGIN_TITO_SAQ_NOM_LFM_0600_MEMSS3_BISR_MMM_BP4</v>
      </c>
      <c r="AU21" t="str">
        <f t="shared" si="46"/>
        <v>LSA_SOC_HRY_E_BEGIN_TITO_SAQ_NOM_LFM_0600_MEMSS3_BISR_MMM_BP4</v>
      </c>
      <c r="AV21" t="str">
        <f t="shared" si="19"/>
        <v>LSA_SOC_HRY_E_BEGIN_TITO_SAQ_NOM_LFM_0600_MEMSS3_BISR_MMM_BP4</v>
      </c>
      <c r="AW21" t="str">
        <f t="shared" ref="AW21:AW22" si="47">$D22</f>
        <v>LSA_SOC_HRY_E_BEGIN_TITO_SAQ_NOM_LFM_0600_MEMSS3_BISR_MMM_BP4</v>
      </c>
      <c r="AX21" t="str">
        <f t="shared" ref="AX21:AX22" si="48">$D22</f>
        <v>LSA_SOC_HRY_E_BEGIN_TITO_SAQ_NOM_LFM_0600_MEMSS3_BISR_MMM_BP4</v>
      </c>
      <c r="AY21" t="str">
        <f t="shared" ref="AY21:AY22" si="49">$D22</f>
        <v>LSA_SOC_HRY_E_BEGIN_TITO_SAQ_NOM_LFM_0600_MEMSS3_BISR_MMM_BP4</v>
      </c>
      <c r="AZ21" t="str">
        <f t="shared" ref="AZ21:AZ22" si="50">$D22</f>
        <v>LSA_SOC_HRY_E_BEGIN_TITO_SAQ_NOM_LFM_0600_MEMSS3_BISR_MMM_BP4</v>
      </c>
    </row>
    <row r="22" spans="1:52" x14ac:dyDescent="0.25">
      <c r="A22" s="28" t="s">
        <v>58</v>
      </c>
      <c r="B22" s="28" t="s">
        <v>10</v>
      </c>
      <c r="C22" s="28" t="str">
        <f>VLOOKUP(B22,templateLookup!A:B,2,0)</f>
        <v>PrimeMbistVminSearchTestMethod</v>
      </c>
      <c r="D22" t="str">
        <f t="shared" si="2"/>
        <v>LSA_SOC_HRY_E_BEGIN_TITO_SAQ_NOM_LFM_0600_MEMSS3_BISR_MMM_BP4</v>
      </c>
      <c r="E22" t="s">
        <v>51</v>
      </c>
      <c r="F22" t="s">
        <v>73</v>
      </c>
      <c r="G22" t="s">
        <v>135</v>
      </c>
      <c r="H22" t="s">
        <v>136</v>
      </c>
      <c r="I22" t="s">
        <v>137</v>
      </c>
      <c r="J22" t="s">
        <v>790</v>
      </c>
      <c r="K22" t="s">
        <v>138</v>
      </c>
      <c r="L22" t="s">
        <v>139</v>
      </c>
      <c r="M22" t="str">
        <f t="shared" si="3"/>
        <v>0600</v>
      </c>
      <c r="N22" t="s">
        <v>813</v>
      </c>
      <c r="O22" t="s">
        <v>141</v>
      </c>
      <c r="P22" t="s">
        <v>792</v>
      </c>
      <c r="Q22" t="s">
        <v>814</v>
      </c>
      <c r="R22">
        <v>21</v>
      </c>
      <c r="S22">
        <v>50</v>
      </c>
      <c r="T22">
        <v>16</v>
      </c>
      <c r="U22">
        <v>-1</v>
      </c>
      <c r="V22" t="s">
        <v>289</v>
      </c>
      <c r="AK22" s="4" t="s">
        <v>400</v>
      </c>
      <c r="AL22" s="4" t="s">
        <v>274</v>
      </c>
      <c r="AM22" s="4"/>
      <c r="AN22" s="4" t="b">
        <v>0</v>
      </c>
      <c r="AO22" s="4">
        <f>COUNTA(AQ22:AZ22)</f>
        <v>10</v>
      </c>
      <c r="AP22" s="4" t="s">
        <v>275</v>
      </c>
      <c r="AQ22" s="4" t="str">
        <f t="shared" si="0"/>
        <v>LSA_SOC_RASTER_E_BEGIN_TITO_SAQ_NOM_LFM_0600_MEMSS3_RASTER_MMM_BP4</v>
      </c>
      <c r="AR22" s="4">
        <v>1</v>
      </c>
      <c r="AS22">
        <v>1</v>
      </c>
      <c r="AT22">
        <v>1</v>
      </c>
      <c r="AU22">
        <v>1</v>
      </c>
      <c r="AV22" t="str">
        <f t="shared" si="19"/>
        <v>LSA_SOC_RASTER_E_BEGIN_TITO_SAQ_NOM_LFM_0600_MEMSS3_RASTER_MMM_BP4</v>
      </c>
      <c r="AW22" t="str">
        <f t="shared" si="47"/>
        <v>LSA_SOC_RASTER_E_BEGIN_TITO_SAQ_NOM_LFM_0600_MEMSS3_RASTER_MMM_BP4</v>
      </c>
      <c r="AX22" t="str">
        <f t="shared" si="48"/>
        <v>LSA_SOC_RASTER_E_BEGIN_TITO_SAQ_NOM_LFM_0600_MEMSS3_RASTER_MMM_BP4</v>
      </c>
      <c r="AY22" t="str">
        <f t="shared" si="49"/>
        <v>LSA_SOC_RASTER_E_BEGIN_TITO_SAQ_NOM_LFM_0600_MEMSS3_RASTER_MMM_BP4</v>
      </c>
      <c r="AZ22" t="str">
        <f t="shared" si="50"/>
        <v>LSA_SOC_RASTER_E_BEGIN_TITO_SAQ_NOM_LFM_0600_MEMSS3_RASTER_MMM_BP4</v>
      </c>
    </row>
    <row r="23" spans="1:52" x14ac:dyDescent="0.25">
      <c r="A23" s="28" t="s">
        <v>58</v>
      </c>
      <c r="B23" s="28" t="s">
        <v>12</v>
      </c>
      <c r="C23" s="28" t="str">
        <f>VLOOKUP(B23,templateLookup!A:B,2,0)</f>
        <v>MbistRasterTC</v>
      </c>
      <c r="D23" t="str">
        <f t="shared" si="2"/>
        <v>LSA_SOC_RASTER_E_BEGIN_TITO_SAQ_NOM_LFM_0600_MEMSS3_RASTER_MMM_BP4</v>
      </c>
      <c r="E23" t="s">
        <v>51</v>
      </c>
      <c r="F23" t="s">
        <v>73</v>
      </c>
      <c r="G23" t="s">
        <v>219</v>
      </c>
      <c r="H23" t="s">
        <v>136</v>
      </c>
      <c r="I23" t="s">
        <v>137</v>
      </c>
      <c r="J23" t="s">
        <v>790</v>
      </c>
      <c r="K23" t="s">
        <v>138</v>
      </c>
      <c r="L23" t="s">
        <v>139</v>
      </c>
      <c r="M23" t="str">
        <f t="shared" si="3"/>
        <v>0600</v>
      </c>
      <c r="N23" t="s">
        <v>815</v>
      </c>
      <c r="O23" t="s">
        <v>141</v>
      </c>
      <c r="P23" t="s">
        <v>792</v>
      </c>
      <c r="Q23" t="s">
        <v>283</v>
      </c>
      <c r="R23">
        <v>21</v>
      </c>
      <c r="S23">
        <v>50</v>
      </c>
      <c r="T23">
        <v>17</v>
      </c>
      <c r="U23">
        <v>1</v>
      </c>
      <c r="V23" t="s">
        <v>289</v>
      </c>
      <c r="AN23" t="b">
        <v>0</v>
      </c>
      <c r="AO23">
        <f t="shared" ref="AO23" si="51">COUNTA(AQ23:AZ23)</f>
        <v>6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</row>
    <row r="24" spans="1:52" x14ac:dyDescent="0.25">
      <c r="A24" s="44" t="s">
        <v>58</v>
      </c>
      <c r="B24" s="44" t="s">
        <v>6</v>
      </c>
      <c r="C24" s="44" t="str">
        <f>VLOOKUP(B24,templateLookup!A:B,2,0)</f>
        <v>COMPOSITE</v>
      </c>
      <c r="D24" s="22"/>
    </row>
    <row r="25" spans="1:52" x14ac:dyDescent="0.25">
      <c r="A25" s="45" t="s">
        <v>58</v>
      </c>
      <c r="B25" s="45" t="s">
        <v>5</v>
      </c>
      <c r="C25" s="45" t="str">
        <f>VLOOKUP(B25,templateLookup!A:B,2,0)</f>
        <v>COMPOSITE</v>
      </c>
      <c r="D25" s="22" t="s">
        <v>816</v>
      </c>
      <c r="F25" t="s">
        <v>73</v>
      </c>
      <c r="AO25">
        <v>2</v>
      </c>
      <c r="AP25">
        <v>1</v>
      </c>
      <c r="AQ25" t="str">
        <f>$D42</f>
        <v>PRE_REPAIR_HBO_ALL</v>
      </c>
      <c r="AR25" t="str">
        <f>$D42</f>
        <v>PRE_REPAIR_HBO_ALL</v>
      </c>
    </row>
    <row r="26" spans="1:52" s="8" customFormat="1" x14ac:dyDescent="0.25">
      <c r="A26" s="8" t="s">
        <v>58</v>
      </c>
      <c r="B26" s="8" t="s">
        <v>10</v>
      </c>
      <c r="C26" s="8" t="str">
        <f>VLOOKUP(B26,templateLookup!A:B,2,0)</f>
        <v>PrimeMbistVminSearchTestMethod</v>
      </c>
      <c r="D26" s="8" t="str">
        <f t="shared" ref="D26:D40" si="52">E26&amp;"_"&amp;F26&amp;"_"&amp;G26&amp;"_"&amp;H26&amp;"_"&amp;A26&amp;"_"&amp;I26&amp;"_"&amp;J26&amp;"_"&amp;K26&amp;"_"&amp;L26&amp;"_"&amp;M26&amp;"_"&amp;N26</f>
        <v>SSA_SOC_HRY_E_BEGIN_TITO_SAQ_NOM_LFM_0600_DDRPHY0_BHRY_MMM_BP5</v>
      </c>
      <c r="E26" s="8" t="s">
        <v>50</v>
      </c>
      <c r="F26" s="8" t="s">
        <v>73</v>
      </c>
      <c r="G26" s="8" t="s">
        <v>135</v>
      </c>
      <c r="H26" s="8" t="s">
        <v>136</v>
      </c>
      <c r="I26" s="8" t="s">
        <v>137</v>
      </c>
      <c r="J26" s="8" t="s">
        <v>790</v>
      </c>
      <c r="K26" s="8" t="s">
        <v>138</v>
      </c>
      <c r="L26" s="8" t="s">
        <v>139</v>
      </c>
      <c r="M26" t="str">
        <f t="shared" ref="M26:M40" si="53">TEXT(600,"0000")</f>
        <v>0600</v>
      </c>
      <c r="N26" s="8" t="s">
        <v>817</v>
      </c>
      <c r="O26" s="8" t="s">
        <v>141</v>
      </c>
      <c r="P26" s="8" t="s">
        <v>792</v>
      </c>
      <c r="Q26" s="8" t="s">
        <v>818</v>
      </c>
      <c r="R26" s="8">
        <v>61</v>
      </c>
      <c r="S26" s="8">
        <v>50</v>
      </c>
      <c r="T26" s="8">
        <v>18</v>
      </c>
      <c r="U26" s="8">
        <v>-1</v>
      </c>
      <c r="V26" s="8" t="s">
        <v>289</v>
      </c>
      <c r="AK26" s="8" t="s">
        <v>135</v>
      </c>
      <c r="AL26" s="8" t="s">
        <v>274</v>
      </c>
      <c r="AN26" s="8" t="b">
        <v>0</v>
      </c>
      <c r="AO26" s="8">
        <f>COUNTA(AQ26:AZ26)</f>
        <v>10</v>
      </c>
      <c r="AP26" s="8" t="s">
        <v>275</v>
      </c>
      <c r="AQ26" s="8" t="str">
        <f t="shared" ref="AQ26:AR39" si="54">$D27</f>
        <v>SSA_SOC_HRY_E_BEGIN_TITO_SAQ_NOM_LFM_0600_DDRPHY0_BISR_MMM_BP5</v>
      </c>
      <c r="AR26" s="8" t="str">
        <f t="shared" si="54"/>
        <v>SSA_SOC_HRY_E_BEGIN_TITO_SAQ_NOM_LFM_0600_DDRPHY0_BISR_MMM_BP5</v>
      </c>
      <c r="AS26" s="8" t="str">
        <f t="shared" ref="AS26" si="55">$D27</f>
        <v>SSA_SOC_HRY_E_BEGIN_TITO_SAQ_NOM_LFM_0600_DDRPHY0_BISR_MMM_BP5</v>
      </c>
      <c r="AT26" s="8" t="str">
        <f t="shared" ref="AT26" si="56">$D27</f>
        <v>SSA_SOC_HRY_E_BEGIN_TITO_SAQ_NOM_LFM_0600_DDRPHY0_BISR_MMM_BP5</v>
      </c>
      <c r="AU26" s="8" t="str">
        <f t="shared" ref="AU26" si="57">$D27</f>
        <v>SSA_SOC_HRY_E_BEGIN_TITO_SAQ_NOM_LFM_0600_DDRPHY0_BISR_MMM_BP5</v>
      </c>
      <c r="AV26" s="8" t="str">
        <f t="shared" ref="AV26:AV39" si="58">$D27</f>
        <v>SSA_SOC_HRY_E_BEGIN_TITO_SAQ_NOM_LFM_0600_DDRPHY0_BISR_MMM_BP5</v>
      </c>
      <c r="AW26" s="8" t="str">
        <f t="shared" ref="AW26:AW27" si="59">$D27</f>
        <v>SSA_SOC_HRY_E_BEGIN_TITO_SAQ_NOM_LFM_0600_DDRPHY0_BISR_MMM_BP5</v>
      </c>
      <c r="AX26" s="8" t="str">
        <f t="shared" ref="AX26:AX27" si="60">$D27</f>
        <v>SSA_SOC_HRY_E_BEGIN_TITO_SAQ_NOM_LFM_0600_DDRPHY0_BISR_MMM_BP5</v>
      </c>
      <c r="AY26" s="8" t="str">
        <f t="shared" ref="AY26:AY27" si="61">$D27</f>
        <v>SSA_SOC_HRY_E_BEGIN_TITO_SAQ_NOM_LFM_0600_DDRPHY0_BISR_MMM_BP5</v>
      </c>
      <c r="AZ26" s="8" t="str">
        <f t="shared" ref="AZ26:AZ27" si="62">$D27</f>
        <v>SSA_SOC_HRY_E_BEGIN_TITO_SAQ_NOM_LFM_0600_DDRPHY0_BISR_MMM_BP5</v>
      </c>
    </row>
    <row r="27" spans="1:52" x14ac:dyDescent="0.25">
      <c r="A27" s="29" t="s">
        <v>58</v>
      </c>
      <c r="B27" s="29" t="s">
        <v>10</v>
      </c>
      <c r="C27" s="29" t="str">
        <f>VLOOKUP(B27,templateLookup!A:B,2,0)</f>
        <v>PrimeMbistVminSearchTestMethod</v>
      </c>
      <c r="D27" t="str">
        <f t="shared" si="52"/>
        <v>SSA_SOC_HRY_E_BEGIN_TITO_SAQ_NOM_LFM_0600_DDRPHY0_BISR_MMM_BP5</v>
      </c>
      <c r="E27" t="s">
        <v>50</v>
      </c>
      <c r="F27" t="s">
        <v>73</v>
      </c>
      <c r="G27" t="s">
        <v>135</v>
      </c>
      <c r="H27" t="s">
        <v>136</v>
      </c>
      <c r="I27" t="s">
        <v>137</v>
      </c>
      <c r="J27" t="s">
        <v>790</v>
      </c>
      <c r="K27" t="s">
        <v>138</v>
      </c>
      <c r="L27" t="s">
        <v>139</v>
      </c>
      <c r="M27" t="str">
        <f t="shared" si="53"/>
        <v>0600</v>
      </c>
      <c r="N27" t="s">
        <v>819</v>
      </c>
      <c r="O27" t="s">
        <v>141</v>
      </c>
      <c r="P27" t="s">
        <v>792</v>
      </c>
      <c r="Q27" t="s">
        <v>820</v>
      </c>
      <c r="R27">
        <v>61</v>
      </c>
      <c r="S27">
        <v>50</v>
      </c>
      <c r="T27">
        <v>19</v>
      </c>
      <c r="U27">
        <v>1</v>
      </c>
      <c r="V27" t="s">
        <v>289</v>
      </c>
      <c r="AK27" t="s">
        <v>135</v>
      </c>
      <c r="AL27" t="s">
        <v>274</v>
      </c>
      <c r="AN27" t="b">
        <v>0</v>
      </c>
      <c r="AO27">
        <f>COUNTA(AQ27:AZ27)</f>
        <v>10</v>
      </c>
      <c r="AP27" t="s">
        <v>275</v>
      </c>
      <c r="AQ27" t="str">
        <f t="shared" si="54"/>
        <v>SSA_SOC_RASTER_E_BEGIN_TITO_SAQ_NOM_LFM_0600_DDRPHY0_RASTER_MMM_BP5</v>
      </c>
      <c r="AR27" t="str">
        <f>$D29</f>
        <v>SSA_SOC_HRY_E_BEGIN_TITO_SAQ_NOM_LFM_0600_DDRPHY_1_2_BHRY_MMM_BP6</v>
      </c>
      <c r="AS27" t="str">
        <f>$D29</f>
        <v>SSA_SOC_HRY_E_BEGIN_TITO_SAQ_NOM_LFM_0600_DDRPHY_1_2_BHRY_MMM_BP6</v>
      </c>
      <c r="AT27" t="str">
        <f>$D29</f>
        <v>SSA_SOC_HRY_E_BEGIN_TITO_SAQ_NOM_LFM_0600_DDRPHY_1_2_BHRY_MMM_BP6</v>
      </c>
      <c r="AU27" t="str">
        <f>$D29</f>
        <v>SSA_SOC_HRY_E_BEGIN_TITO_SAQ_NOM_LFM_0600_DDRPHY_1_2_BHRY_MMM_BP6</v>
      </c>
      <c r="AV27" t="str">
        <f t="shared" si="58"/>
        <v>SSA_SOC_RASTER_E_BEGIN_TITO_SAQ_NOM_LFM_0600_DDRPHY0_RASTER_MMM_BP5</v>
      </c>
      <c r="AW27" t="str">
        <f t="shared" si="59"/>
        <v>SSA_SOC_RASTER_E_BEGIN_TITO_SAQ_NOM_LFM_0600_DDRPHY0_RASTER_MMM_BP5</v>
      </c>
      <c r="AX27" t="str">
        <f t="shared" si="60"/>
        <v>SSA_SOC_RASTER_E_BEGIN_TITO_SAQ_NOM_LFM_0600_DDRPHY0_RASTER_MMM_BP5</v>
      </c>
      <c r="AY27" t="str">
        <f t="shared" si="61"/>
        <v>SSA_SOC_RASTER_E_BEGIN_TITO_SAQ_NOM_LFM_0600_DDRPHY0_RASTER_MMM_BP5</v>
      </c>
      <c r="AZ27" t="str">
        <f t="shared" si="62"/>
        <v>SSA_SOC_RASTER_E_BEGIN_TITO_SAQ_NOM_LFM_0600_DDRPHY0_RASTER_MMM_BP5</v>
      </c>
    </row>
    <row r="28" spans="1:52" x14ac:dyDescent="0.25">
      <c r="A28" s="29" t="s">
        <v>58</v>
      </c>
      <c r="B28" s="29" t="s">
        <v>12</v>
      </c>
      <c r="C28" s="29" t="str">
        <f>VLOOKUP(B28,templateLookup!A:B,2,0)</f>
        <v>MbistRasterTC</v>
      </c>
      <c r="D28" t="str">
        <f t="shared" si="52"/>
        <v>SSA_SOC_RASTER_E_BEGIN_TITO_SAQ_NOM_LFM_0600_DDRPHY0_RASTER_MMM_BP5</v>
      </c>
      <c r="E28" t="s">
        <v>50</v>
      </c>
      <c r="F28" t="s">
        <v>73</v>
      </c>
      <c r="G28" t="s">
        <v>219</v>
      </c>
      <c r="H28" t="s">
        <v>136</v>
      </c>
      <c r="I28" t="s">
        <v>137</v>
      </c>
      <c r="J28" t="s">
        <v>790</v>
      </c>
      <c r="K28" t="s">
        <v>138</v>
      </c>
      <c r="L28" t="s">
        <v>139</v>
      </c>
      <c r="M28" t="str">
        <f t="shared" si="53"/>
        <v>0600</v>
      </c>
      <c r="N28" t="s">
        <v>821</v>
      </c>
      <c r="O28" t="s">
        <v>141</v>
      </c>
      <c r="P28" t="s">
        <v>792</v>
      </c>
      <c r="Q28" t="s">
        <v>283</v>
      </c>
      <c r="R28">
        <v>61</v>
      </c>
      <c r="S28">
        <v>50</v>
      </c>
      <c r="T28">
        <v>20</v>
      </c>
      <c r="U28">
        <v>1</v>
      </c>
      <c r="V28" t="s">
        <v>289</v>
      </c>
      <c r="AN28" t="b">
        <v>0</v>
      </c>
      <c r="AO28">
        <f t="shared" ref="AO28" si="63">COUNTA(AQ28:AZ28)</f>
        <v>6</v>
      </c>
      <c r="AP28">
        <v>1</v>
      </c>
      <c r="AQ28" t="str">
        <f t="shared" si="54"/>
        <v>SSA_SOC_HRY_E_BEGIN_TITO_SAQ_NOM_LFM_0600_DDRPHY_1_2_BHRY_MMM_BP6</v>
      </c>
      <c r="AR28" t="str">
        <f t="shared" ref="AR28" si="64">$D29</f>
        <v>SSA_SOC_HRY_E_BEGIN_TITO_SAQ_NOM_LFM_0600_DDRPHY_1_2_BHRY_MMM_BP6</v>
      </c>
      <c r="AS28" t="str">
        <f t="shared" ref="AS28:AS29" si="65">$D29</f>
        <v>SSA_SOC_HRY_E_BEGIN_TITO_SAQ_NOM_LFM_0600_DDRPHY_1_2_BHRY_MMM_BP6</v>
      </c>
      <c r="AT28" t="str">
        <f t="shared" ref="AT28:AT29" si="66">$D29</f>
        <v>SSA_SOC_HRY_E_BEGIN_TITO_SAQ_NOM_LFM_0600_DDRPHY_1_2_BHRY_MMM_BP6</v>
      </c>
      <c r="AU28" t="str">
        <f t="shared" ref="AU28:AU29" si="67">$D29</f>
        <v>SSA_SOC_HRY_E_BEGIN_TITO_SAQ_NOM_LFM_0600_DDRPHY_1_2_BHRY_MMM_BP6</v>
      </c>
      <c r="AV28" t="str">
        <f t="shared" si="58"/>
        <v>SSA_SOC_HRY_E_BEGIN_TITO_SAQ_NOM_LFM_0600_DDRPHY_1_2_BHRY_MMM_BP6</v>
      </c>
    </row>
    <row r="29" spans="1:52" x14ac:dyDescent="0.25">
      <c r="A29" s="29" t="s">
        <v>58</v>
      </c>
      <c r="B29" s="29" t="s">
        <v>10</v>
      </c>
      <c r="C29" s="29" t="str">
        <f>VLOOKUP(B29,templateLookup!A:B,2,0)</f>
        <v>PrimeMbistVminSearchTestMethod</v>
      </c>
      <c r="D29" t="str">
        <f t="shared" si="52"/>
        <v>SSA_SOC_HRY_E_BEGIN_TITO_SAQ_NOM_LFM_0600_DDRPHY_1_2_BHRY_MMM_BP6</v>
      </c>
      <c r="E29" t="s">
        <v>50</v>
      </c>
      <c r="F29" t="s">
        <v>73</v>
      </c>
      <c r="G29" t="s">
        <v>135</v>
      </c>
      <c r="H29" t="s">
        <v>136</v>
      </c>
      <c r="I29" t="s">
        <v>137</v>
      </c>
      <c r="J29" t="s">
        <v>790</v>
      </c>
      <c r="K29" t="s">
        <v>138</v>
      </c>
      <c r="L29" t="s">
        <v>139</v>
      </c>
      <c r="M29" t="str">
        <f t="shared" si="53"/>
        <v>0600</v>
      </c>
      <c r="N29" t="s">
        <v>822</v>
      </c>
      <c r="O29" t="s">
        <v>141</v>
      </c>
      <c r="P29" t="s">
        <v>792</v>
      </c>
      <c r="Q29" t="s">
        <v>823</v>
      </c>
      <c r="R29">
        <v>61</v>
      </c>
      <c r="S29">
        <v>50</v>
      </c>
      <c r="T29">
        <v>21</v>
      </c>
      <c r="U29" s="8">
        <v>1</v>
      </c>
      <c r="V29" t="s">
        <v>289</v>
      </c>
      <c r="AK29" t="s">
        <v>135</v>
      </c>
      <c r="AL29" t="s">
        <v>274</v>
      </c>
      <c r="AN29" t="b">
        <v>0</v>
      </c>
      <c r="AO29">
        <f>COUNTA(AQ29:AZ29)</f>
        <v>10</v>
      </c>
      <c r="AP29" t="s">
        <v>275</v>
      </c>
      <c r="AQ29" t="str">
        <f t="shared" si="54"/>
        <v>SSA_SOC_HRY_E_BEGIN_TITO_SAQ_NOM_LFM_0600_DDRPHY_1_2_BISR_MMM_BP6</v>
      </c>
      <c r="AR29" t="str">
        <f t="shared" si="54"/>
        <v>SSA_SOC_HRY_E_BEGIN_TITO_SAQ_NOM_LFM_0600_DDRPHY_1_2_BISR_MMM_BP6</v>
      </c>
      <c r="AS29" t="str">
        <f t="shared" si="65"/>
        <v>SSA_SOC_HRY_E_BEGIN_TITO_SAQ_NOM_LFM_0600_DDRPHY_1_2_BISR_MMM_BP6</v>
      </c>
      <c r="AT29" t="str">
        <f t="shared" si="66"/>
        <v>SSA_SOC_HRY_E_BEGIN_TITO_SAQ_NOM_LFM_0600_DDRPHY_1_2_BISR_MMM_BP6</v>
      </c>
      <c r="AU29" t="str">
        <f t="shared" si="67"/>
        <v>SSA_SOC_HRY_E_BEGIN_TITO_SAQ_NOM_LFM_0600_DDRPHY_1_2_BISR_MMM_BP6</v>
      </c>
      <c r="AV29" t="str">
        <f t="shared" si="58"/>
        <v>SSA_SOC_HRY_E_BEGIN_TITO_SAQ_NOM_LFM_0600_DDRPHY_1_2_BISR_MMM_BP6</v>
      </c>
      <c r="AW29" t="str">
        <f t="shared" ref="AW29:AW30" si="68">$D30</f>
        <v>SSA_SOC_HRY_E_BEGIN_TITO_SAQ_NOM_LFM_0600_DDRPHY_1_2_BISR_MMM_BP6</v>
      </c>
      <c r="AX29" t="str">
        <f t="shared" ref="AX29:AX30" si="69">$D30</f>
        <v>SSA_SOC_HRY_E_BEGIN_TITO_SAQ_NOM_LFM_0600_DDRPHY_1_2_BISR_MMM_BP6</v>
      </c>
      <c r="AY29" t="str">
        <f t="shared" ref="AY29:AY30" si="70">$D30</f>
        <v>SSA_SOC_HRY_E_BEGIN_TITO_SAQ_NOM_LFM_0600_DDRPHY_1_2_BISR_MMM_BP6</v>
      </c>
      <c r="AZ29" t="str">
        <f t="shared" ref="AZ29:AZ30" si="71">$D30</f>
        <v>SSA_SOC_HRY_E_BEGIN_TITO_SAQ_NOM_LFM_0600_DDRPHY_1_2_BISR_MMM_BP6</v>
      </c>
    </row>
    <row r="30" spans="1:52" x14ac:dyDescent="0.25">
      <c r="A30" s="29" t="s">
        <v>58</v>
      </c>
      <c r="B30" s="29" t="s">
        <v>10</v>
      </c>
      <c r="C30" s="29" t="str">
        <f>VLOOKUP(B30,templateLookup!A:B,2,0)</f>
        <v>PrimeMbistVminSearchTestMethod</v>
      </c>
      <c r="D30" t="str">
        <f t="shared" si="52"/>
        <v>SSA_SOC_HRY_E_BEGIN_TITO_SAQ_NOM_LFM_0600_DDRPHY_1_2_BISR_MMM_BP6</v>
      </c>
      <c r="E30" t="s">
        <v>50</v>
      </c>
      <c r="F30" t="s">
        <v>73</v>
      </c>
      <c r="G30" t="s">
        <v>135</v>
      </c>
      <c r="H30" t="s">
        <v>136</v>
      </c>
      <c r="I30" t="s">
        <v>137</v>
      </c>
      <c r="J30" t="s">
        <v>790</v>
      </c>
      <c r="K30" t="s">
        <v>138</v>
      </c>
      <c r="L30" t="s">
        <v>139</v>
      </c>
      <c r="M30" t="str">
        <f t="shared" si="53"/>
        <v>0600</v>
      </c>
      <c r="N30" t="s">
        <v>824</v>
      </c>
      <c r="O30" t="s">
        <v>141</v>
      </c>
      <c r="P30" t="s">
        <v>792</v>
      </c>
      <c r="Q30" t="s">
        <v>825</v>
      </c>
      <c r="R30">
        <v>61</v>
      </c>
      <c r="S30">
        <v>50</v>
      </c>
      <c r="T30">
        <v>22</v>
      </c>
      <c r="U30">
        <v>-1</v>
      </c>
      <c r="V30" t="s">
        <v>289</v>
      </c>
      <c r="AK30" t="s">
        <v>135</v>
      </c>
      <c r="AL30" t="s">
        <v>274</v>
      </c>
      <c r="AN30" t="b">
        <v>0</v>
      </c>
      <c r="AO30">
        <f>COUNTA(AQ30:AZ30)</f>
        <v>10</v>
      </c>
      <c r="AP30" t="s">
        <v>275</v>
      </c>
      <c r="AQ30" t="str">
        <f t="shared" si="54"/>
        <v>SSA_SOC_RASTER_E_BEGIN_TITO_SAQ_NOM_LFM_0600_DDRPHY_1_2_RASTER_MMM_BP6</v>
      </c>
      <c r="AR30" t="str">
        <f>$D32</f>
        <v>SSA_SOC_HRY_E_BEGIN_TITO_SAQ_NOM_LFM_0600_DDRPHY3_BHRY_MMM_BP7</v>
      </c>
      <c r="AS30" t="str">
        <f>$D32</f>
        <v>SSA_SOC_HRY_E_BEGIN_TITO_SAQ_NOM_LFM_0600_DDRPHY3_BHRY_MMM_BP7</v>
      </c>
      <c r="AT30" t="str">
        <f>$D32</f>
        <v>SSA_SOC_HRY_E_BEGIN_TITO_SAQ_NOM_LFM_0600_DDRPHY3_BHRY_MMM_BP7</v>
      </c>
      <c r="AU30" t="str">
        <f>$D32</f>
        <v>SSA_SOC_HRY_E_BEGIN_TITO_SAQ_NOM_LFM_0600_DDRPHY3_BHRY_MMM_BP7</v>
      </c>
      <c r="AV30" t="str">
        <f t="shared" si="58"/>
        <v>SSA_SOC_RASTER_E_BEGIN_TITO_SAQ_NOM_LFM_0600_DDRPHY_1_2_RASTER_MMM_BP6</v>
      </c>
      <c r="AW30" t="str">
        <f t="shared" si="68"/>
        <v>SSA_SOC_RASTER_E_BEGIN_TITO_SAQ_NOM_LFM_0600_DDRPHY_1_2_RASTER_MMM_BP6</v>
      </c>
      <c r="AX30" t="str">
        <f t="shared" si="69"/>
        <v>SSA_SOC_RASTER_E_BEGIN_TITO_SAQ_NOM_LFM_0600_DDRPHY_1_2_RASTER_MMM_BP6</v>
      </c>
      <c r="AY30" t="str">
        <f t="shared" si="70"/>
        <v>SSA_SOC_RASTER_E_BEGIN_TITO_SAQ_NOM_LFM_0600_DDRPHY_1_2_RASTER_MMM_BP6</v>
      </c>
      <c r="AZ30" t="str">
        <f t="shared" si="71"/>
        <v>SSA_SOC_RASTER_E_BEGIN_TITO_SAQ_NOM_LFM_0600_DDRPHY_1_2_RASTER_MMM_BP6</v>
      </c>
    </row>
    <row r="31" spans="1:52" x14ac:dyDescent="0.25">
      <c r="A31" s="29" t="s">
        <v>58</v>
      </c>
      <c r="B31" s="29" t="s">
        <v>12</v>
      </c>
      <c r="C31" s="29" t="str">
        <f>VLOOKUP(B31,templateLookup!A:B,2,0)</f>
        <v>MbistRasterTC</v>
      </c>
      <c r="D31" t="str">
        <f t="shared" si="52"/>
        <v>SSA_SOC_RASTER_E_BEGIN_TITO_SAQ_NOM_LFM_0600_DDRPHY_1_2_RASTER_MMM_BP6</v>
      </c>
      <c r="E31" t="s">
        <v>50</v>
      </c>
      <c r="F31" t="s">
        <v>73</v>
      </c>
      <c r="G31" t="s">
        <v>219</v>
      </c>
      <c r="H31" t="s">
        <v>136</v>
      </c>
      <c r="I31" t="s">
        <v>137</v>
      </c>
      <c r="J31" t="s">
        <v>790</v>
      </c>
      <c r="K31" t="s">
        <v>138</v>
      </c>
      <c r="L31" t="s">
        <v>139</v>
      </c>
      <c r="M31" t="str">
        <f t="shared" si="53"/>
        <v>0600</v>
      </c>
      <c r="N31" t="s">
        <v>826</v>
      </c>
      <c r="O31" t="s">
        <v>141</v>
      </c>
      <c r="P31" t="s">
        <v>792</v>
      </c>
      <c r="Q31" t="s">
        <v>283</v>
      </c>
      <c r="R31">
        <v>61</v>
      </c>
      <c r="S31">
        <v>50</v>
      </c>
      <c r="T31">
        <v>23</v>
      </c>
      <c r="U31">
        <v>1</v>
      </c>
      <c r="V31" t="s">
        <v>289</v>
      </c>
      <c r="AN31" t="b">
        <v>0</v>
      </c>
      <c r="AO31">
        <f t="shared" ref="AO31" si="72">COUNTA(AQ31:AZ31)</f>
        <v>6</v>
      </c>
      <c r="AP31">
        <v>1</v>
      </c>
      <c r="AQ31" t="str">
        <f t="shared" si="54"/>
        <v>SSA_SOC_HRY_E_BEGIN_TITO_SAQ_NOM_LFM_0600_DDRPHY3_BHRY_MMM_BP7</v>
      </c>
      <c r="AR31" t="str">
        <f t="shared" ref="AR31" si="73">$D32</f>
        <v>SSA_SOC_HRY_E_BEGIN_TITO_SAQ_NOM_LFM_0600_DDRPHY3_BHRY_MMM_BP7</v>
      </c>
      <c r="AS31" t="str">
        <f t="shared" ref="AS31:AS32" si="74">$D32</f>
        <v>SSA_SOC_HRY_E_BEGIN_TITO_SAQ_NOM_LFM_0600_DDRPHY3_BHRY_MMM_BP7</v>
      </c>
      <c r="AT31" t="str">
        <f t="shared" ref="AT31:AT32" si="75">$D32</f>
        <v>SSA_SOC_HRY_E_BEGIN_TITO_SAQ_NOM_LFM_0600_DDRPHY3_BHRY_MMM_BP7</v>
      </c>
      <c r="AU31" t="str">
        <f t="shared" ref="AU31:AU32" si="76">$D32</f>
        <v>SSA_SOC_HRY_E_BEGIN_TITO_SAQ_NOM_LFM_0600_DDRPHY3_BHRY_MMM_BP7</v>
      </c>
      <c r="AV31" t="str">
        <f t="shared" si="58"/>
        <v>SSA_SOC_HRY_E_BEGIN_TITO_SAQ_NOM_LFM_0600_DDRPHY3_BHRY_MMM_BP7</v>
      </c>
    </row>
    <row r="32" spans="1:52" x14ac:dyDescent="0.25">
      <c r="A32" s="29" t="s">
        <v>58</v>
      </c>
      <c r="B32" s="29" t="s">
        <v>10</v>
      </c>
      <c r="C32" s="29" t="str">
        <f>VLOOKUP(B32,templateLookup!A:B,2,0)</f>
        <v>PrimeMbistVminSearchTestMethod</v>
      </c>
      <c r="D32" t="str">
        <f t="shared" si="52"/>
        <v>SSA_SOC_HRY_E_BEGIN_TITO_SAQ_NOM_LFM_0600_DDRPHY3_BHRY_MMM_BP7</v>
      </c>
      <c r="E32" t="s">
        <v>50</v>
      </c>
      <c r="F32" t="s">
        <v>73</v>
      </c>
      <c r="G32" t="s">
        <v>135</v>
      </c>
      <c r="H32" t="s">
        <v>136</v>
      </c>
      <c r="I32" t="s">
        <v>137</v>
      </c>
      <c r="J32" t="s">
        <v>790</v>
      </c>
      <c r="K32" t="s">
        <v>138</v>
      </c>
      <c r="L32" t="s">
        <v>139</v>
      </c>
      <c r="M32" t="str">
        <f t="shared" si="53"/>
        <v>0600</v>
      </c>
      <c r="N32" t="s">
        <v>827</v>
      </c>
      <c r="O32" t="s">
        <v>141</v>
      </c>
      <c r="P32" t="s">
        <v>792</v>
      </c>
      <c r="Q32" t="s">
        <v>828</v>
      </c>
      <c r="R32">
        <v>21</v>
      </c>
      <c r="S32">
        <v>50</v>
      </c>
      <c r="T32">
        <v>24</v>
      </c>
      <c r="U32" s="8">
        <v>1</v>
      </c>
      <c r="V32" t="s">
        <v>289</v>
      </c>
      <c r="AK32" t="s">
        <v>135</v>
      </c>
      <c r="AL32" t="s">
        <v>274</v>
      </c>
      <c r="AN32" t="b">
        <v>0</v>
      </c>
      <c r="AO32">
        <f>COUNTA(AQ32:AZ32)</f>
        <v>10</v>
      </c>
      <c r="AP32" t="s">
        <v>275</v>
      </c>
      <c r="AQ32" t="str">
        <f t="shared" si="54"/>
        <v>SSA_SOC_HRY_E_BEGIN_TITO_SAQ_NOM_LFM_0600_DDRPHY3_BISR_MMM_BP7</v>
      </c>
      <c r="AR32" t="str">
        <f t="shared" si="54"/>
        <v>SSA_SOC_HRY_E_BEGIN_TITO_SAQ_NOM_LFM_0600_DDRPHY3_BISR_MMM_BP7</v>
      </c>
      <c r="AS32" t="str">
        <f t="shared" si="74"/>
        <v>SSA_SOC_HRY_E_BEGIN_TITO_SAQ_NOM_LFM_0600_DDRPHY3_BISR_MMM_BP7</v>
      </c>
      <c r="AT32" t="str">
        <f t="shared" si="75"/>
        <v>SSA_SOC_HRY_E_BEGIN_TITO_SAQ_NOM_LFM_0600_DDRPHY3_BISR_MMM_BP7</v>
      </c>
      <c r="AU32" t="str">
        <f t="shared" si="76"/>
        <v>SSA_SOC_HRY_E_BEGIN_TITO_SAQ_NOM_LFM_0600_DDRPHY3_BISR_MMM_BP7</v>
      </c>
      <c r="AV32" t="str">
        <f t="shared" si="58"/>
        <v>SSA_SOC_HRY_E_BEGIN_TITO_SAQ_NOM_LFM_0600_DDRPHY3_BISR_MMM_BP7</v>
      </c>
      <c r="AW32" t="str">
        <f t="shared" ref="AW32:AW33" si="77">$D33</f>
        <v>SSA_SOC_HRY_E_BEGIN_TITO_SAQ_NOM_LFM_0600_DDRPHY3_BISR_MMM_BP7</v>
      </c>
      <c r="AX32" t="str">
        <f t="shared" ref="AX32:AX33" si="78">$D33</f>
        <v>SSA_SOC_HRY_E_BEGIN_TITO_SAQ_NOM_LFM_0600_DDRPHY3_BISR_MMM_BP7</v>
      </c>
      <c r="AY32" t="str">
        <f t="shared" ref="AY32:AY33" si="79">$D33</f>
        <v>SSA_SOC_HRY_E_BEGIN_TITO_SAQ_NOM_LFM_0600_DDRPHY3_BISR_MMM_BP7</v>
      </c>
      <c r="AZ32" t="str">
        <f t="shared" ref="AZ32:AZ33" si="80">$D33</f>
        <v>SSA_SOC_HRY_E_BEGIN_TITO_SAQ_NOM_LFM_0600_DDRPHY3_BISR_MMM_BP7</v>
      </c>
    </row>
    <row r="33" spans="1:52" x14ac:dyDescent="0.25">
      <c r="A33" s="29" t="s">
        <v>58</v>
      </c>
      <c r="B33" s="29" t="s">
        <v>10</v>
      </c>
      <c r="C33" s="29" t="str">
        <f>VLOOKUP(B33,templateLookup!A:B,2,0)</f>
        <v>PrimeMbistVminSearchTestMethod</v>
      </c>
      <c r="D33" t="str">
        <f t="shared" si="52"/>
        <v>SSA_SOC_HRY_E_BEGIN_TITO_SAQ_NOM_LFM_0600_DDRPHY3_BISR_MMM_BP7</v>
      </c>
      <c r="E33" t="s">
        <v>50</v>
      </c>
      <c r="F33" t="s">
        <v>73</v>
      </c>
      <c r="G33" t="s">
        <v>135</v>
      </c>
      <c r="H33" t="s">
        <v>136</v>
      </c>
      <c r="I33" t="s">
        <v>137</v>
      </c>
      <c r="J33" t="s">
        <v>790</v>
      </c>
      <c r="K33" t="s">
        <v>138</v>
      </c>
      <c r="L33" t="s">
        <v>139</v>
      </c>
      <c r="M33" t="str">
        <f t="shared" si="53"/>
        <v>0600</v>
      </c>
      <c r="N33" t="s">
        <v>829</v>
      </c>
      <c r="O33" t="s">
        <v>141</v>
      </c>
      <c r="P33" t="s">
        <v>792</v>
      </c>
      <c r="Q33" t="s">
        <v>830</v>
      </c>
      <c r="R33">
        <v>21</v>
      </c>
      <c r="S33">
        <v>50</v>
      </c>
      <c r="T33">
        <v>25</v>
      </c>
      <c r="U33">
        <v>-1</v>
      </c>
      <c r="V33" t="s">
        <v>289</v>
      </c>
      <c r="AK33" t="s">
        <v>135</v>
      </c>
      <c r="AL33" t="s">
        <v>274</v>
      </c>
      <c r="AN33" t="b">
        <v>0</v>
      </c>
      <c r="AO33">
        <f>COUNTA(AQ33:AZ33)</f>
        <v>10</v>
      </c>
      <c r="AP33" t="s">
        <v>275</v>
      </c>
      <c r="AQ33" t="str">
        <f t="shared" si="54"/>
        <v>SSA_SOC_RASTER_E_BEGIN_TITO_SAQ_NOM_LFM_0600_DDRPHY3_RASTER_MMM_BP7</v>
      </c>
      <c r="AR33" t="str">
        <f>$D35</f>
        <v>SSA_SOC_HRY_E_BEGIN_TITO_SAQ_NOM_LFM_0600_DDRPHY3_BHRY_MMM_BP8</v>
      </c>
      <c r="AS33" t="str">
        <f>$D35</f>
        <v>SSA_SOC_HRY_E_BEGIN_TITO_SAQ_NOM_LFM_0600_DDRPHY3_BHRY_MMM_BP8</v>
      </c>
      <c r="AT33" t="str">
        <f>$D35</f>
        <v>SSA_SOC_HRY_E_BEGIN_TITO_SAQ_NOM_LFM_0600_DDRPHY3_BHRY_MMM_BP8</v>
      </c>
      <c r="AU33" t="str">
        <f>$D35</f>
        <v>SSA_SOC_HRY_E_BEGIN_TITO_SAQ_NOM_LFM_0600_DDRPHY3_BHRY_MMM_BP8</v>
      </c>
      <c r="AV33" t="str">
        <f t="shared" si="58"/>
        <v>SSA_SOC_RASTER_E_BEGIN_TITO_SAQ_NOM_LFM_0600_DDRPHY3_RASTER_MMM_BP7</v>
      </c>
      <c r="AW33" t="str">
        <f t="shared" si="77"/>
        <v>SSA_SOC_RASTER_E_BEGIN_TITO_SAQ_NOM_LFM_0600_DDRPHY3_RASTER_MMM_BP7</v>
      </c>
      <c r="AX33" t="str">
        <f t="shared" si="78"/>
        <v>SSA_SOC_RASTER_E_BEGIN_TITO_SAQ_NOM_LFM_0600_DDRPHY3_RASTER_MMM_BP7</v>
      </c>
      <c r="AY33" t="str">
        <f t="shared" si="79"/>
        <v>SSA_SOC_RASTER_E_BEGIN_TITO_SAQ_NOM_LFM_0600_DDRPHY3_RASTER_MMM_BP7</v>
      </c>
      <c r="AZ33" t="str">
        <f t="shared" si="80"/>
        <v>SSA_SOC_RASTER_E_BEGIN_TITO_SAQ_NOM_LFM_0600_DDRPHY3_RASTER_MMM_BP7</v>
      </c>
    </row>
    <row r="34" spans="1:52" x14ac:dyDescent="0.25">
      <c r="A34" s="29" t="s">
        <v>58</v>
      </c>
      <c r="B34" s="29" t="s">
        <v>12</v>
      </c>
      <c r="C34" s="29" t="str">
        <f>VLOOKUP(B34,templateLookup!A:B,2,0)</f>
        <v>MbistRasterTC</v>
      </c>
      <c r="D34" t="str">
        <f t="shared" si="52"/>
        <v>SSA_SOC_RASTER_E_BEGIN_TITO_SAQ_NOM_LFM_0600_DDRPHY3_RASTER_MMM_BP7</v>
      </c>
      <c r="E34" t="s">
        <v>50</v>
      </c>
      <c r="F34" t="s">
        <v>73</v>
      </c>
      <c r="G34" t="s">
        <v>219</v>
      </c>
      <c r="H34" t="s">
        <v>136</v>
      </c>
      <c r="I34" t="s">
        <v>137</v>
      </c>
      <c r="J34" t="s">
        <v>790</v>
      </c>
      <c r="K34" t="s">
        <v>138</v>
      </c>
      <c r="L34" t="s">
        <v>139</v>
      </c>
      <c r="M34" t="str">
        <f t="shared" si="53"/>
        <v>0600</v>
      </c>
      <c r="N34" t="s">
        <v>831</v>
      </c>
      <c r="O34" t="s">
        <v>141</v>
      </c>
      <c r="P34" t="s">
        <v>792</v>
      </c>
      <c r="Q34" t="s">
        <v>283</v>
      </c>
      <c r="R34">
        <v>21</v>
      </c>
      <c r="S34">
        <v>50</v>
      </c>
      <c r="T34">
        <v>26</v>
      </c>
      <c r="U34">
        <v>1</v>
      </c>
      <c r="V34" t="s">
        <v>289</v>
      </c>
      <c r="AN34" t="b">
        <v>0</v>
      </c>
      <c r="AO34">
        <f t="shared" ref="AO34" si="81">COUNTA(AQ34:AZ34)</f>
        <v>6</v>
      </c>
      <c r="AP34">
        <v>1</v>
      </c>
      <c r="AQ34" t="str">
        <f t="shared" si="54"/>
        <v>SSA_SOC_HRY_E_BEGIN_TITO_SAQ_NOM_LFM_0600_DDRPHY3_BHRY_MMM_BP8</v>
      </c>
      <c r="AR34" t="str">
        <f t="shared" ref="AR34" si="82">$D35</f>
        <v>SSA_SOC_HRY_E_BEGIN_TITO_SAQ_NOM_LFM_0600_DDRPHY3_BHRY_MMM_BP8</v>
      </c>
      <c r="AS34" t="str">
        <f t="shared" ref="AS34:AS35" si="83">$D35</f>
        <v>SSA_SOC_HRY_E_BEGIN_TITO_SAQ_NOM_LFM_0600_DDRPHY3_BHRY_MMM_BP8</v>
      </c>
      <c r="AT34" t="str">
        <f t="shared" ref="AT34:AT35" si="84">$D35</f>
        <v>SSA_SOC_HRY_E_BEGIN_TITO_SAQ_NOM_LFM_0600_DDRPHY3_BHRY_MMM_BP8</v>
      </c>
      <c r="AU34" t="str">
        <f t="shared" ref="AU34:AU35" si="85">$D35</f>
        <v>SSA_SOC_HRY_E_BEGIN_TITO_SAQ_NOM_LFM_0600_DDRPHY3_BHRY_MMM_BP8</v>
      </c>
      <c r="AV34" t="str">
        <f t="shared" si="58"/>
        <v>SSA_SOC_HRY_E_BEGIN_TITO_SAQ_NOM_LFM_0600_DDRPHY3_BHRY_MMM_BP8</v>
      </c>
    </row>
    <row r="35" spans="1:52" x14ac:dyDescent="0.25">
      <c r="A35" s="29" t="s">
        <v>58</v>
      </c>
      <c r="B35" s="29" t="s">
        <v>10</v>
      </c>
      <c r="C35" s="29" t="str">
        <f>VLOOKUP(B35,templateLookup!A:B,2,0)</f>
        <v>PrimeMbistVminSearchTestMethod</v>
      </c>
      <c r="D35" t="str">
        <f t="shared" si="52"/>
        <v>SSA_SOC_HRY_E_BEGIN_TITO_SAQ_NOM_LFM_0600_DDRPHY3_BHRY_MMM_BP8</v>
      </c>
      <c r="E35" t="s">
        <v>50</v>
      </c>
      <c r="F35" t="s">
        <v>73</v>
      </c>
      <c r="G35" t="s">
        <v>135</v>
      </c>
      <c r="H35" t="s">
        <v>136</v>
      </c>
      <c r="I35" t="s">
        <v>137</v>
      </c>
      <c r="J35" t="s">
        <v>790</v>
      </c>
      <c r="K35" t="s">
        <v>138</v>
      </c>
      <c r="L35" t="s">
        <v>139</v>
      </c>
      <c r="M35" t="str">
        <f t="shared" si="53"/>
        <v>0600</v>
      </c>
      <c r="N35" t="s">
        <v>832</v>
      </c>
      <c r="O35" t="s">
        <v>141</v>
      </c>
      <c r="P35" t="s">
        <v>792</v>
      </c>
      <c r="Q35" t="s">
        <v>833</v>
      </c>
      <c r="R35">
        <v>21</v>
      </c>
      <c r="S35">
        <v>50</v>
      </c>
      <c r="T35">
        <v>27</v>
      </c>
      <c r="U35">
        <v>-1</v>
      </c>
      <c r="V35" t="s">
        <v>289</v>
      </c>
      <c r="AK35" t="s">
        <v>135</v>
      </c>
      <c r="AL35" t="s">
        <v>274</v>
      </c>
      <c r="AN35" t="b">
        <v>0</v>
      </c>
      <c r="AO35">
        <f>COUNTA(AQ35:AZ35)</f>
        <v>10</v>
      </c>
      <c r="AP35" t="s">
        <v>275</v>
      </c>
      <c r="AQ35" t="str">
        <f t="shared" si="54"/>
        <v>SSA_SOC_HRY_E_BEGIN_TITO_SAQ_NOM_LFM_0600_DDRPHY3_BISR_MMM_BP8</v>
      </c>
      <c r="AR35" t="str">
        <f>$D38</f>
        <v>LSA_SOC_HRY_E_BEGIN_TITO_SAQ_NOM_LFM_0600_DDRPHY_1_2_BHRY_MMM_BP6</v>
      </c>
      <c r="AS35" t="str">
        <f t="shared" si="83"/>
        <v>SSA_SOC_HRY_E_BEGIN_TITO_SAQ_NOM_LFM_0600_DDRPHY3_BISR_MMM_BP8</v>
      </c>
      <c r="AT35" t="str">
        <f t="shared" si="84"/>
        <v>SSA_SOC_HRY_E_BEGIN_TITO_SAQ_NOM_LFM_0600_DDRPHY3_BISR_MMM_BP8</v>
      </c>
      <c r="AU35" t="str">
        <f t="shared" si="85"/>
        <v>SSA_SOC_HRY_E_BEGIN_TITO_SAQ_NOM_LFM_0600_DDRPHY3_BISR_MMM_BP8</v>
      </c>
      <c r="AV35" t="str">
        <f t="shared" si="58"/>
        <v>SSA_SOC_HRY_E_BEGIN_TITO_SAQ_NOM_LFM_0600_DDRPHY3_BISR_MMM_BP8</v>
      </c>
      <c r="AW35" t="str">
        <f t="shared" ref="AW35:AW36" si="86">$D36</f>
        <v>SSA_SOC_HRY_E_BEGIN_TITO_SAQ_NOM_LFM_0600_DDRPHY3_BISR_MMM_BP8</v>
      </c>
      <c r="AX35" t="str">
        <f t="shared" ref="AX35:AX36" si="87">$D36</f>
        <v>SSA_SOC_HRY_E_BEGIN_TITO_SAQ_NOM_LFM_0600_DDRPHY3_BISR_MMM_BP8</v>
      </c>
      <c r="AY35" t="str">
        <f t="shared" ref="AY35:AY36" si="88">$D36</f>
        <v>SSA_SOC_HRY_E_BEGIN_TITO_SAQ_NOM_LFM_0600_DDRPHY3_BISR_MMM_BP8</v>
      </c>
      <c r="AZ35" t="str">
        <f t="shared" ref="AZ35:AZ36" si="89">$D36</f>
        <v>SSA_SOC_HRY_E_BEGIN_TITO_SAQ_NOM_LFM_0600_DDRPHY3_BISR_MMM_BP8</v>
      </c>
    </row>
    <row r="36" spans="1:52" x14ac:dyDescent="0.25">
      <c r="A36" s="29" t="s">
        <v>58</v>
      </c>
      <c r="B36" s="29" t="s">
        <v>10</v>
      </c>
      <c r="C36" s="29" t="str">
        <f>VLOOKUP(B36,templateLookup!A:B,2,0)</f>
        <v>PrimeMbistVminSearchTestMethod</v>
      </c>
      <c r="D36" t="str">
        <f t="shared" si="52"/>
        <v>SSA_SOC_HRY_E_BEGIN_TITO_SAQ_NOM_LFM_0600_DDRPHY3_BISR_MMM_BP8</v>
      </c>
      <c r="E36" t="s">
        <v>50</v>
      </c>
      <c r="F36" t="s">
        <v>73</v>
      </c>
      <c r="G36" t="s">
        <v>135</v>
      </c>
      <c r="H36" t="s">
        <v>136</v>
      </c>
      <c r="I36" t="s">
        <v>137</v>
      </c>
      <c r="J36" t="s">
        <v>790</v>
      </c>
      <c r="K36" t="s">
        <v>138</v>
      </c>
      <c r="L36" t="s">
        <v>139</v>
      </c>
      <c r="M36" t="str">
        <f t="shared" si="53"/>
        <v>0600</v>
      </c>
      <c r="N36" t="s">
        <v>834</v>
      </c>
      <c r="O36" t="s">
        <v>141</v>
      </c>
      <c r="P36" t="s">
        <v>792</v>
      </c>
      <c r="Q36" t="s">
        <v>835</v>
      </c>
      <c r="R36">
        <v>21</v>
      </c>
      <c r="S36">
        <v>50</v>
      </c>
      <c r="T36">
        <v>28</v>
      </c>
      <c r="U36">
        <v>-1</v>
      </c>
      <c r="V36" t="s">
        <v>289</v>
      </c>
      <c r="AK36" s="4" t="s">
        <v>400</v>
      </c>
      <c r="AL36" s="4" t="s">
        <v>274</v>
      </c>
      <c r="AM36" s="4"/>
      <c r="AN36" s="4" t="b">
        <v>0</v>
      </c>
      <c r="AO36" s="4">
        <f>COUNTA(AQ36:AZ36)</f>
        <v>10</v>
      </c>
      <c r="AP36" s="4" t="s">
        <v>275</v>
      </c>
      <c r="AQ36" s="4" t="str">
        <f t="shared" si="54"/>
        <v>SSA_SOC_RASTER_E_BEGIN_TITO_SAQ_NOM_LFM_0600_DDRPHY3_RASTER_MMM_BP8</v>
      </c>
      <c r="AR36" s="4" t="str">
        <f>$D38</f>
        <v>LSA_SOC_HRY_E_BEGIN_TITO_SAQ_NOM_LFM_0600_DDRPHY_1_2_BHRY_MMM_BP6</v>
      </c>
      <c r="AS36" t="str">
        <f>$D38</f>
        <v>LSA_SOC_HRY_E_BEGIN_TITO_SAQ_NOM_LFM_0600_DDRPHY_1_2_BHRY_MMM_BP6</v>
      </c>
      <c r="AT36" t="str">
        <f>$D38</f>
        <v>LSA_SOC_HRY_E_BEGIN_TITO_SAQ_NOM_LFM_0600_DDRPHY_1_2_BHRY_MMM_BP6</v>
      </c>
      <c r="AU36" t="str">
        <f>$D38</f>
        <v>LSA_SOC_HRY_E_BEGIN_TITO_SAQ_NOM_LFM_0600_DDRPHY_1_2_BHRY_MMM_BP6</v>
      </c>
      <c r="AV36" t="str">
        <f t="shared" si="58"/>
        <v>SSA_SOC_RASTER_E_BEGIN_TITO_SAQ_NOM_LFM_0600_DDRPHY3_RASTER_MMM_BP8</v>
      </c>
      <c r="AW36" t="str">
        <f t="shared" si="86"/>
        <v>SSA_SOC_RASTER_E_BEGIN_TITO_SAQ_NOM_LFM_0600_DDRPHY3_RASTER_MMM_BP8</v>
      </c>
      <c r="AX36" t="str">
        <f t="shared" si="87"/>
        <v>SSA_SOC_RASTER_E_BEGIN_TITO_SAQ_NOM_LFM_0600_DDRPHY3_RASTER_MMM_BP8</v>
      </c>
      <c r="AY36" t="str">
        <f t="shared" si="88"/>
        <v>SSA_SOC_RASTER_E_BEGIN_TITO_SAQ_NOM_LFM_0600_DDRPHY3_RASTER_MMM_BP8</v>
      </c>
      <c r="AZ36" t="str">
        <f t="shared" si="89"/>
        <v>SSA_SOC_RASTER_E_BEGIN_TITO_SAQ_NOM_LFM_0600_DDRPHY3_RASTER_MMM_BP8</v>
      </c>
    </row>
    <row r="37" spans="1:52" x14ac:dyDescent="0.25">
      <c r="A37" s="29" t="s">
        <v>58</v>
      </c>
      <c r="B37" s="29" t="s">
        <v>12</v>
      </c>
      <c r="C37" s="29" t="str">
        <f>VLOOKUP(B37,templateLookup!A:B,2,0)</f>
        <v>MbistRasterTC</v>
      </c>
      <c r="D37" t="str">
        <f t="shared" si="52"/>
        <v>SSA_SOC_RASTER_E_BEGIN_TITO_SAQ_NOM_LFM_0600_DDRPHY3_RASTER_MMM_BP8</v>
      </c>
      <c r="E37" t="s">
        <v>50</v>
      </c>
      <c r="F37" t="s">
        <v>73</v>
      </c>
      <c r="G37" t="s">
        <v>219</v>
      </c>
      <c r="H37" t="s">
        <v>136</v>
      </c>
      <c r="I37" t="s">
        <v>137</v>
      </c>
      <c r="J37" t="s">
        <v>790</v>
      </c>
      <c r="K37" t="s">
        <v>138</v>
      </c>
      <c r="L37" t="s">
        <v>139</v>
      </c>
      <c r="M37" t="str">
        <f t="shared" si="53"/>
        <v>0600</v>
      </c>
      <c r="N37" t="s">
        <v>836</v>
      </c>
      <c r="O37" t="s">
        <v>141</v>
      </c>
      <c r="P37" t="s">
        <v>792</v>
      </c>
      <c r="Q37" t="s">
        <v>283</v>
      </c>
      <c r="R37">
        <v>21</v>
      </c>
      <c r="S37">
        <v>50</v>
      </c>
      <c r="T37">
        <v>29</v>
      </c>
      <c r="U37">
        <v>1</v>
      </c>
      <c r="V37" t="s">
        <v>289</v>
      </c>
      <c r="AN37" t="b">
        <v>0</v>
      </c>
      <c r="AO37">
        <f t="shared" ref="AO37" si="90">COUNTA(AQ37:AZ37)</f>
        <v>6</v>
      </c>
      <c r="AP37">
        <v>1</v>
      </c>
      <c r="AQ37" t="str">
        <f t="shared" si="54"/>
        <v>LSA_SOC_HRY_E_BEGIN_TITO_SAQ_NOM_LFM_0600_DDRPHY_1_2_BHRY_MMM_BP6</v>
      </c>
      <c r="AR37" t="str">
        <f t="shared" ref="AR37" si="91">$D38</f>
        <v>LSA_SOC_HRY_E_BEGIN_TITO_SAQ_NOM_LFM_0600_DDRPHY_1_2_BHRY_MMM_BP6</v>
      </c>
      <c r="AS37" t="str">
        <f t="shared" ref="AS37:AS38" si="92">$D38</f>
        <v>LSA_SOC_HRY_E_BEGIN_TITO_SAQ_NOM_LFM_0600_DDRPHY_1_2_BHRY_MMM_BP6</v>
      </c>
      <c r="AT37" t="str">
        <f t="shared" ref="AT37:AT38" si="93">$D38</f>
        <v>LSA_SOC_HRY_E_BEGIN_TITO_SAQ_NOM_LFM_0600_DDRPHY_1_2_BHRY_MMM_BP6</v>
      </c>
      <c r="AU37" t="str">
        <f t="shared" ref="AU37:AU38" si="94">$D38</f>
        <v>LSA_SOC_HRY_E_BEGIN_TITO_SAQ_NOM_LFM_0600_DDRPHY_1_2_BHRY_MMM_BP6</v>
      </c>
      <c r="AV37" t="str">
        <f t="shared" si="58"/>
        <v>LSA_SOC_HRY_E_BEGIN_TITO_SAQ_NOM_LFM_0600_DDRPHY_1_2_BHRY_MMM_BP6</v>
      </c>
    </row>
    <row r="38" spans="1:52" x14ac:dyDescent="0.25">
      <c r="A38" s="29" t="s">
        <v>58</v>
      </c>
      <c r="B38" s="29" t="s">
        <v>10</v>
      </c>
      <c r="C38" s="29" t="str">
        <f>VLOOKUP(B38,templateLookup!A:B,2,0)</f>
        <v>PrimeMbistVminSearchTestMethod</v>
      </c>
      <c r="D38" t="str">
        <f t="shared" si="52"/>
        <v>LSA_SOC_HRY_E_BEGIN_TITO_SAQ_NOM_LFM_0600_DDRPHY_1_2_BHRY_MMM_BP6</v>
      </c>
      <c r="E38" t="s">
        <v>51</v>
      </c>
      <c r="F38" t="s">
        <v>73</v>
      </c>
      <c r="G38" t="s">
        <v>135</v>
      </c>
      <c r="H38" t="s">
        <v>136</v>
      </c>
      <c r="I38" t="s">
        <v>137</v>
      </c>
      <c r="J38" t="s">
        <v>790</v>
      </c>
      <c r="K38" t="s">
        <v>138</v>
      </c>
      <c r="L38" t="s">
        <v>139</v>
      </c>
      <c r="M38" t="str">
        <f t="shared" si="53"/>
        <v>0600</v>
      </c>
      <c r="N38" t="s">
        <v>822</v>
      </c>
      <c r="O38" t="s">
        <v>141</v>
      </c>
      <c r="P38" t="s">
        <v>792</v>
      </c>
      <c r="Q38" t="s">
        <v>837</v>
      </c>
      <c r="R38">
        <v>21</v>
      </c>
      <c r="S38">
        <v>50</v>
      </c>
      <c r="T38">
        <v>30</v>
      </c>
      <c r="U38">
        <v>1</v>
      </c>
      <c r="V38" t="s">
        <v>289</v>
      </c>
      <c r="AK38" t="s">
        <v>135</v>
      </c>
      <c r="AL38" t="s">
        <v>274</v>
      </c>
      <c r="AN38" t="b">
        <v>0</v>
      </c>
      <c r="AO38">
        <f>COUNTA(AQ38:AZ38)</f>
        <v>10</v>
      </c>
      <c r="AP38" t="s">
        <v>275</v>
      </c>
      <c r="AQ38" t="str">
        <f t="shared" si="54"/>
        <v>LSA_SOC_HRY_E_BEGIN_TITO_SAQ_NOM_LFM_0600_DDRPHY_1_2_BISR_MMM_BP6</v>
      </c>
      <c r="AR38" t="str">
        <f t="shared" si="54"/>
        <v>LSA_SOC_HRY_E_BEGIN_TITO_SAQ_NOM_LFM_0600_DDRPHY_1_2_BISR_MMM_BP6</v>
      </c>
      <c r="AS38" t="str">
        <f t="shared" si="92"/>
        <v>LSA_SOC_HRY_E_BEGIN_TITO_SAQ_NOM_LFM_0600_DDRPHY_1_2_BISR_MMM_BP6</v>
      </c>
      <c r="AT38" t="str">
        <f t="shared" si="93"/>
        <v>LSA_SOC_HRY_E_BEGIN_TITO_SAQ_NOM_LFM_0600_DDRPHY_1_2_BISR_MMM_BP6</v>
      </c>
      <c r="AU38" t="str">
        <f t="shared" si="94"/>
        <v>LSA_SOC_HRY_E_BEGIN_TITO_SAQ_NOM_LFM_0600_DDRPHY_1_2_BISR_MMM_BP6</v>
      </c>
      <c r="AV38" t="str">
        <f t="shared" si="58"/>
        <v>LSA_SOC_HRY_E_BEGIN_TITO_SAQ_NOM_LFM_0600_DDRPHY_1_2_BISR_MMM_BP6</v>
      </c>
      <c r="AW38" t="str">
        <f t="shared" ref="AW38:AW39" si="95">$D39</f>
        <v>LSA_SOC_HRY_E_BEGIN_TITO_SAQ_NOM_LFM_0600_DDRPHY_1_2_BISR_MMM_BP6</v>
      </c>
      <c r="AX38" t="str">
        <f t="shared" ref="AX38:AX39" si="96">$D39</f>
        <v>LSA_SOC_HRY_E_BEGIN_TITO_SAQ_NOM_LFM_0600_DDRPHY_1_2_BISR_MMM_BP6</v>
      </c>
      <c r="AY38" t="str">
        <f t="shared" ref="AY38:AY39" si="97">$D39</f>
        <v>LSA_SOC_HRY_E_BEGIN_TITO_SAQ_NOM_LFM_0600_DDRPHY_1_2_BISR_MMM_BP6</v>
      </c>
      <c r="AZ38" t="str">
        <f t="shared" ref="AZ38:AZ39" si="98">$D39</f>
        <v>LSA_SOC_HRY_E_BEGIN_TITO_SAQ_NOM_LFM_0600_DDRPHY_1_2_BISR_MMM_BP6</v>
      </c>
    </row>
    <row r="39" spans="1:52" x14ac:dyDescent="0.25">
      <c r="A39" s="29" t="s">
        <v>58</v>
      </c>
      <c r="B39" s="29" t="s">
        <v>10</v>
      </c>
      <c r="C39" s="29" t="str">
        <f>VLOOKUP(B39,templateLookup!A:B,2,0)</f>
        <v>PrimeMbistVminSearchTestMethod</v>
      </c>
      <c r="D39" t="str">
        <f t="shared" si="52"/>
        <v>LSA_SOC_HRY_E_BEGIN_TITO_SAQ_NOM_LFM_0600_DDRPHY_1_2_BISR_MMM_BP6</v>
      </c>
      <c r="E39" t="s">
        <v>51</v>
      </c>
      <c r="F39" t="s">
        <v>73</v>
      </c>
      <c r="G39" t="s">
        <v>135</v>
      </c>
      <c r="H39" t="s">
        <v>136</v>
      </c>
      <c r="I39" t="s">
        <v>137</v>
      </c>
      <c r="J39" t="s">
        <v>790</v>
      </c>
      <c r="K39" t="s">
        <v>138</v>
      </c>
      <c r="L39" t="s">
        <v>139</v>
      </c>
      <c r="M39" t="str">
        <f t="shared" si="53"/>
        <v>0600</v>
      </c>
      <c r="N39" t="s">
        <v>824</v>
      </c>
      <c r="O39" t="s">
        <v>141</v>
      </c>
      <c r="P39" t="s">
        <v>792</v>
      </c>
      <c r="Q39" t="s">
        <v>838</v>
      </c>
      <c r="R39">
        <v>21</v>
      </c>
      <c r="S39">
        <v>50</v>
      </c>
      <c r="T39">
        <v>31</v>
      </c>
      <c r="U39">
        <v>-1</v>
      </c>
      <c r="V39" t="s">
        <v>289</v>
      </c>
      <c r="AK39" t="s">
        <v>135</v>
      </c>
      <c r="AL39" t="s">
        <v>274</v>
      </c>
      <c r="AN39" t="b">
        <v>0</v>
      </c>
      <c r="AO39">
        <f>COUNTA(AQ39:AZ39)</f>
        <v>10</v>
      </c>
      <c r="AP39" t="s">
        <v>275</v>
      </c>
      <c r="AQ39" t="str">
        <f t="shared" si="54"/>
        <v>LSA_SOC_RASTER_E_BEGIN_TITO_SAQ_NOM_LFM_0600_DDRPHY_1_2_RASTER_MMM_BP6</v>
      </c>
      <c r="AR39">
        <v>1</v>
      </c>
      <c r="AS39">
        <v>1</v>
      </c>
      <c r="AT39">
        <v>1</v>
      </c>
      <c r="AU39">
        <v>1</v>
      </c>
      <c r="AV39" t="str">
        <f t="shared" si="58"/>
        <v>LSA_SOC_RASTER_E_BEGIN_TITO_SAQ_NOM_LFM_0600_DDRPHY_1_2_RASTER_MMM_BP6</v>
      </c>
      <c r="AW39" t="str">
        <f t="shared" si="95"/>
        <v>LSA_SOC_RASTER_E_BEGIN_TITO_SAQ_NOM_LFM_0600_DDRPHY_1_2_RASTER_MMM_BP6</v>
      </c>
      <c r="AX39" t="str">
        <f t="shared" si="96"/>
        <v>LSA_SOC_RASTER_E_BEGIN_TITO_SAQ_NOM_LFM_0600_DDRPHY_1_2_RASTER_MMM_BP6</v>
      </c>
      <c r="AY39" t="str">
        <f t="shared" si="97"/>
        <v>LSA_SOC_RASTER_E_BEGIN_TITO_SAQ_NOM_LFM_0600_DDRPHY_1_2_RASTER_MMM_BP6</v>
      </c>
      <c r="AZ39" t="str">
        <f t="shared" si="98"/>
        <v>LSA_SOC_RASTER_E_BEGIN_TITO_SAQ_NOM_LFM_0600_DDRPHY_1_2_RASTER_MMM_BP6</v>
      </c>
    </row>
    <row r="40" spans="1:52" x14ac:dyDescent="0.25">
      <c r="A40" s="29" t="s">
        <v>58</v>
      </c>
      <c r="B40" s="29" t="s">
        <v>12</v>
      </c>
      <c r="C40" s="29" t="str">
        <f>VLOOKUP(B40,templateLookup!A:B,2,0)</f>
        <v>MbistRasterTC</v>
      </c>
      <c r="D40" t="str">
        <f t="shared" si="52"/>
        <v>LSA_SOC_RASTER_E_BEGIN_TITO_SAQ_NOM_LFM_0600_DDRPHY_1_2_RASTER_MMM_BP6</v>
      </c>
      <c r="E40" t="s">
        <v>51</v>
      </c>
      <c r="F40" t="s">
        <v>73</v>
      </c>
      <c r="G40" t="s">
        <v>219</v>
      </c>
      <c r="H40" t="s">
        <v>136</v>
      </c>
      <c r="I40" t="s">
        <v>137</v>
      </c>
      <c r="J40" t="s">
        <v>790</v>
      </c>
      <c r="K40" t="s">
        <v>138</v>
      </c>
      <c r="L40" t="s">
        <v>139</v>
      </c>
      <c r="M40" t="str">
        <f t="shared" si="53"/>
        <v>0600</v>
      </c>
      <c r="N40" t="s">
        <v>826</v>
      </c>
      <c r="O40" t="s">
        <v>141</v>
      </c>
      <c r="P40" t="s">
        <v>792</v>
      </c>
      <c r="Q40" t="s">
        <v>283</v>
      </c>
      <c r="R40">
        <v>21</v>
      </c>
      <c r="S40">
        <v>50</v>
      </c>
      <c r="T40">
        <v>32</v>
      </c>
      <c r="U40">
        <v>1</v>
      </c>
      <c r="V40" t="s">
        <v>289</v>
      </c>
      <c r="AN40" t="b">
        <v>0</v>
      </c>
      <c r="AO40">
        <f t="shared" ref="AO40" si="99">COUNTA(AQ40:AZ40)</f>
        <v>6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</row>
    <row r="41" spans="1:52" x14ac:dyDescent="0.25">
      <c r="A41" s="45" t="s">
        <v>58</v>
      </c>
      <c r="B41" s="45" t="s">
        <v>6</v>
      </c>
      <c r="C41" s="45" t="str">
        <f>VLOOKUP(B41,templateLookup!A:B,2,0)</f>
        <v>COMPOSITE</v>
      </c>
      <c r="D41" s="22"/>
    </row>
    <row r="42" spans="1:52" x14ac:dyDescent="0.25">
      <c r="A42" s="46" t="s">
        <v>58</v>
      </c>
      <c r="B42" s="46" t="s">
        <v>5</v>
      </c>
      <c r="C42" s="46" t="str">
        <f>VLOOKUP(B42,templateLookup!A:B,2,0)</f>
        <v>COMPOSITE</v>
      </c>
      <c r="D42" s="22" t="s">
        <v>839</v>
      </c>
      <c r="F42" t="s">
        <v>73</v>
      </c>
      <c r="AO42">
        <v>2</v>
      </c>
      <c r="AP42">
        <v>1</v>
      </c>
      <c r="AQ42" t="str">
        <f>$D68</f>
        <v>PRE_REPAIR_IAX</v>
      </c>
      <c r="AR42" t="str">
        <f>$D68</f>
        <v>PRE_REPAIR_IAX</v>
      </c>
    </row>
    <row r="43" spans="1:52" x14ac:dyDescent="0.25">
      <c r="A43" s="32" t="s">
        <v>58</v>
      </c>
      <c r="B43" s="32" t="s">
        <v>10</v>
      </c>
      <c r="C43" s="32" t="str">
        <f>VLOOKUP(B43,templateLookup!A:B,2,0)</f>
        <v>PrimeMbistVminSearchTestMethod</v>
      </c>
      <c r="D43" t="str">
        <f t="shared" ref="D43:D66" si="100">E43&amp;"_"&amp;F43&amp;"_"&amp;G43&amp;"_"&amp;H43&amp;"_"&amp;A43&amp;"_"&amp;I43&amp;"_"&amp;J43&amp;"_"&amp;K43&amp;"_"&amp;L43&amp;"_"&amp;M43&amp;"_"&amp;N43</f>
        <v>SSA_SOC_HRY_E_BEGIN_TITO_SAQ_NOM_LFM_0600_HBO0_HBO_BHRY_HBO0_BP4</v>
      </c>
      <c r="E43" t="s">
        <v>50</v>
      </c>
      <c r="F43" t="s">
        <v>73</v>
      </c>
      <c r="G43" t="s">
        <v>135</v>
      </c>
      <c r="H43" t="s">
        <v>136</v>
      </c>
      <c r="I43" t="s">
        <v>137</v>
      </c>
      <c r="J43" t="s">
        <v>790</v>
      </c>
      <c r="K43" t="s">
        <v>138</v>
      </c>
      <c r="L43" t="s">
        <v>139</v>
      </c>
      <c r="M43" t="str">
        <f t="shared" ref="M43:M66" si="101">TEXT(600,"0000")</f>
        <v>0600</v>
      </c>
      <c r="N43" t="s">
        <v>840</v>
      </c>
      <c r="O43" t="s">
        <v>141</v>
      </c>
      <c r="P43" t="s">
        <v>792</v>
      </c>
      <c r="Q43" t="s">
        <v>841</v>
      </c>
      <c r="R43">
        <v>61</v>
      </c>
      <c r="S43">
        <v>50</v>
      </c>
      <c r="T43">
        <v>33</v>
      </c>
      <c r="U43">
        <v>-1</v>
      </c>
      <c r="V43" t="s">
        <v>289</v>
      </c>
      <c r="AK43" t="s">
        <v>135</v>
      </c>
      <c r="AL43" t="s">
        <v>274</v>
      </c>
      <c r="AN43" t="b">
        <v>0</v>
      </c>
      <c r="AO43">
        <f>COUNTA(AQ43:AZ43)</f>
        <v>10</v>
      </c>
      <c r="AP43" t="s">
        <v>275</v>
      </c>
      <c r="AQ43" t="str">
        <f t="shared" ref="AQ43:AR65" si="102">$D44</f>
        <v>SSA_SOC_HRY_E_BEGIN_TITO_SAQ_NOM_LFM_0600_HBO0_HBO_BISR_HBO0_BP4</v>
      </c>
      <c r="AR43" t="str">
        <f t="shared" si="102"/>
        <v>SSA_SOC_HRY_E_BEGIN_TITO_SAQ_NOM_LFM_0600_HBO0_HBO_BISR_HBO0_BP4</v>
      </c>
      <c r="AS43" t="str">
        <f t="shared" ref="AS43" si="103">$D44</f>
        <v>SSA_SOC_HRY_E_BEGIN_TITO_SAQ_NOM_LFM_0600_HBO0_HBO_BISR_HBO0_BP4</v>
      </c>
      <c r="AT43" t="str">
        <f t="shared" ref="AT43" si="104">$D44</f>
        <v>SSA_SOC_HRY_E_BEGIN_TITO_SAQ_NOM_LFM_0600_HBO0_HBO_BISR_HBO0_BP4</v>
      </c>
      <c r="AU43" t="str">
        <f t="shared" ref="AU43" si="105">$D44</f>
        <v>SSA_SOC_HRY_E_BEGIN_TITO_SAQ_NOM_LFM_0600_HBO0_HBO_BISR_HBO0_BP4</v>
      </c>
      <c r="AV43" t="str">
        <f t="shared" ref="AV43:AV45" si="106">$D44</f>
        <v>SSA_SOC_HRY_E_BEGIN_TITO_SAQ_NOM_LFM_0600_HBO0_HBO_BISR_HBO0_BP4</v>
      </c>
      <c r="AW43" t="str">
        <f t="shared" ref="AW43:AW44" si="107">$D44</f>
        <v>SSA_SOC_HRY_E_BEGIN_TITO_SAQ_NOM_LFM_0600_HBO0_HBO_BISR_HBO0_BP4</v>
      </c>
      <c r="AX43" t="str">
        <f t="shared" ref="AX43:AX44" si="108">$D44</f>
        <v>SSA_SOC_HRY_E_BEGIN_TITO_SAQ_NOM_LFM_0600_HBO0_HBO_BISR_HBO0_BP4</v>
      </c>
      <c r="AY43" t="str">
        <f t="shared" ref="AY43:AY44" si="109">$D44</f>
        <v>SSA_SOC_HRY_E_BEGIN_TITO_SAQ_NOM_LFM_0600_HBO0_HBO_BISR_HBO0_BP4</v>
      </c>
      <c r="AZ43" t="str">
        <f t="shared" ref="AZ43:AZ44" si="110">$D44</f>
        <v>SSA_SOC_HRY_E_BEGIN_TITO_SAQ_NOM_LFM_0600_HBO0_HBO_BISR_HBO0_BP4</v>
      </c>
    </row>
    <row r="44" spans="1:52" x14ac:dyDescent="0.25">
      <c r="A44" s="32" t="s">
        <v>58</v>
      </c>
      <c r="B44" s="32" t="s">
        <v>10</v>
      </c>
      <c r="C44" s="32" t="str">
        <f>VLOOKUP(B44,templateLookup!A:B,2,0)</f>
        <v>PrimeMbistVminSearchTestMethod</v>
      </c>
      <c r="D44" t="str">
        <f t="shared" si="100"/>
        <v>SSA_SOC_HRY_E_BEGIN_TITO_SAQ_NOM_LFM_0600_HBO0_HBO_BISR_HBO0_BP4</v>
      </c>
      <c r="E44" t="s">
        <v>50</v>
      </c>
      <c r="F44" t="s">
        <v>73</v>
      </c>
      <c r="G44" t="s">
        <v>135</v>
      </c>
      <c r="H44" t="s">
        <v>136</v>
      </c>
      <c r="I44" t="s">
        <v>137</v>
      </c>
      <c r="J44" t="s">
        <v>790</v>
      </c>
      <c r="K44" t="s">
        <v>138</v>
      </c>
      <c r="L44" t="s">
        <v>139</v>
      </c>
      <c r="M44" t="str">
        <f t="shared" si="101"/>
        <v>0600</v>
      </c>
      <c r="N44" t="s">
        <v>842</v>
      </c>
      <c r="O44" t="s">
        <v>141</v>
      </c>
      <c r="P44" t="s">
        <v>792</v>
      </c>
      <c r="Q44" t="s">
        <v>843</v>
      </c>
      <c r="R44">
        <v>61</v>
      </c>
      <c r="S44">
        <v>50</v>
      </c>
      <c r="T44">
        <v>34</v>
      </c>
      <c r="U44">
        <v>-1</v>
      </c>
      <c r="V44" t="s">
        <v>289</v>
      </c>
      <c r="AK44" s="4" t="s">
        <v>400</v>
      </c>
      <c r="AL44" s="4" t="s">
        <v>274</v>
      </c>
      <c r="AM44" s="4"/>
      <c r="AN44" s="4" t="b">
        <v>0</v>
      </c>
      <c r="AO44" s="4">
        <f>COUNTA(AQ44:AZ44)</f>
        <v>10</v>
      </c>
      <c r="AP44" s="4" t="s">
        <v>275</v>
      </c>
      <c r="AQ44" s="4" t="str">
        <f t="shared" si="102"/>
        <v>SSA_SOC_RASTER_E_BEGIN_TITO_SAQ_NOM_LFM_0600_HBO0_HBO_RASTER_HBO0_BP4</v>
      </c>
      <c r="AR44" s="4" t="str">
        <f>$D46</f>
        <v>SSA_SOC_HRY_E_BEGIN_TITO_SAQ_NOM_LFM_0600_HBO0_MUFASA0_BHRY_HBO0_BP2</v>
      </c>
      <c r="AS44" t="str">
        <f>$D46</f>
        <v>SSA_SOC_HRY_E_BEGIN_TITO_SAQ_NOM_LFM_0600_HBO0_MUFASA0_BHRY_HBO0_BP2</v>
      </c>
      <c r="AT44" t="str">
        <f>$D46</f>
        <v>SSA_SOC_HRY_E_BEGIN_TITO_SAQ_NOM_LFM_0600_HBO0_MUFASA0_BHRY_HBO0_BP2</v>
      </c>
      <c r="AU44" t="str">
        <f>$D46</f>
        <v>SSA_SOC_HRY_E_BEGIN_TITO_SAQ_NOM_LFM_0600_HBO0_MUFASA0_BHRY_HBO0_BP2</v>
      </c>
      <c r="AV44" t="str">
        <f t="shared" si="106"/>
        <v>SSA_SOC_RASTER_E_BEGIN_TITO_SAQ_NOM_LFM_0600_HBO0_HBO_RASTER_HBO0_BP4</v>
      </c>
      <c r="AW44" t="str">
        <f t="shared" si="107"/>
        <v>SSA_SOC_RASTER_E_BEGIN_TITO_SAQ_NOM_LFM_0600_HBO0_HBO_RASTER_HBO0_BP4</v>
      </c>
      <c r="AX44" t="str">
        <f t="shared" si="108"/>
        <v>SSA_SOC_RASTER_E_BEGIN_TITO_SAQ_NOM_LFM_0600_HBO0_HBO_RASTER_HBO0_BP4</v>
      </c>
      <c r="AY44" t="str">
        <f t="shared" si="109"/>
        <v>SSA_SOC_RASTER_E_BEGIN_TITO_SAQ_NOM_LFM_0600_HBO0_HBO_RASTER_HBO0_BP4</v>
      </c>
      <c r="AZ44" t="str">
        <f t="shared" si="110"/>
        <v>SSA_SOC_RASTER_E_BEGIN_TITO_SAQ_NOM_LFM_0600_HBO0_HBO_RASTER_HBO0_BP4</v>
      </c>
    </row>
    <row r="45" spans="1:52" x14ac:dyDescent="0.25">
      <c r="A45" s="32" t="s">
        <v>58</v>
      </c>
      <c r="B45" s="32" t="s">
        <v>12</v>
      </c>
      <c r="C45" s="32" t="str">
        <f>VLOOKUP(B45,templateLookup!A:B,2,0)</f>
        <v>MbistRasterTC</v>
      </c>
      <c r="D45" t="str">
        <f t="shared" si="100"/>
        <v>SSA_SOC_RASTER_E_BEGIN_TITO_SAQ_NOM_LFM_0600_HBO0_HBO_RASTER_HBO0_BP4</v>
      </c>
      <c r="E45" t="s">
        <v>50</v>
      </c>
      <c r="F45" t="s">
        <v>73</v>
      </c>
      <c r="G45" t="s">
        <v>219</v>
      </c>
      <c r="H45" t="s">
        <v>136</v>
      </c>
      <c r="I45" t="s">
        <v>137</v>
      </c>
      <c r="J45" t="s">
        <v>790</v>
      </c>
      <c r="K45" t="s">
        <v>138</v>
      </c>
      <c r="L45" t="s">
        <v>139</v>
      </c>
      <c r="M45" t="str">
        <f t="shared" si="101"/>
        <v>0600</v>
      </c>
      <c r="N45" t="s">
        <v>844</v>
      </c>
      <c r="O45" t="s">
        <v>141</v>
      </c>
      <c r="P45" t="s">
        <v>792</v>
      </c>
      <c r="Q45" t="s">
        <v>283</v>
      </c>
      <c r="R45">
        <v>61</v>
      </c>
      <c r="S45">
        <v>50</v>
      </c>
      <c r="T45">
        <v>35</v>
      </c>
      <c r="U45">
        <v>1</v>
      </c>
      <c r="V45" t="s">
        <v>289</v>
      </c>
      <c r="AN45" t="b">
        <v>0</v>
      </c>
      <c r="AO45">
        <f t="shared" ref="AO45" si="111">COUNTA(AQ45:AZ45)</f>
        <v>6</v>
      </c>
      <c r="AP45">
        <v>1</v>
      </c>
      <c r="AQ45" t="str">
        <f t="shared" si="102"/>
        <v>SSA_SOC_HRY_E_BEGIN_TITO_SAQ_NOM_LFM_0600_HBO0_MUFASA0_BHRY_HBO0_BP2</v>
      </c>
      <c r="AR45" t="str">
        <f t="shared" ref="AR45" si="112">$D46</f>
        <v>SSA_SOC_HRY_E_BEGIN_TITO_SAQ_NOM_LFM_0600_HBO0_MUFASA0_BHRY_HBO0_BP2</v>
      </c>
      <c r="AS45" t="str">
        <f t="shared" ref="AS45:AS46" si="113">$D46</f>
        <v>SSA_SOC_HRY_E_BEGIN_TITO_SAQ_NOM_LFM_0600_HBO0_MUFASA0_BHRY_HBO0_BP2</v>
      </c>
      <c r="AT45" t="str">
        <f t="shared" ref="AT45:AT46" si="114">$D46</f>
        <v>SSA_SOC_HRY_E_BEGIN_TITO_SAQ_NOM_LFM_0600_HBO0_MUFASA0_BHRY_HBO0_BP2</v>
      </c>
      <c r="AU45" t="str">
        <f t="shared" ref="AU45:AU46" si="115">$D46</f>
        <v>SSA_SOC_HRY_E_BEGIN_TITO_SAQ_NOM_LFM_0600_HBO0_MUFASA0_BHRY_HBO0_BP2</v>
      </c>
      <c r="AV45" t="str">
        <f t="shared" si="106"/>
        <v>SSA_SOC_HRY_E_BEGIN_TITO_SAQ_NOM_LFM_0600_HBO0_MUFASA0_BHRY_HBO0_BP2</v>
      </c>
    </row>
    <row r="46" spans="1:52" x14ac:dyDescent="0.25">
      <c r="A46" s="32" t="s">
        <v>58</v>
      </c>
      <c r="B46" s="32" t="s">
        <v>10</v>
      </c>
      <c r="C46" s="32" t="str">
        <f>VLOOKUP(B46,templateLookup!A:B,2,0)</f>
        <v>PrimeMbistVminSearchTestMethod</v>
      </c>
      <c r="D46" t="str">
        <f t="shared" si="100"/>
        <v>SSA_SOC_HRY_E_BEGIN_TITO_SAQ_NOM_LFM_0600_HBO0_MUFASA0_BHRY_HBO0_BP2</v>
      </c>
      <c r="E46" t="s">
        <v>50</v>
      </c>
      <c r="F46" t="s">
        <v>73</v>
      </c>
      <c r="G46" t="s">
        <v>135</v>
      </c>
      <c r="H46" t="s">
        <v>136</v>
      </c>
      <c r="I46" t="s">
        <v>137</v>
      </c>
      <c r="J46" t="s">
        <v>790</v>
      </c>
      <c r="K46" t="s">
        <v>138</v>
      </c>
      <c r="L46" t="s">
        <v>139</v>
      </c>
      <c r="M46" t="str">
        <f t="shared" si="101"/>
        <v>0600</v>
      </c>
      <c r="N46" t="s">
        <v>845</v>
      </c>
      <c r="O46" t="s">
        <v>141</v>
      </c>
      <c r="P46" t="s">
        <v>792</v>
      </c>
      <c r="Q46" t="s">
        <v>846</v>
      </c>
      <c r="R46">
        <v>61</v>
      </c>
      <c r="S46">
        <v>50</v>
      </c>
      <c r="T46">
        <v>36</v>
      </c>
      <c r="U46">
        <v>1</v>
      </c>
      <c r="V46" t="s">
        <v>289</v>
      </c>
      <c r="AK46" t="s">
        <v>135</v>
      </c>
      <c r="AL46" t="s">
        <v>274</v>
      </c>
      <c r="AN46" t="b">
        <v>0</v>
      </c>
      <c r="AO46">
        <f>COUNTA(AQ46:AZ46)</f>
        <v>10</v>
      </c>
      <c r="AP46" t="s">
        <v>275</v>
      </c>
      <c r="AQ46" t="str">
        <f t="shared" si="102"/>
        <v>SSA_SOC_HRY_E_BEGIN_TITO_SAQ_NOM_LFM_0600_HBO0_MUFASA0_BISR_HBO0_BP2</v>
      </c>
      <c r="AR46" t="str">
        <f>$D49</f>
        <v>SSA_SOC_HRY_E_BEGIN_TITO_SAQ_NOM_LFM_0600_HBO0_MUFASA1_BHRY_HBO0_BP3</v>
      </c>
      <c r="AS46" t="str">
        <f t="shared" si="113"/>
        <v>SSA_SOC_HRY_E_BEGIN_TITO_SAQ_NOM_LFM_0600_HBO0_MUFASA0_BISR_HBO0_BP2</v>
      </c>
      <c r="AT46" t="str">
        <f t="shared" si="114"/>
        <v>SSA_SOC_HRY_E_BEGIN_TITO_SAQ_NOM_LFM_0600_HBO0_MUFASA0_BISR_HBO0_BP2</v>
      </c>
      <c r="AU46" t="str">
        <f t="shared" si="115"/>
        <v>SSA_SOC_HRY_E_BEGIN_TITO_SAQ_NOM_LFM_0600_HBO0_MUFASA0_BISR_HBO0_BP2</v>
      </c>
      <c r="AV46" t="str">
        <f t="shared" ref="AV46:AV65" si="116">$D47</f>
        <v>SSA_SOC_HRY_E_BEGIN_TITO_SAQ_NOM_LFM_0600_HBO0_MUFASA0_BISR_HBO0_BP2</v>
      </c>
      <c r="AW46" t="str">
        <f t="shared" ref="AW46:AW47" si="117">$D47</f>
        <v>SSA_SOC_HRY_E_BEGIN_TITO_SAQ_NOM_LFM_0600_HBO0_MUFASA0_BISR_HBO0_BP2</v>
      </c>
      <c r="AX46" t="str">
        <f t="shared" ref="AX46:AX47" si="118">$D47</f>
        <v>SSA_SOC_HRY_E_BEGIN_TITO_SAQ_NOM_LFM_0600_HBO0_MUFASA0_BISR_HBO0_BP2</v>
      </c>
      <c r="AY46" t="str">
        <f t="shared" ref="AY46:AY47" si="119">$D47</f>
        <v>SSA_SOC_HRY_E_BEGIN_TITO_SAQ_NOM_LFM_0600_HBO0_MUFASA0_BISR_HBO0_BP2</v>
      </c>
      <c r="AZ46" t="str">
        <f t="shared" ref="AZ46:AZ47" si="120">$D47</f>
        <v>SSA_SOC_HRY_E_BEGIN_TITO_SAQ_NOM_LFM_0600_HBO0_MUFASA0_BISR_HBO0_BP2</v>
      </c>
    </row>
    <row r="47" spans="1:52" x14ac:dyDescent="0.25">
      <c r="A47" s="32" t="s">
        <v>58</v>
      </c>
      <c r="B47" s="32" t="s">
        <v>10</v>
      </c>
      <c r="C47" s="32" t="str">
        <f>VLOOKUP(B47,templateLookup!A:B,2,0)</f>
        <v>PrimeMbistVminSearchTestMethod</v>
      </c>
      <c r="D47" t="str">
        <f t="shared" si="100"/>
        <v>SSA_SOC_HRY_E_BEGIN_TITO_SAQ_NOM_LFM_0600_HBO0_MUFASA0_BISR_HBO0_BP2</v>
      </c>
      <c r="E47" t="s">
        <v>50</v>
      </c>
      <c r="F47" t="s">
        <v>73</v>
      </c>
      <c r="G47" t="s">
        <v>135</v>
      </c>
      <c r="H47" t="s">
        <v>136</v>
      </c>
      <c r="I47" t="s">
        <v>137</v>
      </c>
      <c r="J47" t="s">
        <v>790</v>
      </c>
      <c r="K47" t="s">
        <v>138</v>
      </c>
      <c r="L47" t="s">
        <v>139</v>
      </c>
      <c r="M47" t="str">
        <f t="shared" si="101"/>
        <v>0600</v>
      </c>
      <c r="N47" t="s">
        <v>847</v>
      </c>
      <c r="O47" t="s">
        <v>141</v>
      </c>
      <c r="P47" t="s">
        <v>792</v>
      </c>
      <c r="Q47" t="s">
        <v>848</v>
      </c>
      <c r="R47">
        <v>61</v>
      </c>
      <c r="S47">
        <v>50</v>
      </c>
      <c r="T47">
        <v>37</v>
      </c>
      <c r="U47">
        <v>-1</v>
      </c>
      <c r="V47" t="s">
        <v>289</v>
      </c>
      <c r="AK47" t="s">
        <v>135</v>
      </c>
      <c r="AL47" t="s">
        <v>274</v>
      </c>
      <c r="AN47" t="b">
        <v>0</v>
      </c>
      <c r="AO47">
        <f>COUNTA(AQ47:AZ47)</f>
        <v>10</v>
      </c>
      <c r="AP47" t="s">
        <v>275</v>
      </c>
      <c r="AQ47" t="str">
        <f t="shared" si="102"/>
        <v>SSA_SOC_RASTER_E_BEGIN_TITO_SAQ_NOM_LFM_0600_HBO0_MUFASA0_RASTER_HBO0_BP2</v>
      </c>
      <c r="AR47" t="str">
        <f>$D49</f>
        <v>SSA_SOC_HRY_E_BEGIN_TITO_SAQ_NOM_LFM_0600_HBO0_MUFASA1_BHRY_HBO0_BP3</v>
      </c>
      <c r="AS47" t="str">
        <f>$D49</f>
        <v>SSA_SOC_HRY_E_BEGIN_TITO_SAQ_NOM_LFM_0600_HBO0_MUFASA1_BHRY_HBO0_BP3</v>
      </c>
      <c r="AT47" t="str">
        <f>$D49</f>
        <v>SSA_SOC_HRY_E_BEGIN_TITO_SAQ_NOM_LFM_0600_HBO0_MUFASA1_BHRY_HBO0_BP3</v>
      </c>
      <c r="AU47" t="str">
        <f>$D49</f>
        <v>SSA_SOC_HRY_E_BEGIN_TITO_SAQ_NOM_LFM_0600_HBO0_MUFASA1_BHRY_HBO0_BP3</v>
      </c>
      <c r="AV47" t="str">
        <f t="shared" si="116"/>
        <v>SSA_SOC_RASTER_E_BEGIN_TITO_SAQ_NOM_LFM_0600_HBO0_MUFASA0_RASTER_HBO0_BP2</v>
      </c>
      <c r="AW47" t="str">
        <f t="shared" si="117"/>
        <v>SSA_SOC_RASTER_E_BEGIN_TITO_SAQ_NOM_LFM_0600_HBO0_MUFASA0_RASTER_HBO0_BP2</v>
      </c>
      <c r="AX47" t="str">
        <f t="shared" si="118"/>
        <v>SSA_SOC_RASTER_E_BEGIN_TITO_SAQ_NOM_LFM_0600_HBO0_MUFASA0_RASTER_HBO0_BP2</v>
      </c>
      <c r="AY47" t="str">
        <f t="shared" si="119"/>
        <v>SSA_SOC_RASTER_E_BEGIN_TITO_SAQ_NOM_LFM_0600_HBO0_MUFASA0_RASTER_HBO0_BP2</v>
      </c>
      <c r="AZ47" t="str">
        <f t="shared" si="120"/>
        <v>SSA_SOC_RASTER_E_BEGIN_TITO_SAQ_NOM_LFM_0600_HBO0_MUFASA0_RASTER_HBO0_BP2</v>
      </c>
    </row>
    <row r="48" spans="1:52" x14ac:dyDescent="0.25">
      <c r="A48" s="32" t="s">
        <v>58</v>
      </c>
      <c r="B48" s="32" t="s">
        <v>12</v>
      </c>
      <c r="C48" s="32" t="str">
        <f>VLOOKUP(B48,templateLookup!A:B,2,0)</f>
        <v>MbistRasterTC</v>
      </c>
      <c r="D48" t="str">
        <f t="shared" si="100"/>
        <v>SSA_SOC_RASTER_E_BEGIN_TITO_SAQ_NOM_LFM_0600_HBO0_MUFASA0_RASTER_HBO0_BP2</v>
      </c>
      <c r="E48" t="s">
        <v>50</v>
      </c>
      <c r="F48" t="s">
        <v>73</v>
      </c>
      <c r="G48" t="s">
        <v>219</v>
      </c>
      <c r="H48" t="s">
        <v>136</v>
      </c>
      <c r="I48" t="s">
        <v>137</v>
      </c>
      <c r="J48" t="s">
        <v>790</v>
      </c>
      <c r="K48" t="s">
        <v>138</v>
      </c>
      <c r="L48" t="s">
        <v>139</v>
      </c>
      <c r="M48" t="str">
        <f t="shared" si="101"/>
        <v>0600</v>
      </c>
      <c r="N48" t="s">
        <v>849</v>
      </c>
      <c r="O48" t="s">
        <v>141</v>
      </c>
      <c r="P48" t="s">
        <v>792</v>
      </c>
      <c r="Q48" t="s">
        <v>283</v>
      </c>
      <c r="R48">
        <v>61</v>
      </c>
      <c r="S48">
        <v>50</v>
      </c>
      <c r="T48">
        <v>38</v>
      </c>
      <c r="U48">
        <v>1</v>
      </c>
      <c r="V48" t="s">
        <v>289</v>
      </c>
      <c r="AN48" t="b">
        <v>0</v>
      </c>
      <c r="AO48">
        <f t="shared" ref="AO48" si="121">COUNTA(AQ48:AZ48)</f>
        <v>6</v>
      </c>
      <c r="AP48">
        <v>1</v>
      </c>
      <c r="AQ48" t="str">
        <f t="shared" si="102"/>
        <v>SSA_SOC_HRY_E_BEGIN_TITO_SAQ_NOM_LFM_0600_HBO0_MUFASA1_BHRY_HBO0_BP3</v>
      </c>
      <c r="AR48" t="str">
        <f t="shared" ref="AR48" si="122">$D49</f>
        <v>SSA_SOC_HRY_E_BEGIN_TITO_SAQ_NOM_LFM_0600_HBO0_MUFASA1_BHRY_HBO0_BP3</v>
      </c>
      <c r="AS48" t="str">
        <f t="shared" ref="AS48:AS49" si="123">$D49</f>
        <v>SSA_SOC_HRY_E_BEGIN_TITO_SAQ_NOM_LFM_0600_HBO0_MUFASA1_BHRY_HBO0_BP3</v>
      </c>
      <c r="AT48" t="str">
        <f t="shared" ref="AT48:AT49" si="124">$D49</f>
        <v>SSA_SOC_HRY_E_BEGIN_TITO_SAQ_NOM_LFM_0600_HBO0_MUFASA1_BHRY_HBO0_BP3</v>
      </c>
      <c r="AU48" t="str">
        <f t="shared" ref="AU48:AU49" si="125">$D49</f>
        <v>SSA_SOC_HRY_E_BEGIN_TITO_SAQ_NOM_LFM_0600_HBO0_MUFASA1_BHRY_HBO0_BP3</v>
      </c>
      <c r="AV48" t="str">
        <f t="shared" si="116"/>
        <v>SSA_SOC_HRY_E_BEGIN_TITO_SAQ_NOM_LFM_0600_HBO0_MUFASA1_BHRY_HBO0_BP3</v>
      </c>
    </row>
    <row r="49" spans="1:52" x14ac:dyDescent="0.25">
      <c r="A49" s="32" t="s">
        <v>58</v>
      </c>
      <c r="B49" s="32" t="s">
        <v>10</v>
      </c>
      <c r="C49" s="32" t="str">
        <f>VLOOKUP(B49,templateLookup!A:B,2,0)</f>
        <v>PrimeMbistVminSearchTestMethod</v>
      </c>
      <c r="D49" t="str">
        <f t="shared" si="100"/>
        <v>SSA_SOC_HRY_E_BEGIN_TITO_SAQ_NOM_LFM_0600_HBO0_MUFASA1_BHRY_HBO0_BP3</v>
      </c>
      <c r="E49" t="s">
        <v>50</v>
      </c>
      <c r="F49" t="s">
        <v>73</v>
      </c>
      <c r="G49" t="s">
        <v>135</v>
      </c>
      <c r="H49" t="s">
        <v>136</v>
      </c>
      <c r="I49" t="s">
        <v>137</v>
      </c>
      <c r="J49" t="s">
        <v>790</v>
      </c>
      <c r="K49" t="s">
        <v>138</v>
      </c>
      <c r="L49" t="s">
        <v>139</v>
      </c>
      <c r="M49" t="str">
        <f t="shared" si="101"/>
        <v>0600</v>
      </c>
      <c r="N49" t="s">
        <v>850</v>
      </c>
      <c r="O49" t="s">
        <v>141</v>
      </c>
      <c r="P49" t="s">
        <v>792</v>
      </c>
      <c r="Q49" t="s">
        <v>851</v>
      </c>
      <c r="R49">
        <v>61</v>
      </c>
      <c r="S49">
        <v>50</v>
      </c>
      <c r="T49">
        <v>39</v>
      </c>
      <c r="U49">
        <v>1</v>
      </c>
      <c r="V49" t="s">
        <v>289</v>
      </c>
      <c r="AK49" t="s">
        <v>135</v>
      </c>
      <c r="AL49" t="s">
        <v>274</v>
      </c>
      <c r="AN49" t="b">
        <v>0</v>
      </c>
      <c r="AO49">
        <f>COUNTA(AQ49:AZ49)</f>
        <v>10</v>
      </c>
      <c r="AP49" t="s">
        <v>275</v>
      </c>
      <c r="AQ49" t="str">
        <f t="shared" si="102"/>
        <v>SSA_SOC_HRY_E_BEGIN_TITO_SAQ_NOM_LFM_0600_HBO0_MUFASA1_BISR_HBO0_BP3</v>
      </c>
      <c r="AR49" t="str">
        <f>$D52</f>
        <v>SSA_SOC_HRY_E_BEGIN_TITO_SAQ_NOM_LFM_0600_HBO1_HBO_BHRY_HBO1_BP4</v>
      </c>
      <c r="AS49" t="str">
        <f t="shared" si="123"/>
        <v>SSA_SOC_HRY_E_BEGIN_TITO_SAQ_NOM_LFM_0600_HBO0_MUFASA1_BISR_HBO0_BP3</v>
      </c>
      <c r="AT49" t="str">
        <f t="shared" si="124"/>
        <v>SSA_SOC_HRY_E_BEGIN_TITO_SAQ_NOM_LFM_0600_HBO0_MUFASA1_BISR_HBO0_BP3</v>
      </c>
      <c r="AU49" t="str">
        <f t="shared" si="125"/>
        <v>SSA_SOC_HRY_E_BEGIN_TITO_SAQ_NOM_LFM_0600_HBO0_MUFASA1_BISR_HBO0_BP3</v>
      </c>
      <c r="AV49" t="str">
        <f t="shared" si="116"/>
        <v>SSA_SOC_HRY_E_BEGIN_TITO_SAQ_NOM_LFM_0600_HBO0_MUFASA1_BISR_HBO0_BP3</v>
      </c>
      <c r="AW49" t="str">
        <f t="shared" ref="AW49:AW50" si="126">$D50</f>
        <v>SSA_SOC_HRY_E_BEGIN_TITO_SAQ_NOM_LFM_0600_HBO0_MUFASA1_BISR_HBO0_BP3</v>
      </c>
      <c r="AX49" t="str">
        <f t="shared" ref="AX49:AX50" si="127">$D50</f>
        <v>SSA_SOC_HRY_E_BEGIN_TITO_SAQ_NOM_LFM_0600_HBO0_MUFASA1_BISR_HBO0_BP3</v>
      </c>
      <c r="AY49" t="str">
        <f t="shared" ref="AY49:AY50" si="128">$D50</f>
        <v>SSA_SOC_HRY_E_BEGIN_TITO_SAQ_NOM_LFM_0600_HBO0_MUFASA1_BISR_HBO0_BP3</v>
      </c>
      <c r="AZ49" t="str">
        <f t="shared" ref="AZ49:AZ50" si="129">$D50</f>
        <v>SSA_SOC_HRY_E_BEGIN_TITO_SAQ_NOM_LFM_0600_HBO0_MUFASA1_BISR_HBO0_BP3</v>
      </c>
    </row>
    <row r="50" spans="1:52" x14ac:dyDescent="0.25">
      <c r="A50" s="32" t="s">
        <v>58</v>
      </c>
      <c r="B50" s="32" t="s">
        <v>10</v>
      </c>
      <c r="C50" s="32" t="str">
        <f>VLOOKUP(B50,templateLookup!A:B,2,0)</f>
        <v>PrimeMbistVminSearchTestMethod</v>
      </c>
      <c r="D50" t="str">
        <f t="shared" si="100"/>
        <v>SSA_SOC_HRY_E_BEGIN_TITO_SAQ_NOM_LFM_0600_HBO0_MUFASA1_BISR_HBO0_BP3</v>
      </c>
      <c r="E50" t="s">
        <v>50</v>
      </c>
      <c r="F50" t="s">
        <v>73</v>
      </c>
      <c r="G50" t="s">
        <v>135</v>
      </c>
      <c r="H50" t="s">
        <v>136</v>
      </c>
      <c r="I50" t="s">
        <v>137</v>
      </c>
      <c r="J50" t="s">
        <v>790</v>
      </c>
      <c r="K50" t="s">
        <v>138</v>
      </c>
      <c r="L50" t="s">
        <v>139</v>
      </c>
      <c r="M50" t="str">
        <f t="shared" si="101"/>
        <v>0600</v>
      </c>
      <c r="N50" t="s">
        <v>852</v>
      </c>
      <c r="O50" t="s">
        <v>141</v>
      </c>
      <c r="P50" t="s">
        <v>792</v>
      </c>
      <c r="Q50" t="s">
        <v>853</v>
      </c>
      <c r="R50">
        <v>61</v>
      </c>
      <c r="S50">
        <v>50</v>
      </c>
      <c r="T50">
        <v>40</v>
      </c>
      <c r="U50">
        <v>-1</v>
      </c>
      <c r="V50" t="s">
        <v>289</v>
      </c>
      <c r="AK50" t="s">
        <v>135</v>
      </c>
      <c r="AL50" t="s">
        <v>274</v>
      </c>
      <c r="AN50" t="b">
        <v>0</v>
      </c>
      <c r="AO50">
        <f>COUNTA(AQ50:AZ50)</f>
        <v>10</v>
      </c>
      <c r="AP50" t="s">
        <v>275</v>
      </c>
      <c r="AQ50" t="str">
        <f t="shared" si="102"/>
        <v>SSA_SOC_RASTER_E_BEGIN_TITO_SAQ_NOM_LFM_0600_HBO0_MUFASA1_RASTER_HBO0_BP3</v>
      </c>
      <c r="AR50" t="str">
        <f>$D52</f>
        <v>SSA_SOC_HRY_E_BEGIN_TITO_SAQ_NOM_LFM_0600_HBO1_HBO_BHRY_HBO1_BP4</v>
      </c>
      <c r="AS50" t="str">
        <f>$D52</f>
        <v>SSA_SOC_HRY_E_BEGIN_TITO_SAQ_NOM_LFM_0600_HBO1_HBO_BHRY_HBO1_BP4</v>
      </c>
      <c r="AT50" t="str">
        <f>$D52</f>
        <v>SSA_SOC_HRY_E_BEGIN_TITO_SAQ_NOM_LFM_0600_HBO1_HBO_BHRY_HBO1_BP4</v>
      </c>
      <c r="AU50" t="str">
        <f>$D52</f>
        <v>SSA_SOC_HRY_E_BEGIN_TITO_SAQ_NOM_LFM_0600_HBO1_HBO_BHRY_HBO1_BP4</v>
      </c>
      <c r="AV50" t="str">
        <f t="shared" si="116"/>
        <v>SSA_SOC_RASTER_E_BEGIN_TITO_SAQ_NOM_LFM_0600_HBO0_MUFASA1_RASTER_HBO0_BP3</v>
      </c>
      <c r="AW50" t="str">
        <f t="shared" si="126"/>
        <v>SSA_SOC_RASTER_E_BEGIN_TITO_SAQ_NOM_LFM_0600_HBO0_MUFASA1_RASTER_HBO0_BP3</v>
      </c>
      <c r="AX50" t="str">
        <f t="shared" si="127"/>
        <v>SSA_SOC_RASTER_E_BEGIN_TITO_SAQ_NOM_LFM_0600_HBO0_MUFASA1_RASTER_HBO0_BP3</v>
      </c>
      <c r="AY50" t="str">
        <f t="shared" si="128"/>
        <v>SSA_SOC_RASTER_E_BEGIN_TITO_SAQ_NOM_LFM_0600_HBO0_MUFASA1_RASTER_HBO0_BP3</v>
      </c>
      <c r="AZ50" t="str">
        <f t="shared" si="129"/>
        <v>SSA_SOC_RASTER_E_BEGIN_TITO_SAQ_NOM_LFM_0600_HBO0_MUFASA1_RASTER_HBO0_BP3</v>
      </c>
    </row>
    <row r="51" spans="1:52" x14ac:dyDescent="0.25">
      <c r="A51" s="32" t="s">
        <v>58</v>
      </c>
      <c r="B51" s="32" t="s">
        <v>12</v>
      </c>
      <c r="C51" s="32" t="str">
        <f>VLOOKUP(B51,templateLookup!A:B,2,0)</f>
        <v>MbistRasterTC</v>
      </c>
      <c r="D51" t="str">
        <f t="shared" si="100"/>
        <v>SSA_SOC_RASTER_E_BEGIN_TITO_SAQ_NOM_LFM_0600_HBO0_MUFASA1_RASTER_HBO0_BP3</v>
      </c>
      <c r="E51" t="s">
        <v>50</v>
      </c>
      <c r="F51" t="s">
        <v>73</v>
      </c>
      <c r="G51" t="s">
        <v>219</v>
      </c>
      <c r="H51" t="s">
        <v>136</v>
      </c>
      <c r="I51" t="s">
        <v>137</v>
      </c>
      <c r="J51" t="s">
        <v>790</v>
      </c>
      <c r="K51" t="s">
        <v>138</v>
      </c>
      <c r="L51" t="s">
        <v>139</v>
      </c>
      <c r="M51" t="str">
        <f t="shared" si="101"/>
        <v>0600</v>
      </c>
      <c r="N51" t="s">
        <v>854</v>
      </c>
      <c r="O51" t="s">
        <v>141</v>
      </c>
      <c r="P51" t="s">
        <v>792</v>
      </c>
      <c r="Q51" t="s">
        <v>283</v>
      </c>
      <c r="R51">
        <v>61</v>
      </c>
      <c r="S51">
        <v>50</v>
      </c>
      <c r="T51">
        <v>41</v>
      </c>
      <c r="U51">
        <v>1</v>
      </c>
      <c r="V51" t="s">
        <v>289</v>
      </c>
      <c r="AN51" t="b">
        <v>0</v>
      </c>
      <c r="AO51">
        <f t="shared" ref="AO51" si="130">COUNTA(AQ51:AZ51)</f>
        <v>6</v>
      </c>
      <c r="AP51">
        <v>1</v>
      </c>
      <c r="AQ51" t="str">
        <f t="shared" si="102"/>
        <v>SSA_SOC_HRY_E_BEGIN_TITO_SAQ_NOM_LFM_0600_HBO1_HBO_BHRY_HBO1_BP4</v>
      </c>
      <c r="AR51" t="str">
        <f t="shared" ref="AR51" si="131">$D52</f>
        <v>SSA_SOC_HRY_E_BEGIN_TITO_SAQ_NOM_LFM_0600_HBO1_HBO_BHRY_HBO1_BP4</v>
      </c>
      <c r="AS51" t="str">
        <f t="shared" ref="AS51:AS52" si="132">$D52</f>
        <v>SSA_SOC_HRY_E_BEGIN_TITO_SAQ_NOM_LFM_0600_HBO1_HBO_BHRY_HBO1_BP4</v>
      </c>
      <c r="AT51" t="str">
        <f t="shared" ref="AT51:AT52" si="133">$D52</f>
        <v>SSA_SOC_HRY_E_BEGIN_TITO_SAQ_NOM_LFM_0600_HBO1_HBO_BHRY_HBO1_BP4</v>
      </c>
      <c r="AU51" t="str">
        <f t="shared" ref="AU51:AU52" si="134">$D52</f>
        <v>SSA_SOC_HRY_E_BEGIN_TITO_SAQ_NOM_LFM_0600_HBO1_HBO_BHRY_HBO1_BP4</v>
      </c>
      <c r="AV51" t="str">
        <f t="shared" si="116"/>
        <v>SSA_SOC_HRY_E_BEGIN_TITO_SAQ_NOM_LFM_0600_HBO1_HBO_BHRY_HBO1_BP4</v>
      </c>
    </row>
    <row r="52" spans="1:52" x14ac:dyDescent="0.25">
      <c r="A52" s="32" t="s">
        <v>58</v>
      </c>
      <c r="B52" s="32" t="s">
        <v>10</v>
      </c>
      <c r="C52" s="32" t="str">
        <f>VLOOKUP(B52,templateLookup!A:B,2,0)</f>
        <v>PrimeMbistVminSearchTestMethod</v>
      </c>
      <c r="D52" t="str">
        <f t="shared" si="100"/>
        <v>SSA_SOC_HRY_E_BEGIN_TITO_SAQ_NOM_LFM_0600_HBO1_HBO_BHRY_HBO1_BP4</v>
      </c>
      <c r="E52" t="s">
        <v>50</v>
      </c>
      <c r="F52" t="s">
        <v>73</v>
      </c>
      <c r="G52" t="s">
        <v>135</v>
      </c>
      <c r="H52" t="s">
        <v>136</v>
      </c>
      <c r="I52" t="s">
        <v>137</v>
      </c>
      <c r="J52" t="s">
        <v>790</v>
      </c>
      <c r="K52" t="s">
        <v>138</v>
      </c>
      <c r="L52" t="s">
        <v>139</v>
      </c>
      <c r="M52" t="str">
        <f t="shared" si="101"/>
        <v>0600</v>
      </c>
      <c r="N52" t="s">
        <v>855</v>
      </c>
      <c r="O52" t="s">
        <v>141</v>
      </c>
      <c r="P52" t="s">
        <v>792</v>
      </c>
      <c r="Q52" t="s">
        <v>856</v>
      </c>
      <c r="R52">
        <v>61</v>
      </c>
      <c r="S52">
        <v>50</v>
      </c>
      <c r="T52">
        <v>42</v>
      </c>
      <c r="U52">
        <v>-1</v>
      </c>
      <c r="V52" t="s">
        <v>289</v>
      </c>
      <c r="AK52" t="s">
        <v>135</v>
      </c>
      <c r="AL52" t="s">
        <v>274</v>
      </c>
      <c r="AN52" t="b">
        <v>0</v>
      </c>
      <c r="AO52">
        <f>COUNTA(AQ52:AZ52)</f>
        <v>10</v>
      </c>
      <c r="AP52" t="s">
        <v>275</v>
      </c>
      <c r="AQ52" t="str">
        <f t="shared" si="102"/>
        <v>SSA_SOC_HRY_E_BEGIN_TITO_SAQ_NOM_LFM_0600_HBO1_HBO_BISR_HBO1_BP4</v>
      </c>
      <c r="AR52" t="str">
        <f t="shared" si="102"/>
        <v>SSA_SOC_HRY_E_BEGIN_TITO_SAQ_NOM_LFM_0600_HBO1_HBO_BISR_HBO1_BP4</v>
      </c>
      <c r="AS52" t="str">
        <f t="shared" si="132"/>
        <v>SSA_SOC_HRY_E_BEGIN_TITO_SAQ_NOM_LFM_0600_HBO1_HBO_BISR_HBO1_BP4</v>
      </c>
      <c r="AT52" t="str">
        <f t="shared" si="133"/>
        <v>SSA_SOC_HRY_E_BEGIN_TITO_SAQ_NOM_LFM_0600_HBO1_HBO_BISR_HBO1_BP4</v>
      </c>
      <c r="AU52" t="str">
        <f t="shared" si="134"/>
        <v>SSA_SOC_HRY_E_BEGIN_TITO_SAQ_NOM_LFM_0600_HBO1_HBO_BISR_HBO1_BP4</v>
      </c>
      <c r="AV52" t="str">
        <f t="shared" si="116"/>
        <v>SSA_SOC_HRY_E_BEGIN_TITO_SAQ_NOM_LFM_0600_HBO1_HBO_BISR_HBO1_BP4</v>
      </c>
      <c r="AW52" t="str">
        <f t="shared" ref="AW52:AW53" si="135">$D53</f>
        <v>SSA_SOC_HRY_E_BEGIN_TITO_SAQ_NOM_LFM_0600_HBO1_HBO_BISR_HBO1_BP4</v>
      </c>
      <c r="AX52" t="str">
        <f t="shared" ref="AX52:AX53" si="136">$D53</f>
        <v>SSA_SOC_HRY_E_BEGIN_TITO_SAQ_NOM_LFM_0600_HBO1_HBO_BISR_HBO1_BP4</v>
      </c>
      <c r="AY52" t="str">
        <f t="shared" ref="AY52:AY53" si="137">$D53</f>
        <v>SSA_SOC_HRY_E_BEGIN_TITO_SAQ_NOM_LFM_0600_HBO1_HBO_BISR_HBO1_BP4</v>
      </c>
      <c r="AZ52" t="str">
        <f t="shared" ref="AZ52:AZ53" si="138">$D53</f>
        <v>SSA_SOC_HRY_E_BEGIN_TITO_SAQ_NOM_LFM_0600_HBO1_HBO_BISR_HBO1_BP4</v>
      </c>
    </row>
    <row r="53" spans="1:52" x14ac:dyDescent="0.25">
      <c r="A53" s="32" t="s">
        <v>58</v>
      </c>
      <c r="B53" s="32" t="s">
        <v>10</v>
      </c>
      <c r="C53" s="32" t="str">
        <f>VLOOKUP(B53,templateLookup!A:B,2,0)</f>
        <v>PrimeMbistVminSearchTestMethod</v>
      </c>
      <c r="D53" t="str">
        <f t="shared" si="100"/>
        <v>SSA_SOC_HRY_E_BEGIN_TITO_SAQ_NOM_LFM_0600_HBO1_HBO_BISR_HBO1_BP4</v>
      </c>
      <c r="E53" t="s">
        <v>50</v>
      </c>
      <c r="F53" t="s">
        <v>73</v>
      </c>
      <c r="G53" t="s">
        <v>135</v>
      </c>
      <c r="H53" t="s">
        <v>136</v>
      </c>
      <c r="I53" t="s">
        <v>137</v>
      </c>
      <c r="J53" t="s">
        <v>790</v>
      </c>
      <c r="K53" t="s">
        <v>138</v>
      </c>
      <c r="L53" t="s">
        <v>139</v>
      </c>
      <c r="M53" t="str">
        <f t="shared" si="101"/>
        <v>0600</v>
      </c>
      <c r="N53" t="s">
        <v>857</v>
      </c>
      <c r="O53" t="s">
        <v>141</v>
      </c>
      <c r="P53" t="s">
        <v>792</v>
      </c>
      <c r="Q53" t="s">
        <v>858</v>
      </c>
      <c r="R53">
        <v>61</v>
      </c>
      <c r="S53">
        <v>50</v>
      </c>
      <c r="T53">
        <v>43</v>
      </c>
      <c r="U53">
        <v>-1</v>
      </c>
      <c r="V53" t="s">
        <v>289</v>
      </c>
      <c r="AK53" s="4" t="s">
        <v>400</v>
      </c>
      <c r="AL53" s="4" t="s">
        <v>274</v>
      </c>
      <c r="AM53" s="4"/>
      <c r="AN53" s="4" t="b">
        <v>0</v>
      </c>
      <c r="AO53" s="4">
        <f>COUNTA(AQ53:AZ53)</f>
        <v>10</v>
      </c>
      <c r="AP53" s="4" t="s">
        <v>275</v>
      </c>
      <c r="AQ53" s="4" t="str">
        <f t="shared" si="102"/>
        <v>SSA_SOC_RASTER_E_BEGIN_TITO_SAQ_NOM_LFM_0600_HBO1_HBO_RASTER_HBO1_BP4</v>
      </c>
      <c r="AR53" s="4" t="str">
        <f>$D55</f>
        <v>SSA_SOC_HRY_E_BEGIN_TITO_SAQ_NOM_LFM_0600_HBO1_MUFASA0_BHRY_HBO1_BP2</v>
      </c>
      <c r="AS53" t="str">
        <f>$D55</f>
        <v>SSA_SOC_HRY_E_BEGIN_TITO_SAQ_NOM_LFM_0600_HBO1_MUFASA0_BHRY_HBO1_BP2</v>
      </c>
      <c r="AT53" t="str">
        <f>$D55</f>
        <v>SSA_SOC_HRY_E_BEGIN_TITO_SAQ_NOM_LFM_0600_HBO1_MUFASA0_BHRY_HBO1_BP2</v>
      </c>
      <c r="AU53" t="str">
        <f>$D55</f>
        <v>SSA_SOC_HRY_E_BEGIN_TITO_SAQ_NOM_LFM_0600_HBO1_MUFASA0_BHRY_HBO1_BP2</v>
      </c>
      <c r="AV53" t="str">
        <f t="shared" si="116"/>
        <v>SSA_SOC_RASTER_E_BEGIN_TITO_SAQ_NOM_LFM_0600_HBO1_HBO_RASTER_HBO1_BP4</v>
      </c>
      <c r="AW53" t="str">
        <f t="shared" si="135"/>
        <v>SSA_SOC_RASTER_E_BEGIN_TITO_SAQ_NOM_LFM_0600_HBO1_HBO_RASTER_HBO1_BP4</v>
      </c>
      <c r="AX53" t="str">
        <f t="shared" si="136"/>
        <v>SSA_SOC_RASTER_E_BEGIN_TITO_SAQ_NOM_LFM_0600_HBO1_HBO_RASTER_HBO1_BP4</v>
      </c>
      <c r="AY53" t="str">
        <f t="shared" si="137"/>
        <v>SSA_SOC_RASTER_E_BEGIN_TITO_SAQ_NOM_LFM_0600_HBO1_HBO_RASTER_HBO1_BP4</v>
      </c>
      <c r="AZ53" t="str">
        <f t="shared" si="138"/>
        <v>SSA_SOC_RASTER_E_BEGIN_TITO_SAQ_NOM_LFM_0600_HBO1_HBO_RASTER_HBO1_BP4</v>
      </c>
    </row>
    <row r="54" spans="1:52" x14ac:dyDescent="0.25">
      <c r="A54" s="32" t="s">
        <v>58</v>
      </c>
      <c r="B54" s="32" t="s">
        <v>12</v>
      </c>
      <c r="C54" s="32" t="str">
        <f>VLOOKUP(B54,templateLookup!A:B,2,0)</f>
        <v>MbistRasterTC</v>
      </c>
      <c r="D54" t="str">
        <f t="shared" si="100"/>
        <v>SSA_SOC_RASTER_E_BEGIN_TITO_SAQ_NOM_LFM_0600_HBO1_HBO_RASTER_HBO1_BP4</v>
      </c>
      <c r="E54" t="s">
        <v>50</v>
      </c>
      <c r="F54" t="s">
        <v>73</v>
      </c>
      <c r="G54" t="s">
        <v>219</v>
      </c>
      <c r="H54" t="s">
        <v>136</v>
      </c>
      <c r="I54" t="s">
        <v>137</v>
      </c>
      <c r="J54" t="s">
        <v>790</v>
      </c>
      <c r="K54" t="s">
        <v>138</v>
      </c>
      <c r="L54" t="s">
        <v>139</v>
      </c>
      <c r="M54" t="str">
        <f t="shared" si="101"/>
        <v>0600</v>
      </c>
      <c r="N54" t="s">
        <v>859</v>
      </c>
      <c r="O54" t="s">
        <v>141</v>
      </c>
      <c r="P54" t="s">
        <v>792</v>
      </c>
      <c r="Q54" t="s">
        <v>283</v>
      </c>
      <c r="R54">
        <v>61</v>
      </c>
      <c r="S54">
        <v>50</v>
      </c>
      <c r="T54">
        <v>44</v>
      </c>
      <c r="U54">
        <v>1</v>
      </c>
      <c r="V54" t="s">
        <v>289</v>
      </c>
      <c r="AN54" t="b">
        <v>0</v>
      </c>
      <c r="AO54">
        <f t="shared" ref="AO54" si="139">COUNTA(AQ54:AZ54)</f>
        <v>6</v>
      </c>
      <c r="AP54">
        <v>1</v>
      </c>
      <c r="AQ54" t="str">
        <f t="shared" si="102"/>
        <v>SSA_SOC_HRY_E_BEGIN_TITO_SAQ_NOM_LFM_0600_HBO1_MUFASA0_BHRY_HBO1_BP2</v>
      </c>
      <c r="AR54" t="str">
        <f t="shared" ref="AR54" si="140">$D55</f>
        <v>SSA_SOC_HRY_E_BEGIN_TITO_SAQ_NOM_LFM_0600_HBO1_MUFASA0_BHRY_HBO1_BP2</v>
      </c>
      <c r="AS54" t="str">
        <f t="shared" ref="AS54:AS55" si="141">$D55</f>
        <v>SSA_SOC_HRY_E_BEGIN_TITO_SAQ_NOM_LFM_0600_HBO1_MUFASA0_BHRY_HBO1_BP2</v>
      </c>
      <c r="AT54" t="str">
        <f t="shared" ref="AT54:AT55" si="142">$D55</f>
        <v>SSA_SOC_HRY_E_BEGIN_TITO_SAQ_NOM_LFM_0600_HBO1_MUFASA0_BHRY_HBO1_BP2</v>
      </c>
      <c r="AU54" t="str">
        <f t="shared" ref="AU54:AU55" si="143">$D55</f>
        <v>SSA_SOC_HRY_E_BEGIN_TITO_SAQ_NOM_LFM_0600_HBO1_MUFASA0_BHRY_HBO1_BP2</v>
      </c>
      <c r="AV54" t="str">
        <f t="shared" si="116"/>
        <v>SSA_SOC_HRY_E_BEGIN_TITO_SAQ_NOM_LFM_0600_HBO1_MUFASA0_BHRY_HBO1_BP2</v>
      </c>
    </row>
    <row r="55" spans="1:52" x14ac:dyDescent="0.25">
      <c r="A55" s="32" t="s">
        <v>58</v>
      </c>
      <c r="B55" s="32" t="s">
        <v>10</v>
      </c>
      <c r="C55" s="32" t="str">
        <f>VLOOKUP(B55,templateLookup!A:B,2,0)</f>
        <v>PrimeMbistVminSearchTestMethod</v>
      </c>
      <c r="D55" t="str">
        <f t="shared" si="100"/>
        <v>SSA_SOC_HRY_E_BEGIN_TITO_SAQ_NOM_LFM_0600_HBO1_MUFASA0_BHRY_HBO1_BP2</v>
      </c>
      <c r="E55" t="s">
        <v>50</v>
      </c>
      <c r="F55" t="s">
        <v>73</v>
      </c>
      <c r="G55" t="s">
        <v>135</v>
      </c>
      <c r="H55" t="s">
        <v>136</v>
      </c>
      <c r="I55" t="s">
        <v>137</v>
      </c>
      <c r="J55" t="s">
        <v>790</v>
      </c>
      <c r="K55" t="s">
        <v>138</v>
      </c>
      <c r="L55" t="s">
        <v>139</v>
      </c>
      <c r="M55" t="str">
        <f t="shared" si="101"/>
        <v>0600</v>
      </c>
      <c r="N55" t="s">
        <v>860</v>
      </c>
      <c r="O55" t="s">
        <v>141</v>
      </c>
      <c r="P55" t="s">
        <v>792</v>
      </c>
      <c r="Q55" t="s">
        <v>861</v>
      </c>
      <c r="R55">
        <v>61</v>
      </c>
      <c r="S55">
        <v>50</v>
      </c>
      <c r="T55">
        <v>45</v>
      </c>
      <c r="U55">
        <v>1</v>
      </c>
      <c r="V55" t="s">
        <v>289</v>
      </c>
      <c r="AK55" t="s">
        <v>135</v>
      </c>
      <c r="AL55" t="s">
        <v>274</v>
      </c>
      <c r="AN55" t="b">
        <v>0</v>
      </c>
      <c r="AO55">
        <f>COUNTA(AQ55:AZ55)</f>
        <v>10</v>
      </c>
      <c r="AP55" t="s">
        <v>275</v>
      </c>
      <c r="AQ55" t="str">
        <f t="shared" si="102"/>
        <v>SSA_SOC_HRY_E_BEGIN_TITO_SAQ_NOM_LFM_0600_HBO1_MUFASA0_BISR_HBO1_BP2</v>
      </c>
      <c r="AR55" t="str">
        <f>$D58</f>
        <v>SSA_SOC_HRY_E_BEGIN_TITO_SAQ_NOM_LFM_0600_HBO1_MUFASA1_BHRY_HBO1_BP3</v>
      </c>
      <c r="AS55" t="str">
        <f t="shared" si="141"/>
        <v>SSA_SOC_HRY_E_BEGIN_TITO_SAQ_NOM_LFM_0600_HBO1_MUFASA0_BISR_HBO1_BP2</v>
      </c>
      <c r="AT55" t="str">
        <f t="shared" si="142"/>
        <v>SSA_SOC_HRY_E_BEGIN_TITO_SAQ_NOM_LFM_0600_HBO1_MUFASA0_BISR_HBO1_BP2</v>
      </c>
      <c r="AU55" t="str">
        <f t="shared" si="143"/>
        <v>SSA_SOC_HRY_E_BEGIN_TITO_SAQ_NOM_LFM_0600_HBO1_MUFASA0_BISR_HBO1_BP2</v>
      </c>
      <c r="AV55" t="str">
        <f t="shared" si="116"/>
        <v>SSA_SOC_HRY_E_BEGIN_TITO_SAQ_NOM_LFM_0600_HBO1_MUFASA0_BISR_HBO1_BP2</v>
      </c>
      <c r="AW55" t="str">
        <f t="shared" ref="AW55:AW56" si="144">$D56</f>
        <v>SSA_SOC_HRY_E_BEGIN_TITO_SAQ_NOM_LFM_0600_HBO1_MUFASA0_BISR_HBO1_BP2</v>
      </c>
      <c r="AX55" t="str">
        <f t="shared" ref="AX55:AX56" si="145">$D56</f>
        <v>SSA_SOC_HRY_E_BEGIN_TITO_SAQ_NOM_LFM_0600_HBO1_MUFASA0_BISR_HBO1_BP2</v>
      </c>
      <c r="AY55" t="str">
        <f t="shared" ref="AY55:AY56" si="146">$D56</f>
        <v>SSA_SOC_HRY_E_BEGIN_TITO_SAQ_NOM_LFM_0600_HBO1_MUFASA0_BISR_HBO1_BP2</v>
      </c>
      <c r="AZ55" t="str">
        <f t="shared" ref="AZ55:AZ56" si="147">$D56</f>
        <v>SSA_SOC_HRY_E_BEGIN_TITO_SAQ_NOM_LFM_0600_HBO1_MUFASA0_BISR_HBO1_BP2</v>
      </c>
    </row>
    <row r="56" spans="1:52" x14ac:dyDescent="0.25">
      <c r="A56" s="32" t="s">
        <v>58</v>
      </c>
      <c r="B56" s="32" t="s">
        <v>10</v>
      </c>
      <c r="C56" s="32" t="str">
        <f>VLOOKUP(B56,templateLookup!A:B,2,0)</f>
        <v>PrimeMbistVminSearchTestMethod</v>
      </c>
      <c r="D56" t="str">
        <f t="shared" si="100"/>
        <v>SSA_SOC_HRY_E_BEGIN_TITO_SAQ_NOM_LFM_0600_HBO1_MUFASA0_BISR_HBO1_BP2</v>
      </c>
      <c r="E56" t="s">
        <v>50</v>
      </c>
      <c r="F56" t="s">
        <v>73</v>
      </c>
      <c r="G56" t="s">
        <v>135</v>
      </c>
      <c r="H56" t="s">
        <v>136</v>
      </c>
      <c r="I56" t="s">
        <v>137</v>
      </c>
      <c r="J56" t="s">
        <v>790</v>
      </c>
      <c r="K56" t="s">
        <v>138</v>
      </c>
      <c r="L56" t="s">
        <v>139</v>
      </c>
      <c r="M56" t="str">
        <f t="shared" si="101"/>
        <v>0600</v>
      </c>
      <c r="N56" t="s">
        <v>862</v>
      </c>
      <c r="O56" t="s">
        <v>141</v>
      </c>
      <c r="P56" t="s">
        <v>792</v>
      </c>
      <c r="Q56" t="s">
        <v>863</v>
      </c>
      <c r="R56">
        <v>61</v>
      </c>
      <c r="S56">
        <v>50</v>
      </c>
      <c r="T56">
        <v>46</v>
      </c>
      <c r="U56">
        <v>-1</v>
      </c>
      <c r="V56" t="s">
        <v>289</v>
      </c>
      <c r="AK56" t="s">
        <v>135</v>
      </c>
      <c r="AL56" t="s">
        <v>274</v>
      </c>
      <c r="AN56" t="b">
        <v>0</v>
      </c>
      <c r="AO56">
        <f>COUNTA(AQ56:AZ56)</f>
        <v>10</v>
      </c>
      <c r="AP56" t="s">
        <v>275</v>
      </c>
      <c r="AQ56" t="str">
        <f t="shared" si="102"/>
        <v>SSA_SOC_RASTER_E_BEGIN_TITO_SAQ_NOM_LFM_0600_HBO1_MUFASA0_RASTER_HBO1_BP2</v>
      </c>
      <c r="AR56" t="str">
        <f>$D58</f>
        <v>SSA_SOC_HRY_E_BEGIN_TITO_SAQ_NOM_LFM_0600_HBO1_MUFASA1_BHRY_HBO1_BP3</v>
      </c>
      <c r="AS56" t="str">
        <f>$D58</f>
        <v>SSA_SOC_HRY_E_BEGIN_TITO_SAQ_NOM_LFM_0600_HBO1_MUFASA1_BHRY_HBO1_BP3</v>
      </c>
      <c r="AT56" t="str">
        <f>$D58</f>
        <v>SSA_SOC_HRY_E_BEGIN_TITO_SAQ_NOM_LFM_0600_HBO1_MUFASA1_BHRY_HBO1_BP3</v>
      </c>
      <c r="AU56" t="str">
        <f>$D58</f>
        <v>SSA_SOC_HRY_E_BEGIN_TITO_SAQ_NOM_LFM_0600_HBO1_MUFASA1_BHRY_HBO1_BP3</v>
      </c>
      <c r="AV56" t="str">
        <f t="shared" si="116"/>
        <v>SSA_SOC_RASTER_E_BEGIN_TITO_SAQ_NOM_LFM_0600_HBO1_MUFASA0_RASTER_HBO1_BP2</v>
      </c>
      <c r="AW56" t="str">
        <f t="shared" si="144"/>
        <v>SSA_SOC_RASTER_E_BEGIN_TITO_SAQ_NOM_LFM_0600_HBO1_MUFASA0_RASTER_HBO1_BP2</v>
      </c>
      <c r="AX56" t="str">
        <f t="shared" si="145"/>
        <v>SSA_SOC_RASTER_E_BEGIN_TITO_SAQ_NOM_LFM_0600_HBO1_MUFASA0_RASTER_HBO1_BP2</v>
      </c>
      <c r="AY56" t="str">
        <f t="shared" si="146"/>
        <v>SSA_SOC_RASTER_E_BEGIN_TITO_SAQ_NOM_LFM_0600_HBO1_MUFASA0_RASTER_HBO1_BP2</v>
      </c>
      <c r="AZ56" t="str">
        <f t="shared" si="147"/>
        <v>SSA_SOC_RASTER_E_BEGIN_TITO_SAQ_NOM_LFM_0600_HBO1_MUFASA0_RASTER_HBO1_BP2</v>
      </c>
    </row>
    <row r="57" spans="1:52" x14ac:dyDescent="0.25">
      <c r="A57" s="32" t="s">
        <v>58</v>
      </c>
      <c r="B57" s="32" t="s">
        <v>12</v>
      </c>
      <c r="C57" s="32" t="str">
        <f>VLOOKUP(B57,templateLookup!A:B,2,0)</f>
        <v>MbistRasterTC</v>
      </c>
      <c r="D57" t="str">
        <f t="shared" si="100"/>
        <v>SSA_SOC_RASTER_E_BEGIN_TITO_SAQ_NOM_LFM_0600_HBO1_MUFASA0_RASTER_HBO1_BP2</v>
      </c>
      <c r="E57" t="s">
        <v>50</v>
      </c>
      <c r="F57" t="s">
        <v>73</v>
      </c>
      <c r="G57" t="s">
        <v>219</v>
      </c>
      <c r="H57" t="s">
        <v>136</v>
      </c>
      <c r="I57" t="s">
        <v>137</v>
      </c>
      <c r="J57" t="s">
        <v>790</v>
      </c>
      <c r="K57" t="s">
        <v>138</v>
      </c>
      <c r="L57" t="s">
        <v>139</v>
      </c>
      <c r="M57" t="str">
        <f t="shared" si="101"/>
        <v>0600</v>
      </c>
      <c r="N57" t="s">
        <v>864</v>
      </c>
      <c r="O57" t="s">
        <v>141</v>
      </c>
      <c r="P57" t="s">
        <v>792</v>
      </c>
      <c r="Q57" t="s">
        <v>283</v>
      </c>
      <c r="R57">
        <v>61</v>
      </c>
      <c r="S57">
        <v>50</v>
      </c>
      <c r="T57">
        <v>47</v>
      </c>
      <c r="U57">
        <v>1</v>
      </c>
      <c r="V57" t="s">
        <v>289</v>
      </c>
      <c r="AN57" t="b">
        <v>0</v>
      </c>
      <c r="AO57">
        <f t="shared" ref="AO57" si="148">COUNTA(AQ57:AZ57)</f>
        <v>6</v>
      </c>
      <c r="AP57">
        <v>1</v>
      </c>
      <c r="AQ57" t="str">
        <f t="shared" si="102"/>
        <v>SSA_SOC_HRY_E_BEGIN_TITO_SAQ_NOM_LFM_0600_HBO1_MUFASA1_BHRY_HBO1_BP3</v>
      </c>
      <c r="AR57" t="str">
        <f t="shared" ref="AR57" si="149">$D58</f>
        <v>SSA_SOC_HRY_E_BEGIN_TITO_SAQ_NOM_LFM_0600_HBO1_MUFASA1_BHRY_HBO1_BP3</v>
      </c>
      <c r="AS57" t="str">
        <f t="shared" ref="AS57:AS58" si="150">$D58</f>
        <v>SSA_SOC_HRY_E_BEGIN_TITO_SAQ_NOM_LFM_0600_HBO1_MUFASA1_BHRY_HBO1_BP3</v>
      </c>
      <c r="AT57" t="str">
        <f t="shared" ref="AT57:AT58" si="151">$D58</f>
        <v>SSA_SOC_HRY_E_BEGIN_TITO_SAQ_NOM_LFM_0600_HBO1_MUFASA1_BHRY_HBO1_BP3</v>
      </c>
      <c r="AU57" t="str">
        <f t="shared" ref="AU57:AU58" si="152">$D58</f>
        <v>SSA_SOC_HRY_E_BEGIN_TITO_SAQ_NOM_LFM_0600_HBO1_MUFASA1_BHRY_HBO1_BP3</v>
      </c>
      <c r="AV57" t="str">
        <f t="shared" si="116"/>
        <v>SSA_SOC_HRY_E_BEGIN_TITO_SAQ_NOM_LFM_0600_HBO1_MUFASA1_BHRY_HBO1_BP3</v>
      </c>
    </row>
    <row r="58" spans="1:52" x14ac:dyDescent="0.25">
      <c r="A58" s="32" t="s">
        <v>58</v>
      </c>
      <c r="B58" s="32" t="s">
        <v>10</v>
      </c>
      <c r="C58" s="32" t="str">
        <f>VLOOKUP(B58,templateLookup!A:B,2,0)</f>
        <v>PrimeMbistVminSearchTestMethod</v>
      </c>
      <c r="D58" t="str">
        <f t="shared" si="100"/>
        <v>SSA_SOC_HRY_E_BEGIN_TITO_SAQ_NOM_LFM_0600_HBO1_MUFASA1_BHRY_HBO1_BP3</v>
      </c>
      <c r="E58" t="s">
        <v>50</v>
      </c>
      <c r="F58" t="s">
        <v>73</v>
      </c>
      <c r="G58" t="s">
        <v>135</v>
      </c>
      <c r="H58" t="s">
        <v>136</v>
      </c>
      <c r="I58" t="s">
        <v>137</v>
      </c>
      <c r="J58" t="s">
        <v>790</v>
      </c>
      <c r="K58" t="s">
        <v>138</v>
      </c>
      <c r="L58" t="s">
        <v>139</v>
      </c>
      <c r="M58" t="str">
        <f t="shared" si="101"/>
        <v>0600</v>
      </c>
      <c r="N58" t="s">
        <v>865</v>
      </c>
      <c r="O58" t="s">
        <v>141</v>
      </c>
      <c r="P58" t="s">
        <v>792</v>
      </c>
      <c r="Q58" t="s">
        <v>866</v>
      </c>
      <c r="R58">
        <v>61</v>
      </c>
      <c r="S58">
        <v>50</v>
      </c>
      <c r="T58">
        <v>48</v>
      </c>
      <c r="U58">
        <v>1</v>
      </c>
      <c r="V58" t="s">
        <v>289</v>
      </c>
      <c r="AK58" t="s">
        <v>135</v>
      </c>
      <c r="AL58" t="s">
        <v>274</v>
      </c>
      <c r="AN58" t="b">
        <v>0</v>
      </c>
      <c r="AO58">
        <f>COUNTA(AQ58:AZ58)</f>
        <v>10</v>
      </c>
      <c r="AP58" t="s">
        <v>275</v>
      </c>
      <c r="AQ58" t="str">
        <f t="shared" si="102"/>
        <v>SSA_SOC_HRY_E_BEGIN_TITO_SAQ_NOM_LFM_0600_HBO1_MUFASA1_BISR_HBO1_BP3</v>
      </c>
      <c r="AR58" t="str">
        <f>$D61</f>
        <v>LSA_SOC_HRY_E_BEGIN_TITO_SAQ_NOM_LFM_0600_HBO0_HBO_BHRY_HBO0_BP4</v>
      </c>
      <c r="AS58" t="str">
        <f t="shared" si="150"/>
        <v>SSA_SOC_HRY_E_BEGIN_TITO_SAQ_NOM_LFM_0600_HBO1_MUFASA1_BISR_HBO1_BP3</v>
      </c>
      <c r="AT58" t="str">
        <f t="shared" si="151"/>
        <v>SSA_SOC_HRY_E_BEGIN_TITO_SAQ_NOM_LFM_0600_HBO1_MUFASA1_BISR_HBO1_BP3</v>
      </c>
      <c r="AU58" t="str">
        <f t="shared" si="152"/>
        <v>SSA_SOC_HRY_E_BEGIN_TITO_SAQ_NOM_LFM_0600_HBO1_MUFASA1_BISR_HBO1_BP3</v>
      </c>
      <c r="AV58" t="str">
        <f t="shared" si="116"/>
        <v>SSA_SOC_HRY_E_BEGIN_TITO_SAQ_NOM_LFM_0600_HBO1_MUFASA1_BISR_HBO1_BP3</v>
      </c>
      <c r="AW58" t="str">
        <f t="shared" ref="AW58:AW59" si="153">$D59</f>
        <v>SSA_SOC_HRY_E_BEGIN_TITO_SAQ_NOM_LFM_0600_HBO1_MUFASA1_BISR_HBO1_BP3</v>
      </c>
      <c r="AX58" t="str">
        <f t="shared" ref="AX58:AX59" si="154">$D59</f>
        <v>SSA_SOC_HRY_E_BEGIN_TITO_SAQ_NOM_LFM_0600_HBO1_MUFASA1_BISR_HBO1_BP3</v>
      </c>
      <c r="AY58" t="str">
        <f t="shared" ref="AY58:AY59" si="155">$D59</f>
        <v>SSA_SOC_HRY_E_BEGIN_TITO_SAQ_NOM_LFM_0600_HBO1_MUFASA1_BISR_HBO1_BP3</v>
      </c>
      <c r="AZ58" t="str">
        <f t="shared" ref="AZ58:AZ59" si="156">$D59</f>
        <v>SSA_SOC_HRY_E_BEGIN_TITO_SAQ_NOM_LFM_0600_HBO1_MUFASA1_BISR_HBO1_BP3</v>
      </c>
    </row>
    <row r="59" spans="1:52" x14ac:dyDescent="0.25">
      <c r="A59" s="32" t="s">
        <v>58</v>
      </c>
      <c r="B59" s="32" t="s">
        <v>10</v>
      </c>
      <c r="C59" s="32" t="str">
        <f>VLOOKUP(B59,templateLookup!A:B,2,0)</f>
        <v>PrimeMbistVminSearchTestMethod</v>
      </c>
      <c r="D59" t="str">
        <f t="shared" si="100"/>
        <v>SSA_SOC_HRY_E_BEGIN_TITO_SAQ_NOM_LFM_0600_HBO1_MUFASA1_BISR_HBO1_BP3</v>
      </c>
      <c r="E59" t="s">
        <v>50</v>
      </c>
      <c r="F59" t="s">
        <v>73</v>
      </c>
      <c r="G59" t="s">
        <v>135</v>
      </c>
      <c r="H59" t="s">
        <v>136</v>
      </c>
      <c r="I59" t="s">
        <v>137</v>
      </c>
      <c r="J59" t="s">
        <v>790</v>
      </c>
      <c r="K59" t="s">
        <v>138</v>
      </c>
      <c r="L59" t="s">
        <v>139</v>
      </c>
      <c r="M59" t="str">
        <f t="shared" si="101"/>
        <v>0600</v>
      </c>
      <c r="N59" t="s">
        <v>867</v>
      </c>
      <c r="O59" t="s">
        <v>141</v>
      </c>
      <c r="P59" t="s">
        <v>792</v>
      </c>
      <c r="Q59" t="s">
        <v>868</v>
      </c>
      <c r="R59">
        <v>61</v>
      </c>
      <c r="S59">
        <v>50</v>
      </c>
      <c r="T59">
        <v>49</v>
      </c>
      <c r="U59">
        <v>-1</v>
      </c>
      <c r="V59" t="s">
        <v>289</v>
      </c>
      <c r="AK59" t="s">
        <v>135</v>
      </c>
      <c r="AL59" t="s">
        <v>274</v>
      </c>
      <c r="AN59" t="b">
        <v>0</v>
      </c>
      <c r="AO59">
        <f>COUNTA(AQ59:AZ59)</f>
        <v>10</v>
      </c>
      <c r="AP59" t="s">
        <v>275</v>
      </c>
      <c r="AQ59" t="str">
        <f t="shared" si="102"/>
        <v>SSA_SOC_RASTER_E_BEGIN_TITO_SAQ_NOM_LFM_0600_HBO1_MUFASA1_RASTER_HBO1_BP3</v>
      </c>
      <c r="AR59" t="str">
        <f>$D61</f>
        <v>LSA_SOC_HRY_E_BEGIN_TITO_SAQ_NOM_LFM_0600_HBO0_HBO_BHRY_HBO0_BP4</v>
      </c>
      <c r="AS59" t="str">
        <f>$D61</f>
        <v>LSA_SOC_HRY_E_BEGIN_TITO_SAQ_NOM_LFM_0600_HBO0_HBO_BHRY_HBO0_BP4</v>
      </c>
      <c r="AT59" t="str">
        <f>$D61</f>
        <v>LSA_SOC_HRY_E_BEGIN_TITO_SAQ_NOM_LFM_0600_HBO0_HBO_BHRY_HBO0_BP4</v>
      </c>
      <c r="AU59" t="str">
        <f>$D61</f>
        <v>LSA_SOC_HRY_E_BEGIN_TITO_SAQ_NOM_LFM_0600_HBO0_HBO_BHRY_HBO0_BP4</v>
      </c>
      <c r="AV59" t="str">
        <f t="shared" si="116"/>
        <v>SSA_SOC_RASTER_E_BEGIN_TITO_SAQ_NOM_LFM_0600_HBO1_MUFASA1_RASTER_HBO1_BP3</v>
      </c>
      <c r="AW59" t="str">
        <f t="shared" si="153"/>
        <v>SSA_SOC_RASTER_E_BEGIN_TITO_SAQ_NOM_LFM_0600_HBO1_MUFASA1_RASTER_HBO1_BP3</v>
      </c>
      <c r="AX59" t="str">
        <f t="shared" si="154"/>
        <v>SSA_SOC_RASTER_E_BEGIN_TITO_SAQ_NOM_LFM_0600_HBO1_MUFASA1_RASTER_HBO1_BP3</v>
      </c>
      <c r="AY59" t="str">
        <f t="shared" si="155"/>
        <v>SSA_SOC_RASTER_E_BEGIN_TITO_SAQ_NOM_LFM_0600_HBO1_MUFASA1_RASTER_HBO1_BP3</v>
      </c>
      <c r="AZ59" t="str">
        <f t="shared" si="156"/>
        <v>SSA_SOC_RASTER_E_BEGIN_TITO_SAQ_NOM_LFM_0600_HBO1_MUFASA1_RASTER_HBO1_BP3</v>
      </c>
    </row>
    <row r="60" spans="1:52" x14ac:dyDescent="0.25">
      <c r="A60" s="32" t="s">
        <v>58</v>
      </c>
      <c r="B60" s="32" t="s">
        <v>12</v>
      </c>
      <c r="C60" s="32" t="str">
        <f>VLOOKUP(B60,templateLookup!A:B,2,0)</f>
        <v>MbistRasterTC</v>
      </c>
      <c r="D60" t="str">
        <f t="shared" si="100"/>
        <v>SSA_SOC_RASTER_E_BEGIN_TITO_SAQ_NOM_LFM_0600_HBO1_MUFASA1_RASTER_HBO1_BP3</v>
      </c>
      <c r="E60" t="s">
        <v>50</v>
      </c>
      <c r="F60" t="s">
        <v>73</v>
      </c>
      <c r="G60" t="s">
        <v>219</v>
      </c>
      <c r="H60" t="s">
        <v>136</v>
      </c>
      <c r="I60" t="s">
        <v>137</v>
      </c>
      <c r="J60" t="s">
        <v>790</v>
      </c>
      <c r="K60" t="s">
        <v>138</v>
      </c>
      <c r="L60" t="s">
        <v>139</v>
      </c>
      <c r="M60" t="str">
        <f t="shared" si="101"/>
        <v>0600</v>
      </c>
      <c r="N60" t="s">
        <v>869</v>
      </c>
      <c r="O60" t="s">
        <v>141</v>
      </c>
      <c r="P60" t="s">
        <v>792</v>
      </c>
      <c r="Q60" t="s">
        <v>283</v>
      </c>
      <c r="R60">
        <v>61</v>
      </c>
      <c r="S60">
        <v>50</v>
      </c>
      <c r="T60">
        <v>50</v>
      </c>
      <c r="U60">
        <v>1</v>
      </c>
      <c r="V60" t="s">
        <v>289</v>
      </c>
      <c r="AN60" t="b">
        <v>0</v>
      </c>
      <c r="AO60">
        <f t="shared" ref="AO60" si="157">COUNTA(AQ60:AZ60)</f>
        <v>6</v>
      </c>
      <c r="AP60">
        <v>1</v>
      </c>
      <c r="AQ60" t="str">
        <f t="shared" si="102"/>
        <v>LSA_SOC_HRY_E_BEGIN_TITO_SAQ_NOM_LFM_0600_HBO0_HBO_BHRY_HBO0_BP4</v>
      </c>
      <c r="AR60" t="str">
        <f t="shared" ref="AR60" si="158">$D61</f>
        <v>LSA_SOC_HRY_E_BEGIN_TITO_SAQ_NOM_LFM_0600_HBO0_HBO_BHRY_HBO0_BP4</v>
      </c>
      <c r="AS60" t="str">
        <f t="shared" ref="AS60:AS61" si="159">$D61</f>
        <v>LSA_SOC_HRY_E_BEGIN_TITO_SAQ_NOM_LFM_0600_HBO0_HBO_BHRY_HBO0_BP4</v>
      </c>
      <c r="AT60" t="str">
        <f t="shared" ref="AT60:AT61" si="160">$D61</f>
        <v>LSA_SOC_HRY_E_BEGIN_TITO_SAQ_NOM_LFM_0600_HBO0_HBO_BHRY_HBO0_BP4</v>
      </c>
      <c r="AU60" t="str">
        <f t="shared" ref="AU60:AU61" si="161">$D61</f>
        <v>LSA_SOC_HRY_E_BEGIN_TITO_SAQ_NOM_LFM_0600_HBO0_HBO_BHRY_HBO0_BP4</v>
      </c>
      <c r="AV60" t="str">
        <f t="shared" si="116"/>
        <v>LSA_SOC_HRY_E_BEGIN_TITO_SAQ_NOM_LFM_0600_HBO0_HBO_BHRY_HBO0_BP4</v>
      </c>
    </row>
    <row r="61" spans="1:52" x14ac:dyDescent="0.25">
      <c r="A61" s="32" t="s">
        <v>58</v>
      </c>
      <c r="B61" s="32" t="s">
        <v>10</v>
      </c>
      <c r="C61" s="32" t="str">
        <f>VLOOKUP(B61,templateLookup!A:B,2,0)</f>
        <v>PrimeMbistVminSearchTestMethod</v>
      </c>
      <c r="D61" t="str">
        <f t="shared" si="100"/>
        <v>LSA_SOC_HRY_E_BEGIN_TITO_SAQ_NOM_LFM_0600_HBO0_HBO_BHRY_HBO0_BP4</v>
      </c>
      <c r="E61" t="s">
        <v>51</v>
      </c>
      <c r="F61" t="s">
        <v>73</v>
      </c>
      <c r="G61" t="s">
        <v>135</v>
      </c>
      <c r="H61" t="s">
        <v>136</v>
      </c>
      <c r="I61" t="s">
        <v>137</v>
      </c>
      <c r="J61" t="s">
        <v>790</v>
      </c>
      <c r="K61" t="s">
        <v>138</v>
      </c>
      <c r="L61" t="s">
        <v>139</v>
      </c>
      <c r="M61" t="str">
        <f t="shared" si="101"/>
        <v>0600</v>
      </c>
      <c r="N61" t="s">
        <v>840</v>
      </c>
      <c r="O61" t="s">
        <v>141</v>
      </c>
      <c r="P61" t="s">
        <v>792</v>
      </c>
      <c r="Q61" t="s">
        <v>870</v>
      </c>
      <c r="R61">
        <v>21</v>
      </c>
      <c r="S61">
        <v>50</v>
      </c>
      <c r="T61">
        <v>51</v>
      </c>
      <c r="U61">
        <v>-1</v>
      </c>
      <c r="V61" t="s">
        <v>289</v>
      </c>
      <c r="AK61" t="s">
        <v>135</v>
      </c>
      <c r="AL61" t="s">
        <v>274</v>
      </c>
      <c r="AN61" t="b">
        <v>0</v>
      </c>
      <c r="AO61">
        <f>COUNTA(AQ61:AZ61)</f>
        <v>10</v>
      </c>
      <c r="AP61" t="s">
        <v>275</v>
      </c>
      <c r="AQ61" t="str">
        <f t="shared" si="102"/>
        <v>LSA_SOC_HRY_E_BEGIN_TITO_SAQ_NOM_LFM_0600_HBO0_HBO_BISR_HBO0_BP4</v>
      </c>
      <c r="AR61" t="str">
        <f t="shared" si="102"/>
        <v>LSA_SOC_HRY_E_BEGIN_TITO_SAQ_NOM_LFM_0600_HBO0_HBO_BISR_HBO0_BP4</v>
      </c>
      <c r="AS61" t="str">
        <f t="shared" si="159"/>
        <v>LSA_SOC_HRY_E_BEGIN_TITO_SAQ_NOM_LFM_0600_HBO0_HBO_BISR_HBO0_BP4</v>
      </c>
      <c r="AT61" t="str">
        <f t="shared" si="160"/>
        <v>LSA_SOC_HRY_E_BEGIN_TITO_SAQ_NOM_LFM_0600_HBO0_HBO_BISR_HBO0_BP4</v>
      </c>
      <c r="AU61" t="str">
        <f t="shared" si="161"/>
        <v>LSA_SOC_HRY_E_BEGIN_TITO_SAQ_NOM_LFM_0600_HBO0_HBO_BISR_HBO0_BP4</v>
      </c>
      <c r="AV61" t="str">
        <f t="shared" si="116"/>
        <v>LSA_SOC_HRY_E_BEGIN_TITO_SAQ_NOM_LFM_0600_HBO0_HBO_BISR_HBO0_BP4</v>
      </c>
      <c r="AW61" t="str">
        <f t="shared" ref="AW61:AW62" si="162">$D62</f>
        <v>LSA_SOC_HRY_E_BEGIN_TITO_SAQ_NOM_LFM_0600_HBO0_HBO_BISR_HBO0_BP4</v>
      </c>
      <c r="AX61" t="str">
        <f t="shared" ref="AX61:AX62" si="163">$D62</f>
        <v>LSA_SOC_HRY_E_BEGIN_TITO_SAQ_NOM_LFM_0600_HBO0_HBO_BISR_HBO0_BP4</v>
      </c>
      <c r="AY61" t="str">
        <f t="shared" ref="AY61:AY62" si="164">$D62</f>
        <v>LSA_SOC_HRY_E_BEGIN_TITO_SAQ_NOM_LFM_0600_HBO0_HBO_BISR_HBO0_BP4</v>
      </c>
      <c r="AZ61" t="str">
        <f t="shared" ref="AZ61:AZ62" si="165">$D62</f>
        <v>LSA_SOC_HRY_E_BEGIN_TITO_SAQ_NOM_LFM_0600_HBO0_HBO_BISR_HBO0_BP4</v>
      </c>
    </row>
    <row r="62" spans="1:52" x14ac:dyDescent="0.25">
      <c r="A62" s="32" t="s">
        <v>58</v>
      </c>
      <c r="B62" s="32" t="s">
        <v>10</v>
      </c>
      <c r="C62" s="32" t="str">
        <f>VLOOKUP(B62,templateLookup!A:B,2,0)</f>
        <v>PrimeMbistVminSearchTestMethod</v>
      </c>
      <c r="D62" t="str">
        <f t="shared" si="100"/>
        <v>LSA_SOC_HRY_E_BEGIN_TITO_SAQ_NOM_LFM_0600_HBO0_HBO_BISR_HBO0_BP4</v>
      </c>
      <c r="E62" t="s">
        <v>51</v>
      </c>
      <c r="F62" t="s">
        <v>73</v>
      </c>
      <c r="G62" t="s">
        <v>135</v>
      </c>
      <c r="H62" t="s">
        <v>136</v>
      </c>
      <c r="I62" t="s">
        <v>137</v>
      </c>
      <c r="J62" t="s">
        <v>790</v>
      </c>
      <c r="K62" t="s">
        <v>138</v>
      </c>
      <c r="L62" t="s">
        <v>139</v>
      </c>
      <c r="M62" t="str">
        <f t="shared" si="101"/>
        <v>0600</v>
      </c>
      <c r="N62" t="s">
        <v>842</v>
      </c>
      <c r="O62" t="s">
        <v>141</v>
      </c>
      <c r="P62" t="s">
        <v>792</v>
      </c>
      <c r="Q62" t="s">
        <v>871</v>
      </c>
      <c r="R62">
        <v>21</v>
      </c>
      <c r="S62">
        <v>50</v>
      </c>
      <c r="T62">
        <v>52</v>
      </c>
      <c r="U62">
        <v>-1</v>
      </c>
      <c r="V62" t="s">
        <v>289</v>
      </c>
      <c r="AK62" s="4" t="s">
        <v>400</v>
      </c>
      <c r="AL62" s="4" t="s">
        <v>274</v>
      </c>
      <c r="AM62" s="4"/>
      <c r="AN62" s="4" t="b">
        <v>0</v>
      </c>
      <c r="AO62" s="4">
        <f>COUNTA(AQ62:AZ62)</f>
        <v>10</v>
      </c>
      <c r="AP62" s="4" t="s">
        <v>275</v>
      </c>
      <c r="AQ62" s="4" t="str">
        <f t="shared" si="102"/>
        <v>LSA_SOC_RASTER_E_BEGIN_TITO_SAQ_NOM_LFM_0600_HBO0_HBO_RASTER_HBO0_BP4</v>
      </c>
      <c r="AR62" s="4" t="str">
        <f>$D64</f>
        <v>LSA_SOC_HRY_E_BEGIN_TITO_SAQ_NOM_LFM_0600_HBO1_HBO_BHRY_HBO1_BP4</v>
      </c>
      <c r="AS62" t="str">
        <f>$D64</f>
        <v>LSA_SOC_HRY_E_BEGIN_TITO_SAQ_NOM_LFM_0600_HBO1_HBO_BHRY_HBO1_BP4</v>
      </c>
      <c r="AT62" t="str">
        <f>$D64</f>
        <v>LSA_SOC_HRY_E_BEGIN_TITO_SAQ_NOM_LFM_0600_HBO1_HBO_BHRY_HBO1_BP4</v>
      </c>
      <c r="AU62" t="str">
        <f>$D64</f>
        <v>LSA_SOC_HRY_E_BEGIN_TITO_SAQ_NOM_LFM_0600_HBO1_HBO_BHRY_HBO1_BP4</v>
      </c>
      <c r="AV62" t="str">
        <f t="shared" si="116"/>
        <v>LSA_SOC_RASTER_E_BEGIN_TITO_SAQ_NOM_LFM_0600_HBO0_HBO_RASTER_HBO0_BP4</v>
      </c>
      <c r="AW62" t="str">
        <f t="shared" si="162"/>
        <v>LSA_SOC_RASTER_E_BEGIN_TITO_SAQ_NOM_LFM_0600_HBO0_HBO_RASTER_HBO0_BP4</v>
      </c>
      <c r="AX62" t="str">
        <f t="shared" si="163"/>
        <v>LSA_SOC_RASTER_E_BEGIN_TITO_SAQ_NOM_LFM_0600_HBO0_HBO_RASTER_HBO0_BP4</v>
      </c>
      <c r="AY62" t="str">
        <f t="shared" si="164"/>
        <v>LSA_SOC_RASTER_E_BEGIN_TITO_SAQ_NOM_LFM_0600_HBO0_HBO_RASTER_HBO0_BP4</v>
      </c>
      <c r="AZ62" t="str">
        <f t="shared" si="165"/>
        <v>LSA_SOC_RASTER_E_BEGIN_TITO_SAQ_NOM_LFM_0600_HBO0_HBO_RASTER_HBO0_BP4</v>
      </c>
    </row>
    <row r="63" spans="1:52" x14ac:dyDescent="0.25">
      <c r="A63" s="32" t="s">
        <v>58</v>
      </c>
      <c r="B63" s="32" t="s">
        <v>12</v>
      </c>
      <c r="C63" s="32" t="str">
        <f>VLOOKUP(B63,templateLookup!A:B,2,0)</f>
        <v>MbistRasterTC</v>
      </c>
      <c r="D63" t="str">
        <f t="shared" si="100"/>
        <v>LSA_SOC_RASTER_E_BEGIN_TITO_SAQ_NOM_LFM_0600_HBO0_HBO_RASTER_HBO0_BP4</v>
      </c>
      <c r="E63" t="s">
        <v>51</v>
      </c>
      <c r="F63" t="s">
        <v>73</v>
      </c>
      <c r="G63" t="s">
        <v>219</v>
      </c>
      <c r="H63" t="s">
        <v>136</v>
      </c>
      <c r="I63" t="s">
        <v>137</v>
      </c>
      <c r="J63" t="s">
        <v>790</v>
      </c>
      <c r="K63" t="s">
        <v>138</v>
      </c>
      <c r="L63" t="s">
        <v>139</v>
      </c>
      <c r="M63" t="str">
        <f t="shared" si="101"/>
        <v>0600</v>
      </c>
      <c r="N63" t="s">
        <v>844</v>
      </c>
      <c r="O63" t="s">
        <v>141</v>
      </c>
      <c r="P63" t="s">
        <v>792</v>
      </c>
      <c r="Q63" t="s">
        <v>283</v>
      </c>
      <c r="R63">
        <v>21</v>
      </c>
      <c r="S63">
        <v>50</v>
      </c>
      <c r="T63">
        <v>53</v>
      </c>
      <c r="U63">
        <v>1</v>
      </c>
      <c r="V63" t="s">
        <v>289</v>
      </c>
      <c r="AN63" t="b">
        <v>0</v>
      </c>
      <c r="AO63">
        <f t="shared" ref="AO63" si="166">COUNTA(AQ63:AZ63)</f>
        <v>6</v>
      </c>
      <c r="AP63">
        <v>1</v>
      </c>
      <c r="AQ63" t="str">
        <f t="shared" si="102"/>
        <v>LSA_SOC_HRY_E_BEGIN_TITO_SAQ_NOM_LFM_0600_HBO1_HBO_BHRY_HBO1_BP4</v>
      </c>
      <c r="AR63" t="str">
        <f t="shared" ref="AR63" si="167">$D64</f>
        <v>LSA_SOC_HRY_E_BEGIN_TITO_SAQ_NOM_LFM_0600_HBO1_HBO_BHRY_HBO1_BP4</v>
      </c>
      <c r="AS63" t="str">
        <f t="shared" ref="AS63:AS64" si="168">$D64</f>
        <v>LSA_SOC_HRY_E_BEGIN_TITO_SAQ_NOM_LFM_0600_HBO1_HBO_BHRY_HBO1_BP4</v>
      </c>
      <c r="AT63" t="str">
        <f t="shared" ref="AT63:AT64" si="169">$D64</f>
        <v>LSA_SOC_HRY_E_BEGIN_TITO_SAQ_NOM_LFM_0600_HBO1_HBO_BHRY_HBO1_BP4</v>
      </c>
      <c r="AU63" t="str">
        <f t="shared" ref="AU63:AU64" si="170">$D64</f>
        <v>LSA_SOC_HRY_E_BEGIN_TITO_SAQ_NOM_LFM_0600_HBO1_HBO_BHRY_HBO1_BP4</v>
      </c>
      <c r="AV63" t="str">
        <f t="shared" si="116"/>
        <v>LSA_SOC_HRY_E_BEGIN_TITO_SAQ_NOM_LFM_0600_HBO1_HBO_BHRY_HBO1_BP4</v>
      </c>
    </row>
    <row r="64" spans="1:52" x14ac:dyDescent="0.25">
      <c r="A64" s="32" t="s">
        <v>58</v>
      </c>
      <c r="B64" s="32" t="s">
        <v>10</v>
      </c>
      <c r="C64" s="32" t="str">
        <f>VLOOKUP(B64,templateLookup!A:B,2,0)</f>
        <v>PrimeMbistVminSearchTestMethod</v>
      </c>
      <c r="D64" t="str">
        <f t="shared" si="100"/>
        <v>LSA_SOC_HRY_E_BEGIN_TITO_SAQ_NOM_LFM_0600_HBO1_HBO_BHRY_HBO1_BP4</v>
      </c>
      <c r="E64" t="s">
        <v>51</v>
      </c>
      <c r="F64" t="s">
        <v>73</v>
      </c>
      <c r="G64" t="s">
        <v>135</v>
      </c>
      <c r="H64" t="s">
        <v>136</v>
      </c>
      <c r="I64" t="s">
        <v>137</v>
      </c>
      <c r="J64" t="s">
        <v>790</v>
      </c>
      <c r="K64" t="s">
        <v>138</v>
      </c>
      <c r="L64" t="s">
        <v>139</v>
      </c>
      <c r="M64" t="str">
        <f t="shared" si="101"/>
        <v>0600</v>
      </c>
      <c r="N64" t="s">
        <v>855</v>
      </c>
      <c r="O64" t="s">
        <v>141</v>
      </c>
      <c r="P64" t="s">
        <v>792</v>
      </c>
      <c r="Q64" t="s">
        <v>872</v>
      </c>
      <c r="R64">
        <v>21</v>
      </c>
      <c r="S64">
        <v>50</v>
      </c>
      <c r="T64">
        <v>54</v>
      </c>
      <c r="U64">
        <v>-1</v>
      </c>
      <c r="V64" t="s">
        <v>289</v>
      </c>
      <c r="AK64" t="s">
        <v>135</v>
      </c>
      <c r="AL64" t="s">
        <v>274</v>
      </c>
      <c r="AN64" t="b">
        <v>0</v>
      </c>
      <c r="AO64">
        <f>COUNTA(AQ64:AZ64)</f>
        <v>10</v>
      </c>
      <c r="AP64" t="s">
        <v>275</v>
      </c>
      <c r="AQ64" t="str">
        <f t="shared" si="102"/>
        <v>LSA_SOC_HRY_E_BEGIN_TITO_SAQ_NOM_LFM_0600_HBO1_HBO_BISR_HBO1_BP4</v>
      </c>
      <c r="AR64" t="str">
        <f t="shared" si="102"/>
        <v>LSA_SOC_HRY_E_BEGIN_TITO_SAQ_NOM_LFM_0600_HBO1_HBO_BISR_HBO1_BP4</v>
      </c>
      <c r="AS64" t="str">
        <f t="shared" si="168"/>
        <v>LSA_SOC_HRY_E_BEGIN_TITO_SAQ_NOM_LFM_0600_HBO1_HBO_BISR_HBO1_BP4</v>
      </c>
      <c r="AT64" t="str">
        <f t="shared" si="169"/>
        <v>LSA_SOC_HRY_E_BEGIN_TITO_SAQ_NOM_LFM_0600_HBO1_HBO_BISR_HBO1_BP4</v>
      </c>
      <c r="AU64" t="str">
        <f t="shared" si="170"/>
        <v>LSA_SOC_HRY_E_BEGIN_TITO_SAQ_NOM_LFM_0600_HBO1_HBO_BISR_HBO1_BP4</v>
      </c>
      <c r="AV64" t="str">
        <f t="shared" si="116"/>
        <v>LSA_SOC_HRY_E_BEGIN_TITO_SAQ_NOM_LFM_0600_HBO1_HBO_BISR_HBO1_BP4</v>
      </c>
      <c r="AW64" t="str">
        <f t="shared" ref="AW64:AW65" si="171">$D65</f>
        <v>LSA_SOC_HRY_E_BEGIN_TITO_SAQ_NOM_LFM_0600_HBO1_HBO_BISR_HBO1_BP4</v>
      </c>
      <c r="AX64" t="str">
        <f t="shared" ref="AX64:AX65" si="172">$D65</f>
        <v>LSA_SOC_HRY_E_BEGIN_TITO_SAQ_NOM_LFM_0600_HBO1_HBO_BISR_HBO1_BP4</v>
      </c>
      <c r="AY64" t="str">
        <f t="shared" ref="AY64:AY65" si="173">$D65</f>
        <v>LSA_SOC_HRY_E_BEGIN_TITO_SAQ_NOM_LFM_0600_HBO1_HBO_BISR_HBO1_BP4</v>
      </c>
      <c r="AZ64" t="str">
        <f t="shared" ref="AZ64:AZ65" si="174">$D65</f>
        <v>LSA_SOC_HRY_E_BEGIN_TITO_SAQ_NOM_LFM_0600_HBO1_HBO_BISR_HBO1_BP4</v>
      </c>
    </row>
    <row r="65" spans="1:52" x14ac:dyDescent="0.25">
      <c r="A65" s="32" t="s">
        <v>58</v>
      </c>
      <c r="B65" s="32" t="s">
        <v>10</v>
      </c>
      <c r="C65" s="32" t="str">
        <f>VLOOKUP(B65,templateLookup!A:B,2,0)</f>
        <v>PrimeMbistVminSearchTestMethod</v>
      </c>
      <c r="D65" t="str">
        <f t="shared" si="100"/>
        <v>LSA_SOC_HRY_E_BEGIN_TITO_SAQ_NOM_LFM_0600_HBO1_HBO_BISR_HBO1_BP4</v>
      </c>
      <c r="E65" t="s">
        <v>51</v>
      </c>
      <c r="F65" t="s">
        <v>73</v>
      </c>
      <c r="G65" t="s">
        <v>135</v>
      </c>
      <c r="H65" t="s">
        <v>136</v>
      </c>
      <c r="I65" t="s">
        <v>137</v>
      </c>
      <c r="J65" t="s">
        <v>790</v>
      </c>
      <c r="K65" t="s">
        <v>138</v>
      </c>
      <c r="L65" t="s">
        <v>139</v>
      </c>
      <c r="M65" t="str">
        <f t="shared" si="101"/>
        <v>0600</v>
      </c>
      <c r="N65" t="s">
        <v>857</v>
      </c>
      <c r="O65" t="s">
        <v>141</v>
      </c>
      <c r="P65" t="s">
        <v>792</v>
      </c>
      <c r="Q65" t="s">
        <v>873</v>
      </c>
      <c r="R65">
        <v>21</v>
      </c>
      <c r="S65">
        <v>50</v>
      </c>
      <c r="T65">
        <v>55</v>
      </c>
      <c r="U65">
        <v>-1</v>
      </c>
      <c r="V65" t="s">
        <v>289</v>
      </c>
      <c r="AK65" s="4" t="s">
        <v>400</v>
      </c>
      <c r="AL65" s="4" t="s">
        <v>274</v>
      </c>
      <c r="AM65" s="4"/>
      <c r="AN65" s="4" t="b">
        <v>0</v>
      </c>
      <c r="AO65" s="4">
        <f>COUNTA(AQ65:AZ65)</f>
        <v>10</v>
      </c>
      <c r="AP65" s="4" t="s">
        <v>275</v>
      </c>
      <c r="AQ65" s="4" t="str">
        <f t="shared" si="102"/>
        <v>LSA_SOC_RASTER_E_BEGIN_TITO_SAQ_NOM_LFM_0600_HBO1_HBO_RASTER_HBO1_BP4</v>
      </c>
      <c r="AR65" s="4">
        <v>1</v>
      </c>
      <c r="AS65">
        <v>1</v>
      </c>
      <c r="AT65">
        <v>1</v>
      </c>
      <c r="AU65">
        <v>1</v>
      </c>
      <c r="AV65" t="str">
        <f t="shared" si="116"/>
        <v>LSA_SOC_RASTER_E_BEGIN_TITO_SAQ_NOM_LFM_0600_HBO1_HBO_RASTER_HBO1_BP4</v>
      </c>
      <c r="AW65" t="str">
        <f t="shared" si="171"/>
        <v>LSA_SOC_RASTER_E_BEGIN_TITO_SAQ_NOM_LFM_0600_HBO1_HBO_RASTER_HBO1_BP4</v>
      </c>
      <c r="AX65" t="str">
        <f t="shared" si="172"/>
        <v>LSA_SOC_RASTER_E_BEGIN_TITO_SAQ_NOM_LFM_0600_HBO1_HBO_RASTER_HBO1_BP4</v>
      </c>
      <c r="AY65" t="str">
        <f t="shared" si="173"/>
        <v>LSA_SOC_RASTER_E_BEGIN_TITO_SAQ_NOM_LFM_0600_HBO1_HBO_RASTER_HBO1_BP4</v>
      </c>
      <c r="AZ65" t="str">
        <f t="shared" si="174"/>
        <v>LSA_SOC_RASTER_E_BEGIN_TITO_SAQ_NOM_LFM_0600_HBO1_HBO_RASTER_HBO1_BP4</v>
      </c>
    </row>
    <row r="66" spans="1:52" x14ac:dyDescent="0.25">
      <c r="A66" s="32" t="s">
        <v>58</v>
      </c>
      <c r="B66" s="32" t="s">
        <v>12</v>
      </c>
      <c r="C66" s="32" t="str">
        <f>VLOOKUP(B66,templateLookup!A:B,2,0)</f>
        <v>MbistRasterTC</v>
      </c>
      <c r="D66" t="str">
        <f t="shared" si="100"/>
        <v>LSA_SOC_RASTER_E_BEGIN_TITO_SAQ_NOM_LFM_0600_HBO1_HBO_RASTER_HBO1_BP4</v>
      </c>
      <c r="E66" t="s">
        <v>51</v>
      </c>
      <c r="F66" t="s">
        <v>73</v>
      </c>
      <c r="G66" t="s">
        <v>219</v>
      </c>
      <c r="H66" t="s">
        <v>136</v>
      </c>
      <c r="I66" t="s">
        <v>137</v>
      </c>
      <c r="J66" t="s">
        <v>790</v>
      </c>
      <c r="K66" t="s">
        <v>138</v>
      </c>
      <c r="L66" t="s">
        <v>139</v>
      </c>
      <c r="M66" t="str">
        <f t="shared" si="101"/>
        <v>0600</v>
      </c>
      <c r="N66" t="s">
        <v>859</v>
      </c>
      <c r="O66" t="s">
        <v>141</v>
      </c>
      <c r="P66" t="s">
        <v>792</v>
      </c>
      <c r="Q66" t="s">
        <v>283</v>
      </c>
      <c r="R66">
        <v>21</v>
      </c>
      <c r="S66">
        <v>50</v>
      </c>
      <c r="T66">
        <v>56</v>
      </c>
      <c r="U66">
        <v>1</v>
      </c>
      <c r="V66" t="s">
        <v>289</v>
      </c>
      <c r="AN66" t="b">
        <v>0</v>
      </c>
      <c r="AO66">
        <f t="shared" ref="AO66" si="175">COUNTA(AQ66:AZ66)</f>
        <v>6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</row>
    <row r="67" spans="1:52" x14ac:dyDescent="0.25">
      <c r="A67" s="46" t="s">
        <v>58</v>
      </c>
      <c r="B67" s="46" t="s">
        <v>6</v>
      </c>
      <c r="C67" s="46" t="str">
        <f>VLOOKUP(B67,templateLookup!A:B,2,0)</f>
        <v>COMPOSITE</v>
      </c>
      <c r="D67" s="22"/>
    </row>
    <row r="68" spans="1:52" x14ac:dyDescent="0.25">
      <c r="A68" s="47" t="s">
        <v>58</v>
      </c>
      <c r="B68" s="47" t="s">
        <v>5</v>
      </c>
      <c r="C68" s="47" t="str">
        <f>VLOOKUP(B68,templateLookup!A:B,2,0)</f>
        <v>COMPOSITE</v>
      </c>
      <c r="D68" s="22" t="s">
        <v>874</v>
      </c>
      <c r="F68" t="s">
        <v>73</v>
      </c>
      <c r="AO68">
        <v>2</v>
      </c>
      <c r="AP68">
        <v>1</v>
      </c>
      <c r="AQ68" t="str">
        <f>$D73</f>
        <v>PRE_REPAIR_WES1</v>
      </c>
      <c r="AR68" t="str">
        <f>$D73</f>
        <v>PRE_REPAIR_WES1</v>
      </c>
    </row>
    <row r="69" spans="1:52" x14ac:dyDescent="0.25">
      <c r="A69" s="33" t="s">
        <v>58</v>
      </c>
      <c r="B69" s="33" t="s">
        <v>10</v>
      </c>
      <c r="C69" s="33" t="str">
        <f>VLOOKUP(B69,templateLookup!A:B,2,0)</f>
        <v>PrimeMbistVminSearchTestMethod</v>
      </c>
      <c r="D69" t="str">
        <f t="shared" ref="D69:D71" si="176">E69&amp;"_"&amp;F69&amp;"_"&amp;G69&amp;"_"&amp;H69&amp;"_"&amp;A69&amp;"_"&amp;I69&amp;"_"&amp;J69&amp;"_"&amp;K69&amp;"_"&amp;L69&amp;"_"&amp;M69&amp;"_"&amp;N69</f>
        <v>LSA_SOC_HRY_E_BEGIN_TITO_SAQ_NOM_LFM_0600_IAX_BHRY_IAX_BP3</v>
      </c>
      <c r="E69" t="s">
        <v>51</v>
      </c>
      <c r="F69" t="s">
        <v>73</v>
      </c>
      <c r="G69" t="s">
        <v>135</v>
      </c>
      <c r="H69" t="s">
        <v>136</v>
      </c>
      <c r="I69" t="s">
        <v>137</v>
      </c>
      <c r="J69" t="s">
        <v>790</v>
      </c>
      <c r="K69" t="s">
        <v>138</v>
      </c>
      <c r="L69" t="s">
        <v>139</v>
      </c>
      <c r="M69" t="str">
        <f t="shared" ref="M69:M71" si="177">TEXT(600,"0000")</f>
        <v>0600</v>
      </c>
      <c r="N69" t="s">
        <v>875</v>
      </c>
      <c r="O69" t="s">
        <v>141</v>
      </c>
      <c r="P69" t="s">
        <v>792</v>
      </c>
      <c r="Q69" t="s">
        <v>876</v>
      </c>
      <c r="R69">
        <v>21</v>
      </c>
      <c r="S69">
        <v>50</v>
      </c>
      <c r="T69">
        <v>57</v>
      </c>
      <c r="U69">
        <v>-1</v>
      </c>
      <c r="V69" t="s">
        <v>289</v>
      </c>
      <c r="AK69" t="s">
        <v>135</v>
      </c>
      <c r="AL69" t="s">
        <v>274</v>
      </c>
      <c r="AN69" t="b">
        <v>0</v>
      </c>
      <c r="AO69">
        <f>COUNTA(AQ69:AZ69)</f>
        <v>10</v>
      </c>
      <c r="AP69" t="s">
        <v>275</v>
      </c>
      <c r="AQ69" t="str">
        <f>$D70</f>
        <v>LSA_SOC_HRY_E_BEGIN_TITO_SAQ_NOM_LFM_0600_IAX_BISR_IAX_BP3</v>
      </c>
      <c r="AR69">
        <v>1</v>
      </c>
      <c r="AS69" t="str">
        <f t="shared" ref="AS69" si="178">$D70</f>
        <v>LSA_SOC_HRY_E_BEGIN_TITO_SAQ_NOM_LFM_0600_IAX_BISR_IAX_BP3</v>
      </c>
      <c r="AT69" t="str">
        <f t="shared" ref="AT69" si="179">$D70</f>
        <v>LSA_SOC_HRY_E_BEGIN_TITO_SAQ_NOM_LFM_0600_IAX_BISR_IAX_BP3</v>
      </c>
      <c r="AU69" t="str">
        <f t="shared" ref="AU69" si="180">$D70</f>
        <v>LSA_SOC_HRY_E_BEGIN_TITO_SAQ_NOM_LFM_0600_IAX_BISR_IAX_BP3</v>
      </c>
      <c r="AV69" t="str">
        <f t="shared" ref="AV69:AV70" si="181">$D70</f>
        <v>LSA_SOC_HRY_E_BEGIN_TITO_SAQ_NOM_LFM_0600_IAX_BISR_IAX_BP3</v>
      </c>
      <c r="AW69" t="str">
        <f t="shared" ref="AW69:AW70" si="182">$D70</f>
        <v>LSA_SOC_HRY_E_BEGIN_TITO_SAQ_NOM_LFM_0600_IAX_BISR_IAX_BP3</v>
      </c>
      <c r="AX69" t="str">
        <f t="shared" ref="AX69:AX70" si="183">$D70</f>
        <v>LSA_SOC_HRY_E_BEGIN_TITO_SAQ_NOM_LFM_0600_IAX_BISR_IAX_BP3</v>
      </c>
      <c r="AY69" t="str">
        <f t="shared" ref="AY69:AY70" si="184">$D70</f>
        <v>LSA_SOC_HRY_E_BEGIN_TITO_SAQ_NOM_LFM_0600_IAX_BISR_IAX_BP3</v>
      </c>
      <c r="AZ69" t="str">
        <f t="shared" ref="AZ69:AZ70" si="185">$D70</f>
        <v>LSA_SOC_HRY_E_BEGIN_TITO_SAQ_NOM_LFM_0600_IAX_BISR_IAX_BP3</v>
      </c>
    </row>
    <row r="70" spans="1:52" x14ac:dyDescent="0.25">
      <c r="A70" s="33" t="s">
        <v>58</v>
      </c>
      <c r="B70" s="33" t="s">
        <v>10</v>
      </c>
      <c r="C70" s="33" t="str">
        <f>VLOOKUP(B70,templateLookup!A:B,2,0)</f>
        <v>PrimeMbistVminSearchTestMethod</v>
      </c>
      <c r="D70" t="str">
        <f t="shared" si="176"/>
        <v>LSA_SOC_HRY_E_BEGIN_TITO_SAQ_NOM_LFM_0600_IAX_BISR_IAX_BP3</v>
      </c>
      <c r="E70" t="s">
        <v>51</v>
      </c>
      <c r="F70" t="s">
        <v>73</v>
      </c>
      <c r="G70" t="s">
        <v>135</v>
      </c>
      <c r="H70" t="s">
        <v>136</v>
      </c>
      <c r="I70" t="s">
        <v>137</v>
      </c>
      <c r="J70" t="s">
        <v>790</v>
      </c>
      <c r="K70" t="s">
        <v>138</v>
      </c>
      <c r="L70" t="s">
        <v>139</v>
      </c>
      <c r="M70" t="str">
        <f t="shared" si="177"/>
        <v>0600</v>
      </c>
      <c r="N70" t="s">
        <v>877</v>
      </c>
      <c r="O70" t="s">
        <v>141</v>
      </c>
      <c r="P70" t="s">
        <v>792</v>
      </c>
      <c r="Q70" t="s">
        <v>878</v>
      </c>
      <c r="R70">
        <v>21</v>
      </c>
      <c r="S70">
        <v>50</v>
      </c>
      <c r="T70">
        <v>58</v>
      </c>
      <c r="U70">
        <v>-1</v>
      </c>
      <c r="V70" t="s">
        <v>289</v>
      </c>
      <c r="AK70" s="4" t="s">
        <v>400</v>
      </c>
      <c r="AL70" s="4" t="s">
        <v>274</v>
      </c>
      <c r="AM70" s="4"/>
      <c r="AN70" s="4" t="b">
        <v>0</v>
      </c>
      <c r="AO70" s="4">
        <f>COUNTA(AQ70:AZ70)</f>
        <v>10</v>
      </c>
      <c r="AP70" s="4" t="s">
        <v>275</v>
      </c>
      <c r="AQ70" s="4" t="str">
        <f>$D71</f>
        <v>LSA_SOC_RASTER_E_BEGIN_TITO_SAQ_NOM_LFM_0600_IAX_RASTER_IAX_BP3</v>
      </c>
      <c r="AR70" s="4">
        <v>1</v>
      </c>
      <c r="AS70">
        <v>1</v>
      </c>
      <c r="AT70">
        <v>1</v>
      </c>
      <c r="AU70">
        <v>1</v>
      </c>
      <c r="AV70" t="str">
        <f t="shared" si="181"/>
        <v>LSA_SOC_RASTER_E_BEGIN_TITO_SAQ_NOM_LFM_0600_IAX_RASTER_IAX_BP3</v>
      </c>
      <c r="AW70" t="str">
        <f t="shared" si="182"/>
        <v>LSA_SOC_RASTER_E_BEGIN_TITO_SAQ_NOM_LFM_0600_IAX_RASTER_IAX_BP3</v>
      </c>
      <c r="AX70" t="str">
        <f t="shared" si="183"/>
        <v>LSA_SOC_RASTER_E_BEGIN_TITO_SAQ_NOM_LFM_0600_IAX_RASTER_IAX_BP3</v>
      </c>
      <c r="AY70" t="str">
        <f t="shared" si="184"/>
        <v>LSA_SOC_RASTER_E_BEGIN_TITO_SAQ_NOM_LFM_0600_IAX_RASTER_IAX_BP3</v>
      </c>
      <c r="AZ70" t="str">
        <f t="shared" si="185"/>
        <v>LSA_SOC_RASTER_E_BEGIN_TITO_SAQ_NOM_LFM_0600_IAX_RASTER_IAX_BP3</v>
      </c>
    </row>
    <row r="71" spans="1:52" x14ac:dyDescent="0.25">
      <c r="A71" s="33" t="s">
        <v>58</v>
      </c>
      <c r="B71" s="33" t="s">
        <v>12</v>
      </c>
      <c r="C71" s="33" t="str">
        <f>VLOOKUP(B71,templateLookup!A:B,2,0)</f>
        <v>MbistRasterTC</v>
      </c>
      <c r="D71" t="str">
        <f t="shared" si="176"/>
        <v>LSA_SOC_RASTER_E_BEGIN_TITO_SAQ_NOM_LFM_0600_IAX_RASTER_IAX_BP3</v>
      </c>
      <c r="E71" t="s">
        <v>51</v>
      </c>
      <c r="F71" t="s">
        <v>73</v>
      </c>
      <c r="G71" t="s">
        <v>219</v>
      </c>
      <c r="H71" t="s">
        <v>136</v>
      </c>
      <c r="I71" t="s">
        <v>137</v>
      </c>
      <c r="J71" t="s">
        <v>790</v>
      </c>
      <c r="K71" t="s">
        <v>138</v>
      </c>
      <c r="L71" t="s">
        <v>139</v>
      </c>
      <c r="M71" t="str">
        <f t="shared" si="177"/>
        <v>0600</v>
      </c>
      <c r="N71" t="s">
        <v>879</v>
      </c>
      <c r="O71" t="s">
        <v>141</v>
      </c>
      <c r="P71" t="s">
        <v>792</v>
      </c>
      <c r="Q71" t="s">
        <v>283</v>
      </c>
      <c r="R71">
        <v>21</v>
      </c>
      <c r="S71">
        <v>50</v>
      </c>
      <c r="T71">
        <v>59</v>
      </c>
      <c r="U71">
        <v>1</v>
      </c>
      <c r="V71" t="s">
        <v>289</v>
      </c>
      <c r="AN71" t="b">
        <v>0</v>
      </c>
      <c r="AO71">
        <f t="shared" ref="AO71" si="186">COUNTA(AQ71:AZ71)</f>
        <v>6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</row>
    <row r="72" spans="1:52" x14ac:dyDescent="0.25">
      <c r="A72" s="47" t="s">
        <v>58</v>
      </c>
      <c r="B72" s="47" t="s">
        <v>6</v>
      </c>
      <c r="C72" s="47" t="str">
        <f>VLOOKUP(B72,templateLookup!A:B,2,0)</f>
        <v>COMPOSITE</v>
      </c>
      <c r="D72" s="22"/>
    </row>
    <row r="73" spans="1:52" x14ac:dyDescent="0.25">
      <c r="A73" s="27" t="s">
        <v>58</v>
      </c>
      <c r="B73" s="27" t="s">
        <v>5</v>
      </c>
      <c r="C73" s="27" t="str">
        <f>VLOOKUP(B73,templateLookup!A:B,2,0)</f>
        <v>COMPOSITE</v>
      </c>
      <c r="D73" s="22" t="s">
        <v>880</v>
      </c>
      <c r="F73" t="s">
        <v>73</v>
      </c>
      <c r="AO73">
        <v>2</v>
      </c>
      <c r="AP73">
        <v>1</v>
      </c>
      <c r="AQ73">
        <v>1</v>
      </c>
      <c r="AR73">
        <v>1</v>
      </c>
    </row>
    <row r="74" spans="1:52" x14ac:dyDescent="0.25">
      <c r="A74" s="5" t="s">
        <v>58</v>
      </c>
      <c r="B74" s="5" t="s">
        <v>10</v>
      </c>
      <c r="C74" s="5" t="str">
        <f>VLOOKUP(B74,templateLookup!A:B,2,0)</f>
        <v>PrimeMbistVminSearchTestMethod</v>
      </c>
      <c r="D74" t="str">
        <f t="shared" ref="D74:D88" si="187">E74&amp;"_"&amp;F74&amp;"_"&amp;G74&amp;"_"&amp;H74&amp;"_"&amp;A74&amp;"_"&amp;I74&amp;"_"&amp;J74&amp;"_"&amp;K74&amp;"_"&amp;L74&amp;"_"&amp;M74&amp;"_"&amp;N74</f>
        <v>SSA_SOC_HRY_E_BEGIN_TITO_SAQ_NOM_LFM_0600_DFX_EP_0_BHRY_WES1_BP0</v>
      </c>
      <c r="E74" t="s">
        <v>50</v>
      </c>
      <c r="F74" t="s">
        <v>73</v>
      </c>
      <c r="G74" t="s">
        <v>135</v>
      </c>
      <c r="H74" t="s">
        <v>136</v>
      </c>
      <c r="I74" t="s">
        <v>137</v>
      </c>
      <c r="J74" t="s">
        <v>790</v>
      </c>
      <c r="K74" t="s">
        <v>138</v>
      </c>
      <c r="L74" t="s">
        <v>139</v>
      </c>
      <c r="M74" t="str">
        <f t="shared" ref="M74:M88" si="188">TEXT(600,"0000")</f>
        <v>0600</v>
      </c>
      <c r="N74" t="s">
        <v>881</v>
      </c>
      <c r="O74" t="s">
        <v>141</v>
      </c>
      <c r="P74" t="s">
        <v>792</v>
      </c>
      <c r="Q74" t="s">
        <v>882</v>
      </c>
      <c r="R74">
        <v>61</v>
      </c>
      <c r="S74">
        <v>50</v>
      </c>
      <c r="T74">
        <v>60</v>
      </c>
      <c r="U74">
        <v>-1</v>
      </c>
      <c r="V74" t="s">
        <v>289</v>
      </c>
      <c r="AK74" t="s">
        <v>135</v>
      </c>
      <c r="AL74" t="s">
        <v>274</v>
      </c>
      <c r="AN74" t="b">
        <v>0</v>
      </c>
      <c r="AO74">
        <f>COUNTA(AQ74:AZ74)</f>
        <v>10</v>
      </c>
      <c r="AP74" t="s">
        <v>275</v>
      </c>
      <c r="AQ74" t="str">
        <f t="shared" ref="AQ74:AQ87" si="189">$D75</f>
        <v>SSA_SOC_HRY_E_BEGIN_TITO_SAQ_NOM_LFM_0600_DFX_EP_0_BISR_WES1_BP0</v>
      </c>
      <c r="AR74" t="str">
        <f>$D77</f>
        <v>SSA_SOC_HRY_E_BEGIN_TITO_SAQ_NOM_LFM_0600_DFX_EP_1_BHRY_WES1_BP1</v>
      </c>
      <c r="AS74" t="str">
        <f t="shared" ref="AS74" si="190">$D75</f>
        <v>SSA_SOC_HRY_E_BEGIN_TITO_SAQ_NOM_LFM_0600_DFX_EP_0_BISR_WES1_BP0</v>
      </c>
      <c r="AT74" t="str">
        <f t="shared" ref="AT74" si="191">$D75</f>
        <v>SSA_SOC_HRY_E_BEGIN_TITO_SAQ_NOM_LFM_0600_DFX_EP_0_BISR_WES1_BP0</v>
      </c>
      <c r="AU74" t="str">
        <f t="shared" ref="AU74" si="192">$D75</f>
        <v>SSA_SOC_HRY_E_BEGIN_TITO_SAQ_NOM_LFM_0600_DFX_EP_0_BISR_WES1_BP0</v>
      </c>
      <c r="AV74" t="str">
        <f t="shared" ref="AV74:AV87" si="193">$D75</f>
        <v>SSA_SOC_HRY_E_BEGIN_TITO_SAQ_NOM_LFM_0600_DFX_EP_0_BISR_WES1_BP0</v>
      </c>
      <c r="AW74" t="str">
        <f t="shared" ref="AW74:AW75" si="194">$D75</f>
        <v>SSA_SOC_HRY_E_BEGIN_TITO_SAQ_NOM_LFM_0600_DFX_EP_0_BISR_WES1_BP0</v>
      </c>
      <c r="AX74" t="str">
        <f t="shared" ref="AX74:AX75" si="195">$D75</f>
        <v>SSA_SOC_HRY_E_BEGIN_TITO_SAQ_NOM_LFM_0600_DFX_EP_0_BISR_WES1_BP0</v>
      </c>
      <c r="AY74" t="str">
        <f t="shared" ref="AY74:AY75" si="196">$D75</f>
        <v>SSA_SOC_HRY_E_BEGIN_TITO_SAQ_NOM_LFM_0600_DFX_EP_0_BISR_WES1_BP0</v>
      </c>
      <c r="AZ74" t="str">
        <f t="shared" ref="AZ74:AZ75" si="197">$D75</f>
        <v>SSA_SOC_HRY_E_BEGIN_TITO_SAQ_NOM_LFM_0600_DFX_EP_0_BISR_WES1_BP0</v>
      </c>
    </row>
    <row r="75" spans="1:52" x14ac:dyDescent="0.25">
      <c r="A75" s="5" t="s">
        <v>58</v>
      </c>
      <c r="B75" s="5" t="s">
        <v>10</v>
      </c>
      <c r="C75" s="5" t="str">
        <f>VLOOKUP(B75,templateLookup!A:B,2,0)</f>
        <v>PrimeMbistVminSearchTestMethod</v>
      </c>
      <c r="D75" t="str">
        <f t="shared" si="187"/>
        <v>SSA_SOC_HRY_E_BEGIN_TITO_SAQ_NOM_LFM_0600_DFX_EP_0_BISR_WES1_BP0</v>
      </c>
      <c r="E75" t="s">
        <v>50</v>
      </c>
      <c r="F75" t="s">
        <v>73</v>
      </c>
      <c r="G75" t="s">
        <v>135</v>
      </c>
      <c r="H75" t="s">
        <v>136</v>
      </c>
      <c r="I75" t="s">
        <v>137</v>
      </c>
      <c r="J75" t="s">
        <v>790</v>
      </c>
      <c r="K75" t="s">
        <v>138</v>
      </c>
      <c r="L75" t="s">
        <v>139</v>
      </c>
      <c r="M75" t="str">
        <f t="shared" si="188"/>
        <v>0600</v>
      </c>
      <c r="N75" t="s">
        <v>883</v>
      </c>
      <c r="O75" t="s">
        <v>141</v>
      </c>
      <c r="P75" t="s">
        <v>792</v>
      </c>
      <c r="Q75" t="s">
        <v>884</v>
      </c>
      <c r="R75">
        <v>61</v>
      </c>
      <c r="S75">
        <v>50</v>
      </c>
      <c r="T75">
        <v>61</v>
      </c>
      <c r="U75">
        <v>-1</v>
      </c>
      <c r="V75" t="s">
        <v>289</v>
      </c>
      <c r="AK75" s="4" t="s">
        <v>400</v>
      </c>
      <c r="AL75" s="4" t="s">
        <v>274</v>
      </c>
      <c r="AM75" s="4"/>
      <c r="AN75" s="4" t="b">
        <v>0</v>
      </c>
      <c r="AO75" s="4">
        <f>COUNTA(AQ75:AZ75)</f>
        <v>10</v>
      </c>
      <c r="AP75" s="4" t="s">
        <v>275</v>
      </c>
      <c r="AQ75" s="4" t="str">
        <f t="shared" si="189"/>
        <v>SSA_SOC_RASTER_E_BEGIN_TITO_SAQ_NOM_LFM_0600_DFX_EP_0_RASTER_WES1_BP0</v>
      </c>
      <c r="AR75" s="4" t="str">
        <f>$D77</f>
        <v>SSA_SOC_HRY_E_BEGIN_TITO_SAQ_NOM_LFM_0600_DFX_EP_1_BHRY_WES1_BP1</v>
      </c>
      <c r="AS75" t="str">
        <f>$D77</f>
        <v>SSA_SOC_HRY_E_BEGIN_TITO_SAQ_NOM_LFM_0600_DFX_EP_1_BHRY_WES1_BP1</v>
      </c>
      <c r="AT75" t="str">
        <f>$D77</f>
        <v>SSA_SOC_HRY_E_BEGIN_TITO_SAQ_NOM_LFM_0600_DFX_EP_1_BHRY_WES1_BP1</v>
      </c>
      <c r="AU75" t="str">
        <f>$D77</f>
        <v>SSA_SOC_HRY_E_BEGIN_TITO_SAQ_NOM_LFM_0600_DFX_EP_1_BHRY_WES1_BP1</v>
      </c>
      <c r="AV75" t="str">
        <f t="shared" si="193"/>
        <v>SSA_SOC_RASTER_E_BEGIN_TITO_SAQ_NOM_LFM_0600_DFX_EP_0_RASTER_WES1_BP0</v>
      </c>
      <c r="AW75" t="str">
        <f t="shared" si="194"/>
        <v>SSA_SOC_RASTER_E_BEGIN_TITO_SAQ_NOM_LFM_0600_DFX_EP_0_RASTER_WES1_BP0</v>
      </c>
      <c r="AX75" t="str">
        <f t="shared" si="195"/>
        <v>SSA_SOC_RASTER_E_BEGIN_TITO_SAQ_NOM_LFM_0600_DFX_EP_0_RASTER_WES1_BP0</v>
      </c>
      <c r="AY75" t="str">
        <f t="shared" si="196"/>
        <v>SSA_SOC_RASTER_E_BEGIN_TITO_SAQ_NOM_LFM_0600_DFX_EP_0_RASTER_WES1_BP0</v>
      </c>
      <c r="AZ75" t="str">
        <f t="shared" si="197"/>
        <v>SSA_SOC_RASTER_E_BEGIN_TITO_SAQ_NOM_LFM_0600_DFX_EP_0_RASTER_WES1_BP0</v>
      </c>
    </row>
    <row r="76" spans="1:52" x14ac:dyDescent="0.25">
      <c r="A76" s="5" t="s">
        <v>58</v>
      </c>
      <c r="B76" s="5" t="s">
        <v>12</v>
      </c>
      <c r="C76" s="5" t="str">
        <f>VLOOKUP(B76,templateLookup!A:B,2,0)</f>
        <v>MbistRasterTC</v>
      </c>
      <c r="D76" t="str">
        <f t="shared" si="187"/>
        <v>SSA_SOC_RASTER_E_BEGIN_TITO_SAQ_NOM_LFM_0600_DFX_EP_0_RASTER_WES1_BP0</v>
      </c>
      <c r="E76" t="s">
        <v>50</v>
      </c>
      <c r="F76" t="s">
        <v>73</v>
      </c>
      <c r="G76" t="s">
        <v>219</v>
      </c>
      <c r="H76" t="s">
        <v>136</v>
      </c>
      <c r="I76" t="s">
        <v>137</v>
      </c>
      <c r="J76" t="s">
        <v>790</v>
      </c>
      <c r="K76" t="s">
        <v>138</v>
      </c>
      <c r="L76" t="s">
        <v>139</v>
      </c>
      <c r="M76" t="str">
        <f t="shared" si="188"/>
        <v>0600</v>
      </c>
      <c r="N76" t="s">
        <v>885</v>
      </c>
      <c r="O76" t="s">
        <v>141</v>
      </c>
      <c r="P76" t="s">
        <v>792</v>
      </c>
      <c r="Q76" t="s">
        <v>283</v>
      </c>
      <c r="R76">
        <v>61</v>
      </c>
      <c r="S76">
        <v>50</v>
      </c>
      <c r="T76">
        <v>62</v>
      </c>
      <c r="U76">
        <v>1</v>
      </c>
      <c r="V76" t="s">
        <v>289</v>
      </c>
      <c r="AN76" t="b">
        <v>0</v>
      </c>
      <c r="AO76">
        <f t="shared" ref="AO76" si="198">COUNTA(AQ76:AZ76)</f>
        <v>6</v>
      </c>
      <c r="AP76">
        <v>1</v>
      </c>
      <c r="AQ76" t="str">
        <f t="shared" si="189"/>
        <v>SSA_SOC_HRY_E_BEGIN_TITO_SAQ_NOM_LFM_0600_DFX_EP_1_BHRY_WES1_BP1</v>
      </c>
      <c r="AR76" t="str">
        <f t="shared" ref="AR76" si="199">$D77</f>
        <v>SSA_SOC_HRY_E_BEGIN_TITO_SAQ_NOM_LFM_0600_DFX_EP_1_BHRY_WES1_BP1</v>
      </c>
      <c r="AS76" t="str">
        <f t="shared" ref="AS76:AS77" si="200">$D77</f>
        <v>SSA_SOC_HRY_E_BEGIN_TITO_SAQ_NOM_LFM_0600_DFX_EP_1_BHRY_WES1_BP1</v>
      </c>
      <c r="AT76" t="str">
        <f t="shared" ref="AT76:AT77" si="201">$D77</f>
        <v>SSA_SOC_HRY_E_BEGIN_TITO_SAQ_NOM_LFM_0600_DFX_EP_1_BHRY_WES1_BP1</v>
      </c>
      <c r="AU76" t="str">
        <f t="shared" ref="AU76:AU77" si="202">$D77</f>
        <v>SSA_SOC_HRY_E_BEGIN_TITO_SAQ_NOM_LFM_0600_DFX_EP_1_BHRY_WES1_BP1</v>
      </c>
      <c r="AV76" t="str">
        <f t="shared" si="193"/>
        <v>SSA_SOC_HRY_E_BEGIN_TITO_SAQ_NOM_LFM_0600_DFX_EP_1_BHRY_WES1_BP1</v>
      </c>
    </row>
    <row r="77" spans="1:52" x14ac:dyDescent="0.25">
      <c r="A77" s="5" t="s">
        <v>58</v>
      </c>
      <c r="B77" s="5" t="s">
        <v>10</v>
      </c>
      <c r="C77" s="5" t="str">
        <f>VLOOKUP(B77,templateLookup!A:B,2,0)</f>
        <v>PrimeMbistVminSearchTestMethod</v>
      </c>
      <c r="D77" t="str">
        <f t="shared" si="187"/>
        <v>SSA_SOC_HRY_E_BEGIN_TITO_SAQ_NOM_LFM_0600_DFX_EP_1_BHRY_WES1_BP1</v>
      </c>
      <c r="E77" t="s">
        <v>50</v>
      </c>
      <c r="F77" t="s">
        <v>73</v>
      </c>
      <c r="G77" t="s">
        <v>135</v>
      </c>
      <c r="H77" t="s">
        <v>136</v>
      </c>
      <c r="I77" t="s">
        <v>137</v>
      </c>
      <c r="J77" t="s">
        <v>790</v>
      </c>
      <c r="K77" t="s">
        <v>138</v>
      </c>
      <c r="L77" t="s">
        <v>139</v>
      </c>
      <c r="M77" t="str">
        <f t="shared" si="188"/>
        <v>0600</v>
      </c>
      <c r="N77" t="s">
        <v>886</v>
      </c>
      <c r="O77" t="s">
        <v>141</v>
      </c>
      <c r="P77" t="s">
        <v>792</v>
      </c>
      <c r="Q77" t="s">
        <v>887</v>
      </c>
      <c r="R77">
        <v>61</v>
      </c>
      <c r="S77">
        <v>50</v>
      </c>
      <c r="T77">
        <v>63</v>
      </c>
      <c r="U77">
        <v>-1</v>
      </c>
      <c r="V77" t="s">
        <v>289</v>
      </c>
      <c r="AK77" t="s">
        <v>135</v>
      </c>
      <c r="AL77" t="s">
        <v>274</v>
      </c>
      <c r="AN77" t="b">
        <v>0</v>
      </c>
      <c r="AO77">
        <f>COUNTA(AQ77:AZ77)</f>
        <v>10</v>
      </c>
      <c r="AP77" t="s">
        <v>275</v>
      </c>
      <c r="AQ77" t="str">
        <f t="shared" si="189"/>
        <v>SSA_SOC_HRY_E_BEGIN_TITO_SAQ_NOM_LFM_0600_DFX_EP_1_BISR_WES1_BP1</v>
      </c>
      <c r="AR77" t="str">
        <f>$D80</f>
        <v>SSA_SOC_HRY_E_BEGIN_TITO_SAQ_NOM_LFM_0600_DFX_EP_2_BHRY_WES1_BP2</v>
      </c>
      <c r="AS77" t="str">
        <f t="shared" si="200"/>
        <v>SSA_SOC_HRY_E_BEGIN_TITO_SAQ_NOM_LFM_0600_DFX_EP_1_BISR_WES1_BP1</v>
      </c>
      <c r="AT77" t="str">
        <f t="shared" si="201"/>
        <v>SSA_SOC_HRY_E_BEGIN_TITO_SAQ_NOM_LFM_0600_DFX_EP_1_BISR_WES1_BP1</v>
      </c>
      <c r="AU77" t="str">
        <f t="shared" si="202"/>
        <v>SSA_SOC_HRY_E_BEGIN_TITO_SAQ_NOM_LFM_0600_DFX_EP_1_BISR_WES1_BP1</v>
      </c>
      <c r="AV77" t="str">
        <f t="shared" si="193"/>
        <v>SSA_SOC_HRY_E_BEGIN_TITO_SAQ_NOM_LFM_0600_DFX_EP_1_BISR_WES1_BP1</v>
      </c>
      <c r="AW77" t="str">
        <f t="shared" ref="AW77:AW78" si="203">$D78</f>
        <v>SSA_SOC_HRY_E_BEGIN_TITO_SAQ_NOM_LFM_0600_DFX_EP_1_BISR_WES1_BP1</v>
      </c>
      <c r="AX77" t="str">
        <f t="shared" ref="AX77:AX78" si="204">$D78</f>
        <v>SSA_SOC_HRY_E_BEGIN_TITO_SAQ_NOM_LFM_0600_DFX_EP_1_BISR_WES1_BP1</v>
      </c>
      <c r="AY77" t="str">
        <f t="shared" ref="AY77:AY78" si="205">$D78</f>
        <v>SSA_SOC_HRY_E_BEGIN_TITO_SAQ_NOM_LFM_0600_DFX_EP_1_BISR_WES1_BP1</v>
      </c>
      <c r="AZ77" t="str">
        <f t="shared" ref="AZ77:AZ78" si="206">$D78</f>
        <v>SSA_SOC_HRY_E_BEGIN_TITO_SAQ_NOM_LFM_0600_DFX_EP_1_BISR_WES1_BP1</v>
      </c>
    </row>
    <row r="78" spans="1:52" x14ac:dyDescent="0.25">
      <c r="A78" s="5" t="s">
        <v>58</v>
      </c>
      <c r="B78" s="5" t="s">
        <v>10</v>
      </c>
      <c r="C78" s="5" t="str">
        <f>VLOOKUP(B78,templateLookup!A:B,2,0)</f>
        <v>PrimeMbistVminSearchTestMethod</v>
      </c>
      <c r="D78" t="str">
        <f t="shared" si="187"/>
        <v>SSA_SOC_HRY_E_BEGIN_TITO_SAQ_NOM_LFM_0600_DFX_EP_1_BISR_WES1_BP1</v>
      </c>
      <c r="E78" t="s">
        <v>50</v>
      </c>
      <c r="F78" t="s">
        <v>73</v>
      </c>
      <c r="G78" t="s">
        <v>135</v>
      </c>
      <c r="H78" t="s">
        <v>136</v>
      </c>
      <c r="I78" t="s">
        <v>137</v>
      </c>
      <c r="J78" t="s">
        <v>790</v>
      </c>
      <c r="K78" t="s">
        <v>138</v>
      </c>
      <c r="L78" t="s">
        <v>139</v>
      </c>
      <c r="M78" t="str">
        <f t="shared" si="188"/>
        <v>0600</v>
      </c>
      <c r="N78" t="s">
        <v>888</v>
      </c>
      <c r="O78" t="s">
        <v>141</v>
      </c>
      <c r="P78" t="s">
        <v>792</v>
      </c>
      <c r="Q78" t="s">
        <v>889</v>
      </c>
      <c r="R78">
        <v>61</v>
      </c>
      <c r="S78">
        <v>50</v>
      </c>
      <c r="T78">
        <v>64</v>
      </c>
      <c r="U78">
        <v>-1</v>
      </c>
      <c r="V78" t="s">
        <v>289</v>
      </c>
      <c r="AK78" s="4" t="s">
        <v>400</v>
      </c>
      <c r="AL78" s="4" t="s">
        <v>274</v>
      </c>
      <c r="AM78" s="4"/>
      <c r="AN78" s="4" t="b">
        <v>0</v>
      </c>
      <c r="AO78" s="4">
        <f>COUNTA(AQ78:AZ78)</f>
        <v>10</v>
      </c>
      <c r="AP78" s="4" t="s">
        <v>275</v>
      </c>
      <c r="AQ78" s="4" t="str">
        <f t="shared" si="189"/>
        <v>SSA_SOC_RASTER_E_BEGIN_TITO_SAQ_NOM_LFM_0600_DFX_EP_1_RASTER_WES1_BP1</v>
      </c>
      <c r="AR78" s="4" t="str">
        <f>$D80</f>
        <v>SSA_SOC_HRY_E_BEGIN_TITO_SAQ_NOM_LFM_0600_DFX_EP_2_BHRY_WES1_BP2</v>
      </c>
      <c r="AS78" t="str">
        <f>$D80</f>
        <v>SSA_SOC_HRY_E_BEGIN_TITO_SAQ_NOM_LFM_0600_DFX_EP_2_BHRY_WES1_BP2</v>
      </c>
      <c r="AT78" t="str">
        <f>$D80</f>
        <v>SSA_SOC_HRY_E_BEGIN_TITO_SAQ_NOM_LFM_0600_DFX_EP_2_BHRY_WES1_BP2</v>
      </c>
      <c r="AU78" t="str">
        <f>$D80</f>
        <v>SSA_SOC_HRY_E_BEGIN_TITO_SAQ_NOM_LFM_0600_DFX_EP_2_BHRY_WES1_BP2</v>
      </c>
      <c r="AV78" t="str">
        <f t="shared" si="193"/>
        <v>SSA_SOC_RASTER_E_BEGIN_TITO_SAQ_NOM_LFM_0600_DFX_EP_1_RASTER_WES1_BP1</v>
      </c>
      <c r="AW78" t="str">
        <f t="shared" si="203"/>
        <v>SSA_SOC_RASTER_E_BEGIN_TITO_SAQ_NOM_LFM_0600_DFX_EP_1_RASTER_WES1_BP1</v>
      </c>
      <c r="AX78" t="str">
        <f t="shared" si="204"/>
        <v>SSA_SOC_RASTER_E_BEGIN_TITO_SAQ_NOM_LFM_0600_DFX_EP_1_RASTER_WES1_BP1</v>
      </c>
      <c r="AY78" t="str">
        <f t="shared" si="205"/>
        <v>SSA_SOC_RASTER_E_BEGIN_TITO_SAQ_NOM_LFM_0600_DFX_EP_1_RASTER_WES1_BP1</v>
      </c>
      <c r="AZ78" t="str">
        <f t="shared" si="206"/>
        <v>SSA_SOC_RASTER_E_BEGIN_TITO_SAQ_NOM_LFM_0600_DFX_EP_1_RASTER_WES1_BP1</v>
      </c>
    </row>
    <row r="79" spans="1:52" x14ac:dyDescent="0.25">
      <c r="A79" s="5" t="s">
        <v>58</v>
      </c>
      <c r="B79" s="5" t="s">
        <v>12</v>
      </c>
      <c r="C79" s="5" t="str">
        <f>VLOOKUP(B79,templateLookup!A:B,2,0)</f>
        <v>MbistRasterTC</v>
      </c>
      <c r="D79" t="str">
        <f t="shared" si="187"/>
        <v>SSA_SOC_RASTER_E_BEGIN_TITO_SAQ_NOM_LFM_0600_DFX_EP_1_RASTER_WES1_BP1</v>
      </c>
      <c r="E79" t="s">
        <v>50</v>
      </c>
      <c r="F79" t="s">
        <v>73</v>
      </c>
      <c r="G79" t="s">
        <v>219</v>
      </c>
      <c r="H79" t="s">
        <v>136</v>
      </c>
      <c r="I79" t="s">
        <v>137</v>
      </c>
      <c r="J79" t="s">
        <v>790</v>
      </c>
      <c r="K79" t="s">
        <v>138</v>
      </c>
      <c r="L79" t="s">
        <v>139</v>
      </c>
      <c r="M79" t="str">
        <f t="shared" si="188"/>
        <v>0600</v>
      </c>
      <c r="N79" t="s">
        <v>890</v>
      </c>
      <c r="O79" t="s">
        <v>141</v>
      </c>
      <c r="P79" t="s">
        <v>792</v>
      </c>
      <c r="Q79" t="s">
        <v>283</v>
      </c>
      <c r="R79">
        <v>61</v>
      </c>
      <c r="S79">
        <v>50</v>
      </c>
      <c r="T79">
        <v>65</v>
      </c>
      <c r="U79">
        <v>1</v>
      </c>
      <c r="V79" t="s">
        <v>289</v>
      </c>
      <c r="AN79" t="b">
        <v>0</v>
      </c>
      <c r="AO79">
        <f t="shared" ref="AO79" si="207">COUNTA(AQ79:AZ79)</f>
        <v>6</v>
      </c>
      <c r="AP79">
        <v>1</v>
      </c>
      <c r="AQ79" t="str">
        <f t="shared" si="189"/>
        <v>SSA_SOC_HRY_E_BEGIN_TITO_SAQ_NOM_LFM_0600_DFX_EP_2_BHRY_WES1_BP2</v>
      </c>
      <c r="AR79" t="str">
        <f t="shared" ref="AR79" si="208">$D80</f>
        <v>SSA_SOC_HRY_E_BEGIN_TITO_SAQ_NOM_LFM_0600_DFX_EP_2_BHRY_WES1_BP2</v>
      </c>
      <c r="AS79" t="str">
        <f t="shared" ref="AS79:AS80" si="209">$D80</f>
        <v>SSA_SOC_HRY_E_BEGIN_TITO_SAQ_NOM_LFM_0600_DFX_EP_2_BHRY_WES1_BP2</v>
      </c>
      <c r="AT79" t="str">
        <f t="shared" ref="AT79:AT80" si="210">$D80</f>
        <v>SSA_SOC_HRY_E_BEGIN_TITO_SAQ_NOM_LFM_0600_DFX_EP_2_BHRY_WES1_BP2</v>
      </c>
      <c r="AU79" t="str">
        <f t="shared" ref="AU79:AU80" si="211">$D80</f>
        <v>SSA_SOC_HRY_E_BEGIN_TITO_SAQ_NOM_LFM_0600_DFX_EP_2_BHRY_WES1_BP2</v>
      </c>
      <c r="AV79" t="str">
        <f t="shared" si="193"/>
        <v>SSA_SOC_HRY_E_BEGIN_TITO_SAQ_NOM_LFM_0600_DFX_EP_2_BHRY_WES1_BP2</v>
      </c>
    </row>
    <row r="80" spans="1:52" x14ac:dyDescent="0.25">
      <c r="A80" s="5" t="s">
        <v>58</v>
      </c>
      <c r="B80" s="5" t="s">
        <v>10</v>
      </c>
      <c r="C80" s="5" t="str">
        <f>VLOOKUP(B80,templateLookup!A:B,2,0)</f>
        <v>PrimeMbistVminSearchTestMethod</v>
      </c>
      <c r="D80" t="str">
        <f t="shared" si="187"/>
        <v>SSA_SOC_HRY_E_BEGIN_TITO_SAQ_NOM_LFM_0600_DFX_EP_2_BHRY_WES1_BP2</v>
      </c>
      <c r="E80" t="s">
        <v>50</v>
      </c>
      <c r="F80" t="s">
        <v>73</v>
      </c>
      <c r="G80" t="s">
        <v>135</v>
      </c>
      <c r="H80" t="s">
        <v>136</v>
      </c>
      <c r="I80" t="s">
        <v>137</v>
      </c>
      <c r="J80" t="s">
        <v>790</v>
      </c>
      <c r="K80" t="s">
        <v>138</v>
      </c>
      <c r="L80" t="s">
        <v>139</v>
      </c>
      <c r="M80" t="str">
        <f t="shared" si="188"/>
        <v>0600</v>
      </c>
      <c r="N80" t="s">
        <v>891</v>
      </c>
      <c r="O80" t="s">
        <v>141</v>
      </c>
      <c r="P80" t="s">
        <v>792</v>
      </c>
      <c r="Q80" t="s">
        <v>892</v>
      </c>
      <c r="R80">
        <v>61</v>
      </c>
      <c r="S80">
        <v>50</v>
      </c>
      <c r="T80">
        <v>66</v>
      </c>
      <c r="U80">
        <v>-1</v>
      </c>
      <c r="V80" t="s">
        <v>289</v>
      </c>
      <c r="AK80" t="s">
        <v>135</v>
      </c>
      <c r="AL80" t="s">
        <v>274</v>
      </c>
      <c r="AN80" t="b">
        <v>0</v>
      </c>
      <c r="AO80">
        <f>COUNTA(AQ80:AZ80)</f>
        <v>10</v>
      </c>
      <c r="AP80" t="s">
        <v>275</v>
      </c>
      <c r="AQ80" t="str">
        <f t="shared" si="189"/>
        <v>SSA_SOC_HRY_E_BEGIN_TITO_SAQ_NOM_LFM_0600_DFX_EP_2_BISR_WES1_BP2</v>
      </c>
      <c r="AR80" t="str">
        <f>$D83</f>
        <v>LSA_SOC_HRY_E_BEGIN_TITO_SAQ_NOM_LFM_0600_DFX_EP_1_BHRY_WES1_BP1</v>
      </c>
      <c r="AS80" t="str">
        <f t="shared" si="209"/>
        <v>SSA_SOC_HRY_E_BEGIN_TITO_SAQ_NOM_LFM_0600_DFX_EP_2_BISR_WES1_BP2</v>
      </c>
      <c r="AT80" t="str">
        <f t="shared" si="210"/>
        <v>SSA_SOC_HRY_E_BEGIN_TITO_SAQ_NOM_LFM_0600_DFX_EP_2_BISR_WES1_BP2</v>
      </c>
      <c r="AU80" t="str">
        <f t="shared" si="211"/>
        <v>SSA_SOC_HRY_E_BEGIN_TITO_SAQ_NOM_LFM_0600_DFX_EP_2_BISR_WES1_BP2</v>
      </c>
      <c r="AV80" t="str">
        <f t="shared" si="193"/>
        <v>SSA_SOC_HRY_E_BEGIN_TITO_SAQ_NOM_LFM_0600_DFX_EP_2_BISR_WES1_BP2</v>
      </c>
      <c r="AW80" t="str">
        <f t="shared" ref="AW80:AW81" si="212">$D81</f>
        <v>SSA_SOC_HRY_E_BEGIN_TITO_SAQ_NOM_LFM_0600_DFX_EP_2_BISR_WES1_BP2</v>
      </c>
      <c r="AX80" t="str">
        <f t="shared" ref="AX80:AX81" si="213">$D81</f>
        <v>SSA_SOC_HRY_E_BEGIN_TITO_SAQ_NOM_LFM_0600_DFX_EP_2_BISR_WES1_BP2</v>
      </c>
      <c r="AY80" t="str">
        <f t="shared" ref="AY80:AY81" si="214">$D81</f>
        <v>SSA_SOC_HRY_E_BEGIN_TITO_SAQ_NOM_LFM_0600_DFX_EP_2_BISR_WES1_BP2</v>
      </c>
      <c r="AZ80" t="str">
        <f t="shared" ref="AZ80:AZ81" si="215">$D81</f>
        <v>SSA_SOC_HRY_E_BEGIN_TITO_SAQ_NOM_LFM_0600_DFX_EP_2_BISR_WES1_BP2</v>
      </c>
    </row>
    <row r="81" spans="1:52" x14ac:dyDescent="0.25">
      <c r="A81" s="5" t="s">
        <v>58</v>
      </c>
      <c r="B81" s="5" t="s">
        <v>10</v>
      </c>
      <c r="C81" s="5" t="str">
        <f>VLOOKUP(B81,templateLookup!A:B,2,0)</f>
        <v>PrimeMbistVminSearchTestMethod</v>
      </c>
      <c r="D81" t="str">
        <f t="shared" si="187"/>
        <v>SSA_SOC_HRY_E_BEGIN_TITO_SAQ_NOM_LFM_0600_DFX_EP_2_BISR_WES1_BP2</v>
      </c>
      <c r="E81" t="s">
        <v>50</v>
      </c>
      <c r="F81" t="s">
        <v>73</v>
      </c>
      <c r="G81" t="s">
        <v>135</v>
      </c>
      <c r="H81" t="s">
        <v>136</v>
      </c>
      <c r="I81" t="s">
        <v>137</v>
      </c>
      <c r="J81" t="s">
        <v>790</v>
      </c>
      <c r="K81" t="s">
        <v>138</v>
      </c>
      <c r="L81" t="s">
        <v>139</v>
      </c>
      <c r="M81" t="str">
        <f t="shared" si="188"/>
        <v>0600</v>
      </c>
      <c r="N81" t="s">
        <v>893</v>
      </c>
      <c r="O81" t="s">
        <v>141</v>
      </c>
      <c r="P81" t="s">
        <v>792</v>
      </c>
      <c r="Q81" t="s">
        <v>894</v>
      </c>
      <c r="R81">
        <v>61</v>
      </c>
      <c r="S81">
        <v>50</v>
      </c>
      <c r="T81">
        <v>67</v>
      </c>
      <c r="U81">
        <v>-1</v>
      </c>
      <c r="V81" t="s">
        <v>289</v>
      </c>
      <c r="AK81" s="4" t="s">
        <v>400</v>
      </c>
      <c r="AL81" s="4" t="s">
        <v>274</v>
      </c>
      <c r="AM81" s="4"/>
      <c r="AN81" s="4" t="b">
        <v>0</v>
      </c>
      <c r="AO81" s="4">
        <f>COUNTA(AQ81:AZ81)</f>
        <v>10</v>
      </c>
      <c r="AP81" s="4" t="s">
        <v>275</v>
      </c>
      <c r="AQ81" s="4" t="str">
        <f t="shared" si="189"/>
        <v>SSA_SOC_RASTER_E_BEGIN_TITO_SAQ_NOM_LFM_0600_DFX_EP_2_RASTER_WES1_BP2</v>
      </c>
      <c r="AR81" s="4" t="str">
        <f>$D83</f>
        <v>LSA_SOC_HRY_E_BEGIN_TITO_SAQ_NOM_LFM_0600_DFX_EP_1_BHRY_WES1_BP1</v>
      </c>
      <c r="AS81" t="str">
        <f>$D83</f>
        <v>LSA_SOC_HRY_E_BEGIN_TITO_SAQ_NOM_LFM_0600_DFX_EP_1_BHRY_WES1_BP1</v>
      </c>
      <c r="AT81" t="str">
        <f>$D83</f>
        <v>LSA_SOC_HRY_E_BEGIN_TITO_SAQ_NOM_LFM_0600_DFX_EP_1_BHRY_WES1_BP1</v>
      </c>
      <c r="AU81" t="str">
        <f>$D83</f>
        <v>LSA_SOC_HRY_E_BEGIN_TITO_SAQ_NOM_LFM_0600_DFX_EP_1_BHRY_WES1_BP1</v>
      </c>
      <c r="AV81" t="str">
        <f t="shared" si="193"/>
        <v>SSA_SOC_RASTER_E_BEGIN_TITO_SAQ_NOM_LFM_0600_DFX_EP_2_RASTER_WES1_BP2</v>
      </c>
      <c r="AW81" t="str">
        <f t="shared" si="212"/>
        <v>SSA_SOC_RASTER_E_BEGIN_TITO_SAQ_NOM_LFM_0600_DFX_EP_2_RASTER_WES1_BP2</v>
      </c>
      <c r="AX81" t="str">
        <f t="shared" si="213"/>
        <v>SSA_SOC_RASTER_E_BEGIN_TITO_SAQ_NOM_LFM_0600_DFX_EP_2_RASTER_WES1_BP2</v>
      </c>
      <c r="AY81" t="str">
        <f t="shared" si="214"/>
        <v>SSA_SOC_RASTER_E_BEGIN_TITO_SAQ_NOM_LFM_0600_DFX_EP_2_RASTER_WES1_BP2</v>
      </c>
      <c r="AZ81" t="str">
        <f t="shared" si="215"/>
        <v>SSA_SOC_RASTER_E_BEGIN_TITO_SAQ_NOM_LFM_0600_DFX_EP_2_RASTER_WES1_BP2</v>
      </c>
    </row>
    <row r="82" spans="1:52" x14ac:dyDescent="0.25">
      <c r="A82" s="5" t="s">
        <v>58</v>
      </c>
      <c r="B82" s="5" t="s">
        <v>12</v>
      </c>
      <c r="C82" s="5" t="str">
        <f>VLOOKUP(B82,templateLookup!A:B,2,0)</f>
        <v>MbistRasterTC</v>
      </c>
      <c r="D82" t="str">
        <f t="shared" si="187"/>
        <v>SSA_SOC_RASTER_E_BEGIN_TITO_SAQ_NOM_LFM_0600_DFX_EP_2_RASTER_WES1_BP2</v>
      </c>
      <c r="E82" t="s">
        <v>50</v>
      </c>
      <c r="F82" t="s">
        <v>73</v>
      </c>
      <c r="G82" t="s">
        <v>219</v>
      </c>
      <c r="H82" t="s">
        <v>136</v>
      </c>
      <c r="I82" t="s">
        <v>137</v>
      </c>
      <c r="J82" t="s">
        <v>790</v>
      </c>
      <c r="K82" t="s">
        <v>138</v>
      </c>
      <c r="L82" t="s">
        <v>139</v>
      </c>
      <c r="M82" t="str">
        <f t="shared" si="188"/>
        <v>0600</v>
      </c>
      <c r="N82" t="s">
        <v>895</v>
      </c>
      <c r="O82" t="s">
        <v>141</v>
      </c>
      <c r="P82" t="s">
        <v>792</v>
      </c>
      <c r="Q82" t="s">
        <v>283</v>
      </c>
      <c r="R82">
        <v>61</v>
      </c>
      <c r="S82">
        <v>50</v>
      </c>
      <c r="T82">
        <v>68</v>
      </c>
      <c r="U82">
        <v>1</v>
      </c>
      <c r="V82" t="s">
        <v>289</v>
      </c>
      <c r="AN82" t="b">
        <v>0</v>
      </c>
      <c r="AO82">
        <f t="shared" ref="AO82" si="216">COUNTA(AQ82:AZ82)</f>
        <v>6</v>
      </c>
      <c r="AP82">
        <v>1</v>
      </c>
      <c r="AQ82" t="str">
        <f t="shared" si="189"/>
        <v>LSA_SOC_HRY_E_BEGIN_TITO_SAQ_NOM_LFM_0600_DFX_EP_1_BHRY_WES1_BP1</v>
      </c>
      <c r="AR82" t="str">
        <f t="shared" ref="AR82" si="217">$D83</f>
        <v>LSA_SOC_HRY_E_BEGIN_TITO_SAQ_NOM_LFM_0600_DFX_EP_1_BHRY_WES1_BP1</v>
      </c>
      <c r="AS82" t="str">
        <f t="shared" ref="AS82:AS83" si="218">$D83</f>
        <v>LSA_SOC_HRY_E_BEGIN_TITO_SAQ_NOM_LFM_0600_DFX_EP_1_BHRY_WES1_BP1</v>
      </c>
      <c r="AT82" t="str">
        <f t="shared" ref="AT82:AT83" si="219">$D83</f>
        <v>LSA_SOC_HRY_E_BEGIN_TITO_SAQ_NOM_LFM_0600_DFX_EP_1_BHRY_WES1_BP1</v>
      </c>
      <c r="AU82" t="str">
        <f t="shared" ref="AU82:AU83" si="220">$D83</f>
        <v>LSA_SOC_HRY_E_BEGIN_TITO_SAQ_NOM_LFM_0600_DFX_EP_1_BHRY_WES1_BP1</v>
      </c>
      <c r="AV82" t="str">
        <f t="shared" si="193"/>
        <v>LSA_SOC_HRY_E_BEGIN_TITO_SAQ_NOM_LFM_0600_DFX_EP_1_BHRY_WES1_BP1</v>
      </c>
    </row>
    <row r="83" spans="1:52" x14ac:dyDescent="0.25">
      <c r="A83" s="5" t="s">
        <v>58</v>
      </c>
      <c r="B83" s="5" t="s">
        <v>10</v>
      </c>
      <c r="C83" s="5" t="str">
        <f>VLOOKUP(B83,templateLookup!A:B,2,0)</f>
        <v>PrimeMbistVminSearchTestMethod</v>
      </c>
      <c r="D83" t="str">
        <f t="shared" si="187"/>
        <v>LSA_SOC_HRY_E_BEGIN_TITO_SAQ_NOM_LFM_0600_DFX_EP_1_BHRY_WES1_BP1</v>
      </c>
      <c r="E83" t="s">
        <v>51</v>
      </c>
      <c r="F83" t="s">
        <v>73</v>
      </c>
      <c r="G83" t="s">
        <v>135</v>
      </c>
      <c r="H83" t="s">
        <v>136</v>
      </c>
      <c r="I83" t="s">
        <v>137</v>
      </c>
      <c r="J83" t="s">
        <v>790</v>
      </c>
      <c r="K83" t="s">
        <v>138</v>
      </c>
      <c r="L83" t="s">
        <v>139</v>
      </c>
      <c r="M83" t="str">
        <f t="shared" si="188"/>
        <v>0600</v>
      </c>
      <c r="N83" t="s">
        <v>886</v>
      </c>
      <c r="O83" t="s">
        <v>141</v>
      </c>
      <c r="P83" t="s">
        <v>792</v>
      </c>
      <c r="Q83" t="s">
        <v>896</v>
      </c>
      <c r="R83">
        <v>21</v>
      </c>
      <c r="S83">
        <v>50</v>
      </c>
      <c r="T83">
        <v>69</v>
      </c>
      <c r="U83">
        <v>-1</v>
      </c>
      <c r="V83" t="s">
        <v>289</v>
      </c>
      <c r="AK83" t="s">
        <v>135</v>
      </c>
      <c r="AL83" t="s">
        <v>274</v>
      </c>
      <c r="AN83" t="b">
        <v>0</v>
      </c>
      <c r="AO83">
        <f>COUNTA(AQ83:AZ83)</f>
        <v>10</v>
      </c>
      <c r="AP83" t="s">
        <v>275</v>
      </c>
      <c r="AQ83" t="str">
        <f t="shared" si="189"/>
        <v>LSA_SOC_HRY_E_BEGIN_TITO_SAQ_NOM_LFM_0600_DFX_EP_1_BISR_WES1_BP1</v>
      </c>
      <c r="AR83" t="str">
        <f>$D86</f>
        <v>LSA_SOC_HRY_E_BEGIN_TITO_SAQ_NOM_LFM_0600_DFX_EP_2_BHRY_WES1_BP2</v>
      </c>
      <c r="AS83" t="str">
        <f t="shared" si="218"/>
        <v>LSA_SOC_HRY_E_BEGIN_TITO_SAQ_NOM_LFM_0600_DFX_EP_1_BISR_WES1_BP1</v>
      </c>
      <c r="AT83" t="str">
        <f t="shared" si="219"/>
        <v>LSA_SOC_HRY_E_BEGIN_TITO_SAQ_NOM_LFM_0600_DFX_EP_1_BISR_WES1_BP1</v>
      </c>
      <c r="AU83" t="str">
        <f t="shared" si="220"/>
        <v>LSA_SOC_HRY_E_BEGIN_TITO_SAQ_NOM_LFM_0600_DFX_EP_1_BISR_WES1_BP1</v>
      </c>
      <c r="AV83" t="str">
        <f t="shared" si="193"/>
        <v>LSA_SOC_HRY_E_BEGIN_TITO_SAQ_NOM_LFM_0600_DFX_EP_1_BISR_WES1_BP1</v>
      </c>
      <c r="AW83" t="str">
        <f t="shared" ref="AW83:AW84" si="221">$D84</f>
        <v>LSA_SOC_HRY_E_BEGIN_TITO_SAQ_NOM_LFM_0600_DFX_EP_1_BISR_WES1_BP1</v>
      </c>
      <c r="AX83" t="str">
        <f t="shared" ref="AX83:AX84" si="222">$D84</f>
        <v>LSA_SOC_HRY_E_BEGIN_TITO_SAQ_NOM_LFM_0600_DFX_EP_1_BISR_WES1_BP1</v>
      </c>
      <c r="AY83" t="str">
        <f t="shared" ref="AY83:AY84" si="223">$D84</f>
        <v>LSA_SOC_HRY_E_BEGIN_TITO_SAQ_NOM_LFM_0600_DFX_EP_1_BISR_WES1_BP1</v>
      </c>
      <c r="AZ83" t="str">
        <f t="shared" ref="AZ83:AZ84" si="224">$D84</f>
        <v>LSA_SOC_HRY_E_BEGIN_TITO_SAQ_NOM_LFM_0600_DFX_EP_1_BISR_WES1_BP1</v>
      </c>
    </row>
    <row r="84" spans="1:52" x14ac:dyDescent="0.25">
      <c r="A84" s="5" t="s">
        <v>58</v>
      </c>
      <c r="B84" s="5" t="s">
        <v>10</v>
      </c>
      <c r="C84" s="5" t="str">
        <f>VLOOKUP(B84,templateLookup!A:B,2,0)</f>
        <v>PrimeMbistVminSearchTestMethod</v>
      </c>
      <c r="D84" t="str">
        <f t="shared" si="187"/>
        <v>LSA_SOC_HRY_E_BEGIN_TITO_SAQ_NOM_LFM_0600_DFX_EP_1_BISR_WES1_BP1</v>
      </c>
      <c r="E84" t="s">
        <v>51</v>
      </c>
      <c r="F84" t="s">
        <v>73</v>
      </c>
      <c r="G84" t="s">
        <v>135</v>
      </c>
      <c r="H84" t="s">
        <v>136</v>
      </c>
      <c r="I84" t="s">
        <v>137</v>
      </c>
      <c r="J84" t="s">
        <v>790</v>
      </c>
      <c r="K84" t="s">
        <v>138</v>
      </c>
      <c r="L84" t="s">
        <v>139</v>
      </c>
      <c r="M84" t="str">
        <f t="shared" si="188"/>
        <v>0600</v>
      </c>
      <c r="N84" t="s">
        <v>888</v>
      </c>
      <c r="O84" t="s">
        <v>141</v>
      </c>
      <c r="P84" t="s">
        <v>792</v>
      </c>
      <c r="Q84" t="s">
        <v>897</v>
      </c>
      <c r="R84">
        <v>21</v>
      </c>
      <c r="S84">
        <v>50</v>
      </c>
      <c r="T84">
        <v>70</v>
      </c>
      <c r="U84">
        <v>-1</v>
      </c>
      <c r="V84" t="s">
        <v>289</v>
      </c>
      <c r="AK84" s="4" t="s">
        <v>400</v>
      </c>
      <c r="AL84" s="4" t="s">
        <v>274</v>
      </c>
      <c r="AM84" s="4"/>
      <c r="AN84" s="4" t="b">
        <v>0</v>
      </c>
      <c r="AO84" s="4">
        <f>COUNTA(AQ84:AZ84)</f>
        <v>10</v>
      </c>
      <c r="AP84" s="4" t="s">
        <v>275</v>
      </c>
      <c r="AQ84" s="4" t="str">
        <f t="shared" si="189"/>
        <v>LSA_SOC_RASTER_E_BEGIN_TITO_SAQ_NOM_LFM_0600_DFX_EP_1_RASTER_WES1_BP1</v>
      </c>
      <c r="AR84" s="4" t="str">
        <f>$D86</f>
        <v>LSA_SOC_HRY_E_BEGIN_TITO_SAQ_NOM_LFM_0600_DFX_EP_2_BHRY_WES1_BP2</v>
      </c>
      <c r="AS84" t="str">
        <f>$D86</f>
        <v>LSA_SOC_HRY_E_BEGIN_TITO_SAQ_NOM_LFM_0600_DFX_EP_2_BHRY_WES1_BP2</v>
      </c>
      <c r="AT84" t="str">
        <f>$D86</f>
        <v>LSA_SOC_HRY_E_BEGIN_TITO_SAQ_NOM_LFM_0600_DFX_EP_2_BHRY_WES1_BP2</v>
      </c>
      <c r="AU84" t="str">
        <f>$D86</f>
        <v>LSA_SOC_HRY_E_BEGIN_TITO_SAQ_NOM_LFM_0600_DFX_EP_2_BHRY_WES1_BP2</v>
      </c>
      <c r="AV84" t="str">
        <f t="shared" si="193"/>
        <v>LSA_SOC_RASTER_E_BEGIN_TITO_SAQ_NOM_LFM_0600_DFX_EP_1_RASTER_WES1_BP1</v>
      </c>
      <c r="AW84" t="str">
        <f t="shared" si="221"/>
        <v>LSA_SOC_RASTER_E_BEGIN_TITO_SAQ_NOM_LFM_0600_DFX_EP_1_RASTER_WES1_BP1</v>
      </c>
      <c r="AX84" t="str">
        <f t="shared" si="222"/>
        <v>LSA_SOC_RASTER_E_BEGIN_TITO_SAQ_NOM_LFM_0600_DFX_EP_1_RASTER_WES1_BP1</v>
      </c>
      <c r="AY84" t="str">
        <f t="shared" si="223"/>
        <v>LSA_SOC_RASTER_E_BEGIN_TITO_SAQ_NOM_LFM_0600_DFX_EP_1_RASTER_WES1_BP1</v>
      </c>
      <c r="AZ84" t="str">
        <f t="shared" si="224"/>
        <v>LSA_SOC_RASTER_E_BEGIN_TITO_SAQ_NOM_LFM_0600_DFX_EP_1_RASTER_WES1_BP1</v>
      </c>
    </row>
    <row r="85" spans="1:52" x14ac:dyDescent="0.25">
      <c r="A85" s="5" t="s">
        <v>58</v>
      </c>
      <c r="B85" s="5" t="s">
        <v>12</v>
      </c>
      <c r="C85" s="5" t="str">
        <f>VLOOKUP(B85,templateLookup!A:B,2,0)</f>
        <v>MbistRasterTC</v>
      </c>
      <c r="D85" t="str">
        <f t="shared" si="187"/>
        <v>LSA_SOC_RASTER_E_BEGIN_TITO_SAQ_NOM_LFM_0600_DFX_EP_1_RASTER_WES1_BP1</v>
      </c>
      <c r="E85" t="s">
        <v>51</v>
      </c>
      <c r="F85" t="s">
        <v>73</v>
      </c>
      <c r="G85" t="s">
        <v>219</v>
      </c>
      <c r="H85" t="s">
        <v>136</v>
      </c>
      <c r="I85" t="s">
        <v>137</v>
      </c>
      <c r="J85" t="s">
        <v>790</v>
      </c>
      <c r="K85" t="s">
        <v>138</v>
      </c>
      <c r="L85" t="s">
        <v>139</v>
      </c>
      <c r="M85" t="str">
        <f t="shared" si="188"/>
        <v>0600</v>
      </c>
      <c r="N85" t="s">
        <v>890</v>
      </c>
      <c r="O85" t="s">
        <v>141</v>
      </c>
      <c r="P85" t="s">
        <v>792</v>
      </c>
      <c r="Q85" t="s">
        <v>283</v>
      </c>
      <c r="R85">
        <v>21</v>
      </c>
      <c r="S85">
        <v>50</v>
      </c>
      <c r="T85">
        <v>71</v>
      </c>
      <c r="U85">
        <v>1</v>
      </c>
      <c r="V85" t="s">
        <v>289</v>
      </c>
      <c r="AN85" t="b">
        <v>0</v>
      </c>
      <c r="AO85">
        <f t="shared" ref="AO85" si="225">COUNTA(AQ85:AZ85)</f>
        <v>6</v>
      </c>
      <c r="AP85">
        <v>1</v>
      </c>
      <c r="AQ85" t="str">
        <f t="shared" si="189"/>
        <v>LSA_SOC_HRY_E_BEGIN_TITO_SAQ_NOM_LFM_0600_DFX_EP_2_BHRY_WES1_BP2</v>
      </c>
      <c r="AR85" t="str">
        <f t="shared" ref="AR85" si="226">$D86</f>
        <v>LSA_SOC_HRY_E_BEGIN_TITO_SAQ_NOM_LFM_0600_DFX_EP_2_BHRY_WES1_BP2</v>
      </c>
      <c r="AS85" t="str">
        <f t="shared" ref="AS85:AS86" si="227">$D86</f>
        <v>LSA_SOC_HRY_E_BEGIN_TITO_SAQ_NOM_LFM_0600_DFX_EP_2_BHRY_WES1_BP2</v>
      </c>
      <c r="AT85" t="str">
        <f t="shared" ref="AT85:AT86" si="228">$D86</f>
        <v>LSA_SOC_HRY_E_BEGIN_TITO_SAQ_NOM_LFM_0600_DFX_EP_2_BHRY_WES1_BP2</v>
      </c>
      <c r="AU85" t="str">
        <f t="shared" ref="AU85:AU86" si="229">$D86</f>
        <v>LSA_SOC_HRY_E_BEGIN_TITO_SAQ_NOM_LFM_0600_DFX_EP_2_BHRY_WES1_BP2</v>
      </c>
      <c r="AV85" t="str">
        <f t="shared" si="193"/>
        <v>LSA_SOC_HRY_E_BEGIN_TITO_SAQ_NOM_LFM_0600_DFX_EP_2_BHRY_WES1_BP2</v>
      </c>
    </row>
    <row r="86" spans="1:52" x14ac:dyDescent="0.25">
      <c r="A86" s="5" t="s">
        <v>58</v>
      </c>
      <c r="B86" s="5" t="s">
        <v>10</v>
      </c>
      <c r="C86" s="5" t="str">
        <f>VLOOKUP(B86,templateLookup!A:B,2,0)</f>
        <v>PrimeMbistVminSearchTestMethod</v>
      </c>
      <c r="D86" t="str">
        <f t="shared" si="187"/>
        <v>LSA_SOC_HRY_E_BEGIN_TITO_SAQ_NOM_LFM_0600_DFX_EP_2_BHRY_WES1_BP2</v>
      </c>
      <c r="E86" t="s">
        <v>51</v>
      </c>
      <c r="F86" t="s">
        <v>73</v>
      </c>
      <c r="G86" t="s">
        <v>135</v>
      </c>
      <c r="H86" t="s">
        <v>136</v>
      </c>
      <c r="I86" t="s">
        <v>137</v>
      </c>
      <c r="J86" t="s">
        <v>790</v>
      </c>
      <c r="K86" t="s">
        <v>138</v>
      </c>
      <c r="L86" t="s">
        <v>139</v>
      </c>
      <c r="M86" t="str">
        <f t="shared" si="188"/>
        <v>0600</v>
      </c>
      <c r="N86" t="s">
        <v>891</v>
      </c>
      <c r="O86" t="s">
        <v>141</v>
      </c>
      <c r="P86" t="s">
        <v>792</v>
      </c>
      <c r="Q86" t="s">
        <v>898</v>
      </c>
      <c r="R86">
        <v>21</v>
      </c>
      <c r="S86">
        <v>50</v>
      </c>
      <c r="T86">
        <v>72</v>
      </c>
      <c r="U86">
        <v>-1</v>
      </c>
      <c r="V86" t="s">
        <v>289</v>
      </c>
      <c r="AD86" t="s">
        <v>324</v>
      </c>
      <c r="AK86" t="s">
        <v>135</v>
      </c>
      <c r="AL86" t="s">
        <v>274</v>
      </c>
      <c r="AN86" t="b">
        <v>0</v>
      </c>
      <c r="AO86">
        <f>COUNTA(AQ86:AZ86)</f>
        <v>10</v>
      </c>
      <c r="AP86" t="s">
        <v>275</v>
      </c>
      <c r="AQ86" t="str">
        <f t="shared" si="189"/>
        <v>LSA_SOC_HRY_E_BEGIN_TITO_SAQ_NOM_LFM_0600_DFX_EP_2_BISR_WES1_BP2</v>
      </c>
      <c r="AR86">
        <v>1</v>
      </c>
      <c r="AS86" t="str">
        <f t="shared" si="227"/>
        <v>LSA_SOC_HRY_E_BEGIN_TITO_SAQ_NOM_LFM_0600_DFX_EP_2_BISR_WES1_BP2</v>
      </c>
      <c r="AT86" t="str">
        <f t="shared" si="228"/>
        <v>LSA_SOC_HRY_E_BEGIN_TITO_SAQ_NOM_LFM_0600_DFX_EP_2_BISR_WES1_BP2</v>
      </c>
      <c r="AU86" t="str">
        <f t="shared" si="229"/>
        <v>LSA_SOC_HRY_E_BEGIN_TITO_SAQ_NOM_LFM_0600_DFX_EP_2_BISR_WES1_BP2</v>
      </c>
      <c r="AV86" t="str">
        <f t="shared" si="193"/>
        <v>LSA_SOC_HRY_E_BEGIN_TITO_SAQ_NOM_LFM_0600_DFX_EP_2_BISR_WES1_BP2</v>
      </c>
      <c r="AW86" t="str">
        <f t="shared" ref="AW86:AW87" si="230">$D87</f>
        <v>LSA_SOC_HRY_E_BEGIN_TITO_SAQ_NOM_LFM_0600_DFX_EP_2_BISR_WES1_BP2</v>
      </c>
      <c r="AX86" t="str">
        <f t="shared" ref="AX86:AX87" si="231">$D87</f>
        <v>LSA_SOC_HRY_E_BEGIN_TITO_SAQ_NOM_LFM_0600_DFX_EP_2_BISR_WES1_BP2</v>
      </c>
      <c r="AY86" t="str">
        <f t="shared" ref="AY86:AY87" si="232">$D87</f>
        <v>LSA_SOC_HRY_E_BEGIN_TITO_SAQ_NOM_LFM_0600_DFX_EP_2_BISR_WES1_BP2</v>
      </c>
      <c r="AZ86" t="str">
        <f t="shared" ref="AZ86:AZ87" si="233">$D87</f>
        <v>LSA_SOC_HRY_E_BEGIN_TITO_SAQ_NOM_LFM_0600_DFX_EP_2_BISR_WES1_BP2</v>
      </c>
    </row>
    <row r="87" spans="1:52" x14ac:dyDescent="0.25">
      <c r="A87" s="5" t="s">
        <v>58</v>
      </c>
      <c r="B87" s="5" t="s">
        <v>10</v>
      </c>
      <c r="C87" s="5" t="str">
        <f>VLOOKUP(B87,templateLookup!A:B,2,0)</f>
        <v>PrimeMbistVminSearchTestMethod</v>
      </c>
      <c r="D87" t="str">
        <f t="shared" si="187"/>
        <v>LSA_SOC_HRY_E_BEGIN_TITO_SAQ_NOM_LFM_0600_DFX_EP_2_BISR_WES1_BP2</v>
      </c>
      <c r="E87" t="s">
        <v>51</v>
      </c>
      <c r="F87" t="s">
        <v>73</v>
      </c>
      <c r="G87" t="s">
        <v>135</v>
      </c>
      <c r="H87" t="s">
        <v>136</v>
      </c>
      <c r="I87" t="s">
        <v>137</v>
      </c>
      <c r="J87" t="s">
        <v>790</v>
      </c>
      <c r="K87" t="s">
        <v>138</v>
      </c>
      <c r="L87" t="s">
        <v>139</v>
      </c>
      <c r="M87" t="str">
        <f t="shared" si="188"/>
        <v>0600</v>
      </c>
      <c r="N87" t="s">
        <v>893</v>
      </c>
      <c r="O87" t="s">
        <v>141</v>
      </c>
      <c r="P87" t="s">
        <v>792</v>
      </c>
      <c r="Q87" t="s">
        <v>899</v>
      </c>
      <c r="R87">
        <v>21</v>
      </c>
      <c r="S87">
        <v>50</v>
      </c>
      <c r="T87">
        <v>73</v>
      </c>
      <c r="U87">
        <v>-1</v>
      </c>
      <c r="V87" t="s">
        <v>289</v>
      </c>
      <c r="AD87" t="s">
        <v>324</v>
      </c>
      <c r="AK87" s="4" t="s">
        <v>400</v>
      </c>
      <c r="AL87" s="4" t="s">
        <v>274</v>
      </c>
      <c r="AM87" s="4"/>
      <c r="AN87" s="4" t="b">
        <v>0</v>
      </c>
      <c r="AO87" s="4">
        <f>COUNTA(AQ87:AZ87)</f>
        <v>10</v>
      </c>
      <c r="AP87" s="4" t="s">
        <v>275</v>
      </c>
      <c r="AQ87" s="4" t="str">
        <f t="shared" si="189"/>
        <v>LSA_SOC_RASTER_E_BEGIN_TITO_SAQ_NOM_LFM_0600_DFX_EP_2_RASTER_WES1_BP2</v>
      </c>
      <c r="AR87" s="4">
        <v>1</v>
      </c>
      <c r="AS87">
        <v>1</v>
      </c>
      <c r="AT87">
        <v>1</v>
      </c>
      <c r="AU87">
        <v>1</v>
      </c>
      <c r="AV87" t="str">
        <f t="shared" si="193"/>
        <v>LSA_SOC_RASTER_E_BEGIN_TITO_SAQ_NOM_LFM_0600_DFX_EP_2_RASTER_WES1_BP2</v>
      </c>
      <c r="AW87" t="str">
        <f t="shared" si="230"/>
        <v>LSA_SOC_RASTER_E_BEGIN_TITO_SAQ_NOM_LFM_0600_DFX_EP_2_RASTER_WES1_BP2</v>
      </c>
      <c r="AX87" t="str">
        <f t="shared" si="231"/>
        <v>LSA_SOC_RASTER_E_BEGIN_TITO_SAQ_NOM_LFM_0600_DFX_EP_2_RASTER_WES1_BP2</v>
      </c>
      <c r="AY87" t="str">
        <f t="shared" si="232"/>
        <v>LSA_SOC_RASTER_E_BEGIN_TITO_SAQ_NOM_LFM_0600_DFX_EP_2_RASTER_WES1_BP2</v>
      </c>
      <c r="AZ87" t="str">
        <f t="shared" si="233"/>
        <v>LSA_SOC_RASTER_E_BEGIN_TITO_SAQ_NOM_LFM_0600_DFX_EP_2_RASTER_WES1_BP2</v>
      </c>
    </row>
    <row r="88" spans="1:52" x14ac:dyDescent="0.25">
      <c r="A88" s="5" t="s">
        <v>58</v>
      </c>
      <c r="B88" s="5" t="s">
        <v>12</v>
      </c>
      <c r="C88" s="5" t="str">
        <f>VLOOKUP(B88,templateLookup!A:B,2,0)</f>
        <v>MbistRasterTC</v>
      </c>
      <c r="D88" t="str">
        <f t="shared" si="187"/>
        <v>LSA_SOC_RASTER_E_BEGIN_TITO_SAQ_NOM_LFM_0600_DFX_EP_2_RASTER_WES1_BP2</v>
      </c>
      <c r="E88" t="s">
        <v>51</v>
      </c>
      <c r="F88" t="s">
        <v>73</v>
      </c>
      <c r="G88" t="s">
        <v>219</v>
      </c>
      <c r="H88" t="s">
        <v>136</v>
      </c>
      <c r="I88" t="s">
        <v>137</v>
      </c>
      <c r="J88" t="s">
        <v>790</v>
      </c>
      <c r="K88" t="s">
        <v>138</v>
      </c>
      <c r="L88" t="s">
        <v>139</v>
      </c>
      <c r="M88" t="str">
        <f t="shared" si="188"/>
        <v>0600</v>
      </c>
      <c r="N88" t="s">
        <v>895</v>
      </c>
      <c r="O88" t="s">
        <v>141</v>
      </c>
      <c r="P88" t="s">
        <v>792</v>
      </c>
      <c r="Q88" t="s">
        <v>283</v>
      </c>
      <c r="R88">
        <v>21</v>
      </c>
      <c r="S88">
        <v>50</v>
      </c>
      <c r="T88">
        <v>74</v>
      </c>
      <c r="U88">
        <v>1</v>
      </c>
      <c r="V88" t="s">
        <v>289</v>
      </c>
      <c r="AN88" t="b">
        <v>0</v>
      </c>
      <c r="AO88">
        <f t="shared" ref="AO88" si="234">COUNTA(AQ88:AZ88)</f>
        <v>6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</row>
    <row r="89" spans="1:52" x14ac:dyDescent="0.25">
      <c r="A89" s="27" t="s">
        <v>58</v>
      </c>
      <c r="B89" s="27" t="s">
        <v>6</v>
      </c>
      <c r="C89" s="27" t="str">
        <f>VLOOKUP(B89,templateLookup!A:B,2,0)</f>
        <v>COMPOSITE</v>
      </c>
      <c r="D89" s="22"/>
    </row>
    <row r="90" spans="1:52" x14ac:dyDescent="0.25">
      <c r="A90" s="38" t="s">
        <v>58</v>
      </c>
      <c r="B90" s="38" t="s">
        <v>6</v>
      </c>
      <c r="C90" s="38" t="str">
        <f>VLOOKUP(B90,templateLookup!A:B,2,0)</f>
        <v>COMPOSITE</v>
      </c>
      <c r="D90" s="22"/>
    </row>
    <row r="91" spans="1:52" x14ac:dyDescent="0.25">
      <c r="A91" s="21" t="s">
        <v>58</v>
      </c>
      <c r="B91" s="21" t="s">
        <v>5</v>
      </c>
      <c r="C91" s="21" t="str">
        <f>VLOOKUP(B91,templateLookup!A:B,2,0)</f>
        <v>COMPOSITE</v>
      </c>
      <c r="D91" s="22" t="s">
        <v>152</v>
      </c>
      <c r="F91" t="s">
        <v>73</v>
      </c>
      <c r="AO91">
        <f t="shared" si="4"/>
        <v>2</v>
      </c>
      <c r="AP91">
        <v>1</v>
      </c>
      <c r="AQ91" t="str">
        <f>D97</f>
        <v>POST_REPAIR_ALL</v>
      </c>
      <c r="AR91" t="str">
        <f>D97</f>
        <v>POST_REPAIR_ALL</v>
      </c>
    </row>
    <row r="92" spans="1:52" x14ac:dyDescent="0.25">
      <c r="A92" s="2" t="s">
        <v>58</v>
      </c>
      <c r="B92" s="2" t="s">
        <v>41</v>
      </c>
      <c r="C92" s="2" t="str">
        <f>VLOOKUP(B92,templateLookup!A:B,2,0)</f>
        <v>iCScreenTest</v>
      </c>
      <c r="D92" t="str">
        <f t="shared" ref="D92:D95" si="235">E92&amp;"_"&amp;F92&amp;"_"&amp;G92&amp;"_"&amp;H92&amp;"_"&amp;A92&amp;"_"&amp;I92&amp;"_"&amp;J92&amp;"_"&amp;K92&amp;"_"&amp;L92&amp;"_"&amp;M92&amp;"_"&amp;N92</f>
        <v>ALL_SOC_SCREEN_E_BEGIN_TITO_SAX_NOM_LFM_X_JOIN_BISR</v>
      </c>
      <c r="E92" t="s">
        <v>53</v>
      </c>
      <c r="F92" t="s">
        <v>73</v>
      </c>
      <c r="G92" t="s">
        <v>326</v>
      </c>
      <c r="H92" t="s">
        <v>136</v>
      </c>
      <c r="I92" t="s">
        <v>137</v>
      </c>
      <c r="J92" t="s">
        <v>1321</v>
      </c>
      <c r="K92" t="s">
        <v>138</v>
      </c>
      <c r="L92" t="s">
        <v>139</v>
      </c>
      <c r="M92" t="s">
        <v>172</v>
      </c>
      <c r="N92" t="s">
        <v>327</v>
      </c>
      <c r="O92" t="s">
        <v>141</v>
      </c>
      <c r="P92" t="s">
        <v>792</v>
      </c>
      <c r="Q92" t="s">
        <v>407</v>
      </c>
      <c r="R92">
        <v>61</v>
      </c>
      <c r="S92">
        <v>50</v>
      </c>
      <c r="T92">
        <v>100</v>
      </c>
      <c r="U92">
        <v>1</v>
      </c>
      <c r="V92" t="s">
        <v>289</v>
      </c>
      <c r="AE92" t="s">
        <v>900</v>
      </c>
      <c r="AF92" t="s">
        <v>901</v>
      </c>
      <c r="AN92" t="b">
        <v>0</v>
      </c>
      <c r="AO92">
        <f t="shared" ref="AO92" si="236">COUNTA(AQ92:AZ92)</f>
        <v>3</v>
      </c>
      <c r="AP92">
        <v>1</v>
      </c>
      <c r="AQ92" t="str">
        <f>D93</f>
        <v>ALL_SOC_VFDM_E_BEGIN_X_SAN_X_X_0400_ALL</v>
      </c>
      <c r="AR92" t="str">
        <f>D93</f>
        <v>ALL_SOC_VFDM_E_BEGIN_X_SAN_X_X_0400_ALL</v>
      </c>
      <c r="AS92" t="str">
        <f>D93</f>
        <v>ALL_SOC_VFDM_E_BEGIN_X_SAN_X_X_0400_ALL</v>
      </c>
    </row>
    <row r="93" spans="1:52" x14ac:dyDescent="0.25">
      <c r="A93" s="2" t="s">
        <v>58</v>
      </c>
      <c r="B93" s="2" t="s">
        <v>31</v>
      </c>
      <c r="C93" s="2" t="str">
        <f>VLOOKUP(B93,templateLookup!A:B,2,0)</f>
        <v>iCVFDMTest</v>
      </c>
      <c r="D93" t="str">
        <f t="shared" si="235"/>
        <v>ALL_SOC_VFDM_E_BEGIN_X_SAN_X_X_0400_ALL</v>
      </c>
      <c r="E93" t="s">
        <v>53</v>
      </c>
      <c r="F93" t="s">
        <v>73</v>
      </c>
      <c r="G93" t="s">
        <v>113</v>
      </c>
      <c r="H93" t="s">
        <v>136</v>
      </c>
      <c r="I93" t="s">
        <v>172</v>
      </c>
      <c r="J93" t="s">
        <v>902</v>
      </c>
      <c r="K93" t="s">
        <v>172</v>
      </c>
      <c r="L93" t="s">
        <v>172</v>
      </c>
      <c r="M93" t="str">
        <f>TEXT(400,"0000")</f>
        <v>0400</v>
      </c>
      <c r="N93" t="s">
        <v>53</v>
      </c>
      <c r="O93" t="s">
        <v>141</v>
      </c>
      <c r="P93" t="s">
        <v>792</v>
      </c>
      <c r="Q93" t="s">
        <v>407</v>
      </c>
      <c r="R93">
        <v>61</v>
      </c>
      <c r="S93">
        <v>50</v>
      </c>
      <c r="T93">
        <v>101</v>
      </c>
      <c r="U93">
        <v>1</v>
      </c>
      <c r="V93" t="s">
        <v>289</v>
      </c>
      <c r="Z93" t="s">
        <v>1410</v>
      </c>
      <c r="AA93" t="s">
        <v>53</v>
      </c>
      <c r="AN93" t="b">
        <v>0</v>
      </c>
      <c r="AO93">
        <f t="shared" si="4"/>
        <v>3</v>
      </c>
      <c r="AP93" t="s">
        <v>134</v>
      </c>
      <c r="AQ93" t="str">
        <f>$D94</f>
        <v>ALL_SOC_UF_K_BEGIN_X_X_X_X_X_DISP_VFDM_UF</v>
      </c>
      <c r="AR93" t="str">
        <f>$D94</f>
        <v>ALL_SOC_UF_K_BEGIN_X_X_X_X_X_DISP_VFDM_UF</v>
      </c>
      <c r="AS93">
        <v>1</v>
      </c>
    </row>
    <row r="94" spans="1:52" x14ac:dyDescent="0.25">
      <c r="A94" s="2" t="s">
        <v>58</v>
      </c>
      <c r="B94" s="2" t="s">
        <v>29</v>
      </c>
      <c r="C94" s="2" t="str">
        <f>VLOOKUP(B94,templateLookup!A:B,2,0)</f>
        <v>iCUserFuncTest</v>
      </c>
      <c r="D94" t="str">
        <f t="shared" si="235"/>
        <v>ALL_SOC_UF_K_BEGIN_X_X_X_X_X_DISP_VFDM_UF</v>
      </c>
      <c r="E94" t="s">
        <v>53</v>
      </c>
      <c r="F94" t="s">
        <v>73</v>
      </c>
      <c r="G94" t="s">
        <v>175</v>
      </c>
      <c r="H94" t="s">
        <v>242</v>
      </c>
      <c r="I94" t="s">
        <v>172</v>
      </c>
      <c r="J94" t="s">
        <v>172</v>
      </c>
      <c r="K94" t="s">
        <v>172</v>
      </c>
      <c r="L94" t="s">
        <v>172</v>
      </c>
      <c r="M94" t="s">
        <v>172</v>
      </c>
      <c r="N94" t="s">
        <v>541</v>
      </c>
      <c r="O94" t="s">
        <v>141</v>
      </c>
      <c r="P94" t="s">
        <v>792</v>
      </c>
      <c r="Q94" t="s">
        <v>407</v>
      </c>
      <c r="R94">
        <v>90</v>
      </c>
      <c r="S94">
        <v>61</v>
      </c>
      <c r="T94">
        <v>102</v>
      </c>
      <c r="U94">
        <v>1</v>
      </c>
      <c r="V94" t="s">
        <v>289</v>
      </c>
      <c r="AN94" t="b">
        <v>1</v>
      </c>
      <c r="AO94">
        <f t="shared" si="4"/>
        <v>3</v>
      </c>
      <c r="AP94" t="s">
        <v>134</v>
      </c>
      <c r="AQ94" t="str">
        <f>D95</f>
        <v>ALL_SOC_PATMOD_E_BEGIN_TITO_X_NOM_LFM_X_DISP_REPAIR</v>
      </c>
      <c r="AR94" t="str">
        <f>D95</f>
        <v>ALL_SOC_PATMOD_E_BEGIN_TITO_X_NOM_LFM_X_DISP_REPAIR</v>
      </c>
      <c r="AS94" t="str">
        <f>D95</f>
        <v>ALL_SOC_PATMOD_E_BEGIN_TITO_X_NOM_LFM_X_DISP_REPAIR</v>
      </c>
    </row>
    <row r="95" spans="1:52" x14ac:dyDescent="0.25">
      <c r="A95" s="2" t="s">
        <v>58</v>
      </c>
      <c r="B95" s="2" t="s">
        <v>15</v>
      </c>
      <c r="C95" s="2" t="str">
        <f>VLOOKUP(B95,templateLookup!A:B,2,0)</f>
        <v>PrimePatConfigTestMethod</v>
      </c>
      <c r="D95" t="str">
        <f t="shared" si="235"/>
        <v>ALL_SOC_PATMOD_E_BEGIN_TITO_X_NOM_LFM_X_DISP_REPAIR</v>
      </c>
      <c r="E95" t="s">
        <v>53</v>
      </c>
      <c r="F95" t="s">
        <v>73</v>
      </c>
      <c r="G95" t="s">
        <v>331</v>
      </c>
      <c r="H95" t="s">
        <v>136</v>
      </c>
      <c r="I95" t="s">
        <v>137</v>
      </c>
      <c r="J95" t="s">
        <v>172</v>
      </c>
      <c r="K95" t="s">
        <v>138</v>
      </c>
      <c r="L95" t="s">
        <v>139</v>
      </c>
      <c r="M95" t="s">
        <v>172</v>
      </c>
      <c r="N95" t="s">
        <v>542</v>
      </c>
      <c r="O95" t="s">
        <v>141</v>
      </c>
      <c r="P95" t="s">
        <v>792</v>
      </c>
      <c r="Q95" t="s">
        <v>407</v>
      </c>
      <c r="R95">
        <v>61</v>
      </c>
      <c r="S95">
        <v>50</v>
      </c>
      <c r="T95">
        <v>103</v>
      </c>
      <c r="U95">
        <v>1</v>
      </c>
      <c r="V95" t="s">
        <v>289</v>
      </c>
      <c r="AN95" t="b">
        <v>0</v>
      </c>
      <c r="AO95">
        <f t="shared" si="4"/>
        <v>2</v>
      </c>
      <c r="AP95">
        <v>1</v>
      </c>
      <c r="AQ95">
        <v>1</v>
      </c>
      <c r="AR95">
        <v>1</v>
      </c>
    </row>
    <row r="96" spans="1:52" x14ac:dyDescent="0.25">
      <c r="A96" s="21" t="s">
        <v>58</v>
      </c>
      <c r="B96" s="21" t="s">
        <v>6</v>
      </c>
      <c r="C96" s="21" t="str">
        <f>VLOOKUP(B96,templateLookup!A:B,2,0)</f>
        <v>COMPOSITE</v>
      </c>
      <c r="D96" s="22"/>
    </row>
    <row r="97" spans="1:52" x14ac:dyDescent="0.25">
      <c r="A97" s="39" t="s">
        <v>58</v>
      </c>
      <c r="B97" s="39" t="s">
        <v>5</v>
      </c>
      <c r="C97" s="39" t="str">
        <f>VLOOKUP(B97,templateLookup!A:B,2,0)</f>
        <v>COMPOSITE</v>
      </c>
      <c r="D97" s="22" t="s">
        <v>903</v>
      </c>
      <c r="F97" t="s">
        <v>73</v>
      </c>
      <c r="AO97">
        <f t="shared" si="4"/>
        <v>2</v>
      </c>
      <c r="AP97">
        <v>1</v>
      </c>
      <c r="AQ97">
        <v>1</v>
      </c>
      <c r="AR97">
        <v>1</v>
      </c>
    </row>
    <row r="98" spans="1:52" x14ac:dyDescent="0.25">
      <c r="A98" s="3" t="s">
        <v>58</v>
      </c>
      <c r="B98" s="3" t="s">
        <v>11</v>
      </c>
      <c r="C98" s="3" t="str">
        <f>VLOOKUP(B98,templateLookup!A:B,2,0)</f>
        <v>PrimeMbistVminSearchTestMethod</v>
      </c>
      <c r="D98" t="str">
        <f t="shared" ref="D98:D122" si="237">E98&amp;"_"&amp;F98&amp;"_"&amp;G98&amp;"_"&amp;H98&amp;"_"&amp;A98&amp;"_"&amp;I98&amp;"_"&amp;J98&amp;"_"&amp;K98&amp;"_"&amp;L98&amp;"_"&amp;M98&amp;"_"&amp;N98</f>
        <v>SSA_SOC_HRY_E_BEGIN_TITO_SAQ_NOM_LFM_0600_MEMSS0_POSTREP_MMM_BP1</v>
      </c>
      <c r="E98" t="s">
        <v>50</v>
      </c>
      <c r="F98" t="s">
        <v>73</v>
      </c>
      <c r="G98" t="s">
        <v>135</v>
      </c>
      <c r="H98" t="s">
        <v>136</v>
      </c>
      <c r="I98" t="s">
        <v>137</v>
      </c>
      <c r="J98" t="s">
        <v>790</v>
      </c>
      <c r="K98" t="s">
        <v>138</v>
      </c>
      <c r="L98" t="s">
        <v>139</v>
      </c>
      <c r="M98" t="str">
        <f t="shared" ref="M98:M122" si="238">TEXT(600,"0000")</f>
        <v>0600</v>
      </c>
      <c r="N98" t="s">
        <v>904</v>
      </c>
      <c r="O98" t="s">
        <v>141</v>
      </c>
      <c r="P98" t="s">
        <v>792</v>
      </c>
      <c r="Q98" t="s">
        <v>793</v>
      </c>
      <c r="R98">
        <v>61</v>
      </c>
      <c r="S98">
        <v>50</v>
      </c>
      <c r="T98">
        <v>120</v>
      </c>
      <c r="U98">
        <v>1</v>
      </c>
      <c r="V98" t="s">
        <v>289</v>
      </c>
      <c r="AK98" t="s">
        <v>337</v>
      </c>
      <c r="AL98" t="s">
        <v>274</v>
      </c>
      <c r="AN98" t="b">
        <v>0</v>
      </c>
      <c r="AO98">
        <f t="shared" si="4"/>
        <v>10</v>
      </c>
      <c r="AP98">
        <v>1</v>
      </c>
      <c r="AQ98" t="str">
        <f>$D99</f>
        <v>SSA_SOC_HRY_E_BEGIN_TITO_SAQ_NOM_LFM_0600_MEMSS1_POSTREP_MMM_BP2</v>
      </c>
      <c r="AR98" t="str">
        <f t="shared" ref="AR98:AZ98" si="239">$D99</f>
        <v>SSA_SOC_HRY_E_BEGIN_TITO_SAQ_NOM_LFM_0600_MEMSS1_POSTREP_MMM_BP2</v>
      </c>
      <c r="AS98" t="str">
        <f t="shared" si="239"/>
        <v>SSA_SOC_HRY_E_BEGIN_TITO_SAQ_NOM_LFM_0600_MEMSS1_POSTREP_MMM_BP2</v>
      </c>
      <c r="AT98" t="str">
        <f t="shared" si="239"/>
        <v>SSA_SOC_HRY_E_BEGIN_TITO_SAQ_NOM_LFM_0600_MEMSS1_POSTREP_MMM_BP2</v>
      </c>
      <c r="AU98" t="str">
        <f t="shared" si="239"/>
        <v>SSA_SOC_HRY_E_BEGIN_TITO_SAQ_NOM_LFM_0600_MEMSS1_POSTREP_MMM_BP2</v>
      </c>
      <c r="AV98" t="str">
        <f t="shared" si="239"/>
        <v>SSA_SOC_HRY_E_BEGIN_TITO_SAQ_NOM_LFM_0600_MEMSS1_POSTREP_MMM_BP2</v>
      </c>
      <c r="AW98" t="str">
        <f t="shared" si="239"/>
        <v>SSA_SOC_HRY_E_BEGIN_TITO_SAQ_NOM_LFM_0600_MEMSS1_POSTREP_MMM_BP2</v>
      </c>
      <c r="AX98" t="str">
        <f t="shared" si="239"/>
        <v>SSA_SOC_HRY_E_BEGIN_TITO_SAQ_NOM_LFM_0600_MEMSS1_POSTREP_MMM_BP2</v>
      </c>
      <c r="AY98" t="str">
        <f t="shared" si="239"/>
        <v>SSA_SOC_HRY_E_BEGIN_TITO_SAQ_NOM_LFM_0600_MEMSS1_POSTREP_MMM_BP2</v>
      </c>
      <c r="AZ98" t="str">
        <f t="shared" si="239"/>
        <v>SSA_SOC_HRY_E_BEGIN_TITO_SAQ_NOM_LFM_0600_MEMSS1_POSTREP_MMM_BP2</v>
      </c>
    </row>
    <row r="99" spans="1:52" x14ac:dyDescent="0.25">
      <c r="A99" s="3" t="s">
        <v>58</v>
      </c>
      <c r="B99" s="3" t="s">
        <v>11</v>
      </c>
      <c r="C99" s="3" t="str">
        <f>VLOOKUP(B99,templateLookup!A:B,2,0)</f>
        <v>PrimeMbistVminSearchTestMethod</v>
      </c>
      <c r="D99" t="str">
        <f t="shared" si="237"/>
        <v>SSA_SOC_HRY_E_BEGIN_TITO_SAQ_NOM_LFM_0600_MEMSS1_POSTREP_MMM_BP2</v>
      </c>
      <c r="E99" t="s">
        <v>50</v>
      </c>
      <c r="F99" t="s">
        <v>73</v>
      </c>
      <c r="G99" t="s">
        <v>135</v>
      </c>
      <c r="H99" t="s">
        <v>136</v>
      </c>
      <c r="I99" t="s">
        <v>137</v>
      </c>
      <c r="J99" t="s">
        <v>790</v>
      </c>
      <c r="K99" t="s">
        <v>138</v>
      </c>
      <c r="L99" t="s">
        <v>139</v>
      </c>
      <c r="M99" t="str">
        <f t="shared" si="238"/>
        <v>0600</v>
      </c>
      <c r="N99" t="s">
        <v>905</v>
      </c>
      <c r="O99" t="s">
        <v>141</v>
      </c>
      <c r="P99" t="s">
        <v>792</v>
      </c>
      <c r="Q99" t="s">
        <v>798</v>
      </c>
      <c r="R99">
        <v>61</v>
      </c>
      <c r="S99">
        <v>50</v>
      </c>
      <c r="T99">
        <v>121</v>
      </c>
      <c r="U99">
        <v>1</v>
      </c>
      <c r="V99" t="s">
        <v>289</v>
      </c>
      <c r="AK99" t="s">
        <v>337</v>
      </c>
      <c r="AL99" t="s">
        <v>274</v>
      </c>
      <c r="AN99" t="b">
        <v>0</v>
      </c>
      <c r="AO99">
        <f t="shared" ref="AO99:AO122" si="240">COUNTA(AQ99:AZ99)</f>
        <v>10</v>
      </c>
      <c r="AP99">
        <v>1</v>
      </c>
      <c r="AQ99" t="str">
        <f t="shared" ref="AQ99:AQ121" si="241">$D100</f>
        <v>LSA_SOC_HRY_E_BEGIN_TITO_SAQ_NOM_LFM_0600_MEMSS0_POSTREP_MMM_BP1</v>
      </c>
      <c r="AR99" t="str">
        <f t="shared" ref="AR99:AR121" si="242">$D100</f>
        <v>LSA_SOC_HRY_E_BEGIN_TITO_SAQ_NOM_LFM_0600_MEMSS0_POSTREP_MMM_BP1</v>
      </c>
      <c r="AS99" t="str">
        <f t="shared" ref="AS99:AS121" si="243">$D100</f>
        <v>LSA_SOC_HRY_E_BEGIN_TITO_SAQ_NOM_LFM_0600_MEMSS0_POSTREP_MMM_BP1</v>
      </c>
      <c r="AT99" t="str">
        <f t="shared" ref="AT99:AT121" si="244">$D100</f>
        <v>LSA_SOC_HRY_E_BEGIN_TITO_SAQ_NOM_LFM_0600_MEMSS0_POSTREP_MMM_BP1</v>
      </c>
      <c r="AU99" t="str">
        <f t="shared" ref="AU99:AU121" si="245">$D100</f>
        <v>LSA_SOC_HRY_E_BEGIN_TITO_SAQ_NOM_LFM_0600_MEMSS0_POSTREP_MMM_BP1</v>
      </c>
      <c r="AV99" t="str">
        <f t="shared" ref="AV99:AV121" si="246">$D100</f>
        <v>LSA_SOC_HRY_E_BEGIN_TITO_SAQ_NOM_LFM_0600_MEMSS0_POSTREP_MMM_BP1</v>
      </c>
      <c r="AW99" t="str">
        <f t="shared" ref="AW99:AW121" si="247">$D100</f>
        <v>LSA_SOC_HRY_E_BEGIN_TITO_SAQ_NOM_LFM_0600_MEMSS0_POSTREP_MMM_BP1</v>
      </c>
      <c r="AX99" t="str">
        <f t="shared" ref="AX99:AX121" si="248">$D100</f>
        <v>LSA_SOC_HRY_E_BEGIN_TITO_SAQ_NOM_LFM_0600_MEMSS0_POSTREP_MMM_BP1</v>
      </c>
      <c r="AY99" t="str">
        <f t="shared" ref="AY99:AY121" si="249">$D100</f>
        <v>LSA_SOC_HRY_E_BEGIN_TITO_SAQ_NOM_LFM_0600_MEMSS0_POSTREP_MMM_BP1</v>
      </c>
      <c r="AZ99" t="str">
        <f t="shared" ref="AZ99:AZ121" si="250">$D100</f>
        <v>LSA_SOC_HRY_E_BEGIN_TITO_SAQ_NOM_LFM_0600_MEMSS0_POSTREP_MMM_BP1</v>
      </c>
    </row>
    <row r="100" spans="1:52" x14ac:dyDescent="0.25">
      <c r="A100" s="3" t="s">
        <v>58</v>
      </c>
      <c r="B100" s="3" t="s">
        <v>11</v>
      </c>
      <c r="C100" s="3" t="str">
        <f>VLOOKUP(B100,templateLookup!A:B,2,0)</f>
        <v>PrimeMbistVminSearchTestMethod</v>
      </c>
      <c r="D100" t="str">
        <f t="shared" si="237"/>
        <v>LSA_SOC_HRY_E_BEGIN_TITO_SAQ_NOM_LFM_0600_MEMSS0_POSTREP_MMM_BP1</v>
      </c>
      <c r="E100" t="s">
        <v>51</v>
      </c>
      <c r="F100" t="s">
        <v>73</v>
      </c>
      <c r="G100" t="s">
        <v>135</v>
      </c>
      <c r="H100" t="s">
        <v>136</v>
      </c>
      <c r="I100" t="s">
        <v>137</v>
      </c>
      <c r="J100" t="s">
        <v>790</v>
      </c>
      <c r="K100" t="s">
        <v>138</v>
      </c>
      <c r="L100" t="s">
        <v>139</v>
      </c>
      <c r="M100" t="str">
        <f t="shared" si="238"/>
        <v>0600</v>
      </c>
      <c r="N100" t="s">
        <v>904</v>
      </c>
      <c r="O100" t="s">
        <v>141</v>
      </c>
      <c r="P100" t="s">
        <v>792</v>
      </c>
      <c r="Q100" t="s">
        <v>802</v>
      </c>
      <c r="R100">
        <v>21</v>
      </c>
      <c r="S100">
        <v>50</v>
      </c>
      <c r="T100">
        <v>122</v>
      </c>
      <c r="U100">
        <v>1</v>
      </c>
      <c r="V100" t="s">
        <v>289</v>
      </c>
      <c r="AK100" t="s">
        <v>337</v>
      </c>
      <c r="AL100" t="s">
        <v>274</v>
      </c>
      <c r="AN100" t="b">
        <v>0</v>
      </c>
      <c r="AO100">
        <f t="shared" si="240"/>
        <v>10</v>
      </c>
      <c r="AP100">
        <v>1</v>
      </c>
      <c r="AQ100" t="str">
        <f t="shared" si="241"/>
        <v>LSA_SOC_HRY_E_BEGIN_TITO_SAQ_NOM_LFM_0600_MEMSS1_POSTREP_MMM_BP2</v>
      </c>
      <c r="AR100" t="str">
        <f t="shared" si="242"/>
        <v>LSA_SOC_HRY_E_BEGIN_TITO_SAQ_NOM_LFM_0600_MEMSS1_POSTREP_MMM_BP2</v>
      </c>
      <c r="AS100" t="str">
        <f t="shared" si="243"/>
        <v>LSA_SOC_HRY_E_BEGIN_TITO_SAQ_NOM_LFM_0600_MEMSS1_POSTREP_MMM_BP2</v>
      </c>
      <c r="AT100" t="str">
        <f t="shared" si="244"/>
        <v>LSA_SOC_HRY_E_BEGIN_TITO_SAQ_NOM_LFM_0600_MEMSS1_POSTREP_MMM_BP2</v>
      </c>
      <c r="AU100" t="str">
        <f t="shared" si="245"/>
        <v>LSA_SOC_HRY_E_BEGIN_TITO_SAQ_NOM_LFM_0600_MEMSS1_POSTREP_MMM_BP2</v>
      </c>
      <c r="AV100" t="str">
        <f t="shared" si="246"/>
        <v>LSA_SOC_HRY_E_BEGIN_TITO_SAQ_NOM_LFM_0600_MEMSS1_POSTREP_MMM_BP2</v>
      </c>
      <c r="AW100" t="str">
        <f t="shared" si="247"/>
        <v>LSA_SOC_HRY_E_BEGIN_TITO_SAQ_NOM_LFM_0600_MEMSS1_POSTREP_MMM_BP2</v>
      </c>
      <c r="AX100" t="str">
        <f t="shared" si="248"/>
        <v>LSA_SOC_HRY_E_BEGIN_TITO_SAQ_NOM_LFM_0600_MEMSS1_POSTREP_MMM_BP2</v>
      </c>
      <c r="AY100" t="str">
        <f t="shared" si="249"/>
        <v>LSA_SOC_HRY_E_BEGIN_TITO_SAQ_NOM_LFM_0600_MEMSS1_POSTREP_MMM_BP2</v>
      </c>
      <c r="AZ100" t="str">
        <f t="shared" si="250"/>
        <v>LSA_SOC_HRY_E_BEGIN_TITO_SAQ_NOM_LFM_0600_MEMSS1_POSTREP_MMM_BP2</v>
      </c>
    </row>
    <row r="101" spans="1:52" x14ac:dyDescent="0.25">
      <c r="A101" s="3" t="s">
        <v>58</v>
      </c>
      <c r="B101" s="3" t="s">
        <v>11</v>
      </c>
      <c r="C101" s="3" t="str">
        <f>VLOOKUP(B101,templateLookup!A:B,2,0)</f>
        <v>PrimeMbistVminSearchTestMethod</v>
      </c>
      <c r="D101" t="str">
        <f t="shared" si="237"/>
        <v>LSA_SOC_HRY_E_BEGIN_TITO_SAQ_NOM_LFM_0600_MEMSS1_POSTREP_MMM_BP2</v>
      </c>
      <c r="E101" t="s">
        <v>51</v>
      </c>
      <c r="F101" t="s">
        <v>73</v>
      </c>
      <c r="G101" t="s">
        <v>135</v>
      </c>
      <c r="H101" t="s">
        <v>136</v>
      </c>
      <c r="I101" t="s">
        <v>137</v>
      </c>
      <c r="J101" t="s">
        <v>790</v>
      </c>
      <c r="K101" t="s">
        <v>138</v>
      </c>
      <c r="L101" t="s">
        <v>139</v>
      </c>
      <c r="M101" t="str">
        <f t="shared" si="238"/>
        <v>0600</v>
      </c>
      <c r="N101" t="s">
        <v>905</v>
      </c>
      <c r="O101" t="s">
        <v>141</v>
      </c>
      <c r="P101" t="s">
        <v>792</v>
      </c>
      <c r="Q101" t="s">
        <v>804</v>
      </c>
      <c r="R101">
        <v>21</v>
      </c>
      <c r="S101">
        <v>50</v>
      </c>
      <c r="T101">
        <v>123</v>
      </c>
      <c r="U101">
        <v>1</v>
      </c>
      <c r="V101" t="s">
        <v>289</v>
      </c>
      <c r="AK101" t="s">
        <v>337</v>
      </c>
      <c r="AL101" t="s">
        <v>274</v>
      </c>
      <c r="AN101" t="b">
        <v>0</v>
      </c>
      <c r="AO101">
        <f t="shared" si="240"/>
        <v>10</v>
      </c>
      <c r="AP101">
        <v>1</v>
      </c>
      <c r="AQ101" t="str">
        <f t="shared" si="241"/>
        <v>LSA_SOC_HRY_E_BEGIN_TITO_SAQ_NOM_LFM_0600_MEMSS2_POSTREP_MMM_BP3</v>
      </c>
      <c r="AR101" t="str">
        <f t="shared" si="242"/>
        <v>LSA_SOC_HRY_E_BEGIN_TITO_SAQ_NOM_LFM_0600_MEMSS2_POSTREP_MMM_BP3</v>
      </c>
      <c r="AS101" t="str">
        <f t="shared" si="243"/>
        <v>LSA_SOC_HRY_E_BEGIN_TITO_SAQ_NOM_LFM_0600_MEMSS2_POSTREP_MMM_BP3</v>
      </c>
      <c r="AT101" t="str">
        <f t="shared" si="244"/>
        <v>LSA_SOC_HRY_E_BEGIN_TITO_SAQ_NOM_LFM_0600_MEMSS2_POSTREP_MMM_BP3</v>
      </c>
      <c r="AU101" t="str">
        <f t="shared" si="245"/>
        <v>LSA_SOC_HRY_E_BEGIN_TITO_SAQ_NOM_LFM_0600_MEMSS2_POSTREP_MMM_BP3</v>
      </c>
      <c r="AV101" t="str">
        <f t="shared" si="246"/>
        <v>LSA_SOC_HRY_E_BEGIN_TITO_SAQ_NOM_LFM_0600_MEMSS2_POSTREP_MMM_BP3</v>
      </c>
      <c r="AW101" t="str">
        <f t="shared" si="247"/>
        <v>LSA_SOC_HRY_E_BEGIN_TITO_SAQ_NOM_LFM_0600_MEMSS2_POSTREP_MMM_BP3</v>
      </c>
      <c r="AX101" t="str">
        <f t="shared" si="248"/>
        <v>LSA_SOC_HRY_E_BEGIN_TITO_SAQ_NOM_LFM_0600_MEMSS2_POSTREP_MMM_BP3</v>
      </c>
      <c r="AY101" t="str">
        <f t="shared" si="249"/>
        <v>LSA_SOC_HRY_E_BEGIN_TITO_SAQ_NOM_LFM_0600_MEMSS2_POSTREP_MMM_BP3</v>
      </c>
      <c r="AZ101" t="str">
        <f t="shared" si="250"/>
        <v>LSA_SOC_HRY_E_BEGIN_TITO_SAQ_NOM_LFM_0600_MEMSS2_POSTREP_MMM_BP3</v>
      </c>
    </row>
    <row r="102" spans="1:52" x14ac:dyDescent="0.25">
      <c r="A102" s="3" t="s">
        <v>58</v>
      </c>
      <c r="B102" s="3" t="s">
        <v>11</v>
      </c>
      <c r="C102" s="3" t="str">
        <f>VLOOKUP(B102,templateLookup!A:B,2,0)</f>
        <v>PrimeMbistVminSearchTestMethod</v>
      </c>
      <c r="D102" t="str">
        <f t="shared" si="237"/>
        <v>LSA_SOC_HRY_E_BEGIN_TITO_SAQ_NOM_LFM_0600_MEMSS2_POSTREP_MMM_BP3</v>
      </c>
      <c r="E102" t="s">
        <v>51</v>
      </c>
      <c r="F102" t="s">
        <v>73</v>
      </c>
      <c r="G102" t="s">
        <v>135</v>
      </c>
      <c r="H102" t="s">
        <v>136</v>
      </c>
      <c r="I102" t="s">
        <v>137</v>
      </c>
      <c r="J102" t="s">
        <v>790</v>
      </c>
      <c r="K102" t="s">
        <v>138</v>
      </c>
      <c r="L102" t="s">
        <v>139</v>
      </c>
      <c r="M102" t="str">
        <f t="shared" si="238"/>
        <v>0600</v>
      </c>
      <c r="N102" t="s">
        <v>906</v>
      </c>
      <c r="O102" t="s">
        <v>141</v>
      </c>
      <c r="P102" t="s">
        <v>792</v>
      </c>
      <c r="Q102" t="s">
        <v>807</v>
      </c>
      <c r="R102">
        <v>21</v>
      </c>
      <c r="S102">
        <v>50</v>
      </c>
      <c r="T102">
        <v>124</v>
      </c>
      <c r="U102">
        <v>1</v>
      </c>
      <c r="V102" t="s">
        <v>289</v>
      </c>
      <c r="AK102" t="s">
        <v>337</v>
      </c>
      <c r="AL102" t="s">
        <v>274</v>
      </c>
      <c r="AN102" t="b">
        <v>0</v>
      </c>
      <c r="AO102">
        <f t="shared" si="240"/>
        <v>10</v>
      </c>
      <c r="AP102">
        <v>1</v>
      </c>
      <c r="AQ102" t="str">
        <f t="shared" si="241"/>
        <v>LSA_SOC_HRY_E_BEGIN_TITO_SAQ_NOM_LFM_0600_MEMSS3_POSTREP_MMM_BP4</v>
      </c>
      <c r="AR102" t="str">
        <f t="shared" si="242"/>
        <v>LSA_SOC_HRY_E_BEGIN_TITO_SAQ_NOM_LFM_0600_MEMSS3_POSTREP_MMM_BP4</v>
      </c>
      <c r="AS102" t="str">
        <f t="shared" si="243"/>
        <v>LSA_SOC_HRY_E_BEGIN_TITO_SAQ_NOM_LFM_0600_MEMSS3_POSTREP_MMM_BP4</v>
      </c>
      <c r="AT102" t="str">
        <f t="shared" si="244"/>
        <v>LSA_SOC_HRY_E_BEGIN_TITO_SAQ_NOM_LFM_0600_MEMSS3_POSTREP_MMM_BP4</v>
      </c>
      <c r="AU102" t="str">
        <f t="shared" si="245"/>
        <v>LSA_SOC_HRY_E_BEGIN_TITO_SAQ_NOM_LFM_0600_MEMSS3_POSTREP_MMM_BP4</v>
      </c>
      <c r="AV102" t="str">
        <f t="shared" si="246"/>
        <v>LSA_SOC_HRY_E_BEGIN_TITO_SAQ_NOM_LFM_0600_MEMSS3_POSTREP_MMM_BP4</v>
      </c>
      <c r="AW102" t="str">
        <f t="shared" si="247"/>
        <v>LSA_SOC_HRY_E_BEGIN_TITO_SAQ_NOM_LFM_0600_MEMSS3_POSTREP_MMM_BP4</v>
      </c>
      <c r="AX102" t="str">
        <f t="shared" si="248"/>
        <v>LSA_SOC_HRY_E_BEGIN_TITO_SAQ_NOM_LFM_0600_MEMSS3_POSTREP_MMM_BP4</v>
      </c>
      <c r="AY102" t="str">
        <f t="shared" si="249"/>
        <v>LSA_SOC_HRY_E_BEGIN_TITO_SAQ_NOM_LFM_0600_MEMSS3_POSTREP_MMM_BP4</v>
      </c>
      <c r="AZ102" t="str">
        <f t="shared" si="250"/>
        <v>LSA_SOC_HRY_E_BEGIN_TITO_SAQ_NOM_LFM_0600_MEMSS3_POSTREP_MMM_BP4</v>
      </c>
    </row>
    <row r="103" spans="1:52" x14ac:dyDescent="0.25">
      <c r="A103" s="3" t="s">
        <v>58</v>
      </c>
      <c r="B103" s="3" t="s">
        <v>11</v>
      </c>
      <c r="C103" s="3" t="str">
        <f>VLOOKUP(B103,templateLookup!A:B,2,0)</f>
        <v>PrimeMbistVminSearchTestMethod</v>
      </c>
      <c r="D103" t="str">
        <f t="shared" si="237"/>
        <v>LSA_SOC_HRY_E_BEGIN_TITO_SAQ_NOM_LFM_0600_MEMSS3_POSTREP_MMM_BP4</v>
      </c>
      <c r="E103" t="s">
        <v>51</v>
      </c>
      <c r="F103" t="s">
        <v>73</v>
      </c>
      <c r="G103" t="s">
        <v>135</v>
      </c>
      <c r="H103" t="s">
        <v>136</v>
      </c>
      <c r="I103" t="s">
        <v>137</v>
      </c>
      <c r="J103" t="s">
        <v>790</v>
      </c>
      <c r="K103" t="s">
        <v>138</v>
      </c>
      <c r="L103" t="s">
        <v>139</v>
      </c>
      <c r="M103" t="str">
        <f t="shared" si="238"/>
        <v>0600</v>
      </c>
      <c r="N103" t="s">
        <v>907</v>
      </c>
      <c r="O103" t="s">
        <v>141</v>
      </c>
      <c r="P103" t="s">
        <v>792</v>
      </c>
      <c r="Q103" t="s">
        <v>812</v>
      </c>
      <c r="R103">
        <v>21</v>
      </c>
      <c r="S103">
        <v>50</v>
      </c>
      <c r="T103">
        <v>125</v>
      </c>
      <c r="U103">
        <v>1</v>
      </c>
      <c r="V103" t="s">
        <v>289</v>
      </c>
      <c r="AK103" t="s">
        <v>337</v>
      </c>
      <c r="AL103" t="s">
        <v>274</v>
      </c>
      <c r="AN103" t="b">
        <v>0</v>
      </c>
      <c r="AO103">
        <f t="shared" si="240"/>
        <v>10</v>
      </c>
      <c r="AP103">
        <v>1</v>
      </c>
      <c r="AQ103" t="str">
        <f t="shared" si="241"/>
        <v>SSA_SOC_HRY_E_BEGIN_TITO_SAQ_NOM_LFM_0600_DDRPHY0_POSTREP_MMM_BP5</v>
      </c>
      <c r="AR103" t="str">
        <f t="shared" si="242"/>
        <v>SSA_SOC_HRY_E_BEGIN_TITO_SAQ_NOM_LFM_0600_DDRPHY0_POSTREP_MMM_BP5</v>
      </c>
      <c r="AS103" t="str">
        <f t="shared" si="243"/>
        <v>SSA_SOC_HRY_E_BEGIN_TITO_SAQ_NOM_LFM_0600_DDRPHY0_POSTREP_MMM_BP5</v>
      </c>
      <c r="AT103" t="str">
        <f t="shared" si="244"/>
        <v>SSA_SOC_HRY_E_BEGIN_TITO_SAQ_NOM_LFM_0600_DDRPHY0_POSTREP_MMM_BP5</v>
      </c>
      <c r="AU103" t="str">
        <f t="shared" si="245"/>
        <v>SSA_SOC_HRY_E_BEGIN_TITO_SAQ_NOM_LFM_0600_DDRPHY0_POSTREP_MMM_BP5</v>
      </c>
      <c r="AV103" t="str">
        <f t="shared" si="246"/>
        <v>SSA_SOC_HRY_E_BEGIN_TITO_SAQ_NOM_LFM_0600_DDRPHY0_POSTREP_MMM_BP5</v>
      </c>
      <c r="AW103" t="str">
        <f t="shared" si="247"/>
        <v>SSA_SOC_HRY_E_BEGIN_TITO_SAQ_NOM_LFM_0600_DDRPHY0_POSTREP_MMM_BP5</v>
      </c>
      <c r="AX103" t="str">
        <f t="shared" si="248"/>
        <v>SSA_SOC_HRY_E_BEGIN_TITO_SAQ_NOM_LFM_0600_DDRPHY0_POSTREP_MMM_BP5</v>
      </c>
      <c r="AY103" t="str">
        <f t="shared" si="249"/>
        <v>SSA_SOC_HRY_E_BEGIN_TITO_SAQ_NOM_LFM_0600_DDRPHY0_POSTREP_MMM_BP5</v>
      </c>
      <c r="AZ103" t="str">
        <f t="shared" si="250"/>
        <v>SSA_SOC_HRY_E_BEGIN_TITO_SAQ_NOM_LFM_0600_DDRPHY0_POSTREP_MMM_BP5</v>
      </c>
    </row>
    <row r="104" spans="1:52" x14ac:dyDescent="0.25">
      <c r="A104" s="3" t="s">
        <v>58</v>
      </c>
      <c r="B104" s="3" t="s">
        <v>11</v>
      </c>
      <c r="C104" s="3" t="str">
        <f>VLOOKUP(B104,templateLookup!A:B,2,0)</f>
        <v>PrimeMbistVminSearchTestMethod</v>
      </c>
      <c r="D104" t="str">
        <f t="shared" si="237"/>
        <v>SSA_SOC_HRY_E_BEGIN_TITO_SAQ_NOM_LFM_0600_DDRPHY0_POSTREP_MMM_BP5</v>
      </c>
      <c r="E104" t="s">
        <v>50</v>
      </c>
      <c r="F104" t="s">
        <v>73</v>
      </c>
      <c r="G104" t="s">
        <v>135</v>
      </c>
      <c r="H104" t="s">
        <v>136</v>
      </c>
      <c r="I104" t="s">
        <v>137</v>
      </c>
      <c r="J104" t="s">
        <v>790</v>
      </c>
      <c r="K104" t="s">
        <v>138</v>
      </c>
      <c r="L104" t="s">
        <v>139</v>
      </c>
      <c r="M104" t="str">
        <f t="shared" si="238"/>
        <v>0600</v>
      </c>
      <c r="N104" t="s">
        <v>908</v>
      </c>
      <c r="O104" t="s">
        <v>141</v>
      </c>
      <c r="P104" t="s">
        <v>792</v>
      </c>
      <c r="Q104" t="s">
        <v>818</v>
      </c>
      <c r="R104">
        <v>61</v>
      </c>
      <c r="S104">
        <v>50</v>
      </c>
      <c r="T104">
        <v>126</v>
      </c>
      <c r="U104">
        <v>1</v>
      </c>
      <c r="V104" t="s">
        <v>289</v>
      </c>
      <c r="AK104" t="s">
        <v>337</v>
      </c>
      <c r="AL104" t="s">
        <v>274</v>
      </c>
      <c r="AN104" t="b">
        <v>0</v>
      </c>
      <c r="AO104">
        <f t="shared" si="240"/>
        <v>10</v>
      </c>
      <c r="AP104">
        <v>1</v>
      </c>
      <c r="AQ104" t="str">
        <f t="shared" si="241"/>
        <v>SSA_SOC_HRY_E_BEGIN_TITO_SAQ_NOM_LFM_0600_DDRPHY_1_2_POSTREP_MMM_BP6</v>
      </c>
      <c r="AR104" t="str">
        <f t="shared" si="242"/>
        <v>SSA_SOC_HRY_E_BEGIN_TITO_SAQ_NOM_LFM_0600_DDRPHY_1_2_POSTREP_MMM_BP6</v>
      </c>
      <c r="AS104" t="str">
        <f t="shared" si="243"/>
        <v>SSA_SOC_HRY_E_BEGIN_TITO_SAQ_NOM_LFM_0600_DDRPHY_1_2_POSTREP_MMM_BP6</v>
      </c>
      <c r="AT104" t="str">
        <f t="shared" si="244"/>
        <v>SSA_SOC_HRY_E_BEGIN_TITO_SAQ_NOM_LFM_0600_DDRPHY_1_2_POSTREP_MMM_BP6</v>
      </c>
      <c r="AU104" t="str">
        <f t="shared" si="245"/>
        <v>SSA_SOC_HRY_E_BEGIN_TITO_SAQ_NOM_LFM_0600_DDRPHY_1_2_POSTREP_MMM_BP6</v>
      </c>
      <c r="AV104" t="str">
        <f t="shared" si="246"/>
        <v>SSA_SOC_HRY_E_BEGIN_TITO_SAQ_NOM_LFM_0600_DDRPHY_1_2_POSTREP_MMM_BP6</v>
      </c>
      <c r="AW104" t="str">
        <f t="shared" si="247"/>
        <v>SSA_SOC_HRY_E_BEGIN_TITO_SAQ_NOM_LFM_0600_DDRPHY_1_2_POSTREP_MMM_BP6</v>
      </c>
      <c r="AX104" t="str">
        <f t="shared" si="248"/>
        <v>SSA_SOC_HRY_E_BEGIN_TITO_SAQ_NOM_LFM_0600_DDRPHY_1_2_POSTREP_MMM_BP6</v>
      </c>
      <c r="AY104" t="str">
        <f t="shared" si="249"/>
        <v>SSA_SOC_HRY_E_BEGIN_TITO_SAQ_NOM_LFM_0600_DDRPHY_1_2_POSTREP_MMM_BP6</v>
      </c>
      <c r="AZ104" t="str">
        <f t="shared" si="250"/>
        <v>SSA_SOC_HRY_E_BEGIN_TITO_SAQ_NOM_LFM_0600_DDRPHY_1_2_POSTREP_MMM_BP6</v>
      </c>
    </row>
    <row r="105" spans="1:52" x14ac:dyDescent="0.25">
      <c r="A105" s="3" t="s">
        <v>58</v>
      </c>
      <c r="B105" s="3" t="s">
        <v>11</v>
      </c>
      <c r="C105" s="3" t="str">
        <f>VLOOKUP(B105,templateLookup!A:B,2,0)</f>
        <v>PrimeMbistVminSearchTestMethod</v>
      </c>
      <c r="D105" t="str">
        <f t="shared" si="237"/>
        <v>SSA_SOC_HRY_E_BEGIN_TITO_SAQ_NOM_LFM_0600_DDRPHY_1_2_POSTREP_MMM_BP6</v>
      </c>
      <c r="E105" t="s">
        <v>50</v>
      </c>
      <c r="F105" t="s">
        <v>73</v>
      </c>
      <c r="G105" t="s">
        <v>135</v>
      </c>
      <c r="H105" t="s">
        <v>136</v>
      </c>
      <c r="I105" t="s">
        <v>137</v>
      </c>
      <c r="J105" t="s">
        <v>790</v>
      </c>
      <c r="K105" t="s">
        <v>138</v>
      </c>
      <c r="L105" t="s">
        <v>139</v>
      </c>
      <c r="M105" t="str">
        <f t="shared" si="238"/>
        <v>0600</v>
      </c>
      <c r="N105" t="s">
        <v>909</v>
      </c>
      <c r="O105" t="s">
        <v>141</v>
      </c>
      <c r="P105" t="s">
        <v>792</v>
      </c>
      <c r="Q105" t="s">
        <v>823</v>
      </c>
      <c r="R105">
        <v>61</v>
      </c>
      <c r="S105">
        <v>50</v>
      </c>
      <c r="T105">
        <v>127</v>
      </c>
      <c r="U105">
        <v>1</v>
      </c>
      <c r="V105" t="s">
        <v>289</v>
      </c>
      <c r="AK105" t="s">
        <v>337</v>
      </c>
      <c r="AL105" t="s">
        <v>274</v>
      </c>
      <c r="AN105" t="b">
        <v>0</v>
      </c>
      <c r="AO105">
        <f t="shared" si="240"/>
        <v>10</v>
      </c>
      <c r="AP105">
        <v>1</v>
      </c>
      <c r="AQ105" t="str">
        <f t="shared" si="241"/>
        <v>SSA_SOC_HRY_E_BEGIN_TITO_SAQ_NOM_LFM_0600_DDRPHY3_POSTREP_MMM_BP7</v>
      </c>
      <c r="AR105" t="str">
        <f t="shared" si="242"/>
        <v>SSA_SOC_HRY_E_BEGIN_TITO_SAQ_NOM_LFM_0600_DDRPHY3_POSTREP_MMM_BP7</v>
      </c>
      <c r="AS105" t="str">
        <f t="shared" si="243"/>
        <v>SSA_SOC_HRY_E_BEGIN_TITO_SAQ_NOM_LFM_0600_DDRPHY3_POSTREP_MMM_BP7</v>
      </c>
      <c r="AT105" t="str">
        <f t="shared" si="244"/>
        <v>SSA_SOC_HRY_E_BEGIN_TITO_SAQ_NOM_LFM_0600_DDRPHY3_POSTREP_MMM_BP7</v>
      </c>
      <c r="AU105" t="str">
        <f t="shared" si="245"/>
        <v>SSA_SOC_HRY_E_BEGIN_TITO_SAQ_NOM_LFM_0600_DDRPHY3_POSTREP_MMM_BP7</v>
      </c>
      <c r="AV105" t="str">
        <f t="shared" si="246"/>
        <v>SSA_SOC_HRY_E_BEGIN_TITO_SAQ_NOM_LFM_0600_DDRPHY3_POSTREP_MMM_BP7</v>
      </c>
      <c r="AW105" t="str">
        <f t="shared" si="247"/>
        <v>SSA_SOC_HRY_E_BEGIN_TITO_SAQ_NOM_LFM_0600_DDRPHY3_POSTREP_MMM_BP7</v>
      </c>
      <c r="AX105" t="str">
        <f t="shared" si="248"/>
        <v>SSA_SOC_HRY_E_BEGIN_TITO_SAQ_NOM_LFM_0600_DDRPHY3_POSTREP_MMM_BP7</v>
      </c>
      <c r="AY105" t="str">
        <f t="shared" si="249"/>
        <v>SSA_SOC_HRY_E_BEGIN_TITO_SAQ_NOM_LFM_0600_DDRPHY3_POSTREP_MMM_BP7</v>
      </c>
      <c r="AZ105" t="str">
        <f t="shared" si="250"/>
        <v>SSA_SOC_HRY_E_BEGIN_TITO_SAQ_NOM_LFM_0600_DDRPHY3_POSTREP_MMM_BP7</v>
      </c>
    </row>
    <row r="106" spans="1:52" x14ac:dyDescent="0.25">
      <c r="A106" s="3" t="s">
        <v>58</v>
      </c>
      <c r="B106" s="3" t="s">
        <v>11</v>
      </c>
      <c r="C106" s="3" t="str">
        <f>VLOOKUP(B106,templateLookup!A:B,2,0)</f>
        <v>PrimeMbistVminSearchTestMethod</v>
      </c>
      <c r="D106" t="str">
        <f t="shared" si="237"/>
        <v>SSA_SOC_HRY_E_BEGIN_TITO_SAQ_NOM_LFM_0600_DDRPHY3_POSTREP_MMM_BP7</v>
      </c>
      <c r="E106" t="s">
        <v>50</v>
      </c>
      <c r="F106" t="s">
        <v>73</v>
      </c>
      <c r="G106" t="s">
        <v>135</v>
      </c>
      <c r="H106" t="s">
        <v>136</v>
      </c>
      <c r="I106" t="s">
        <v>137</v>
      </c>
      <c r="J106" t="s">
        <v>790</v>
      </c>
      <c r="K106" t="s">
        <v>138</v>
      </c>
      <c r="L106" t="s">
        <v>139</v>
      </c>
      <c r="M106" t="str">
        <f t="shared" si="238"/>
        <v>0600</v>
      </c>
      <c r="N106" t="s">
        <v>910</v>
      </c>
      <c r="O106" t="s">
        <v>141</v>
      </c>
      <c r="P106" t="s">
        <v>792</v>
      </c>
      <c r="Q106" t="s">
        <v>828</v>
      </c>
      <c r="R106">
        <v>61</v>
      </c>
      <c r="S106">
        <v>50</v>
      </c>
      <c r="T106">
        <v>128</v>
      </c>
      <c r="U106">
        <v>1</v>
      </c>
      <c r="V106" t="s">
        <v>289</v>
      </c>
      <c r="AK106" t="s">
        <v>337</v>
      </c>
      <c r="AL106" t="s">
        <v>274</v>
      </c>
      <c r="AN106" t="b">
        <v>0</v>
      </c>
      <c r="AO106">
        <f t="shared" si="240"/>
        <v>10</v>
      </c>
      <c r="AP106">
        <v>1</v>
      </c>
      <c r="AQ106" t="str">
        <f t="shared" si="241"/>
        <v>SSA_SOC_HRY_E_BEGIN_TITO_SAQ_NOM_LFM_0600_DDRPHY3_POSTREP_MMM_BP8</v>
      </c>
      <c r="AR106" t="str">
        <f t="shared" si="242"/>
        <v>SSA_SOC_HRY_E_BEGIN_TITO_SAQ_NOM_LFM_0600_DDRPHY3_POSTREP_MMM_BP8</v>
      </c>
      <c r="AS106" t="str">
        <f t="shared" si="243"/>
        <v>SSA_SOC_HRY_E_BEGIN_TITO_SAQ_NOM_LFM_0600_DDRPHY3_POSTREP_MMM_BP8</v>
      </c>
      <c r="AT106" t="str">
        <f t="shared" si="244"/>
        <v>SSA_SOC_HRY_E_BEGIN_TITO_SAQ_NOM_LFM_0600_DDRPHY3_POSTREP_MMM_BP8</v>
      </c>
      <c r="AU106" t="str">
        <f t="shared" si="245"/>
        <v>SSA_SOC_HRY_E_BEGIN_TITO_SAQ_NOM_LFM_0600_DDRPHY3_POSTREP_MMM_BP8</v>
      </c>
      <c r="AV106" t="str">
        <f t="shared" si="246"/>
        <v>SSA_SOC_HRY_E_BEGIN_TITO_SAQ_NOM_LFM_0600_DDRPHY3_POSTREP_MMM_BP8</v>
      </c>
      <c r="AW106" t="str">
        <f t="shared" si="247"/>
        <v>SSA_SOC_HRY_E_BEGIN_TITO_SAQ_NOM_LFM_0600_DDRPHY3_POSTREP_MMM_BP8</v>
      </c>
      <c r="AX106" t="str">
        <f t="shared" si="248"/>
        <v>SSA_SOC_HRY_E_BEGIN_TITO_SAQ_NOM_LFM_0600_DDRPHY3_POSTREP_MMM_BP8</v>
      </c>
      <c r="AY106" t="str">
        <f t="shared" si="249"/>
        <v>SSA_SOC_HRY_E_BEGIN_TITO_SAQ_NOM_LFM_0600_DDRPHY3_POSTREP_MMM_BP8</v>
      </c>
      <c r="AZ106" t="str">
        <f t="shared" si="250"/>
        <v>SSA_SOC_HRY_E_BEGIN_TITO_SAQ_NOM_LFM_0600_DDRPHY3_POSTREP_MMM_BP8</v>
      </c>
    </row>
    <row r="107" spans="1:52" x14ac:dyDescent="0.25">
      <c r="A107" s="3" t="s">
        <v>58</v>
      </c>
      <c r="B107" s="3" t="s">
        <v>11</v>
      </c>
      <c r="C107" s="3" t="str">
        <f>VLOOKUP(B107,templateLookup!A:B,2,0)</f>
        <v>PrimeMbistVminSearchTestMethod</v>
      </c>
      <c r="D107" t="str">
        <f t="shared" si="237"/>
        <v>SSA_SOC_HRY_E_BEGIN_TITO_SAQ_NOM_LFM_0600_DDRPHY3_POSTREP_MMM_BP8</v>
      </c>
      <c r="E107" t="s">
        <v>50</v>
      </c>
      <c r="F107" t="s">
        <v>73</v>
      </c>
      <c r="G107" t="s">
        <v>135</v>
      </c>
      <c r="H107" t="s">
        <v>136</v>
      </c>
      <c r="I107" t="s">
        <v>137</v>
      </c>
      <c r="J107" t="s">
        <v>790</v>
      </c>
      <c r="K107" t="s">
        <v>138</v>
      </c>
      <c r="L107" t="s">
        <v>139</v>
      </c>
      <c r="M107" t="str">
        <f t="shared" si="238"/>
        <v>0600</v>
      </c>
      <c r="N107" t="s">
        <v>911</v>
      </c>
      <c r="O107" t="s">
        <v>141</v>
      </c>
      <c r="P107" t="s">
        <v>792</v>
      </c>
      <c r="Q107" t="s">
        <v>833</v>
      </c>
      <c r="R107">
        <v>61</v>
      </c>
      <c r="S107">
        <v>50</v>
      </c>
      <c r="T107">
        <v>129</v>
      </c>
      <c r="U107">
        <v>1</v>
      </c>
      <c r="V107" t="s">
        <v>289</v>
      </c>
      <c r="AK107" t="s">
        <v>337</v>
      </c>
      <c r="AL107" t="s">
        <v>274</v>
      </c>
      <c r="AN107" t="b">
        <v>0</v>
      </c>
      <c r="AO107">
        <f t="shared" si="240"/>
        <v>10</v>
      </c>
      <c r="AP107">
        <v>1</v>
      </c>
      <c r="AQ107" t="str">
        <f t="shared" si="241"/>
        <v>LSA_SOC_HRY_E_BEGIN_TITO_SAQ_NOM_LFM_0600_DDRPHY_1_2_POSTREP_MMM_BP6</v>
      </c>
      <c r="AR107" t="str">
        <f t="shared" si="242"/>
        <v>LSA_SOC_HRY_E_BEGIN_TITO_SAQ_NOM_LFM_0600_DDRPHY_1_2_POSTREP_MMM_BP6</v>
      </c>
      <c r="AS107" t="str">
        <f t="shared" si="243"/>
        <v>LSA_SOC_HRY_E_BEGIN_TITO_SAQ_NOM_LFM_0600_DDRPHY_1_2_POSTREP_MMM_BP6</v>
      </c>
      <c r="AT107" t="str">
        <f t="shared" si="244"/>
        <v>LSA_SOC_HRY_E_BEGIN_TITO_SAQ_NOM_LFM_0600_DDRPHY_1_2_POSTREP_MMM_BP6</v>
      </c>
      <c r="AU107" t="str">
        <f t="shared" si="245"/>
        <v>LSA_SOC_HRY_E_BEGIN_TITO_SAQ_NOM_LFM_0600_DDRPHY_1_2_POSTREP_MMM_BP6</v>
      </c>
      <c r="AV107" t="str">
        <f t="shared" si="246"/>
        <v>LSA_SOC_HRY_E_BEGIN_TITO_SAQ_NOM_LFM_0600_DDRPHY_1_2_POSTREP_MMM_BP6</v>
      </c>
      <c r="AW107" t="str">
        <f t="shared" si="247"/>
        <v>LSA_SOC_HRY_E_BEGIN_TITO_SAQ_NOM_LFM_0600_DDRPHY_1_2_POSTREP_MMM_BP6</v>
      </c>
      <c r="AX107" t="str">
        <f t="shared" si="248"/>
        <v>LSA_SOC_HRY_E_BEGIN_TITO_SAQ_NOM_LFM_0600_DDRPHY_1_2_POSTREP_MMM_BP6</v>
      </c>
      <c r="AY107" t="str">
        <f t="shared" si="249"/>
        <v>LSA_SOC_HRY_E_BEGIN_TITO_SAQ_NOM_LFM_0600_DDRPHY_1_2_POSTREP_MMM_BP6</v>
      </c>
      <c r="AZ107" t="str">
        <f t="shared" si="250"/>
        <v>LSA_SOC_HRY_E_BEGIN_TITO_SAQ_NOM_LFM_0600_DDRPHY_1_2_POSTREP_MMM_BP6</v>
      </c>
    </row>
    <row r="108" spans="1:52" x14ac:dyDescent="0.25">
      <c r="A108" s="3" t="s">
        <v>58</v>
      </c>
      <c r="B108" s="3" t="s">
        <v>11</v>
      </c>
      <c r="C108" s="3" t="str">
        <f>VLOOKUP(B108,templateLookup!A:B,2,0)</f>
        <v>PrimeMbistVminSearchTestMethod</v>
      </c>
      <c r="D108" t="str">
        <f t="shared" si="237"/>
        <v>LSA_SOC_HRY_E_BEGIN_TITO_SAQ_NOM_LFM_0600_DDRPHY_1_2_POSTREP_MMM_BP6</v>
      </c>
      <c r="E108" t="s">
        <v>51</v>
      </c>
      <c r="F108" t="s">
        <v>73</v>
      </c>
      <c r="G108" t="s">
        <v>135</v>
      </c>
      <c r="H108" t="s">
        <v>136</v>
      </c>
      <c r="I108" t="s">
        <v>137</v>
      </c>
      <c r="J108" t="s">
        <v>790</v>
      </c>
      <c r="K108" t="s">
        <v>138</v>
      </c>
      <c r="L108" t="s">
        <v>139</v>
      </c>
      <c r="M108" t="str">
        <f t="shared" si="238"/>
        <v>0600</v>
      </c>
      <c r="N108" t="s">
        <v>909</v>
      </c>
      <c r="O108" t="s">
        <v>141</v>
      </c>
      <c r="P108" t="s">
        <v>792</v>
      </c>
      <c r="Q108" t="s">
        <v>837</v>
      </c>
      <c r="R108">
        <v>21</v>
      </c>
      <c r="S108">
        <v>50</v>
      </c>
      <c r="T108">
        <v>130</v>
      </c>
      <c r="U108">
        <v>1</v>
      </c>
      <c r="V108" t="s">
        <v>289</v>
      </c>
      <c r="AK108" t="s">
        <v>337</v>
      </c>
      <c r="AL108" t="s">
        <v>274</v>
      </c>
      <c r="AN108" t="b">
        <v>0</v>
      </c>
      <c r="AO108">
        <f t="shared" si="240"/>
        <v>10</v>
      </c>
      <c r="AP108">
        <v>1</v>
      </c>
      <c r="AQ108" t="str">
        <f t="shared" si="241"/>
        <v>SSA_SOC_HRY_E_BEGIN_TITO_SAQ_NOM_LFM_0600_HBO0_HBO_POSTREP_HBO0_BP4</v>
      </c>
      <c r="AR108" t="str">
        <f t="shared" si="242"/>
        <v>SSA_SOC_HRY_E_BEGIN_TITO_SAQ_NOM_LFM_0600_HBO0_HBO_POSTREP_HBO0_BP4</v>
      </c>
      <c r="AS108" t="str">
        <f t="shared" si="243"/>
        <v>SSA_SOC_HRY_E_BEGIN_TITO_SAQ_NOM_LFM_0600_HBO0_HBO_POSTREP_HBO0_BP4</v>
      </c>
      <c r="AT108" t="str">
        <f t="shared" si="244"/>
        <v>SSA_SOC_HRY_E_BEGIN_TITO_SAQ_NOM_LFM_0600_HBO0_HBO_POSTREP_HBO0_BP4</v>
      </c>
      <c r="AU108" t="str">
        <f t="shared" si="245"/>
        <v>SSA_SOC_HRY_E_BEGIN_TITO_SAQ_NOM_LFM_0600_HBO0_HBO_POSTREP_HBO0_BP4</v>
      </c>
      <c r="AV108" t="str">
        <f t="shared" si="246"/>
        <v>SSA_SOC_HRY_E_BEGIN_TITO_SAQ_NOM_LFM_0600_HBO0_HBO_POSTREP_HBO0_BP4</v>
      </c>
      <c r="AW108" t="str">
        <f t="shared" si="247"/>
        <v>SSA_SOC_HRY_E_BEGIN_TITO_SAQ_NOM_LFM_0600_HBO0_HBO_POSTREP_HBO0_BP4</v>
      </c>
      <c r="AX108" t="str">
        <f t="shared" si="248"/>
        <v>SSA_SOC_HRY_E_BEGIN_TITO_SAQ_NOM_LFM_0600_HBO0_HBO_POSTREP_HBO0_BP4</v>
      </c>
      <c r="AY108" t="str">
        <f t="shared" si="249"/>
        <v>SSA_SOC_HRY_E_BEGIN_TITO_SAQ_NOM_LFM_0600_HBO0_HBO_POSTREP_HBO0_BP4</v>
      </c>
      <c r="AZ108" t="str">
        <f t="shared" si="250"/>
        <v>SSA_SOC_HRY_E_BEGIN_TITO_SAQ_NOM_LFM_0600_HBO0_HBO_POSTREP_HBO0_BP4</v>
      </c>
    </row>
    <row r="109" spans="1:52" x14ac:dyDescent="0.25">
      <c r="A109" s="3" t="s">
        <v>58</v>
      </c>
      <c r="B109" s="3" t="s">
        <v>11</v>
      </c>
      <c r="C109" s="3" t="str">
        <f>VLOOKUP(B109,templateLookup!A:B,2,0)</f>
        <v>PrimeMbistVminSearchTestMethod</v>
      </c>
      <c r="D109" t="str">
        <f t="shared" si="237"/>
        <v>SSA_SOC_HRY_E_BEGIN_TITO_SAQ_NOM_LFM_0600_HBO0_HBO_POSTREP_HBO0_BP4</v>
      </c>
      <c r="E109" t="s">
        <v>50</v>
      </c>
      <c r="F109" t="s">
        <v>73</v>
      </c>
      <c r="G109" t="s">
        <v>135</v>
      </c>
      <c r="H109" t="s">
        <v>136</v>
      </c>
      <c r="I109" t="s">
        <v>137</v>
      </c>
      <c r="J109" t="s">
        <v>790</v>
      </c>
      <c r="K109" t="s">
        <v>138</v>
      </c>
      <c r="L109" t="s">
        <v>139</v>
      </c>
      <c r="M109" t="str">
        <f t="shared" si="238"/>
        <v>0600</v>
      </c>
      <c r="N109" t="s">
        <v>912</v>
      </c>
      <c r="O109" t="s">
        <v>141</v>
      </c>
      <c r="P109" t="s">
        <v>792</v>
      </c>
      <c r="Q109" t="s">
        <v>841</v>
      </c>
      <c r="R109">
        <v>61</v>
      </c>
      <c r="S109">
        <v>50</v>
      </c>
      <c r="T109">
        <v>131</v>
      </c>
      <c r="U109">
        <v>1</v>
      </c>
      <c r="V109" t="s">
        <v>289</v>
      </c>
      <c r="AK109" t="s">
        <v>337</v>
      </c>
      <c r="AL109" t="s">
        <v>274</v>
      </c>
      <c r="AN109" t="b">
        <v>0</v>
      </c>
      <c r="AO109">
        <f t="shared" si="240"/>
        <v>10</v>
      </c>
      <c r="AP109">
        <v>1</v>
      </c>
      <c r="AQ109" t="str">
        <f t="shared" si="241"/>
        <v>SSA_SOC_HRY_E_BEGIN_TITO_SAQ_NOM_LFM_0600_HBO0_MUFASA0_POSTREP_HBO0_BP2</v>
      </c>
      <c r="AR109" t="str">
        <f t="shared" si="242"/>
        <v>SSA_SOC_HRY_E_BEGIN_TITO_SAQ_NOM_LFM_0600_HBO0_MUFASA0_POSTREP_HBO0_BP2</v>
      </c>
      <c r="AS109" t="str">
        <f t="shared" si="243"/>
        <v>SSA_SOC_HRY_E_BEGIN_TITO_SAQ_NOM_LFM_0600_HBO0_MUFASA0_POSTREP_HBO0_BP2</v>
      </c>
      <c r="AT109" t="str">
        <f t="shared" si="244"/>
        <v>SSA_SOC_HRY_E_BEGIN_TITO_SAQ_NOM_LFM_0600_HBO0_MUFASA0_POSTREP_HBO0_BP2</v>
      </c>
      <c r="AU109" t="str">
        <f t="shared" si="245"/>
        <v>SSA_SOC_HRY_E_BEGIN_TITO_SAQ_NOM_LFM_0600_HBO0_MUFASA0_POSTREP_HBO0_BP2</v>
      </c>
      <c r="AV109" t="str">
        <f t="shared" si="246"/>
        <v>SSA_SOC_HRY_E_BEGIN_TITO_SAQ_NOM_LFM_0600_HBO0_MUFASA0_POSTREP_HBO0_BP2</v>
      </c>
      <c r="AW109" t="str">
        <f t="shared" si="247"/>
        <v>SSA_SOC_HRY_E_BEGIN_TITO_SAQ_NOM_LFM_0600_HBO0_MUFASA0_POSTREP_HBO0_BP2</v>
      </c>
      <c r="AX109" t="str">
        <f t="shared" si="248"/>
        <v>SSA_SOC_HRY_E_BEGIN_TITO_SAQ_NOM_LFM_0600_HBO0_MUFASA0_POSTREP_HBO0_BP2</v>
      </c>
      <c r="AY109" t="str">
        <f t="shared" si="249"/>
        <v>SSA_SOC_HRY_E_BEGIN_TITO_SAQ_NOM_LFM_0600_HBO0_MUFASA0_POSTREP_HBO0_BP2</v>
      </c>
      <c r="AZ109" t="str">
        <f t="shared" si="250"/>
        <v>SSA_SOC_HRY_E_BEGIN_TITO_SAQ_NOM_LFM_0600_HBO0_MUFASA0_POSTREP_HBO0_BP2</v>
      </c>
    </row>
    <row r="110" spans="1:52" x14ac:dyDescent="0.25">
      <c r="A110" s="3" t="s">
        <v>58</v>
      </c>
      <c r="B110" s="3" t="s">
        <v>11</v>
      </c>
      <c r="C110" s="3" t="str">
        <f>VLOOKUP(B110,templateLookup!A:B,2,0)</f>
        <v>PrimeMbistVminSearchTestMethod</v>
      </c>
      <c r="D110" t="str">
        <f t="shared" si="237"/>
        <v>SSA_SOC_HRY_E_BEGIN_TITO_SAQ_NOM_LFM_0600_HBO0_MUFASA0_POSTREP_HBO0_BP2</v>
      </c>
      <c r="E110" t="s">
        <v>50</v>
      </c>
      <c r="F110" t="s">
        <v>73</v>
      </c>
      <c r="G110" t="s">
        <v>135</v>
      </c>
      <c r="H110" t="s">
        <v>136</v>
      </c>
      <c r="I110" t="s">
        <v>137</v>
      </c>
      <c r="J110" t="s">
        <v>790</v>
      </c>
      <c r="K110" t="s">
        <v>138</v>
      </c>
      <c r="L110" t="s">
        <v>139</v>
      </c>
      <c r="M110" t="str">
        <f t="shared" si="238"/>
        <v>0600</v>
      </c>
      <c r="N110" t="s">
        <v>913</v>
      </c>
      <c r="O110" t="s">
        <v>141</v>
      </c>
      <c r="P110" t="s">
        <v>792</v>
      </c>
      <c r="Q110" t="s">
        <v>846</v>
      </c>
      <c r="R110">
        <v>61</v>
      </c>
      <c r="S110">
        <v>50</v>
      </c>
      <c r="T110">
        <v>132</v>
      </c>
      <c r="U110">
        <v>1</v>
      </c>
      <c r="V110" t="s">
        <v>289</v>
      </c>
      <c r="AK110" t="s">
        <v>337</v>
      </c>
      <c r="AL110" t="s">
        <v>274</v>
      </c>
      <c r="AN110" t="b">
        <v>0</v>
      </c>
      <c r="AO110">
        <f t="shared" si="240"/>
        <v>10</v>
      </c>
      <c r="AP110">
        <v>1</v>
      </c>
      <c r="AQ110" t="str">
        <f t="shared" si="241"/>
        <v>SSA_SOC_HRY_E_BEGIN_TITO_SAQ_NOM_LFM_0600_HBO0_MUFASA1_POSTREP_HBO0_BP3</v>
      </c>
      <c r="AR110" t="str">
        <f t="shared" si="242"/>
        <v>SSA_SOC_HRY_E_BEGIN_TITO_SAQ_NOM_LFM_0600_HBO0_MUFASA1_POSTREP_HBO0_BP3</v>
      </c>
      <c r="AS110" t="str">
        <f t="shared" si="243"/>
        <v>SSA_SOC_HRY_E_BEGIN_TITO_SAQ_NOM_LFM_0600_HBO0_MUFASA1_POSTREP_HBO0_BP3</v>
      </c>
      <c r="AT110" t="str">
        <f t="shared" si="244"/>
        <v>SSA_SOC_HRY_E_BEGIN_TITO_SAQ_NOM_LFM_0600_HBO0_MUFASA1_POSTREP_HBO0_BP3</v>
      </c>
      <c r="AU110" t="str">
        <f t="shared" si="245"/>
        <v>SSA_SOC_HRY_E_BEGIN_TITO_SAQ_NOM_LFM_0600_HBO0_MUFASA1_POSTREP_HBO0_BP3</v>
      </c>
      <c r="AV110" t="str">
        <f t="shared" si="246"/>
        <v>SSA_SOC_HRY_E_BEGIN_TITO_SAQ_NOM_LFM_0600_HBO0_MUFASA1_POSTREP_HBO0_BP3</v>
      </c>
      <c r="AW110" t="str">
        <f t="shared" si="247"/>
        <v>SSA_SOC_HRY_E_BEGIN_TITO_SAQ_NOM_LFM_0600_HBO0_MUFASA1_POSTREP_HBO0_BP3</v>
      </c>
      <c r="AX110" t="str">
        <f t="shared" si="248"/>
        <v>SSA_SOC_HRY_E_BEGIN_TITO_SAQ_NOM_LFM_0600_HBO0_MUFASA1_POSTREP_HBO0_BP3</v>
      </c>
      <c r="AY110" t="str">
        <f t="shared" si="249"/>
        <v>SSA_SOC_HRY_E_BEGIN_TITO_SAQ_NOM_LFM_0600_HBO0_MUFASA1_POSTREP_HBO0_BP3</v>
      </c>
      <c r="AZ110" t="str">
        <f t="shared" si="250"/>
        <v>SSA_SOC_HRY_E_BEGIN_TITO_SAQ_NOM_LFM_0600_HBO0_MUFASA1_POSTREP_HBO0_BP3</v>
      </c>
    </row>
    <row r="111" spans="1:52" x14ac:dyDescent="0.25">
      <c r="A111" s="3" t="s">
        <v>58</v>
      </c>
      <c r="B111" s="3" t="s">
        <v>11</v>
      </c>
      <c r="C111" s="3" t="str">
        <f>VLOOKUP(B111,templateLookup!A:B,2,0)</f>
        <v>PrimeMbistVminSearchTestMethod</v>
      </c>
      <c r="D111" t="str">
        <f t="shared" si="237"/>
        <v>SSA_SOC_HRY_E_BEGIN_TITO_SAQ_NOM_LFM_0600_HBO0_MUFASA1_POSTREP_HBO0_BP3</v>
      </c>
      <c r="E111" t="s">
        <v>50</v>
      </c>
      <c r="F111" t="s">
        <v>73</v>
      </c>
      <c r="G111" t="s">
        <v>135</v>
      </c>
      <c r="H111" t="s">
        <v>136</v>
      </c>
      <c r="I111" t="s">
        <v>137</v>
      </c>
      <c r="J111" t="s">
        <v>790</v>
      </c>
      <c r="K111" t="s">
        <v>138</v>
      </c>
      <c r="L111" t="s">
        <v>139</v>
      </c>
      <c r="M111" t="str">
        <f t="shared" si="238"/>
        <v>0600</v>
      </c>
      <c r="N111" t="s">
        <v>914</v>
      </c>
      <c r="O111" t="s">
        <v>141</v>
      </c>
      <c r="P111" t="s">
        <v>792</v>
      </c>
      <c r="Q111" t="s">
        <v>851</v>
      </c>
      <c r="R111">
        <v>61</v>
      </c>
      <c r="S111">
        <v>50</v>
      </c>
      <c r="T111">
        <v>133</v>
      </c>
      <c r="U111">
        <v>1</v>
      </c>
      <c r="V111" t="s">
        <v>289</v>
      </c>
      <c r="AK111" t="s">
        <v>337</v>
      </c>
      <c r="AL111" t="s">
        <v>274</v>
      </c>
      <c r="AN111" t="b">
        <v>0</v>
      </c>
      <c r="AO111">
        <f t="shared" si="240"/>
        <v>10</v>
      </c>
      <c r="AP111">
        <v>1</v>
      </c>
      <c r="AQ111" t="str">
        <f t="shared" si="241"/>
        <v>SSA_SOC_HRY_E_BEGIN_TITO_SAQ_NOM_LFM_0600_HBO1_HBO_POSTREP_HBO1_BP4</v>
      </c>
      <c r="AR111" t="str">
        <f t="shared" si="242"/>
        <v>SSA_SOC_HRY_E_BEGIN_TITO_SAQ_NOM_LFM_0600_HBO1_HBO_POSTREP_HBO1_BP4</v>
      </c>
      <c r="AS111" t="str">
        <f t="shared" si="243"/>
        <v>SSA_SOC_HRY_E_BEGIN_TITO_SAQ_NOM_LFM_0600_HBO1_HBO_POSTREP_HBO1_BP4</v>
      </c>
      <c r="AT111" t="str">
        <f t="shared" si="244"/>
        <v>SSA_SOC_HRY_E_BEGIN_TITO_SAQ_NOM_LFM_0600_HBO1_HBO_POSTREP_HBO1_BP4</v>
      </c>
      <c r="AU111" t="str">
        <f t="shared" si="245"/>
        <v>SSA_SOC_HRY_E_BEGIN_TITO_SAQ_NOM_LFM_0600_HBO1_HBO_POSTREP_HBO1_BP4</v>
      </c>
      <c r="AV111" t="str">
        <f t="shared" si="246"/>
        <v>SSA_SOC_HRY_E_BEGIN_TITO_SAQ_NOM_LFM_0600_HBO1_HBO_POSTREP_HBO1_BP4</v>
      </c>
      <c r="AW111" t="str">
        <f t="shared" si="247"/>
        <v>SSA_SOC_HRY_E_BEGIN_TITO_SAQ_NOM_LFM_0600_HBO1_HBO_POSTREP_HBO1_BP4</v>
      </c>
      <c r="AX111" t="str">
        <f t="shared" si="248"/>
        <v>SSA_SOC_HRY_E_BEGIN_TITO_SAQ_NOM_LFM_0600_HBO1_HBO_POSTREP_HBO1_BP4</v>
      </c>
      <c r="AY111" t="str">
        <f t="shared" si="249"/>
        <v>SSA_SOC_HRY_E_BEGIN_TITO_SAQ_NOM_LFM_0600_HBO1_HBO_POSTREP_HBO1_BP4</v>
      </c>
      <c r="AZ111" t="str">
        <f t="shared" si="250"/>
        <v>SSA_SOC_HRY_E_BEGIN_TITO_SAQ_NOM_LFM_0600_HBO1_HBO_POSTREP_HBO1_BP4</v>
      </c>
    </row>
    <row r="112" spans="1:52" x14ac:dyDescent="0.25">
      <c r="A112" s="3" t="s">
        <v>58</v>
      </c>
      <c r="B112" s="3" t="s">
        <v>11</v>
      </c>
      <c r="C112" s="3" t="str">
        <f>VLOOKUP(B112,templateLookup!A:B,2,0)</f>
        <v>PrimeMbistVminSearchTestMethod</v>
      </c>
      <c r="D112" t="str">
        <f t="shared" si="237"/>
        <v>SSA_SOC_HRY_E_BEGIN_TITO_SAQ_NOM_LFM_0600_HBO1_HBO_POSTREP_HBO1_BP4</v>
      </c>
      <c r="E112" t="s">
        <v>50</v>
      </c>
      <c r="F112" t="s">
        <v>73</v>
      </c>
      <c r="G112" t="s">
        <v>135</v>
      </c>
      <c r="H112" t="s">
        <v>136</v>
      </c>
      <c r="I112" t="s">
        <v>137</v>
      </c>
      <c r="J112" t="s">
        <v>790</v>
      </c>
      <c r="K112" t="s">
        <v>138</v>
      </c>
      <c r="L112" t="s">
        <v>139</v>
      </c>
      <c r="M112" t="str">
        <f t="shared" si="238"/>
        <v>0600</v>
      </c>
      <c r="N112" t="s">
        <v>915</v>
      </c>
      <c r="O112" t="s">
        <v>141</v>
      </c>
      <c r="P112" t="s">
        <v>792</v>
      </c>
      <c r="Q112" t="s">
        <v>856</v>
      </c>
      <c r="R112">
        <v>61</v>
      </c>
      <c r="S112">
        <v>50</v>
      </c>
      <c r="T112">
        <v>134</v>
      </c>
      <c r="U112">
        <v>1</v>
      </c>
      <c r="V112" t="s">
        <v>289</v>
      </c>
      <c r="AK112" t="s">
        <v>337</v>
      </c>
      <c r="AL112" t="s">
        <v>274</v>
      </c>
      <c r="AN112" t="b">
        <v>0</v>
      </c>
      <c r="AO112">
        <f t="shared" si="240"/>
        <v>10</v>
      </c>
      <c r="AP112">
        <v>1</v>
      </c>
      <c r="AQ112" t="str">
        <f t="shared" si="241"/>
        <v>SSA_SOC_HRY_E_BEGIN_TITO_SAQ_NOM_LFM_0600_HBO1_MUFASA0_POSTREP_HBO1_BP2</v>
      </c>
      <c r="AR112" t="str">
        <f t="shared" si="242"/>
        <v>SSA_SOC_HRY_E_BEGIN_TITO_SAQ_NOM_LFM_0600_HBO1_MUFASA0_POSTREP_HBO1_BP2</v>
      </c>
      <c r="AS112" t="str">
        <f t="shared" si="243"/>
        <v>SSA_SOC_HRY_E_BEGIN_TITO_SAQ_NOM_LFM_0600_HBO1_MUFASA0_POSTREP_HBO1_BP2</v>
      </c>
      <c r="AT112" t="str">
        <f t="shared" si="244"/>
        <v>SSA_SOC_HRY_E_BEGIN_TITO_SAQ_NOM_LFM_0600_HBO1_MUFASA0_POSTREP_HBO1_BP2</v>
      </c>
      <c r="AU112" t="str">
        <f t="shared" si="245"/>
        <v>SSA_SOC_HRY_E_BEGIN_TITO_SAQ_NOM_LFM_0600_HBO1_MUFASA0_POSTREP_HBO1_BP2</v>
      </c>
      <c r="AV112" t="str">
        <f t="shared" si="246"/>
        <v>SSA_SOC_HRY_E_BEGIN_TITO_SAQ_NOM_LFM_0600_HBO1_MUFASA0_POSTREP_HBO1_BP2</v>
      </c>
      <c r="AW112" t="str">
        <f t="shared" si="247"/>
        <v>SSA_SOC_HRY_E_BEGIN_TITO_SAQ_NOM_LFM_0600_HBO1_MUFASA0_POSTREP_HBO1_BP2</v>
      </c>
      <c r="AX112" t="str">
        <f t="shared" si="248"/>
        <v>SSA_SOC_HRY_E_BEGIN_TITO_SAQ_NOM_LFM_0600_HBO1_MUFASA0_POSTREP_HBO1_BP2</v>
      </c>
      <c r="AY112" t="str">
        <f t="shared" si="249"/>
        <v>SSA_SOC_HRY_E_BEGIN_TITO_SAQ_NOM_LFM_0600_HBO1_MUFASA0_POSTREP_HBO1_BP2</v>
      </c>
      <c r="AZ112" t="str">
        <f t="shared" si="250"/>
        <v>SSA_SOC_HRY_E_BEGIN_TITO_SAQ_NOM_LFM_0600_HBO1_MUFASA0_POSTREP_HBO1_BP2</v>
      </c>
    </row>
    <row r="113" spans="1:52" x14ac:dyDescent="0.25">
      <c r="A113" s="3" t="s">
        <v>58</v>
      </c>
      <c r="B113" s="3" t="s">
        <v>11</v>
      </c>
      <c r="C113" s="3" t="str">
        <f>VLOOKUP(B113,templateLookup!A:B,2,0)</f>
        <v>PrimeMbistVminSearchTestMethod</v>
      </c>
      <c r="D113" t="str">
        <f t="shared" si="237"/>
        <v>SSA_SOC_HRY_E_BEGIN_TITO_SAQ_NOM_LFM_0600_HBO1_MUFASA0_POSTREP_HBO1_BP2</v>
      </c>
      <c r="E113" t="s">
        <v>50</v>
      </c>
      <c r="F113" t="s">
        <v>73</v>
      </c>
      <c r="G113" t="s">
        <v>135</v>
      </c>
      <c r="H113" t="s">
        <v>136</v>
      </c>
      <c r="I113" t="s">
        <v>137</v>
      </c>
      <c r="J113" t="s">
        <v>790</v>
      </c>
      <c r="K113" t="s">
        <v>138</v>
      </c>
      <c r="L113" t="s">
        <v>139</v>
      </c>
      <c r="M113" t="str">
        <f t="shared" si="238"/>
        <v>0600</v>
      </c>
      <c r="N113" t="s">
        <v>916</v>
      </c>
      <c r="O113" t="s">
        <v>141</v>
      </c>
      <c r="P113" t="s">
        <v>792</v>
      </c>
      <c r="Q113" t="s">
        <v>861</v>
      </c>
      <c r="R113">
        <v>61</v>
      </c>
      <c r="S113">
        <v>50</v>
      </c>
      <c r="T113">
        <v>135</v>
      </c>
      <c r="U113">
        <v>1</v>
      </c>
      <c r="V113" t="s">
        <v>289</v>
      </c>
      <c r="AK113" t="s">
        <v>337</v>
      </c>
      <c r="AL113" t="s">
        <v>274</v>
      </c>
      <c r="AN113" t="b">
        <v>0</v>
      </c>
      <c r="AO113">
        <f t="shared" si="240"/>
        <v>10</v>
      </c>
      <c r="AP113">
        <v>1</v>
      </c>
      <c r="AQ113" t="str">
        <f t="shared" si="241"/>
        <v>SSA_SOC_HRY_E_BEGIN_TITO_SAQ_NOM_LFM_0600_HBO1_MUFASA1_POSTREP_HBO1_BP3</v>
      </c>
      <c r="AR113" t="str">
        <f t="shared" si="242"/>
        <v>SSA_SOC_HRY_E_BEGIN_TITO_SAQ_NOM_LFM_0600_HBO1_MUFASA1_POSTREP_HBO1_BP3</v>
      </c>
      <c r="AS113" t="str">
        <f t="shared" si="243"/>
        <v>SSA_SOC_HRY_E_BEGIN_TITO_SAQ_NOM_LFM_0600_HBO1_MUFASA1_POSTREP_HBO1_BP3</v>
      </c>
      <c r="AT113" t="str">
        <f t="shared" si="244"/>
        <v>SSA_SOC_HRY_E_BEGIN_TITO_SAQ_NOM_LFM_0600_HBO1_MUFASA1_POSTREP_HBO1_BP3</v>
      </c>
      <c r="AU113" t="str">
        <f t="shared" si="245"/>
        <v>SSA_SOC_HRY_E_BEGIN_TITO_SAQ_NOM_LFM_0600_HBO1_MUFASA1_POSTREP_HBO1_BP3</v>
      </c>
      <c r="AV113" t="str">
        <f t="shared" si="246"/>
        <v>SSA_SOC_HRY_E_BEGIN_TITO_SAQ_NOM_LFM_0600_HBO1_MUFASA1_POSTREP_HBO1_BP3</v>
      </c>
      <c r="AW113" t="str">
        <f t="shared" si="247"/>
        <v>SSA_SOC_HRY_E_BEGIN_TITO_SAQ_NOM_LFM_0600_HBO1_MUFASA1_POSTREP_HBO1_BP3</v>
      </c>
      <c r="AX113" t="str">
        <f t="shared" si="248"/>
        <v>SSA_SOC_HRY_E_BEGIN_TITO_SAQ_NOM_LFM_0600_HBO1_MUFASA1_POSTREP_HBO1_BP3</v>
      </c>
      <c r="AY113" t="str">
        <f t="shared" si="249"/>
        <v>SSA_SOC_HRY_E_BEGIN_TITO_SAQ_NOM_LFM_0600_HBO1_MUFASA1_POSTREP_HBO1_BP3</v>
      </c>
      <c r="AZ113" t="str">
        <f t="shared" si="250"/>
        <v>SSA_SOC_HRY_E_BEGIN_TITO_SAQ_NOM_LFM_0600_HBO1_MUFASA1_POSTREP_HBO1_BP3</v>
      </c>
    </row>
    <row r="114" spans="1:52" x14ac:dyDescent="0.25">
      <c r="A114" s="3" t="s">
        <v>58</v>
      </c>
      <c r="B114" s="3" t="s">
        <v>11</v>
      </c>
      <c r="C114" s="3" t="str">
        <f>VLOOKUP(B114,templateLookup!A:B,2,0)</f>
        <v>PrimeMbistVminSearchTestMethod</v>
      </c>
      <c r="D114" t="str">
        <f t="shared" si="237"/>
        <v>SSA_SOC_HRY_E_BEGIN_TITO_SAQ_NOM_LFM_0600_HBO1_MUFASA1_POSTREP_HBO1_BP3</v>
      </c>
      <c r="E114" t="s">
        <v>50</v>
      </c>
      <c r="F114" t="s">
        <v>73</v>
      </c>
      <c r="G114" t="s">
        <v>135</v>
      </c>
      <c r="H114" t="s">
        <v>136</v>
      </c>
      <c r="I114" t="s">
        <v>137</v>
      </c>
      <c r="J114" t="s">
        <v>790</v>
      </c>
      <c r="K114" t="s">
        <v>138</v>
      </c>
      <c r="L114" t="s">
        <v>139</v>
      </c>
      <c r="M114" t="str">
        <f t="shared" si="238"/>
        <v>0600</v>
      </c>
      <c r="N114" t="s">
        <v>917</v>
      </c>
      <c r="O114" t="s">
        <v>141</v>
      </c>
      <c r="P114" t="s">
        <v>792</v>
      </c>
      <c r="Q114" t="s">
        <v>866</v>
      </c>
      <c r="R114">
        <v>61</v>
      </c>
      <c r="S114">
        <v>50</v>
      </c>
      <c r="T114">
        <v>136</v>
      </c>
      <c r="U114">
        <v>1</v>
      </c>
      <c r="V114" t="s">
        <v>289</v>
      </c>
      <c r="AK114" t="s">
        <v>337</v>
      </c>
      <c r="AL114" t="s">
        <v>274</v>
      </c>
      <c r="AN114" t="b">
        <v>0</v>
      </c>
      <c r="AO114">
        <f t="shared" si="240"/>
        <v>10</v>
      </c>
      <c r="AP114">
        <v>1</v>
      </c>
      <c r="AQ114" t="str">
        <f t="shared" si="241"/>
        <v>LSA_SOC_HRY_E_BEGIN_TITO_SAQ_NOM_LFM_0600_HBO0_HBO_POSTREP_HBO0_BP4</v>
      </c>
      <c r="AR114" t="str">
        <f t="shared" si="242"/>
        <v>LSA_SOC_HRY_E_BEGIN_TITO_SAQ_NOM_LFM_0600_HBO0_HBO_POSTREP_HBO0_BP4</v>
      </c>
      <c r="AS114" t="str">
        <f t="shared" si="243"/>
        <v>LSA_SOC_HRY_E_BEGIN_TITO_SAQ_NOM_LFM_0600_HBO0_HBO_POSTREP_HBO0_BP4</v>
      </c>
      <c r="AT114" t="str">
        <f t="shared" si="244"/>
        <v>LSA_SOC_HRY_E_BEGIN_TITO_SAQ_NOM_LFM_0600_HBO0_HBO_POSTREP_HBO0_BP4</v>
      </c>
      <c r="AU114" t="str">
        <f t="shared" si="245"/>
        <v>LSA_SOC_HRY_E_BEGIN_TITO_SAQ_NOM_LFM_0600_HBO0_HBO_POSTREP_HBO0_BP4</v>
      </c>
      <c r="AV114" t="str">
        <f t="shared" si="246"/>
        <v>LSA_SOC_HRY_E_BEGIN_TITO_SAQ_NOM_LFM_0600_HBO0_HBO_POSTREP_HBO0_BP4</v>
      </c>
      <c r="AW114" t="str">
        <f t="shared" si="247"/>
        <v>LSA_SOC_HRY_E_BEGIN_TITO_SAQ_NOM_LFM_0600_HBO0_HBO_POSTREP_HBO0_BP4</v>
      </c>
      <c r="AX114" t="str">
        <f t="shared" si="248"/>
        <v>LSA_SOC_HRY_E_BEGIN_TITO_SAQ_NOM_LFM_0600_HBO0_HBO_POSTREP_HBO0_BP4</v>
      </c>
      <c r="AY114" t="str">
        <f t="shared" si="249"/>
        <v>LSA_SOC_HRY_E_BEGIN_TITO_SAQ_NOM_LFM_0600_HBO0_HBO_POSTREP_HBO0_BP4</v>
      </c>
      <c r="AZ114" t="str">
        <f t="shared" si="250"/>
        <v>LSA_SOC_HRY_E_BEGIN_TITO_SAQ_NOM_LFM_0600_HBO0_HBO_POSTREP_HBO0_BP4</v>
      </c>
    </row>
    <row r="115" spans="1:52" x14ac:dyDescent="0.25">
      <c r="A115" s="3" t="s">
        <v>58</v>
      </c>
      <c r="B115" s="3" t="s">
        <v>11</v>
      </c>
      <c r="C115" s="3" t="str">
        <f>VLOOKUP(B115,templateLookup!A:B,2,0)</f>
        <v>PrimeMbistVminSearchTestMethod</v>
      </c>
      <c r="D115" t="str">
        <f t="shared" si="237"/>
        <v>LSA_SOC_HRY_E_BEGIN_TITO_SAQ_NOM_LFM_0600_HBO0_HBO_POSTREP_HBO0_BP4</v>
      </c>
      <c r="E115" t="s">
        <v>51</v>
      </c>
      <c r="F115" t="s">
        <v>73</v>
      </c>
      <c r="G115" t="s">
        <v>135</v>
      </c>
      <c r="H115" t="s">
        <v>136</v>
      </c>
      <c r="I115" t="s">
        <v>137</v>
      </c>
      <c r="J115" t="s">
        <v>790</v>
      </c>
      <c r="K115" t="s">
        <v>138</v>
      </c>
      <c r="L115" t="s">
        <v>139</v>
      </c>
      <c r="M115" t="str">
        <f t="shared" si="238"/>
        <v>0600</v>
      </c>
      <c r="N115" t="s">
        <v>912</v>
      </c>
      <c r="O115" t="s">
        <v>141</v>
      </c>
      <c r="P115" t="s">
        <v>792</v>
      </c>
      <c r="Q115" t="s">
        <v>870</v>
      </c>
      <c r="R115">
        <v>21</v>
      </c>
      <c r="S115">
        <v>50</v>
      </c>
      <c r="T115">
        <v>137</v>
      </c>
      <c r="U115">
        <v>1</v>
      </c>
      <c r="V115" t="s">
        <v>289</v>
      </c>
      <c r="AK115" t="s">
        <v>337</v>
      </c>
      <c r="AL115" t="s">
        <v>274</v>
      </c>
      <c r="AN115" t="b">
        <v>0</v>
      </c>
      <c r="AO115">
        <f t="shared" si="240"/>
        <v>10</v>
      </c>
      <c r="AP115">
        <v>1</v>
      </c>
      <c r="AQ115" t="str">
        <f t="shared" si="241"/>
        <v>LSA_SOC_HRY_E_BEGIN_TITO_SAQ_NOM_LFM_0600_HBO1_HBO_POSTREP_HBO1_BP4</v>
      </c>
      <c r="AR115" t="str">
        <f t="shared" si="242"/>
        <v>LSA_SOC_HRY_E_BEGIN_TITO_SAQ_NOM_LFM_0600_HBO1_HBO_POSTREP_HBO1_BP4</v>
      </c>
      <c r="AS115" t="str">
        <f t="shared" si="243"/>
        <v>LSA_SOC_HRY_E_BEGIN_TITO_SAQ_NOM_LFM_0600_HBO1_HBO_POSTREP_HBO1_BP4</v>
      </c>
      <c r="AT115" t="str">
        <f t="shared" si="244"/>
        <v>LSA_SOC_HRY_E_BEGIN_TITO_SAQ_NOM_LFM_0600_HBO1_HBO_POSTREP_HBO1_BP4</v>
      </c>
      <c r="AU115" t="str">
        <f t="shared" si="245"/>
        <v>LSA_SOC_HRY_E_BEGIN_TITO_SAQ_NOM_LFM_0600_HBO1_HBO_POSTREP_HBO1_BP4</v>
      </c>
      <c r="AV115" t="str">
        <f t="shared" si="246"/>
        <v>LSA_SOC_HRY_E_BEGIN_TITO_SAQ_NOM_LFM_0600_HBO1_HBO_POSTREP_HBO1_BP4</v>
      </c>
      <c r="AW115" t="str">
        <f t="shared" si="247"/>
        <v>LSA_SOC_HRY_E_BEGIN_TITO_SAQ_NOM_LFM_0600_HBO1_HBO_POSTREP_HBO1_BP4</v>
      </c>
      <c r="AX115" t="str">
        <f t="shared" si="248"/>
        <v>LSA_SOC_HRY_E_BEGIN_TITO_SAQ_NOM_LFM_0600_HBO1_HBO_POSTREP_HBO1_BP4</v>
      </c>
      <c r="AY115" t="str">
        <f t="shared" si="249"/>
        <v>LSA_SOC_HRY_E_BEGIN_TITO_SAQ_NOM_LFM_0600_HBO1_HBO_POSTREP_HBO1_BP4</v>
      </c>
      <c r="AZ115" t="str">
        <f t="shared" si="250"/>
        <v>LSA_SOC_HRY_E_BEGIN_TITO_SAQ_NOM_LFM_0600_HBO1_HBO_POSTREP_HBO1_BP4</v>
      </c>
    </row>
    <row r="116" spans="1:52" x14ac:dyDescent="0.25">
      <c r="A116" s="3" t="s">
        <v>58</v>
      </c>
      <c r="B116" s="3" t="s">
        <v>11</v>
      </c>
      <c r="C116" s="3" t="str">
        <f>VLOOKUP(B116,templateLookup!A:B,2,0)</f>
        <v>PrimeMbistVminSearchTestMethod</v>
      </c>
      <c r="D116" t="str">
        <f t="shared" si="237"/>
        <v>LSA_SOC_HRY_E_BEGIN_TITO_SAQ_NOM_LFM_0600_HBO1_HBO_POSTREP_HBO1_BP4</v>
      </c>
      <c r="E116" t="s">
        <v>51</v>
      </c>
      <c r="F116" t="s">
        <v>73</v>
      </c>
      <c r="G116" t="s">
        <v>135</v>
      </c>
      <c r="H116" t="s">
        <v>136</v>
      </c>
      <c r="I116" t="s">
        <v>137</v>
      </c>
      <c r="J116" t="s">
        <v>790</v>
      </c>
      <c r="K116" t="s">
        <v>138</v>
      </c>
      <c r="L116" t="s">
        <v>139</v>
      </c>
      <c r="M116" t="str">
        <f t="shared" si="238"/>
        <v>0600</v>
      </c>
      <c r="N116" t="s">
        <v>915</v>
      </c>
      <c r="O116" t="s">
        <v>141</v>
      </c>
      <c r="P116" t="s">
        <v>792</v>
      </c>
      <c r="Q116" t="s">
        <v>872</v>
      </c>
      <c r="R116">
        <v>21</v>
      </c>
      <c r="S116">
        <v>50</v>
      </c>
      <c r="T116">
        <v>138</v>
      </c>
      <c r="U116">
        <v>1</v>
      </c>
      <c r="V116" t="s">
        <v>289</v>
      </c>
      <c r="AK116" t="s">
        <v>337</v>
      </c>
      <c r="AL116" t="s">
        <v>274</v>
      </c>
      <c r="AN116" t="b">
        <v>0</v>
      </c>
      <c r="AO116">
        <f t="shared" si="240"/>
        <v>10</v>
      </c>
      <c r="AP116">
        <v>1</v>
      </c>
      <c r="AQ116" t="str">
        <f t="shared" si="241"/>
        <v>LSA_SOC_HRY_E_BEGIN_TITO_SAQ_NOM_LFM_0600_IAX_POSTREP_IAX_BP3</v>
      </c>
      <c r="AR116" t="str">
        <f t="shared" si="242"/>
        <v>LSA_SOC_HRY_E_BEGIN_TITO_SAQ_NOM_LFM_0600_IAX_POSTREP_IAX_BP3</v>
      </c>
      <c r="AS116" t="str">
        <f t="shared" si="243"/>
        <v>LSA_SOC_HRY_E_BEGIN_TITO_SAQ_NOM_LFM_0600_IAX_POSTREP_IAX_BP3</v>
      </c>
      <c r="AT116" t="str">
        <f t="shared" si="244"/>
        <v>LSA_SOC_HRY_E_BEGIN_TITO_SAQ_NOM_LFM_0600_IAX_POSTREP_IAX_BP3</v>
      </c>
      <c r="AU116" t="str">
        <f t="shared" si="245"/>
        <v>LSA_SOC_HRY_E_BEGIN_TITO_SAQ_NOM_LFM_0600_IAX_POSTREP_IAX_BP3</v>
      </c>
      <c r="AV116" t="str">
        <f t="shared" si="246"/>
        <v>LSA_SOC_HRY_E_BEGIN_TITO_SAQ_NOM_LFM_0600_IAX_POSTREP_IAX_BP3</v>
      </c>
      <c r="AW116" t="str">
        <f t="shared" si="247"/>
        <v>LSA_SOC_HRY_E_BEGIN_TITO_SAQ_NOM_LFM_0600_IAX_POSTREP_IAX_BP3</v>
      </c>
      <c r="AX116" t="str">
        <f t="shared" si="248"/>
        <v>LSA_SOC_HRY_E_BEGIN_TITO_SAQ_NOM_LFM_0600_IAX_POSTREP_IAX_BP3</v>
      </c>
      <c r="AY116" t="str">
        <f t="shared" si="249"/>
        <v>LSA_SOC_HRY_E_BEGIN_TITO_SAQ_NOM_LFM_0600_IAX_POSTREP_IAX_BP3</v>
      </c>
      <c r="AZ116" t="str">
        <f t="shared" si="250"/>
        <v>LSA_SOC_HRY_E_BEGIN_TITO_SAQ_NOM_LFM_0600_IAX_POSTREP_IAX_BP3</v>
      </c>
    </row>
    <row r="117" spans="1:52" x14ac:dyDescent="0.25">
      <c r="A117" s="3" t="s">
        <v>58</v>
      </c>
      <c r="B117" s="3" t="s">
        <v>11</v>
      </c>
      <c r="C117" s="3" t="str">
        <f>VLOOKUP(B117,templateLookup!A:B,2,0)</f>
        <v>PrimeMbistVminSearchTestMethod</v>
      </c>
      <c r="D117" t="str">
        <f t="shared" si="237"/>
        <v>LSA_SOC_HRY_E_BEGIN_TITO_SAQ_NOM_LFM_0600_IAX_POSTREP_IAX_BP3</v>
      </c>
      <c r="E117" t="s">
        <v>51</v>
      </c>
      <c r="F117" t="s">
        <v>73</v>
      </c>
      <c r="G117" t="s">
        <v>135</v>
      </c>
      <c r="H117" t="s">
        <v>136</v>
      </c>
      <c r="I117" t="s">
        <v>137</v>
      </c>
      <c r="J117" t="s">
        <v>790</v>
      </c>
      <c r="K117" t="s">
        <v>138</v>
      </c>
      <c r="L117" t="s">
        <v>139</v>
      </c>
      <c r="M117" t="str">
        <f t="shared" si="238"/>
        <v>0600</v>
      </c>
      <c r="N117" t="s">
        <v>918</v>
      </c>
      <c r="O117" t="s">
        <v>141</v>
      </c>
      <c r="P117" t="s">
        <v>792</v>
      </c>
      <c r="Q117" t="s">
        <v>876</v>
      </c>
      <c r="R117">
        <v>21</v>
      </c>
      <c r="S117">
        <v>50</v>
      </c>
      <c r="T117">
        <v>139</v>
      </c>
      <c r="U117">
        <v>1</v>
      </c>
      <c r="V117" t="s">
        <v>289</v>
      </c>
      <c r="AK117" t="s">
        <v>337</v>
      </c>
      <c r="AL117" t="s">
        <v>274</v>
      </c>
      <c r="AN117" t="b">
        <v>0</v>
      </c>
      <c r="AO117">
        <f t="shared" si="240"/>
        <v>10</v>
      </c>
      <c r="AP117">
        <v>1</v>
      </c>
      <c r="AQ117" t="str">
        <f t="shared" si="241"/>
        <v>SSA_SOC_HRY_E_BEGIN_TITO_SAQ_NOM_LFM_0600_DFX_EP_0_POSTREP_WES1_BP0</v>
      </c>
      <c r="AR117" t="str">
        <f t="shared" si="242"/>
        <v>SSA_SOC_HRY_E_BEGIN_TITO_SAQ_NOM_LFM_0600_DFX_EP_0_POSTREP_WES1_BP0</v>
      </c>
      <c r="AS117" t="str">
        <f t="shared" si="243"/>
        <v>SSA_SOC_HRY_E_BEGIN_TITO_SAQ_NOM_LFM_0600_DFX_EP_0_POSTREP_WES1_BP0</v>
      </c>
      <c r="AT117" t="str">
        <f t="shared" si="244"/>
        <v>SSA_SOC_HRY_E_BEGIN_TITO_SAQ_NOM_LFM_0600_DFX_EP_0_POSTREP_WES1_BP0</v>
      </c>
      <c r="AU117" t="str">
        <f t="shared" si="245"/>
        <v>SSA_SOC_HRY_E_BEGIN_TITO_SAQ_NOM_LFM_0600_DFX_EP_0_POSTREP_WES1_BP0</v>
      </c>
      <c r="AV117" t="str">
        <f t="shared" si="246"/>
        <v>SSA_SOC_HRY_E_BEGIN_TITO_SAQ_NOM_LFM_0600_DFX_EP_0_POSTREP_WES1_BP0</v>
      </c>
      <c r="AW117" t="str">
        <f t="shared" si="247"/>
        <v>SSA_SOC_HRY_E_BEGIN_TITO_SAQ_NOM_LFM_0600_DFX_EP_0_POSTREP_WES1_BP0</v>
      </c>
      <c r="AX117" t="str">
        <f t="shared" si="248"/>
        <v>SSA_SOC_HRY_E_BEGIN_TITO_SAQ_NOM_LFM_0600_DFX_EP_0_POSTREP_WES1_BP0</v>
      </c>
      <c r="AY117" t="str">
        <f t="shared" si="249"/>
        <v>SSA_SOC_HRY_E_BEGIN_TITO_SAQ_NOM_LFM_0600_DFX_EP_0_POSTREP_WES1_BP0</v>
      </c>
      <c r="AZ117" t="str">
        <f t="shared" si="250"/>
        <v>SSA_SOC_HRY_E_BEGIN_TITO_SAQ_NOM_LFM_0600_DFX_EP_0_POSTREP_WES1_BP0</v>
      </c>
    </row>
    <row r="118" spans="1:52" x14ac:dyDescent="0.25">
      <c r="A118" s="3" t="s">
        <v>58</v>
      </c>
      <c r="B118" s="3" t="s">
        <v>11</v>
      </c>
      <c r="C118" s="3" t="str">
        <f>VLOOKUP(B118,templateLookup!A:B,2,0)</f>
        <v>PrimeMbistVminSearchTestMethod</v>
      </c>
      <c r="D118" t="str">
        <f t="shared" si="237"/>
        <v>SSA_SOC_HRY_E_BEGIN_TITO_SAQ_NOM_LFM_0600_DFX_EP_0_POSTREP_WES1_BP0</v>
      </c>
      <c r="E118" t="s">
        <v>50</v>
      </c>
      <c r="F118" t="s">
        <v>73</v>
      </c>
      <c r="G118" t="s">
        <v>135</v>
      </c>
      <c r="H118" t="s">
        <v>136</v>
      </c>
      <c r="I118" t="s">
        <v>137</v>
      </c>
      <c r="J118" t="s">
        <v>790</v>
      </c>
      <c r="K118" t="s">
        <v>138</v>
      </c>
      <c r="L118" t="s">
        <v>139</v>
      </c>
      <c r="M118" t="str">
        <f t="shared" si="238"/>
        <v>0600</v>
      </c>
      <c r="N118" t="s">
        <v>919</v>
      </c>
      <c r="O118" t="s">
        <v>141</v>
      </c>
      <c r="P118" t="s">
        <v>792</v>
      </c>
      <c r="Q118" t="s">
        <v>882</v>
      </c>
      <c r="R118">
        <v>61</v>
      </c>
      <c r="S118">
        <v>50</v>
      </c>
      <c r="T118">
        <v>140</v>
      </c>
      <c r="U118">
        <v>1</v>
      </c>
      <c r="V118" t="s">
        <v>289</v>
      </c>
      <c r="AK118" t="s">
        <v>337</v>
      </c>
      <c r="AL118" t="s">
        <v>274</v>
      </c>
      <c r="AN118" t="b">
        <v>0</v>
      </c>
      <c r="AO118">
        <f t="shared" si="240"/>
        <v>10</v>
      </c>
      <c r="AP118">
        <v>1</v>
      </c>
      <c r="AQ118" t="str">
        <f t="shared" si="241"/>
        <v>SSA_SOC_HRY_E_BEGIN_TITO_SAQ_NOM_LFM_0600_DFX_EP_1_POSTREP_WES1_BP1</v>
      </c>
      <c r="AR118" t="str">
        <f t="shared" si="242"/>
        <v>SSA_SOC_HRY_E_BEGIN_TITO_SAQ_NOM_LFM_0600_DFX_EP_1_POSTREP_WES1_BP1</v>
      </c>
      <c r="AS118" t="str">
        <f t="shared" si="243"/>
        <v>SSA_SOC_HRY_E_BEGIN_TITO_SAQ_NOM_LFM_0600_DFX_EP_1_POSTREP_WES1_BP1</v>
      </c>
      <c r="AT118" t="str">
        <f t="shared" si="244"/>
        <v>SSA_SOC_HRY_E_BEGIN_TITO_SAQ_NOM_LFM_0600_DFX_EP_1_POSTREP_WES1_BP1</v>
      </c>
      <c r="AU118" t="str">
        <f t="shared" si="245"/>
        <v>SSA_SOC_HRY_E_BEGIN_TITO_SAQ_NOM_LFM_0600_DFX_EP_1_POSTREP_WES1_BP1</v>
      </c>
      <c r="AV118" t="str">
        <f t="shared" si="246"/>
        <v>SSA_SOC_HRY_E_BEGIN_TITO_SAQ_NOM_LFM_0600_DFX_EP_1_POSTREP_WES1_BP1</v>
      </c>
      <c r="AW118" t="str">
        <f t="shared" si="247"/>
        <v>SSA_SOC_HRY_E_BEGIN_TITO_SAQ_NOM_LFM_0600_DFX_EP_1_POSTREP_WES1_BP1</v>
      </c>
      <c r="AX118" t="str">
        <f t="shared" si="248"/>
        <v>SSA_SOC_HRY_E_BEGIN_TITO_SAQ_NOM_LFM_0600_DFX_EP_1_POSTREP_WES1_BP1</v>
      </c>
      <c r="AY118" t="str">
        <f t="shared" si="249"/>
        <v>SSA_SOC_HRY_E_BEGIN_TITO_SAQ_NOM_LFM_0600_DFX_EP_1_POSTREP_WES1_BP1</v>
      </c>
      <c r="AZ118" t="str">
        <f t="shared" si="250"/>
        <v>SSA_SOC_HRY_E_BEGIN_TITO_SAQ_NOM_LFM_0600_DFX_EP_1_POSTREP_WES1_BP1</v>
      </c>
    </row>
    <row r="119" spans="1:52" x14ac:dyDescent="0.25">
      <c r="A119" s="3" t="s">
        <v>58</v>
      </c>
      <c r="B119" s="3" t="s">
        <v>11</v>
      </c>
      <c r="C119" s="3" t="str">
        <f>VLOOKUP(B119,templateLookup!A:B,2,0)</f>
        <v>PrimeMbistVminSearchTestMethod</v>
      </c>
      <c r="D119" t="str">
        <f t="shared" si="237"/>
        <v>SSA_SOC_HRY_E_BEGIN_TITO_SAQ_NOM_LFM_0600_DFX_EP_1_POSTREP_WES1_BP1</v>
      </c>
      <c r="E119" t="s">
        <v>50</v>
      </c>
      <c r="F119" t="s">
        <v>73</v>
      </c>
      <c r="G119" t="s">
        <v>135</v>
      </c>
      <c r="H119" t="s">
        <v>136</v>
      </c>
      <c r="I119" t="s">
        <v>137</v>
      </c>
      <c r="J119" t="s">
        <v>790</v>
      </c>
      <c r="K119" t="s">
        <v>138</v>
      </c>
      <c r="L119" t="s">
        <v>139</v>
      </c>
      <c r="M119" t="str">
        <f t="shared" si="238"/>
        <v>0600</v>
      </c>
      <c r="N119" t="s">
        <v>920</v>
      </c>
      <c r="O119" t="s">
        <v>141</v>
      </c>
      <c r="P119" t="s">
        <v>792</v>
      </c>
      <c r="Q119" t="s">
        <v>887</v>
      </c>
      <c r="R119">
        <v>61</v>
      </c>
      <c r="S119">
        <v>50</v>
      </c>
      <c r="T119">
        <v>141</v>
      </c>
      <c r="U119">
        <v>1</v>
      </c>
      <c r="V119" t="s">
        <v>289</v>
      </c>
      <c r="AK119" t="s">
        <v>337</v>
      </c>
      <c r="AL119" t="s">
        <v>274</v>
      </c>
      <c r="AN119" t="b">
        <v>0</v>
      </c>
      <c r="AO119">
        <f t="shared" si="240"/>
        <v>10</v>
      </c>
      <c r="AP119">
        <v>1</v>
      </c>
      <c r="AQ119" t="str">
        <f t="shared" si="241"/>
        <v>SSA_SOC_HRY_E_BEGIN_TITO_SAQ_NOM_LFM_0600_DFX_EP_2_POSTREP_WES1_BP2</v>
      </c>
      <c r="AR119" t="str">
        <f t="shared" si="242"/>
        <v>SSA_SOC_HRY_E_BEGIN_TITO_SAQ_NOM_LFM_0600_DFX_EP_2_POSTREP_WES1_BP2</v>
      </c>
      <c r="AS119" t="str">
        <f t="shared" si="243"/>
        <v>SSA_SOC_HRY_E_BEGIN_TITO_SAQ_NOM_LFM_0600_DFX_EP_2_POSTREP_WES1_BP2</v>
      </c>
      <c r="AT119" t="str">
        <f t="shared" si="244"/>
        <v>SSA_SOC_HRY_E_BEGIN_TITO_SAQ_NOM_LFM_0600_DFX_EP_2_POSTREP_WES1_BP2</v>
      </c>
      <c r="AU119" t="str">
        <f t="shared" si="245"/>
        <v>SSA_SOC_HRY_E_BEGIN_TITO_SAQ_NOM_LFM_0600_DFX_EP_2_POSTREP_WES1_BP2</v>
      </c>
      <c r="AV119" t="str">
        <f t="shared" si="246"/>
        <v>SSA_SOC_HRY_E_BEGIN_TITO_SAQ_NOM_LFM_0600_DFX_EP_2_POSTREP_WES1_BP2</v>
      </c>
      <c r="AW119" t="str">
        <f t="shared" si="247"/>
        <v>SSA_SOC_HRY_E_BEGIN_TITO_SAQ_NOM_LFM_0600_DFX_EP_2_POSTREP_WES1_BP2</v>
      </c>
      <c r="AX119" t="str">
        <f t="shared" si="248"/>
        <v>SSA_SOC_HRY_E_BEGIN_TITO_SAQ_NOM_LFM_0600_DFX_EP_2_POSTREP_WES1_BP2</v>
      </c>
      <c r="AY119" t="str">
        <f t="shared" si="249"/>
        <v>SSA_SOC_HRY_E_BEGIN_TITO_SAQ_NOM_LFM_0600_DFX_EP_2_POSTREP_WES1_BP2</v>
      </c>
      <c r="AZ119" t="str">
        <f t="shared" si="250"/>
        <v>SSA_SOC_HRY_E_BEGIN_TITO_SAQ_NOM_LFM_0600_DFX_EP_2_POSTREP_WES1_BP2</v>
      </c>
    </row>
    <row r="120" spans="1:52" x14ac:dyDescent="0.25">
      <c r="A120" s="3" t="s">
        <v>58</v>
      </c>
      <c r="B120" s="3" t="s">
        <v>11</v>
      </c>
      <c r="C120" s="3" t="str">
        <f>VLOOKUP(B120,templateLookup!A:B,2,0)</f>
        <v>PrimeMbistVminSearchTestMethod</v>
      </c>
      <c r="D120" t="str">
        <f t="shared" si="237"/>
        <v>SSA_SOC_HRY_E_BEGIN_TITO_SAQ_NOM_LFM_0600_DFX_EP_2_POSTREP_WES1_BP2</v>
      </c>
      <c r="E120" t="s">
        <v>50</v>
      </c>
      <c r="F120" t="s">
        <v>73</v>
      </c>
      <c r="G120" t="s">
        <v>135</v>
      </c>
      <c r="H120" t="s">
        <v>136</v>
      </c>
      <c r="I120" t="s">
        <v>137</v>
      </c>
      <c r="J120" t="s">
        <v>790</v>
      </c>
      <c r="K120" t="s">
        <v>138</v>
      </c>
      <c r="L120" t="s">
        <v>139</v>
      </c>
      <c r="M120" t="str">
        <f t="shared" si="238"/>
        <v>0600</v>
      </c>
      <c r="N120" t="s">
        <v>921</v>
      </c>
      <c r="O120" t="s">
        <v>141</v>
      </c>
      <c r="P120" t="s">
        <v>792</v>
      </c>
      <c r="Q120" t="s">
        <v>892</v>
      </c>
      <c r="R120">
        <v>61</v>
      </c>
      <c r="S120">
        <v>50</v>
      </c>
      <c r="T120">
        <v>142</v>
      </c>
      <c r="U120">
        <v>1</v>
      </c>
      <c r="V120" t="s">
        <v>289</v>
      </c>
      <c r="AK120" t="s">
        <v>337</v>
      </c>
      <c r="AL120" t="s">
        <v>274</v>
      </c>
      <c r="AN120" t="b">
        <v>0</v>
      </c>
      <c r="AO120">
        <f t="shared" si="240"/>
        <v>10</v>
      </c>
      <c r="AP120">
        <v>1</v>
      </c>
      <c r="AQ120" t="str">
        <f t="shared" si="241"/>
        <v>LSA_SOC_HRY_E_BEGIN_TITO_SAQ_NOM_LFM_0600_DFX_EP_1_POSTREP_WES1_BP1</v>
      </c>
      <c r="AR120" t="str">
        <f t="shared" si="242"/>
        <v>LSA_SOC_HRY_E_BEGIN_TITO_SAQ_NOM_LFM_0600_DFX_EP_1_POSTREP_WES1_BP1</v>
      </c>
      <c r="AS120" t="str">
        <f t="shared" si="243"/>
        <v>LSA_SOC_HRY_E_BEGIN_TITO_SAQ_NOM_LFM_0600_DFX_EP_1_POSTREP_WES1_BP1</v>
      </c>
      <c r="AT120" t="str">
        <f t="shared" si="244"/>
        <v>LSA_SOC_HRY_E_BEGIN_TITO_SAQ_NOM_LFM_0600_DFX_EP_1_POSTREP_WES1_BP1</v>
      </c>
      <c r="AU120" t="str">
        <f t="shared" si="245"/>
        <v>LSA_SOC_HRY_E_BEGIN_TITO_SAQ_NOM_LFM_0600_DFX_EP_1_POSTREP_WES1_BP1</v>
      </c>
      <c r="AV120" t="str">
        <f t="shared" si="246"/>
        <v>LSA_SOC_HRY_E_BEGIN_TITO_SAQ_NOM_LFM_0600_DFX_EP_1_POSTREP_WES1_BP1</v>
      </c>
      <c r="AW120" t="str">
        <f t="shared" si="247"/>
        <v>LSA_SOC_HRY_E_BEGIN_TITO_SAQ_NOM_LFM_0600_DFX_EP_1_POSTREP_WES1_BP1</v>
      </c>
      <c r="AX120" t="str">
        <f t="shared" si="248"/>
        <v>LSA_SOC_HRY_E_BEGIN_TITO_SAQ_NOM_LFM_0600_DFX_EP_1_POSTREP_WES1_BP1</v>
      </c>
      <c r="AY120" t="str">
        <f t="shared" si="249"/>
        <v>LSA_SOC_HRY_E_BEGIN_TITO_SAQ_NOM_LFM_0600_DFX_EP_1_POSTREP_WES1_BP1</v>
      </c>
      <c r="AZ120" t="str">
        <f t="shared" si="250"/>
        <v>LSA_SOC_HRY_E_BEGIN_TITO_SAQ_NOM_LFM_0600_DFX_EP_1_POSTREP_WES1_BP1</v>
      </c>
    </row>
    <row r="121" spans="1:52" x14ac:dyDescent="0.25">
      <c r="A121" s="3" t="s">
        <v>58</v>
      </c>
      <c r="B121" s="3" t="s">
        <v>11</v>
      </c>
      <c r="C121" s="3" t="str">
        <f>VLOOKUP(B121,templateLookup!A:B,2,0)</f>
        <v>PrimeMbistVminSearchTestMethod</v>
      </c>
      <c r="D121" t="str">
        <f t="shared" si="237"/>
        <v>LSA_SOC_HRY_E_BEGIN_TITO_SAQ_NOM_LFM_0600_DFX_EP_1_POSTREP_WES1_BP1</v>
      </c>
      <c r="E121" t="s">
        <v>51</v>
      </c>
      <c r="F121" t="s">
        <v>73</v>
      </c>
      <c r="G121" t="s">
        <v>135</v>
      </c>
      <c r="H121" t="s">
        <v>136</v>
      </c>
      <c r="I121" t="s">
        <v>137</v>
      </c>
      <c r="J121" t="s">
        <v>790</v>
      </c>
      <c r="K121" t="s">
        <v>138</v>
      </c>
      <c r="L121" t="s">
        <v>139</v>
      </c>
      <c r="M121" t="str">
        <f t="shared" si="238"/>
        <v>0600</v>
      </c>
      <c r="N121" t="s">
        <v>920</v>
      </c>
      <c r="O121" t="s">
        <v>141</v>
      </c>
      <c r="P121" t="s">
        <v>792</v>
      </c>
      <c r="Q121" t="s">
        <v>896</v>
      </c>
      <c r="R121">
        <v>21</v>
      </c>
      <c r="S121">
        <v>50</v>
      </c>
      <c r="T121">
        <v>143</v>
      </c>
      <c r="U121">
        <v>1</v>
      </c>
      <c r="V121" t="s">
        <v>289</v>
      </c>
      <c r="AK121" t="s">
        <v>337</v>
      </c>
      <c r="AL121" t="s">
        <v>274</v>
      </c>
      <c r="AN121" t="b">
        <v>0</v>
      </c>
      <c r="AO121">
        <f t="shared" si="240"/>
        <v>10</v>
      </c>
      <c r="AP121">
        <v>1</v>
      </c>
      <c r="AQ121" t="str">
        <f t="shared" si="241"/>
        <v>LSA_SOC_HRY_E_BEGIN_TITO_SAQ_NOM_LFM_0600_DFX_EP_2_POSTREP_WES1_BP2</v>
      </c>
      <c r="AR121" t="str">
        <f t="shared" si="242"/>
        <v>LSA_SOC_HRY_E_BEGIN_TITO_SAQ_NOM_LFM_0600_DFX_EP_2_POSTREP_WES1_BP2</v>
      </c>
      <c r="AS121" t="str">
        <f t="shared" si="243"/>
        <v>LSA_SOC_HRY_E_BEGIN_TITO_SAQ_NOM_LFM_0600_DFX_EP_2_POSTREP_WES1_BP2</v>
      </c>
      <c r="AT121" t="str">
        <f t="shared" si="244"/>
        <v>LSA_SOC_HRY_E_BEGIN_TITO_SAQ_NOM_LFM_0600_DFX_EP_2_POSTREP_WES1_BP2</v>
      </c>
      <c r="AU121" t="str">
        <f t="shared" si="245"/>
        <v>LSA_SOC_HRY_E_BEGIN_TITO_SAQ_NOM_LFM_0600_DFX_EP_2_POSTREP_WES1_BP2</v>
      </c>
      <c r="AV121" t="str">
        <f t="shared" si="246"/>
        <v>LSA_SOC_HRY_E_BEGIN_TITO_SAQ_NOM_LFM_0600_DFX_EP_2_POSTREP_WES1_BP2</v>
      </c>
      <c r="AW121" t="str">
        <f t="shared" si="247"/>
        <v>LSA_SOC_HRY_E_BEGIN_TITO_SAQ_NOM_LFM_0600_DFX_EP_2_POSTREP_WES1_BP2</v>
      </c>
      <c r="AX121" t="str">
        <f t="shared" si="248"/>
        <v>LSA_SOC_HRY_E_BEGIN_TITO_SAQ_NOM_LFM_0600_DFX_EP_2_POSTREP_WES1_BP2</v>
      </c>
      <c r="AY121" t="str">
        <f t="shared" si="249"/>
        <v>LSA_SOC_HRY_E_BEGIN_TITO_SAQ_NOM_LFM_0600_DFX_EP_2_POSTREP_WES1_BP2</v>
      </c>
      <c r="AZ121" t="str">
        <f t="shared" si="250"/>
        <v>LSA_SOC_HRY_E_BEGIN_TITO_SAQ_NOM_LFM_0600_DFX_EP_2_POSTREP_WES1_BP2</v>
      </c>
    </row>
    <row r="122" spans="1:52" x14ac:dyDescent="0.25">
      <c r="A122" s="3" t="s">
        <v>58</v>
      </c>
      <c r="B122" s="3" t="s">
        <v>11</v>
      </c>
      <c r="C122" s="3" t="str">
        <f>VLOOKUP(B122,templateLookup!A:B,2,0)</f>
        <v>PrimeMbistVminSearchTestMethod</v>
      </c>
      <c r="D122" t="str">
        <f t="shared" si="237"/>
        <v>LSA_SOC_HRY_E_BEGIN_TITO_SAQ_NOM_LFM_0600_DFX_EP_2_POSTREP_WES1_BP2</v>
      </c>
      <c r="E122" t="s">
        <v>51</v>
      </c>
      <c r="F122" t="s">
        <v>73</v>
      </c>
      <c r="G122" t="s">
        <v>135</v>
      </c>
      <c r="H122" t="s">
        <v>136</v>
      </c>
      <c r="I122" t="s">
        <v>137</v>
      </c>
      <c r="J122" t="s">
        <v>790</v>
      </c>
      <c r="K122" t="s">
        <v>138</v>
      </c>
      <c r="L122" t="s">
        <v>139</v>
      </c>
      <c r="M122" t="str">
        <f t="shared" si="238"/>
        <v>0600</v>
      </c>
      <c r="N122" t="s">
        <v>921</v>
      </c>
      <c r="O122" t="s">
        <v>141</v>
      </c>
      <c r="P122" t="s">
        <v>792</v>
      </c>
      <c r="Q122" t="s">
        <v>898</v>
      </c>
      <c r="R122">
        <v>21</v>
      </c>
      <c r="S122">
        <v>50</v>
      </c>
      <c r="T122">
        <v>144</v>
      </c>
      <c r="U122">
        <v>1</v>
      </c>
      <c r="V122" t="s">
        <v>289</v>
      </c>
      <c r="AD122" t="s">
        <v>324</v>
      </c>
      <c r="AK122" t="s">
        <v>337</v>
      </c>
      <c r="AL122" t="s">
        <v>274</v>
      </c>
      <c r="AN122" t="b">
        <v>0</v>
      </c>
      <c r="AO122">
        <f t="shared" si="240"/>
        <v>10</v>
      </c>
      <c r="AP122">
        <v>1</v>
      </c>
      <c r="AQ122">
        <v>1</v>
      </c>
      <c r="AR122">
        <v>1</v>
      </c>
      <c r="AS122">
        <v>1</v>
      </c>
      <c r="AT122">
        <v>1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1</v>
      </c>
    </row>
    <row r="123" spans="1:52" x14ac:dyDescent="0.25">
      <c r="A123" s="39" t="s">
        <v>58</v>
      </c>
      <c r="B123" s="39" t="s">
        <v>6</v>
      </c>
      <c r="C123" s="39" t="str">
        <f>VLOOKUP(B123,templateLookup!A:B,2,0)</f>
        <v>COMPOSITE</v>
      </c>
      <c r="D123" s="22"/>
    </row>
    <row r="124" spans="1:52" x14ac:dyDescent="0.25">
      <c r="A124" s="15" t="s">
        <v>58</v>
      </c>
      <c r="B124" s="15" t="s">
        <v>6</v>
      </c>
      <c r="C124" s="15" t="str">
        <f>VLOOKUP(B124,templateLookup!A:B,2,0)</f>
        <v>COMPOSITE</v>
      </c>
      <c r="D124" s="15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</row>
    <row r="125" spans="1:52" x14ac:dyDescent="0.25">
      <c r="A125" s="15" t="s">
        <v>241</v>
      </c>
      <c r="B125" s="15" t="s">
        <v>5</v>
      </c>
      <c r="C125" s="15" t="str">
        <f>VLOOKUP(B125,templateLookup!A:B,2,0)</f>
        <v>COMPOSITE</v>
      </c>
      <c r="D125" s="15" t="s">
        <v>241</v>
      </c>
      <c r="E125" s="7"/>
      <c r="F125" t="s">
        <v>73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</row>
    <row r="126" spans="1:52" x14ac:dyDescent="0.25">
      <c r="A126" s="4" t="s">
        <v>241</v>
      </c>
      <c r="B126" s="4" t="s">
        <v>1325</v>
      </c>
      <c r="C126" s="4" t="str">
        <f>VLOOKUP(B126,templateLookup!A:B,2,0)</f>
        <v>PrimeVminSearchTestMethod</v>
      </c>
      <c r="D126" s="12" t="str">
        <f t="shared" ref="D126:D164" si="251">E126&amp;"_"&amp;F126&amp;"_"&amp;G126&amp;"_"&amp;H126&amp;"_"&amp;A126&amp;"_"&amp;I126&amp;"_"&amp;J126&amp;"_"&amp;K126&amp;"_"&amp;L126&amp;"_"&amp;M126&amp;"_"&amp;N126</f>
        <v>ALL_SOC_VMIN_K_PREHVQK_TITO_SAX_MIN_LFM_0400_0600_ALL</v>
      </c>
      <c r="E126" t="s">
        <v>53</v>
      </c>
      <c r="F126" t="s">
        <v>73</v>
      </c>
      <c r="G126" t="s">
        <v>183</v>
      </c>
      <c r="H126" t="s">
        <v>242</v>
      </c>
      <c r="I126" t="s">
        <v>137</v>
      </c>
      <c r="J126" t="s">
        <v>1321</v>
      </c>
      <c r="K126" t="s">
        <v>184</v>
      </c>
      <c r="L126" t="s">
        <v>139</v>
      </c>
      <c r="M126" t="s">
        <v>1401</v>
      </c>
      <c r="N126" t="s">
        <v>53</v>
      </c>
      <c r="O126" t="s">
        <v>141</v>
      </c>
      <c r="P126" t="s">
        <v>792</v>
      </c>
      <c r="Q126" s="30" t="s">
        <v>1322</v>
      </c>
      <c r="R126">
        <v>61</v>
      </c>
      <c r="S126">
        <v>41</v>
      </c>
      <c r="T126">
        <v>300</v>
      </c>
      <c r="U126">
        <v>-1</v>
      </c>
      <c r="V126" t="s">
        <v>289</v>
      </c>
      <c r="W126">
        <v>2500</v>
      </c>
      <c r="Y126" t="s">
        <v>187</v>
      </c>
      <c r="AB126" t="s">
        <v>194</v>
      </c>
      <c r="AN126" t="b">
        <v>1</v>
      </c>
      <c r="AO126">
        <f t="shared" ref="AO126" si="252">COUNTA(AQ126:AZ126)</f>
        <v>2</v>
      </c>
      <c r="AP126">
        <v>1</v>
      </c>
      <c r="AQ126" t="str">
        <f>D127</f>
        <v>LSA_SOC_VMIN_K_PREHVQK_TITO_SAQ_MIN_LFM_0600_FUSE</v>
      </c>
      <c r="AR126" t="str">
        <f>D127</f>
        <v>LSA_SOC_VMIN_K_PREHVQK_TITO_SAQ_MIN_LFM_0600_FUSE</v>
      </c>
    </row>
    <row r="127" spans="1:52" x14ac:dyDescent="0.25">
      <c r="A127" s="4" t="s">
        <v>241</v>
      </c>
      <c r="B127" s="4" t="s">
        <v>1325</v>
      </c>
      <c r="C127" s="4" t="str">
        <f>VLOOKUP(B127,templateLookup!A:B,2,0)</f>
        <v>PrimeVminSearchTestMethod</v>
      </c>
      <c r="D127" s="12" t="str">
        <f t="shared" si="251"/>
        <v>LSA_SOC_VMIN_K_PREHVQK_TITO_SAQ_MIN_LFM_0600_FUSE</v>
      </c>
      <c r="E127" t="s">
        <v>51</v>
      </c>
      <c r="F127" t="s">
        <v>73</v>
      </c>
      <c r="G127" t="s">
        <v>183</v>
      </c>
      <c r="H127" t="s">
        <v>242</v>
      </c>
      <c r="I127" t="s">
        <v>137</v>
      </c>
      <c r="J127" t="s">
        <v>790</v>
      </c>
      <c r="K127" t="s">
        <v>184</v>
      </c>
      <c r="L127" t="s">
        <v>139</v>
      </c>
      <c r="M127" t="str">
        <f t="shared" ref="M127:M128" si="253">TEXT(600,"0000")</f>
        <v>0600</v>
      </c>
      <c r="N127" t="s">
        <v>960</v>
      </c>
      <c r="O127" t="s">
        <v>141</v>
      </c>
      <c r="P127" t="s">
        <v>792</v>
      </c>
      <c r="Q127" s="30" t="s">
        <v>1323</v>
      </c>
      <c r="R127">
        <v>21</v>
      </c>
      <c r="S127">
        <v>41</v>
      </c>
      <c r="T127">
        <v>325</v>
      </c>
      <c r="U127">
        <v>-1</v>
      </c>
      <c r="V127" t="s">
        <v>962</v>
      </c>
      <c r="W127">
        <v>2525</v>
      </c>
      <c r="Y127" t="s">
        <v>187</v>
      </c>
      <c r="AB127" t="s">
        <v>194</v>
      </c>
      <c r="AN127" t="b">
        <v>0</v>
      </c>
      <c r="AO127">
        <f>COUNTA(AQ127:AZ127)</f>
        <v>2</v>
      </c>
      <c r="AP127">
        <v>1</v>
      </c>
      <c r="AQ127">
        <v>1</v>
      </c>
      <c r="AR127">
        <v>1</v>
      </c>
    </row>
    <row r="128" spans="1:52" x14ac:dyDescent="0.25">
      <c r="A128" s="4" t="s">
        <v>241</v>
      </c>
      <c r="B128" s="4" t="s">
        <v>1325</v>
      </c>
      <c r="C128" s="4" t="str">
        <f>VLOOKUP(B128,templateLookup!A:B,2,0)</f>
        <v>PrimeVminSearchTestMethod</v>
      </c>
      <c r="D128" s="12" t="str">
        <f t="shared" si="251"/>
        <v>ALL_SOC_VMIN_K_PREHVQK_TITO_SAQ_MIN_LFM_0600_QCLK</v>
      </c>
      <c r="E128" t="s">
        <v>53</v>
      </c>
      <c r="F128" t="s">
        <v>73</v>
      </c>
      <c r="G128" t="s">
        <v>183</v>
      </c>
      <c r="H128" t="s">
        <v>242</v>
      </c>
      <c r="I128" t="s">
        <v>137</v>
      </c>
      <c r="J128" t="s">
        <v>790</v>
      </c>
      <c r="K128" t="s">
        <v>184</v>
      </c>
      <c r="L128" t="s">
        <v>139</v>
      </c>
      <c r="M128" t="str">
        <f t="shared" si="253"/>
        <v>0600</v>
      </c>
      <c r="N128" t="s">
        <v>922</v>
      </c>
      <c r="O128" t="s">
        <v>141</v>
      </c>
      <c r="P128" t="s">
        <v>792</v>
      </c>
      <c r="Q128" s="30" t="s">
        <v>923</v>
      </c>
      <c r="R128">
        <v>61</v>
      </c>
      <c r="S128">
        <v>41</v>
      </c>
      <c r="T128">
        <v>301</v>
      </c>
      <c r="U128">
        <v>1</v>
      </c>
      <c r="V128" t="s">
        <v>289</v>
      </c>
      <c r="W128">
        <v>2501</v>
      </c>
      <c r="Y128" t="s">
        <v>187</v>
      </c>
      <c r="AB128" t="s">
        <v>194</v>
      </c>
      <c r="AN128" t="b">
        <v>0</v>
      </c>
      <c r="AO128">
        <f t="shared" ref="AO128:AO165" si="254">COUNTA(AQ128:AZ128)</f>
        <v>2</v>
      </c>
      <c r="AP128">
        <v>1</v>
      </c>
      <c r="AQ128" t="str">
        <f>D144</f>
        <v>ALL_SOC_VMIN_K_PREHVQK_TITO_SAQ_MIN_LFM_0600_SBCLK</v>
      </c>
      <c r="AR128" t="str">
        <f>D144</f>
        <v>ALL_SOC_VMIN_K_PREHVQK_TITO_SAQ_MIN_LFM_0600_SBCLK</v>
      </c>
    </row>
    <row r="129" spans="1:44" x14ac:dyDescent="0.25">
      <c r="A129" s="43" t="s">
        <v>241</v>
      </c>
      <c r="B129" s="44" t="s">
        <v>5</v>
      </c>
      <c r="C129" s="44" t="str">
        <f>VLOOKUP(B129,templateLookup!A:B,2,0)</f>
        <v>COMPOSITE</v>
      </c>
      <c r="D129" s="22" t="s">
        <v>924</v>
      </c>
      <c r="F129" t="s">
        <v>73</v>
      </c>
      <c r="AO129">
        <f t="shared" si="254"/>
        <v>2</v>
      </c>
      <c r="AP129">
        <v>1</v>
      </c>
      <c r="AQ129" t="str">
        <f>D144</f>
        <v>ALL_SOC_VMIN_K_PREHVQK_TITO_SAQ_MIN_LFM_0600_SBCLK</v>
      </c>
      <c r="AR129" t="str">
        <f>D144</f>
        <v>ALL_SOC_VMIN_K_PREHVQK_TITO_SAQ_MIN_LFM_0600_SBCLK</v>
      </c>
    </row>
    <row r="130" spans="1:44" x14ac:dyDescent="0.25">
      <c r="A130" s="4" t="s">
        <v>241</v>
      </c>
      <c r="B130" s="4" t="s">
        <v>1325</v>
      </c>
      <c r="C130" s="4" t="str">
        <f>VLOOKUP(B130,templateLookup!A:B,2,0)</f>
        <v>PrimeVminSearchTestMethod</v>
      </c>
      <c r="D130" s="12" t="str">
        <f t="shared" si="251"/>
        <v>SSA_SOC_VMIN_K_PREHVQK_TITO_SAQ_MIN_LFM_0600_HBO0</v>
      </c>
      <c r="E130" t="s">
        <v>50</v>
      </c>
      <c r="F130" t="s">
        <v>73</v>
      </c>
      <c r="G130" t="s">
        <v>183</v>
      </c>
      <c r="H130" t="s">
        <v>242</v>
      </c>
      <c r="I130" t="s">
        <v>137</v>
      </c>
      <c r="J130" t="s">
        <v>790</v>
      </c>
      <c r="K130" t="s">
        <v>184</v>
      </c>
      <c r="L130" t="s">
        <v>139</v>
      </c>
      <c r="M130" t="str">
        <f t="shared" ref="M130:M142" si="255">TEXT(600,"0000")</f>
        <v>0600</v>
      </c>
      <c r="N130" t="s">
        <v>925</v>
      </c>
      <c r="O130" t="s">
        <v>141</v>
      </c>
      <c r="P130" t="s">
        <v>792</v>
      </c>
      <c r="Q130" s="30" t="s">
        <v>926</v>
      </c>
      <c r="R130">
        <v>61</v>
      </c>
      <c r="S130">
        <v>41</v>
      </c>
      <c r="T130">
        <v>302</v>
      </c>
      <c r="U130">
        <v>1</v>
      </c>
      <c r="V130" t="s">
        <v>289</v>
      </c>
      <c r="W130">
        <v>2502</v>
      </c>
      <c r="Y130" t="s">
        <v>187</v>
      </c>
      <c r="AB130" t="s">
        <v>194</v>
      </c>
      <c r="AN130" t="b">
        <v>0</v>
      </c>
      <c r="AO130">
        <f t="shared" si="254"/>
        <v>2</v>
      </c>
      <c r="AP130">
        <v>1</v>
      </c>
      <c r="AQ130" t="str">
        <f t="shared" ref="AQ130:AQ141" si="256">D131</f>
        <v>SSA_SOC_VMIN_K_PREHVQK_TITO_SAQ_MIN_LFM_0600_HBO1</v>
      </c>
      <c r="AR130" t="str">
        <f t="shared" ref="AR130:AR141" si="257">D131</f>
        <v>SSA_SOC_VMIN_K_PREHVQK_TITO_SAQ_MIN_LFM_0600_HBO1</v>
      </c>
    </row>
    <row r="131" spans="1:44" x14ac:dyDescent="0.25">
      <c r="A131" s="4" t="s">
        <v>241</v>
      </c>
      <c r="B131" s="4" t="s">
        <v>1325</v>
      </c>
      <c r="C131" s="4" t="str">
        <f>VLOOKUP(B131,templateLookup!A:B,2,0)</f>
        <v>PrimeVminSearchTestMethod</v>
      </c>
      <c r="D131" s="12" t="str">
        <f t="shared" si="251"/>
        <v>SSA_SOC_VMIN_K_PREHVQK_TITO_SAQ_MIN_LFM_0600_HBO1</v>
      </c>
      <c r="E131" t="s">
        <v>50</v>
      </c>
      <c r="F131" t="s">
        <v>73</v>
      </c>
      <c r="G131" t="s">
        <v>183</v>
      </c>
      <c r="H131" t="s">
        <v>242</v>
      </c>
      <c r="I131" t="s">
        <v>137</v>
      </c>
      <c r="J131" t="s">
        <v>790</v>
      </c>
      <c r="K131" t="s">
        <v>184</v>
      </c>
      <c r="L131" t="s">
        <v>139</v>
      </c>
      <c r="M131" t="str">
        <f t="shared" si="255"/>
        <v>0600</v>
      </c>
      <c r="N131" t="s">
        <v>927</v>
      </c>
      <c r="O131" t="s">
        <v>141</v>
      </c>
      <c r="P131" t="s">
        <v>792</v>
      </c>
      <c r="Q131" s="30" t="s">
        <v>928</v>
      </c>
      <c r="R131">
        <v>61</v>
      </c>
      <c r="S131">
        <v>41</v>
      </c>
      <c r="T131">
        <v>303</v>
      </c>
      <c r="U131">
        <v>1</v>
      </c>
      <c r="V131" t="s">
        <v>289</v>
      </c>
      <c r="W131">
        <v>2503</v>
      </c>
      <c r="Y131" t="s">
        <v>187</v>
      </c>
      <c r="AB131" t="s">
        <v>194</v>
      </c>
      <c r="AN131" t="b">
        <v>0</v>
      </c>
      <c r="AO131">
        <f t="shared" si="254"/>
        <v>2</v>
      </c>
      <c r="AP131">
        <v>1</v>
      </c>
      <c r="AQ131" t="str">
        <f t="shared" si="256"/>
        <v>LSA_SOC_VMIN_K_PREHVQK_TITO_SAQ_MIN_LFM_0600_CCE0</v>
      </c>
      <c r="AR131" t="str">
        <f t="shared" si="257"/>
        <v>LSA_SOC_VMIN_K_PREHVQK_TITO_SAQ_MIN_LFM_0600_CCE0</v>
      </c>
    </row>
    <row r="132" spans="1:44" x14ac:dyDescent="0.25">
      <c r="A132" s="4" t="s">
        <v>241</v>
      </c>
      <c r="B132" s="4" t="s">
        <v>1325</v>
      </c>
      <c r="C132" s="4" t="str">
        <f>VLOOKUP(B132,templateLookup!A:B,2,0)</f>
        <v>PrimeVminSearchTestMethod</v>
      </c>
      <c r="D132" s="12" t="str">
        <f t="shared" si="251"/>
        <v>LSA_SOC_VMIN_K_PREHVQK_TITO_SAQ_MIN_LFM_0600_CCE0</v>
      </c>
      <c r="E132" t="s">
        <v>51</v>
      </c>
      <c r="F132" t="s">
        <v>73</v>
      </c>
      <c r="G132" t="s">
        <v>183</v>
      </c>
      <c r="H132" t="s">
        <v>242</v>
      </c>
      <c r="I132" t="s">
        <v>137</v>
      </c>
      <c r="J132" t="s">
        <v>790</v>
      </c>
      <c r="K132" t="s">
        <v>184</v>
      </c>
      <c r="L132" t="s">
        <v>139</v>
      </c>
      <c r="M132" t="str">
        <f t="shared" si="255"/>
        <v>0600</v>
      </c>
      <c r="N132" t="s">
        <v>929</v>
      </c>
      <c r="O132" t="s">
        <v>141</v>
      </c>
      <c r="P132" t="s">
        <v>792</v>
      </c>
      <c r="Q132" s="30" t="s">
        <v>930</v>
      </c>
      <c r="R132">
        <v>21</v>
      </c>
      <c r="S132">
        <v>41</v>
      </c>
      <c r="T132">
        <v>304</v>
      </c>
      <c r="U132">
        <v>1</v>
      </c>
      <c r="V132" t="s">
        <v>289</v>
      </c>
      <c r="W132">
        <v>2504</v>
      </c>
      <c r="Y132" t="s">
        <v>187</v>
      </c>
      <c r="AB132" t="s">
        <v>194</v>
      </c>
      <c r="AN132" t="b">
        <v>0</v>
      </c>
      <c r="AO132">
        <f t="shared" si="254"/>
        <v>2</v>
      </c>
      <c r="AP132">
        <v>1</v>
      </c>
      <c r="AQ132" t="str">
        <f t="shared" si="256"/>
        <v>LSA_SOC_VMIN_K_PREHVQK_TITO_SAQ_MIN_LFM_0600_CCE1</v>
      </c>
      <c r="AR132" t="str">
        <f t="shared" si="257"/>
        <v>LSA_SOC_VMIN_K_PREHVQK_TITO_SAQ_MIN_LFM_0600_CCE1</v>
      </c>
    </row>
    <row r="133" spans="1:44" x14ac:dyDescent="0.25">
      <c r="A133" s="4" t="s">
        <v>241</v>
      </c>
      <c r="B133" s="4" t="s">
        <v>1325</v>
      </c>
      <c r="C133" s="4" t="str">
        <f>VLOOKUP(B133,templateLookup!A:B,2,0)</f>
        <v>PrimeVminSearchTestMethod</v>
      </c>
      <c r="D133" s="12" t="str">
        <f t="shared" si="251"/>
        <v>LSA_SOC_VMIN_K_PREHVQK_TITO_SAQ_MIN_LFM_0600_CCE1</v>
      </c>
      <c r="E133" t="s">
        <v>51</v>
      </c>
      <c r="F133" t="s">
        <v>73</v>
      </c>
      <c r="G133" t="s">
        <v>183</v>
      </c>
      <c r="H133" t="s">
        <v>242</v>
      </c>
      <c r="I133" t="s">
        <v>137</v>
      </c>
      <c r="J133" t="s">
        <v>790</v>
      </c>
      <c r="K133" t="s">
        <v>184</v>
      </c>
      <c r="L133" t="s">
        <v>139</v>
      </c>
      <c r="M133" t="str">
        <f t="shared" si="255"/>
        <v>0600</v>
      </c>
      <c r="N133" t="s">
        <v>931</v>
      </c>
      <c r="O133" t="s">
        <v>141</v>
      </c>
      <c r="P133" t="s">
        <v>792</v>
      </c>
      <c r="Q133" s="30" t="s">
        <v>932</v>
      </c>
      <c r="R133">
        <v>21</v>
      </c>
      <c r="S133">
        <v>41</v>
      </c>
      <c r="T133">
        <v>305</v>
      </c>
      <c r="U133">
        <v>1</v>
      </c>
      <c r="V133" t="s">
        <v>289</v>
      </c>
      <c r="W133">
        <v>2505</v>
      </c>
      <c r="Y133" t="s">
        <v>187</v>
      </c>
      <c r="AB133" t="s">
        <v>194</v>
      </c>
      <c r="AN133" t="b">
        <v>0</v>
      </c>
      <c r="AO133">
        <f t="shared" si="254"/>
        <v>2</v>
      </c>
      <c r="AP133">
        <v>1</v>
      </c>
      <c r="AQ133" t="str">
        <f t="shared" si="256"/>
        <v>LSA_SOC_VMIN_K_PREHVQK_TITO_SAQ_MIN_LFM_0600_HBO0</v>
      </c>
      <c r="AR133" t="str">
        <f t="shared" si="257"/>
        <v>LSA_SOC_VMIN_K_PREHVQK_TITO_SAQ_MIN_LFM_0600_HBO0</v>
      </c>
    </row>
    <row r="134" spans="1:44" x14ac:dyDescent="0.25">
      <c r="A134" s="4" t="s">
        <v>241</v>
      </c>
      <c r="B134" s="4" t="s">
        <v>1325</v>
      </c>
      <c r="C134" s="4" t="str">
        <f>VLOOKUP(B134,templateLookup!A:B,2,0)</f>
        <v>PrimeVminSearchTestMethod</v>
      </c>
      <c r="D134" s="12" t="str">
        <f t="shared" si="251"/>
        <v>LSA_SOC_VMIN_K_PREHVQK_TITO_SAQ_MIN_LFM_0600_HBO0</v>
      </c>
      <c r="E134" t="s">
        <v>51</v>
      </c>
      <c r="F134" t="s">
        <v>73</v>
      </c>
      <c r="G134" t="s">
        <v>183</v>
      </c>
      <c r="H134" t="s">
        <v>242</v>
      </c>
      <c r="I134" t="s">
        <v>137</v>
      </c>
      <c r="J134" t="s">
        <v>790</v>
      </c>
      <c r="K134" t="s">
        <v>184</v>
      </c>
      <c r="L134" t="s">
        <v>139</v>
      </c>
      <c r="M134" t="str">
        <f t="shared" si="255"/>
        <v>0600</v>
      </c>
      <c r="N134" t="s">
        <v>925</v>
      </c>
      <c r="O134" t="s">
        <v>141</v>
      </c>
      <c r="P134" t="s">
        <v>792</v>
      </c>
      <c r="Q134" s="30" t="s">
        <v>933</v>
      </c>
      <c r="R134">
        <v>21</v>
      </c>
      <c r="S134">
        <v>41</v>
      </c>
      <c r="T134">
        <v>306</v>
      </c>
      <c r="U134">
        <v>1</v>
      </c>
      <c r="V134" t="s">
        <v>289</v>
      </c>
      <c r="W134">
        <v>2506</v>
      </c>
      <c r="Y134" t="s">
        <v>187</v>
      </c>
      <c r="AB134" t="s">
        <v>194</v>
      </c>
      <c r="AN134" t="b">
        <v>0</v>
      </c>
      <c r="AO134">
        <f t="shared" si="254"/>
        <v>2</v>
      </c>
      <c r="AP134">
        <v>1</v>
      </c>
      <c r="AQ134" t="str">
        <f t="shared" si="256"/>
        <v>LSA_SOC_VMIN_K_PREHVQK_TITO_SAQ_MIN_LFM_0600_HBO1</v>
      </c>
      <c r="AR134" t="str">
        <f t="shared" si="257"/>
        <v>LSA_SOC_VMIN_K_PREHVQK_TITO_SAQ_MIN_LFM_0600_HBO1</v>
      </c>
    </row>
    <row r="135" spans="1:44" x14ac:dyDescent="0.25">
      <c r="A135" s="4" t="s">
        <v>241</v>
      </c>
      <c r="B135" s="4" t="s">
        <v>1325</v>
      </c>
      <c r="C135" s="4" t="str">
        <f>VLOOKUP(B135,templateLookup!A:B,2,0)</f>
        <v>PrimeVminSearchTestMethod</v>
      </c>
      <c r="D135" s="12" t="str">
        <f t="shared" si="251"/>
        <v>LSA_SOC_VMIN_K_PREHVQK_TITO_SAQ_MIN_LFM_0600_HBO1</v>
      </c>
      <c r="E135" t="s">
        <v>51</v>
      </c>
      <c r="F135" t="s">
        <v>73</v>
      </c>
      <c r="G135" t="s">
        <v>183</v>
      </c>
      <c r="H135" t="s">
        <v>242</v>
      </c>
      <c r="I135" t="s">
        <v>137</v>
      </c>
      <c r="J135" t="s">
        <v>790</v>
      </c>
      <c r="K135" t="s">
        <v>184</v>
      </c>
      <c r="L135" t="s">
        <v>139</v>
      </c>
      <c r="M135" t="str">
        <f t="shared" si="255"/>
        <v>0600</v>
      </c>
      <c r="N135" t="s">
        <v>927</v>
      </c>
      <c r="O135" t="s">
        <v>141</v>
      </c>
      <c r="P135" t="s">
        <v>792</v>
      </c>
      <c r="Q135" s="30" t="s">
        <v>934</v>
      </c>
      <c r="R135">
        <v>21</v>
      </c>
      <c r="S135">
        <v>41</v>
      </c>
      <c r="T135">
        <v>307</v>
      </c>
      <c r="U135">
        <v>1</v>
      </c>
      <c r="V135" t="s">
        <v>289</v>
      </c>
      <c r="W135">
        <v>2507</v>
      </c>
      <c r="Y135" t="s">
        <v>187</v>
      </c>
      <c r="AB135" t="s">
        <v>194</v>
      </c>
      <c r="AN135" t="b">
        <v>0</v>
      </c>
      <c r="AO135">
        <f t="shared" si="254"/>
        <v>2</v>
      </c>
      <c r="AP135">
        <v>1</v>
      </c>
      <c r="AQ135" t="str">
        <f t="shared" si="256"/>
        <v>LSA_SOC_VMIN_K_PREHVQK_TITO_SAQ_MIN_LFM_0600_BEC0</v>
      </c>
      <c r="AR135" t="str">
        <f t="shared" si="257"/>
        <v>LSA_SOC_VMIN_K_PREHVQK_TITO_SAQ_MIN_LFM_0600_BEC0</v>
      </c>
    </row>
    <row r="136" spans="1:44" x14ac:dyDescent="0.25">
      <c r="A136" s="4" t="s">
        <v>241</v>
      </c>
      <c r="B136" s="4" t="s">
        <v>1325</v>
      </c>
      <c r="C136" s="4" t="str">
        <f>VLOOKUP(B136,templateLookup!A:B,2,0)</f>
        <v>PrimeVminSearchTestMethod</v>
      </c>
      <c r="D136" s="12" t="str">
        <f t="shared" si="251"/>
        <v>LSA_SOC_VMIN_K_PREHVQK_TITO_SAQ_MIN_LFM_0600_BEC0</v>
      </c>
      <c r="E136" t="s">
        <v>51</v>
      </c>
      <c r="F136" t="s">
        <v>73</v>
      </c>
      <c r="G136" t="s">
        <v>183</v>
      </c>
      <c r="H136" t="s">
        <v>242</v>
      </c>
      <c r="I136" t="s">
        <v>137</v>
      </c>
      <c r="J136" t="s">
        <v>790</v>
      </c>
      <c r="K136" t="s">
        <v>184</v>
      </c>
      <c r="L136" t="s">
        <v>139</v>
      </c>
      <c r="M136" t="str">
        <f t="shared" si="255"/>
        <v>0600</v>
      </c>
      <c r="N136" t="s">
        <v>935</v>
      </c>
      <c r="O136" t="s">
        <v>141</v>
      </c>
      <c r="P136" t="s">
        <v>792</v>
      </c>
      <c r="Q136" s="30" t="s">
        <v>936</v>
      </c>
      <c r="R136">
        <v>21</v>
      </c>
      <c r="S136">
        <v>41</v>
      </c>
      <c r="T136">
        <v>308</v>
      </c>
      <c r="U136">
        <v>1</v>
      </c>
      <c r="V136" t="s">
        <v>289</v>
      </c>
      <c r="W136">
        <v>2508</v>
      </c>
      <c r="Y136" t="s">
        <v>187</v>
      </c>
      <c r="AB136" t="s">
        <v>194</v>
      </c>
      <c r="AN136" t="b">
        <v>0</v>
      </c>
      <c r="AO136">
        <f t="shared" si="254"/>
        <v>2</v>
      </c>
      <c r="AP136">
        <v>1</v>
      </c>
      <c r="AQ136" t="str">
        <f t="shared" si="256"/>
        <v>LSA_SOC_VMIN_K_PREHVQK_TITO_SAQ_MIN_LFM_0600_BEC1</v>
      </c>
      <c r="AR136" t="str">
        <f t="shared" si="257"/>
        <v>LSA_SOC_VMIN_K_PREHVQK_TITO_SAQ_MIN_LFM_0600_BEC1</v>
      </c>
    </row>
    <row r="137" spans="1:44" x14ac:dyDescent="0.25">
      <c r="A137" s="4" t="s">
        <v>241</v>
      </c>
      <c r="B137" s="4" t="s">
        <v>1325</v>
      </c>
      <c r="C137" s="4" t="str">
        <f>VLOOKUP(B137,templateLookup!A:B,2,0)</f>
        <v>PrimeVminSearchTestMethod</v>
      </c>
      <c r="D137" s="12" t="str">
        <f t="shared" si="251"/>
        <v>LSA_SOC_VMIN_K_PREHVQK_TITO_SAQ_MIN_LFM_0600_BEC1</v>
      </c>
      <c r="E137" t="s">
        <v>51</v>
      </c>
      <c r="F137" t="s">
        <v>73</v>
      </c>
      <c r="G137" t="s">
        <v>183</v>
      </c>
      <c r="H137" t="s">
        <v>242</v>
      </c>
      <c r="I137" t="s">
        <v>137</v>
      </c>
      <c r="J137" t="s">
        <v>790</v>
      </c>
      <c r="K137" t="s">
        <v>184</v>
      </c>
      <c r="L137" t="s">
        <v>139</v>
      </c>
      <c r="M137" t="str">
        <f t="shared" si="255"/>
        <v>0600</v>
      </c>
      <c r="N137" t="s">
        <v>937</v>
      </c>
      <c r="O137" t="s">
        <v>141</v>
      </c>
      <c r="P137" t="s">
        <v>792</v>
      </c>
      <c r="Q137" s="30" t="s">
        <v>938</v>
      </c>
      <c r="R137">
        <v>21</v>
      </c>
      <c r="S137">
        <v>41</v>
      </c>
      <c r="T137">
        <v>309</v>
      </c>
      <c r="U137">
        <v>1</v>
      </c>
      <c r="V137" t="s">
        <v>289</v>
      </c>
      <c r="W137">
        <v>2509</v>
      </c>
      <c r="Y137" t="s">
        <v>187</v>
      </c>
      <c r="AB137" t="s">
        <v>194</v>
      </c>
      <c r="AN137" t="b">
        <v>0</v>
      </c>
      <c r="AO137">
        <f t="shared" si="254"/>
        <v>2</v>
      </c>
      <c r="AP137">
        <v>1</v>
      </c>
      <c r="AQ137" t="str">
        <f t="shared" si="256"/>
        <v>LSA_SOC_VMIN_K_PREHVQK_TITO_SAQ_MIN_LFM_0600_MC00</v>
      </c>
      <c r="AR137" t="str">
        <f t="shared" si="257"/>
        <v>LSA_SOC_VMIN_K_PREHVQK_TITO_SAQ_MIN_LFM_0600_MC00</v>
      </c>
    </row>
    <row r="138" spans="1:44" x14ac:dyDescent="0.25">
      <c r="A138" s="4" t="s">
        <v>241</v>
      </c>
      <c r="B138" s="4" t="s">
        <v>1325</v>
      </c>
      <c r="C138" s="4" t="str">
        <f>VLOOKUP(B138,templateLookup!A:B,2,0)</f>
        <v>PrimeVminSearchTestMethod</v>
      </c>
      <c r="D138" s="12" t="str">
        <f t="shared" si="251"/>
        <v>LSA_SOC_VMIN_K_PREHVQK_TITO_SAQ_MIN_LFM_0600_MC00</v>
      </c>
      <c r="E138" t="s">
        <v>51</v>
      </c>
      <c r="F138" t="s">
        <v>73</v>
      </c>
      <c r="G138" t="s">
        <v>183</v>
      </c>
      <c r="H138" t="s">
        <v>242</v>
      </c>
      <c r="I138" t="s">
        <v>137</v>
      </c>
      <c r="J138" t="s">
        <v>790</v>
      </c>
      <c r="K138" t="s">
        <v>184</v>
      </c>
      <c r="L138" t="s">
        <v>139</v>
      </c>
      <c r="M138" t="str">
        <f t="shared" si="255"/>
        <v>0600</v>
      </c>
      <c r="N138" t="s">
        <v>939</v>
      </c>
      <c r="O138" t="s">
        <v>141</v>
      </c>
      <c r="P138" t="s">
        <v>792</v>
      </c>
      <c r="Q138" s="30" t="s">
        <v>940</v>
      </c>
      <c r="R138">
        <v>21</v>
      </c>
      <c r="S138">
        <v>41</v>
      </c>
      <c r="T138">
        <v>310</v>
      </c>
      <c r="U138">
        <v>1</v>
      </c>
      <c r="V138" t="s">
        <v>289</v>
      </c>
      <c r="W138">
        <v>2510</v>
      </c>
      <c r="Y138" t="s">
        <v>187</v>
      </c>
      <c r="AB138" t="s">
        <v>194</v>
      </c>
      <c r="AN138" t="b">
        <v>0</v>
      </c>
      <c r="AO138">
        <f t="shared" si="254"/>
        <v>2</v>
      </c>
      <c r="AP138">
        <v>1</v>
      </c>
      <c r="AQ138" t="str">
        <f t="shared" si="256"/>
        <v>LSA_SOC_VMIN_K_PREHVQK_TITO_SAQ_MIN_LFM_0600_MC01</v>
      </c>
      <c r="AR138" t="str">
        <f t="shared" si="257"/>
        <v>LSA_SOC_VMIN_K_PREHVQK_TITO_SAQ_MIN_LFM_0600_MC01</v>
      </c>
    </row>
    <row r="139" spans="1:44" x14ac:dyDescent="0.25">
      <c r="A139" s="4" t="s">
        <v>241</v>
      </c>
      <c r="B139" s="4" t="s">
        <v>1325</v>
      </c>
      <c r="C139" s="4" t="str">
        <f>VLOOKUP(B139,templateLookup!A:B,2,0)</f>
        <v>PrimeVminSearchTestMethod</v>
      </c>
      <c r="D139" s="12" t="str">
        <f t="shared" si="251"/>
        <v>LSA_SOC_VMIN_K_PREHVQK_TITO_SAQ_MIN_LFM_0600_MC01</v>
      </c>
      <c r="E139" t="s">
        <v>51</v>
      </c>
      <c r="F139" t="s">
        <v>73</v>
      </c>
      <c r="G139" t="s">
        <v>183</v>
      </c>
      <c r="H139" t="s">
        <v>242</v>
      </c>
      <c r="I139" t="s">
        <v>137</v>
      </c>
      <c r="J139" t="s">
        <v>790</v>
      </c>
      <c r="K139" t="s">
        <v>184</v>
      </c>
      <c r="L139" t="s">
        <v>139</v>
      </c>
      <c r="M139" t="str">
        <f t="shared" si="255"/>
        <v>0600</v>
      </c>
      <c r="N139" t="s">
        <v>941</v>
      </c>
      <c r="O139" t="s">
        <v>141</v>
      </c>
      <c r="P139" t="s">
        <v>792</v>
      </c>
      <c r="Q139" s="30" t="s">
        <v>942</v>
      </c>
      <c r="R139">
        <v>21</v>
      </c>
      <c r="S139">
        <v>41</v>
      </c>
      <c r="T139">
        <v>311</v>
      </c>
      <c r="U139">
        <v>1</v>
      </c>
      <c r="V139" t="s">
        <v>289</v>
      </c>
      <c r="W139">
        <v>2511</v>
      </c>
      <c r="Y139" t="s">
        <v>187</v>
      </c>
      <c r="AB139" t="s">
        <v>194</v>
      </c>
      <c r="AN139" t="b">
        <v>0</v>
      </c>
      <c r="AO139">
        <f t="shared" si="254"/>
        <v>2</v>
      </c>
      <c r="AP139">
        <v>1</v>
      </c>
      <c r="AQ139" t="str">
        <f t="shared" si="256"/>
        <v>LSA_SOC_VMIN_K_PREHVQK_TITO_SAQ_MIN_LFM_0600_MC10</v>
      </c>
      <c r="AR139" t="str">
        <f t="shared" si="257"/>
        <v>LSA_SOC_VMIN_K_PREHVQK_TITO_SAQ_MIN_LFM_0600_MC10</v>
      </c>
    </row>
    <row r="140" spans="1:44" x14ac:dyDescent="0.25">
      <c r="A140" s="4" t="s">
        <v>241</v>
      </c>
      <c r="B140" s="4" t="s">
        <v>1325</v>
      </c>
      <c r="C140" s="4" t="str">
        <f>VLOOKUP(B140,templateLookup!A:B,2,0)</f>
        <v>PrimeVminSearchTestMethod</v>
      </c>
      <c r="D140" s="12" t="str">
        <f t="shared" si="251"/>
        <v>LSA_SOC_VMIN_K_PREHVQK_TITO_SAQ_MIN_LFM_0600_MC10</v>
      </c>
      <c r="E140" t="s">
        <v>51</v>
      </c>
      <c r="F140" t="s">
        <v>73</v>
      </c>
      <c r="G140" t="s">
        <v>183</v>
      </c>
      <c r="H140" t="s">
        <v>242</v>
      </c>
      <c r="I140" t="s">
        <v>137</v>
      </c>
      <c r="J140" t="s">
        <v>790</v>
      </c>
      <c r="K140" t="s">
        <v>184</v>
      </c>
      <c r="L140" t="s">
        <v>139</v>
      </c>
      <c r="M140" t="str">
        <f t="shared" si="255"/>
        <v>0600</v>
      </c>
      <c r="N140" t="s">
        <v>943</v>
      </c>
      <c r="O140" t="s">
        <v>141</v>
      </c>
      <c r="P140" t="s">
        <v>792</v>
      </c>
      <c r="Q140" s="30" t="s">
        <v>944</v>
      </c>
      <c r="R140">
        <v>21</v>
      </c>
      <c r="S140">
        <v>41</v>
      </c>
      <c r="T140">
        <v>312</v>
      </c>
      <c r="U140">
        <v>1</v>
      </c>
      <c r="V140" t="s">
        <v>289</v>
      </c>
      <c r="W140">
        <v>2512</v>
      </c>
      <c r="Y140" t="s">
        <v>187</v>
      </c>
      <c r="AB140" t="s">
        <v>194</v>
      </c>
      <c r="AN140" t="b">
        <v>0</v>
      </c>
      <c r="AO140">
        <f t="shared" si="254"/>
        <v>2</v>
      </c>
      <c r="AP140">
        <v>1</v>
      </c>
      <c r="AQ140" t="str">
        <f t="shared" si="256"/>
        <v>LSA_SOC_VMIN_K_PREHVQK_TITO_SAQ_MIN_LFM_0600_MC11</v>
      </c>
      <c r="AR140" t="str">
        <f t="shared" si="257"/>
        <v>LSA_SOC_VMIN_K_PREHVQK_TITO_SAQ_MIN_LFM_0600_MC11</v>
      </c>
    </row>
    <row r="141" spans="1:44" x14ac:dyDescent="0.25">
      <c r="A141" s="4" t="s">
        <v>241</v>
      </c>
      <c r="B141" s="4" t="s">
        <v>1325</v>
      </c>
      <c r="C141" s="4" t="str">
        <f>VLOOKUP(B141,templateLookup!A:B,2,0)</f>
        <v>PrimeVminSearchTestMethod</v>
      </c>
      <c r="D141" s="12" t="str">
        <f t="shared" si="251"/>
        <v>LSA_SOC_VMIN_K_PREHVQK_TITO_SAQ_MIN_LFM_0600_MC11</v>
      </c>
      <c r="E141" t="s">
        <v>51</v>
      </c>
      <c r="F141" t="s">
        <v>73</v>
      </c>
      <c r="G141" t="s">
        <v>183</v>
      </c>
      <c r="H141" t="s">
        <v>242</v>
      </c>
      <c r="I141" t="s">
        <v>137</v>
      </c>
      <c r="J141" t="s">
        <v>790</v>
      </c>
      <c r="K141" t="s">
        <v>184</v>
      </c>
      <c r="L141" t="s">
        <v>139</v>
      </c>
      <c r="M141" t="str">
        <f t="shared" si="255"/>
        <v>0600</v>
      </c>
      <c r="N141" t="s">
        <v>945</v>
      </c>
      <c r="O141" t="s">
        <v>141</v>
      </c>
      <c r="P141" t="s">
        <v>792</v>
      </c>
      <c r="Q141" s="30" t="s">
        <v>946</v>
      </c>
      <c r="R141">
        <v>21</v>
      </c>
      <c r="S141">
        <v>41</v>
      </c>
      <c r="T141">
        <v>313</v>
      </c>
      <c r="U141">
        <v>1</v>
      </c>
      <c r="V141" t="s">
        <v>289</v>
      </c>
      <c r="W141">
        <v>2513</v>
      </c>
      <c r="Y141" t="s">
        <v>187</v>
      </c>
      <c r="AB141" t="s">
        <v>194</v>
      </c>
      <c r="AN141" t="b">
        <v>0</v>
      </c>
      <c r="AO141">
        <f t="shared" si="254"/>
        <v>2</v>
      </c>
      <c r="AP141">
        <v>1</v>
      </c>
      <c r="AQ141" t="str">
        <f t="shared" si="256"/>
        <v>LSA_SOC_VMIN_K_PREHVQK_TITO_SAQ_MIN_LFM_0600_MMM</v>
      </c>
      <c r="AR141" t="str">
        <f t="shared" si="257"/>
        <v>LSA_SOC_VMIN_K_PREHVQK_TITO_SAQ_MIN_LFM_0600_MMM</v>
      </c>
    </row>
    <row r="142" spans="1:44" x14ac:dyDescent="0.25">
      <c r="A142" s="4" t="s">
        <v>241</v>
      </c>
      <c r="B142" s="4" t="s">
        <v>1325</v>
      </c>
      <c r="C142" s="4" t="str">
        <f>VLOOKUP(B142,templateLookup!A:B,2,0)</f>
        <v>PrimeVminSearchTestMethod</v>
      </c>
      <c r="D142" s="12" t="str">
        <f t="shared" si="251"/>
        <v>LSA_SOC_VMIN_K_PREHVQK_TITO_SAQ_MIN_LFM_0600_MMM</v>
      </c>
      <c r="E142" t="s">
        <v>51</v>
      </c>
      <c r="F142" t="s">
        <v>73</v>
      </c>
      <c r="G142" t="s">
        <v>183</v>
      </c>
      <c r="H142" t="s">
        <v>242</v>
      </c>
      <c r="I142" t="s">
        <v>137</v>
      </c>
      <c r="J142" t="s">
        <v>790</v>
      </c>
      <c r="K142" t="s">
        <v>184</v>
      </c>
      <c r="L142" t="s">
        <v>139</v>
      </c>
      <c r="M142" t="str">
        <f t="shared" si="255"/>
        <v>0600</v>
      </c>
      <c r="N142" t="s">
        <v>947</v>
      </c>
      <c r="O142" t="s">
        <v>141</v>
      </c>
      <c r="P142" t="s">
        <v>792</v>
      </c>
      <c r="Q142" s="30" t="s">
        <v>948</v>
      </c>
      <c r="R142">
        <v>21</v>
      </c>
      <c r="S142">
        <v>41</v>
      </c>
      <c r="T142">
        <v>314</v>
      </c>
      <c r="U142">
        <v>1</v>
      </c>
      <c r="V142" t="s">
        <v>289</v>
      </c>
      <c r="W142">
        <v>2514</v>
      </c>
      <c r="Y142" t="s">
        <v>187</v>
      </c>
      <c r="AB142" t="s">
        <v>194</v>
      </c>
      <c r="AN142" t="b">
        <v>0</v>
      </c>
      <c r="AO142">
        <f t="shared" si="254"/>
        <v>2</v>
      </c>
      <c r="AP142">
        <v>1</v>
      </c>
      <c r="AQ142">
        <v>1</v>
      </c>
      <c r="AR142">
        <v>1</v>
      </c>
    </row>
    <row r="143" spans="1:44" x14ac:dyDescent="0.25">
      <c r="A143" s="43" t="s">
        <v>241</v>
      </c>
      <c r="B143" s="44" t="s">
        <v>6</v>
      </c>
      <c r="C143" s="44" t="str">
        <f>VLOOKUP(B143,templateLookup!A:B,2,0)</f>
        <v>COMPOSITE</v>
      </c>
      <c r="D143" s="22"/>
    </row>
    <row r="144" spans="1:44" x14ac:dyDescent="0.25">
      <c r="A144" s="4" t="s">
        <v>241</v>
      </c>
      <c r="B144" s="4" t="s">
        <v>1325</v>
      </c>
      <c r="C144" s="4" t="str">
        <f>VLOOKUP(B144,templateLookup!A:B,2,0)</f>
        <v>PrimeVminSearchTestMethod</v>
      </c>
      <c r="D144" s="12" t="str">
        <f t="shared" si="251"/>
        <v>ALL_SOC_VMIN_K_PREHVQK_TITO_SAQ_MIN_LFM_0600_SBCLK</v>
      </c>
      <c r="E144" t="s">
        <v>53</v>
      </c>
      <c r="F144" t="s">
        <v>73</v>
      </c>
      <c r="G144" t="s">
        <v>183</v>
      </c>
      <c r="H144" t="s">
        <v>242</v>
      </c>
      <c r="I144" t="s">
        <v>137</v>
      </c>
      <c r="J144" t="s">
        <v>790</v>
      </c>
      <c r="K144" t="s">
        <v>184</v>
      </c>
      <c r="L144" t="s">
        <v>139</v>
      </c>
      <c r="M144" t="str">
        <f>TEXT(600,"0000")</f>
        <v>0600</v>
      </c>
      <c r="N144" t="s">
        <v>456</v>
      </c>
      <c r="O144" t="s">
        <v>141</v>
      </c>
      <c r="P144" t="s">
        <v>792</v>
      </c>
      <c r="Q144" s="30" t="s">
        <v>949</v>
      </c>
      <c r="R144">
        <v>61</v>
      </c>
      <c r="S144">
        <v>41</v>
      </c>
      <c r="T144">
        <v>316</v>
      </c>
      <c r="U144">
        <v>1</v>
      </c>
      <c r="V144" t="s">
        <v>289</v>
      </c>
      <c r="W144">
        <v>2516</v>
      </c>
      <c r="Y144" t="s">
        <v>187</v>
      </c>
      <c r="AB144" t="s">
        <v>194</v>
      </c>
      <c r="AN144" t="b">
        <v>0</v>
      </c>
      <c r="AO144">
        <f t="shared" si="254"/>
        <v>2</v>
      </c>
      <c r="AP144">
        <v>1</v>
      </c>
      <c r="AQ144" t="str">
        <f>D127</f>
        <v>LSA_SOC_VMIN_K_PREHVQK_TITO_SAQ_MIN_LFM_0600_FUSE</v>
      </c>
      <c r="AR144" t="str">
        <f>D127</f>
        <v>LSA_SOC_VMIN_K_PREHVQK_TITO_SAQ_MIN_LFM_0600_FUSE</v>
      </c>
    </row>
    <row r="145" spans="1:44" x14ac:dyDescent="0.25">
      <c r="A145" s="43" t="s">
        <v>241</v>
      </c>
      <c r="B145" s="44" t="s">
        <v>5</v>
      </c>
      <c r="C145" s="44" t="str">
        <f>VLOOKUP(B145,templateLookup!A:B,2,0)</f>
        <v>COMPOSITE</v>
      </c>
      <c r="D145" s="22" t="s">
        <v>950</v>
      </c>
      <c r="F145" t="s">
        <v>73</v>
      </c>
      <c r="AO145">
        <f t="shared" si="254"/>
        <v>2</v>
      </c>
      <c r="AP145">
        <v>1</v>
      </c>
      <c r="AQ145" t="str">
        <f>D127</f>
        <v>LSA_SOC_VMIN_K_PREHVQK_TITO_SAQ_MIN_LFM_0600_FUSE</v>
      </c>
      <c r="AR145" t="str">
        <f>D127</f>
        <v>LSA_SOC_VMIN_K_PREHVQK_TITO_SAQ_MIN_LFM_0600_FUSE</v>
      </c>
    </row>
    <row r="146" spans="1:44" x14ac:dyDescent="0.25">
      <c r="A146" s="4" t="s">
        <v>241</v>
      </c>
      <c r="B146" s="4" t="s">
        <v>1325</v>
      </c>
      <c r="C146" s="4" t="str">
        <f>VLOOKUP(B146,templateLookup!A:B,2,0)</f>
        <v>PrimeVminSearchTestMethod</v>
      </c>
      <c r="D146" s="12" t="str">
        <f t="shared" si="251"/>
        <v>SSA_SOC_VMIN_K_PREHVQK_TITO_SAQ_MIN_LFM_0600_CCSR</v>
      </c>
      <c r="E146" t="s">
        <v>50</v>
      </c>
      <c r="F146" t="s">
        <v>73</v>
      </c>
      <c r="G146" t="s">
        <v>183</v>
      </c>
      <c r="H146" t="s">
        <v>242</v>
      </c>
      <c r="I146" t="s">
        <v>137</v>
      </c>
      <c r="J146" t="s">
        <v>790</v>
      </c>
      <c r="K146" t="s">
        <v>184</v>
      </c>
      <c r="L146" t="s">
        <v>139</v>
      </c>
      <c r="M146" t="str">
        <f t="shared" ref="M146:M151" si="258">TEXT(600,"0000")</f>
        <v>0600</v>
      </c>
      <c r="N146" t="s">
        <v>951</v>
      </c>
      <c r="O146" t="s">
        <v>141</v>
      </c>
      <c r="P146" t="s">
        <v>792</v>
      </c>
      <c r="Q146" s="30" t="s">
        <v>952</v>
      </c>
      <c r="R146">
        <v>61</v>
      </c>
      <c r="S146">
        <v>41</v>
      </c>
      <c r="T146">
        <v>318</v>
      </c>
      <c r="U146">
        <v>1</v>
      </c>
      <c r="V146" t="s">
        <v>289</v>
      </c>
      <c r="W146">
        <v>2518</v>
      </c>
      <c r="Y146" t="s">
        <v>187</v>
      </c>
      <c r="AB146" t="s">
        <v>194</v>
      </c>
      <c r="AN146" t="b">
        <v>0</v>
      </c>
      <c r="AO146">
        <f t="shared" si="254"/>
        <v>2</v>
      </c>
      <c r="AP146">
        <v>1</v>
      </c>
      <c r="AQ146" t="str">
        <f>D147</f>
        <v>SSA_SOC_VMIN_K_PREHVQK_TITO_SAQ_MIN_LFM_0600_DDXT</v>
      </c>
      <c r="AR146" t="str">
        <f>D147</f>
        <v>SSA_SOC_VMIN_K_PREHVQK_TITO_SAQ_MIN_LFM_0600_DDXT</v>
      </c>
    </row>
    <row r="147" spans="1:44" x14ac:dyDescent="0.25">
      <c r="A147" s="4" t="s">
        <v>241</v>
      </c>
      <c r="B147" s="4" t="s">
        <v>1325</v>
      </c>
      <c r="C147" s="4" t="str">
        <f>VLOOKUP(B147,templateLookup!A:B,2,0)</f>
        <v>PrimeVminSearchTestMethod</v>
      </c>
      <c r="D147" s="12" t="str">
        <f t="shared" si="251"/>
        <v>SSA_SOC_VMIN_K_PREHVQK_TITO_SAQ_MIN_LFM_0600_DDXT</v>
      </c>
      <c r="E147" t="s">
        <v>50</v>
      </c>
      <c r="F147" t="s">
        <v>73</v>
      </c>
      <c r="G147" t="s">
        <v>183</v>
      </c>
      <c r="H147" t="s">
        <v>242</v>
      </c>
      <c r="I147" t="s">
        <v>137</v>
      </c>
      <c r="J147" t="s">
        <v>790</v>
      </c>
      <c r="K147" t="s">
        <v>184</v>
      </c>
      <c r="L147" t="s">
        <v>139</v>
      </c>
      <c r="M147" t="str">
        <f t="shared" si="258"/>
        <v>0600</v>
      </c>
      <c r="N147" t="s">
        <v>953</v>
      </c>
      <c r="O147" t="s">
        <v>141</v>
      </c>
      <c r="P147" t="s">
        <v>792</v>
      </c>
      <c r="Q147" s="30" t="s">
        <v>954</v>
      </c>
      <c r="R147">
        <v>61</v>
      </c>
      <c r="S147">
        <v>41</v>
      </c>
      <c r="T147">
        <v>319</v>
      </c>
      <c r="U147">
        <v>1</v>
      </c>
      <c r="V147" t="s">
        <v>289</v>
      </c>
      <c r="W147">
        <v>2519</v>
      </c>
      <c r="Y147" t="s">
        <v>187</v>
      </c>
      <c r="AB147" t="s">
        <v>194</v>
      </c>
      <c r="AN147" t="b">
        <v>0</v>
      </c>
      <c r="AO147">
        <f t="shared" si="254"/>
        <v>2</v>
      </c>
      <c r="AP147">
        <v>1</v>
      </c>
      <c r="AQ147" t="str">
        <f>D148</f>
        <v>SSA_SOC_VMIN_K_PREHVQK_TITO_SAQ_MIN_LFM_0600_DDHY</v>
      </c>
      <c r="AR147" t="str">
        <f>D148</f>
        <v>SSA_SOC_VMIN_K_PREHVQK_TITO_SAQ_MIN_LFM_0600_DDHY</v>
      </c>
    </row>
    <row r="148" spans="1:44" x14ac:dyDescent="0.25">
      <c r="A148" s="4" t="s">
        <v>241</v>
      </c>
      <c r="B148" s="4" t="s">
        <v>1325</v>
      </c>
      <c r="C148" s="4" t="str">
        <f>VLOOKUP(B148,templateLookup!A:B,2,0)</f>
        <v>PrimeVminSearchTestMethod</v>
      </c>
      <c r="D148" s="12" t="str">
        <f t="shared" si="251"/>
        <v>SSA_SOC_VMIN_K_PREHVQK_TITO_SAQ_MIN_LFM_0600_DDHY</v>
      </c>
      <c r="E148" t="s">
        <v>50</v>
      </c>
      <c r="F148" t="s">
        <v>73</v>
      </c>
      <c r="G148" t="s">
        <v>183</v>
      </c>
      <c r="H148" t="s">
        <v>242</v>
      </c>
      <c r="I148" t="s">
        <v>137</v>
      </c>
      <c r="J148" t="s">
        <v>790</v>
      </c>
      <c r="K148" t="s">
        <v>184</v>
      </c>
      <c r="L148" t="s">
        <v>139</v>
      </c>
      <c r="M148" t="str">
        <f t="shared" si="258"/>
        <v>0600</v>
      </c>
      <c r="N148" t="s">
        <v>955</v>
      </c>
      <c r="O148" t="s">
        <v>141</v>
      </c>
      <c r="P148" t="s">
        <v>792</v>
      </c>
      <c r="Q148" s="30" t="s">
        <v>956</v>
      </c>
      <c r="R148">
        <v>61</v>
      </c>
      <c r="S148">
        <v>41</v>
      </c>
      <c r="T148">
        <v>320</v>
      </c>
      <c r="U148">
        <v>1</v>
      </c>
      <c r="V148" t="s">
        <v>289</v>
      </c>
      <c r="W148">
        <v>2520</v>
      </c>
      <c r="Y148" t="s">
        <v>187</v>
      </c>
      <c r="AB148" t="s">
        <v>194</v>
      </c>
      <c r="AN148" t="b">
        <v>0</v>
      </c>
      <c r="AO148">
        <f t="shared" si="254"/>
        <v>2</v>
      </c>
      <c r="AP148">
        <v>1</v>
      </c>
      <c r="AQ148" t="str">
        <f>D149</f>
        <v>LSA_SOC_VMIN_K_PREHVQK_TITO_SAQ_MIN_LFM_0600_DDXT</v>
      </c>
      <c r="AR148" t="str">
        <f>D149</f>
        <v>LSA_SOC_VMIN_K_PREHVQK_TITO_SAQ_MIN_LFM_0600_DDXT</v>
      </c>
    </row>
    <row r="149" spans="1:44" x14ac:dyDescent="0.25">
      <c r="A149" s="4" t="s">
        <v>241</v>
      </c>
      <c r="B149" s="4" t="s">
        <v>1325</v>
      </c>
      <c r="C149" s="4" t="str">
        <f>VLOOKUP(B149,templateLookup!A:B,2,0)</f>
        <v>PrimeVminSearchTestMethod</v>
      </c>
      <c r="D149" s="12" t="str">
        <f t="shared" si="251"/>
        <v>LSA_SOC_VMIN_K_PREHVQK_TITO_SAQ_MIN_LFM_0600_DDXT</v>
      </c>
      <c r="E149" t="s">
        <v>51</v>
      </c>
      <c r="F149" t="s">
        <v>73</v>
      </c>
      <c r="G149" t="s">
        <v>183</v>
      </c>
      <c r="H149" t="s">
        <v>242</v>
      </c>
      <c r="I149" t="s">
        <v>137</v>
      </c>
      <c r="J149" t="s">
        <v>790</v>
      </c>
      <c r="K149" t="s">
        <v>184</v>
      </c>
      <c r="L149" t="s">
        <v>139</v>
      </c>
      <c r="M149" t="str">
        <f t="shared" si="258"/>
        <v>0600</v>
      </c>
      <c r="N149" t="s">
        <v>953</v>
      </c>
      <c r="O149" t="s">
        <v>141</v>
      </c>
      <c r="P149" t="s">
        <v>792</v>
      </c>
      <c r="Q149" s="30" t="s">
        <v>957</v>
      </c>
      <c r="R149">
        <v>21</v>
      </c>
      <c r="S149">
        <v>41</v>
      </c>
      <c r="T149">
        <v>321</v>
      </c>
      <c r="U149">
        <v>1</v>
      </c>
      <c r="V149" t="s">
        <v>289</v>
      </c>
      <c r="W149">
        <v>2521</v>
      </c>
      <c r="Y149" t="s">
        <v>187</v>
      </c>
      <c r="AB149" t="s">
        <v>194</v>
      </c>
      <c r="AN149" t="b">
        <v>0</v>
      </c>
      <c r="AO149">
        <f t="shared" si="254"/>
        <v>2</v>
      </c>
      <c r="AP149">
        <v>1</v>
      </c>
      <c r="AQ149" t="str">
        <f>D150</f>
        <v>ROM_SOC_VMIN_K_PREHVQK_TITO_SAQ_MIN_LFM_0600_CCSR</v>
      </c>
      <c r="AR149" t="str">
        <f>D150</f>
        <v>ROM_SOC_VMIN_K_PREHVQK_TITO_SAQ_MIN_LFM_0600_CCSR</v>
      </c>
    </row>
    <row r="150" spans="1:44" x14ac:dyDescent="0.25">
      <c r="A150" s="4" t="s">
        <v>241</v>
      </c>
      <c r="B150" s="4" t="s">
        <v>1325</v>
      </c>
      <c r="C150" s="4" t="str">
        <f>VLOOKUP(B150,templateLookup!A:B,2,0)</f>
        <v>PrimeVminSearchTestMethod</v>
      </c>
      <c r="D150" s="12" t="str">
        <f t="shared" si="251"/>
        <v>ROM_SOC_VMIN_K_PREHVQK_TITO_SAQ_MIN_LFM_0600_CCSR</v>
      </c>
      <c r="E150" t="s">
        <v>52</v>
      </c>
      <c r="F150" t="s">
        <v>73</v>
      </c>
      <c r="G150" t="s">
        <v>183</v>
      </c>
      <c r="H150" t="s">
        <v>242</v>
      </c>
      <c r="I150" t="s">
        <v>137</v>
      </c>
      <c r="J150" t="s">
        <v>790</v>
      </c>
      <c r="K150" t="s">
        <v>184</v>
      </c>
      <c r="L150" t="s">
        <v>139</v>
      </c>
      <c r="M150" t="str">
        <f t="shared" si="258"/>
        <v>0600</v>
      </c>
      <c r="N150" t="s">
        <v>951</v>
      </c>
      <c r="O150" t="s">
        <v>141</v>
      </c>
      <c r="P150" t="s">
        <v>792</v>
      </c>
      <c r="Q150" s="30" t="s">
        <v>958</v>
      </c>
      <c r="R150">
        <v>21</v>
      </c>
      <c r="S150">
        <v>41</v>
      </c>
      <c r="T150">
        <v>322</v>
      </c>
      <c r="U150">
        <v>1</v>
      </c>
      <c r="V150" t="s">
        <v>289</v>
      </c>
      <c r="W150">
        <v>2522</v>
      </c>
      <c r="Y150" t="s">
        <v>187</v>
      </c>
      <c r="AB150" t="s">
        <v>194</v>
      </c>
      <c r="AN150" t="b">
        <v>0</v>
      </c>
      <c r="AO150">
        <f t="shared" si="254"/>
        <v>2</v>
      </c>
      <c r="AP150">
        <v>1</v>
      </c>
      <c r="AQ150" t="str">
        <f>D151</f>
        <v>ROM_SOC_VMIN_K_PREHVQK_TITO_SAQ_MIN_LFM_0600_DDHY</v>
      </c>
      <c r="AR150" t="str">
        <f>D151</f>
        <v>ROM_SOC_VMIN_K_PREHVQK_TITO_SAQ_MIN_LFM_0600_DDHY</v>
      </c>
    </row>
    <row r="151" spans="1:44" x14ac:dyDescent="0.25">
      <c r="A151" s="4" t="s">
        <v>241</v>
      </c>
      <c r="B151" s="4" t="s">
        <v>1325</v>
      </c>
      <c r="C151" s="4" t="str">
        <f>VLOOKUP(B151,templateLookup!A:B,2,0)</f>
        <v>PrimeVminSearchTestMethod</v>
      </c>
      <c r="D151" s="12" t="str">
        <f t="shared" si="251"/>
        <v>ROM_SOC_VMIN_K_PREHVQK_TITO_SAQ_MIN_LFM_0600_DDHY</v>
      </c>
      <c r="E151" t="s">
        <v>52</v>
      </c>
      <c r="F151" t="s">
        <v>73</v>
      </c>
      <c r="G151" t="s">
        <v>183</v>
      </c>
      <c r="H151" t="s">
        <v>242</v>
      </c>
      <c r="I151" t="s">
        <v>137</v>
      </c>
      <c r="J151" t="s">
        <v>790</v>
      </c>
      <c r="K151" t="s">
        <v>184</v>
      </c>
      <c r="L151" t="s">
        <v>139</v>
      </c>
      <c r="M151" t="str">
        <f t="shared" si="258"/>
        <v>0600</v>
      </c>
      <c r="N151" t="s">
        <v>955</v>
      </c>
      <c r="O151" t="s">
        <v>141</v>
      </c>
      <c r="P151" t="s">
        <v>792</v>
      </c>
      <c r="Q151" s="30" t="s">
        <v>959</v>
      </c>
      <c r="R151">
        <v>21</v>
      </c>
      <c r="S151">
        <v>41</v>
      </c>
      <c r="T151">
        <v>323</v>
      </c>
      <c r="U151">
        <v>1</v>
      </c>
      <c r="V151" t="s">
        <v>289</v>
      </c>
      <c r="W151">
        <v>2523</v>
      </c>
      <c r="Y151" t="s">
        <v>187</v>
      </c>
      <c r="AB151" t="s">
        <v>194</v>
      </c>
      <c r="AN151" t="b">
        <v>0</v>
      </c>
      <c r="AO151">
        <f t="shared" si="254"/>
        <v>2</v>
      </c>
      <c r="AP151">
        <v>1</v>
      </c>
      <c r="AQ151">
        <v>1</v>
      </c>
      <c r="AR151">
        <v>1</v>
      </c>
    </row>
    <row r="152" spans="1:44" x14ac:dyDescent="0.25">
      <c r="A152" s="43" t="s">
        <v>241</v>
      </c>
      <c r="B152" s="44" t="s">
        <v>6</v>
      </c>
      <c r="C152" s="44" t="str">
        <f>VLOOKUP(B152,templateLookup!A:B,2,0)</f>
        <v>COMPOSITE</v>
      </c>
      <c r="D152" s="22"/>
    </row>
    <row r="153" spans="1:44" x14ac:dyDescent="0.25">
      <c r="A153" s="4" t="s">
        <v>241</v>
      </c>
      <c r="B153" s="4" t="s">
        <v>1325</v>
      </c>
      <c r="C153" s="4" t="str">
        <f>VLOOKUP(B153,templateLookup!A:B,2,0)</f>
        <v>PrimeVminSearchTestMethod</v>
      </c>
      <c r="D153" s="13" t="str">
        <f t="shared" si="251"/>
        <v>ALL_SOC_VMIN_K_PREHVQK_TITO_SAN_MIN_LFM_0400_SAN</v>
      </c>
      <c r="E153" t="s">
        <v>53</v>
      </c>
      <c r="F153" t="s">
        <v>73</v>
      </c>
      <c r="G153" t="s">
        <v>183</v>
      </c>
      <c r="H153" t="s">
        <v>242</v>
      </c>
      <c r="I153" t="s">
        <v>137</v>
      </c>
      <c r="J153" t="s">
        <v>902</v>
      </c>
      <c r="K153" t="s">
        <v>184</v>
      </c>
      <c r="L153" t="s">
        <v>139</v>
      </c>
      <c r="M153" t="str">
        <f>TEXT(400,"0000")</f>
        <v>0400</v>
      </c>
      <c r="N153" t="s">
        <v>902</v>
      </c>
      <c r="O153" t="s">
        <v>141</v>
      </c>
      <c r="P153" t="s">
        <v>792</v>
      </c>
      <c r="Q153" s="30" t="s">
        <v>963</v>
      </c>
      <c r="R153">
        <v>61</v>
      </c>
      <c r="S153">
        <v>41</v>
      </c>
      <c r="T153">
        <v>326</v>
      </c>
      <c r="U153">
        <v>1</v>
      </c>
      <c r="V153" t="s">
        <v>289</v>
      </c>
      <c r="W153">
        <v>2526</v>
      </c>
      <c r="Y153" t="s">
        <v>187</v>
      </c>
      <c r="AB153" t="s">
        <v>194</v>
      </c>
      <c r="AN153" t="b">
        <v>0</v>
      </c>
      <c r="AO153">
        <f t="shared" si="254"/>
        <v>2</v>
      </c>
      <c r="AP153">
        <v>1</v>
      </c>
      <c r="AQ153" t="str">
        <f>D159</f>
        <v>SSA_SOC_VMIN_K_PREHVQK_TITO_SAN_MIN_LFM_0400_SBCLK_CEN1</v>
      </c>
      <c r="AR153" t="str">
        <f>D159</f>
        <v>SSA_SOC_VMIN_K_PREHVQK_TITO_SAN_MIN_LFM_0400_SBCLK_CEN1</v>
      </c>
    </row>
    <row r="154" spans="1:44" x14ac:dyDescent="0.25">
      <c r="A154" s="43" t="s">
        <v>241</v>
      </c>
      <c r="B154" s="44" t="s">
        <v>5</v>
      </c>
      <c r="C154" s="44" t="str">
        <f>VLOOKUP(B154,templateLookup!A:B,2,0)</f>
        <v>COMPOSITE</v>
      </c>
      <c r="D154" s="22" t="s">
        <v>964</v>
      </c>
      <c r="F154" t="s">
        <v>73</v>
      </c>
      <c r="AO154">
        <f t="shared" si="254"/>
        <v>2</v>
      </c>
      <c r="AP154">
        <v>1</v>
      </c>
      <c r="AQ154" t="str">
        <f>D159</f>
        <v>SSA_SOC_VMIN_K_PREHVQK_TITO_SAN_MIN_LFM_0400_SBCLK_CEN1</v>
      </c>
      <c r="AR154" t="str">
        <f>D159</f>
        <v>SSA_SOC_VMIN_K_PREHVQK_TITO_SAN_MIN_LFM_0400_SBCLK_CEN1</v>
      </c>
    </row>
    <row r="155" spans="1:44" x14ac:dyDescent="0.25">
      <c r="A155" s="4" t="s">
        <v>241</v>
      </c>
      <c r="B155" s="4" t="s">
        <v>1325</v>
      </c>
      <c r="C155" s="4" t="str">
        <f>VLOOKUP(B155,templateLookup!A:B,2,0)</f>
        <v>PrimeVminSearchTestMethod</v>
      </c>
      <c r="D155" s="13" t="str">
        <f t="shared" si="251"/>
        <v>LSA_SOC_VMIN_K_PREHVQK_TITO_SAN_MIN_LFM_0400_IAX</v>
      </c>
      <c r="E155" t="s">
        <v>51</v>
      </c>
      <c r="F155" t="s">
        <v>73</v>
      </c>
      <c r="G155" t="s">
        <v>183</v>
      </c>
      <c r="H155" t="s">
        <v>242</v>
      </c>
      <c r="I155" t="s">
        <v>137</v>
      </c>
      <c r="J155" t="s">
        <v>902</v>
      </c>
      <c r="K155" t="s">
        <v>184</v>
      </c>
      <c r="L155" t="s">
        <v>139</v>
      </c>
      <c r="M155" t="str">
        <f t="shared" ref="M155:M157" si="259">TEXT(400,"0000")</f>
        <v>0400</v>
      </c>
      <c r="N155" t="s">
        <v>965</v>
      </c>
      <c r="O155" t="s">
        <v>141</v>
      </c>
      <c r="P155" t="s">
        <v>792</v>
      </c>
      <c r="Q155" s="30" t="s">
        <v>966</v>
      </c>
      <c r="R155">
        <v>21</v>
      </c>
      <c r="S155">
        <v>41</v>
      </c>
      <c r="T155">
        <v>328</v>
      </c>
      <c r="U155">
        <v>1</v>
      </c>
      <c r="V155" t="s">
        <v>289</v>
      </c>
      <c r="W155">
        <v>2528</v>
      </c>
      <c r="Y155" t="s">
        <v>187</v>
      </c>
      <c r="AB155" t="s">
        <v>194</v>
      </c>
      <c r="AN155" t="b">
        <v>0</v>
      </c>
      <c r="AO155">
        <f t="shared" si="254"/>
        <v>2</v>
      </c>
      <c r="AP155">
        <v>1</v>
      </c>
      <c r="AQ155" t="str">
        <f>D156</f>
        <v>LSA_SOC_VMIN_K_PREHVQK_TITO_SAN_MIN_LFM_0400_WES1</v>
      </c>
      <c r="AR155" t="str">
        <f>D156</f>
        <v>LSA_SOC_VMIN_K_PREHVQK_TITO_SAN_MIN_LFM_0400_WES1</v>
      </c>
    </row>
    <row r="156" spans="1:44" x14ac:dyDescent="0.25">
      <c r="A156" s="4" t="s">
        <v>241</v>
      </c>
      <c r="B156" s="4" t="s">
        <v>1325</v>
      </c>
      <c r="C156" s="4" t="str">
        <f>VLOOKUP(B156,templateLookup!A:B,2,0)</f>
        <v>PrimeVminSearchTestMethod</v>
      </c>
      <c r="D156" s="13" t="str">
        <f t="shared" si="251"/>
        <v>LSA_SOC_VMIN_K_PREHVQK_TITO_SAN_MIN_LFM_0400_WES1</v>
      </c>
      <c r="E156" t="s">
        <v>51</v>
      </c>
      <c r="F156" t="s">
        <v>73</v>
      </c>
      <c r="G156" t="s">
        <v>183</v>
      </c>
      <c r="H156" t="s">
        <v>242</v>
      </c>
      <c r="I156" t="s">
        <v>137</v>
      </c>
      <c r="J156" t="s">
        <v>902</v>
      </c>
      <c r="K156" t="s">
        <v>184</v>
      </c>
      <c r="L156" t="s">
        <v>139</v>
      </c>
      <c r="M156" t="str">
        <f t="shared" si="259"/>
        <v>0400</v>
      </c>
      <c r="N156" t="s">
        <v>967</v>
      </c>
      <c r="O156" t="s">
        <v>141</v>
      </c>
      <c r="P156" t="s">
        <v>792</v>
      </c>
      <c r="Q156" s="30" t="s">
        <v>968</v>
      </c>
      <c r="R156">
        <v>21</v>
      </c>
      <c r="S156">
        <v>41</v>
      </c>
      <c r="T156">
        <v>329</v>
      </c>
      <c r="U156">
        <v>1</v>
      </c>
      <c r="V156" t="s">
        <v>289</v>
      </c>
      <c r="W156">
        <v>2529</v>
      </c>
      <c r="Y156" t="s">
        <v>187</v>
      </c>
      <c r="AB156" t="s">
        <v>194</v>
      </c>
      <c r="AN156" t="b">
        <v>0</v>
      </c>
      <c r="AO156">
        <f t="shared" si="254"/>
        <v>2</v>
      </c>
      <c r="AP156">
        <v>1</v>
      </c>
      <c r="AQ156" t="str">
        <f>D157</f>
        <v>SSA_SOC_VMIN_K_PREHVQK_TITO_SAN_MIN_LFM_0400_WES1</v>
      </c>
      <c r="AR156" t="str">
        <f>D157</f>
        <v>SSA_SOC_VMIN_K_PREHVQK_TITO_SAN_MIN_LFM_0400_WES1</v>
      </c>
    </row>
    <row r="157" spans="1:44" x14ac:dyDescent="0.25">
      <c r="A157" s="4" t="s">
        <v>241</v>
      </c>
      <c r="B157" s="4" t="s">
        <v>1325</v>
      </c>
      <c r="C157" s="4" t="str">
        <f>VLOOKUP(B157,templateLookup!A:B,2,0)</f>
        <v>PrimeVminSearchTestMethod</v>
      </c>
      <c r="D157" s="13" t="str">
        <f t="shared" si="251"/>
        <v>SSA_SOC_VMIN_K_PREHVQK_TITO_SAN_MIN_LFM_0400_WES1</v>
      </c>
      <c r="E157" t="s">
        <v>50</v>
      </c>
      <c r="F157" t="s">
        <v>73</v>
      </c>
      <c r="G157" t="s">
        <v>183</v>
      </c>
      <c r="H157" t="s">
        <v>242</v>
      </c>
      <c r="I157" t="s">
        <v>137</v>
      </c>
      <c r="J157" t="s">
        <v>902</v>
      </c>
      <c r="K157" t="s">
        <v>184</v>
      </c>
      <c r="L157" t="s">
        <v>139</v>
      </c>
      <c r="M157" t="str">
        <f t="shared" si="259"/>
        <v>0400</v>
      </c>
      <c r="N157" t="s">
        <v>967</v>
      </c>
      <c r="O157" t="s">
        <v>141</v>
      </c>
      <c r="P157" t="s">
        <v>792</v>
      </c>
      <c r="Q157" s="30" t="s">
        <v>969</v>
      </c>
      <c r="R157">
        <v>61</v>
      </c>
      <c r="S157">
        <v>41</v>
      </c>
      <c r="T157">
        <v>330</v>
      </c>
      <c r="U157">
        <v>1</v>
      </c>
      <c r="V157" t="s">
        <v>289</v>
      </c>
      <c r="W157">
        <v>2530</v>
      </c>
      <c r="Y157" t="s">
        <v>187</v>
      </c>
      <c r="AB157" t="s">
        <v>194</v>
      </c>
      <c r="AN157" t="b">
        <v>0</v>
      </c>
      <c r="AO157">
        <f t="shared" si="254"/>
        <v>2</v>
      </c>
      <c r="AP157">
        <v>1</v>
      </c>
      <c r="AQ157">
        <v>1</v>
      </c>
      <c r="AR157">
        <v>1</v>
      </c>
    </row>
    <row r="158" spans="1:44" x14ac:dyDescent="0.25">
      <c r="A158" s="43" t="s">
        <v>241</v>
      </c>
      <c r="B158" s="44" t="s">
        <v>6</v>
      </c>
      <c r="C158" s="44" t="str">
        <f>VLOOKUP(B158,templateLookup!A:B,2,0)</f>
        <v>COMPOSITE</v>
      </c>
      <c r="D158" s="22"/>
    </row>
    <row r="159" spans="1:44" x14ac:dyDescent="0.25">
      <c r="A159" s="4" t="s">
        <v>241</v>
      </c>
      <c r="B159" s="4" t="s">
        <v>1325</v>
      </c>
      <c r="C159" s="4" t="str">
        <f>VLOOKUP(B159,templateLookup!A:B,2,0)</f>
        <v>PrimeVminSearchTestMethod</v>
      </c>
      <c r="D159" s="13" t="str">
        <f t="shared" si="251"/>
        <v>SSA_SOC_VMIN_K_PREHVQK_TITO_SAN_MIN_LFM_0400_SBCLK_CEN1</v>
      </c>
      <c r="E159" t="s">
        <v>50</v>
      </c>
      <c r="F159" t="s">
        <v>73</v>
      </c>
      <c r="G159" t="s">
        <v>183</v>
      </c>
      <c r="H159" t="s">
        <v>242</v>
      </c>
      <c r="I159" t="s">
        <v>137</v>
      </c>
      <c r="J159" t="s">
        <v>902</v>
      </c>
      <c r="K159" t="s">
        <v>184</v>
      </c>
      <c r="L159" t="s">
        <v>139</v>
      </c>
      <c r="M159" t="str">
        <f t="shared" ref="M159:M164" si="260">TEXT(400,"0000")</f>
        <v>0400</v>
      </c>
      <c r="N159" t="s">
        <v>970</v>
      </c>
      <c r="O159" t="s">
        <v>141</v>
      </c>
      <c r="P159" t="s">
        <v>792</v>
      </c>
      <c r="Q159" s="30" t="s">
        <v>971</v>
      </c>
      <c r="R159">
        <v>61</v>
      </c>
      <c r="S159">
        <v>41</v>
      </c>
      <c r="T159">
        <v>332</v>
      </c>
      <c r="U159">
        <v>1</v>
      </c>
      <c r="V159" t="s">
        <v>289</v>
      </c>
      <c r="W159">
        <v>2532</v>
      </c>
      <c r="Y159" t="s">
        <v>187</v>
      </c>
      <c r="AB159" t="s">
        <v>194</v>
      </c>
      <c r="AN159" t="b">
        <v>0</v>
      </c>
      <c r="AO159">
        <f t="shared" si="254"/>
        <v>2</v>
      </c>
      <c r="AP159">
        <v>1</v>
      </c>
      <c r="AQ159" t="str">
        <f>D160</f>
        <v>SSA_SOC_VMIN_K_PREHVQK_TITO_SAN_MIN_LFM_0400_SBCLK_GT</v>
      </c>
      <c r="AR159" t="str">
        <f>D160</f>
        <v>SSA_SOC_VMIN_K_PREHVQK_TITO_SAN_MIN_LFM_0400_SBCLK_GT</v>
      </c>
    </row>
    <row r="160" spans="1:44" x14ac:dyDescent="0.25">
      <c r="A160" s="4" t="s">
        <v>241</v>
      </c>
      <c r="B160" s="4" t="s">
        <v>1325</v>
      </c>
      <c r="C160" s="4" t="str">
        <f>VLOOKUP(B160,templateLookup!A:B,2,0)</f>
        <v>PrimeVminSearchTestMethod</v>
      </c>
      <c r="D160" s="13" t="str">
        <f t="shared" si="251"/>
        <v>SSA_SOC_VMIN_K_PREHVQK_TITO_SAN_MIN_LFM_0400_SBCLK_GT</v>
      </c>
      <c r="E160" t="s">
        <v>50</v>
      </c>
      <c r="F160" t="s">
        <v>73</v>
      </c>
      <c r="G160" t="s">
        <v>183</v>
      </c>
      <c r="H160" t="s">
        <v>242</v>
      </c>
      <c r="I160" t="s">
        <v>137</v>
      </c>
      <c r="J160" t="s">
        <v>902</v>
      </c>
      <c r="K160" t="s">
        <v>184</v>
      </c>
      <c r="L160" t="s">
        <v>139</v>
      </c>
      <c r="M160" t="str">
        <f t="shared" si="260"/>
        <v>0400</v>
      </c>
      <c r="N160" t="s">
        <v>972</v>
      </c>
      <c r="O160" t="s">
        <v>141</v>
      </c>
      <c r="P160" t="s">
        <v>792</v>
      </c>
      <c r="Q160" s="30" t="s">
        <v>973</v>
      </c>
      <c r="R160">
        <v>61</v>
      </c>
      <c r="S160">
        <v>41</v>
      </c>
      <c r="T160">
        <v>333</v>
      </c>
      <c r="U160">
        <v>1</v>
      </c>
      <c r="V160" t="s">
        <v>289</v>
      </c>
      <c r="W160">
        <v>2533</v>
      </c>
      <c r="Y160" t="s">
        <v>187</v>
      </c>
      <c r="AB160" t="s">
        <v>194</v>
      </c>
      <c r="AN160" t="b">
        <v>0</v>
      </c>
      <c r="AO160">
        <f t="shared" si="254"/>
        <v>2</v>
      </c>
      <c r="AP160">
        <v>1</v>
      </c>
      <c r="AQ160" t="str">
        <f>D161</f>
        <v>ROM_SOC_VMIN_K_PREHVQK_TITO_SAN_MIN_LFM_0400_SBCLK_CEN1</v>
      </c>
      <c r="AR160" t="str">
        <f>D161</f>
        <v>ROM_SOC_VMIN_K_PREHVQK_TITO_SAN_MIN_LFM_0400_SBCLK_CEN1</v>
      </c>
    </row>
    <row r="161" spans="1:52" x14ac:dyDescent="0.25">
      <c r="A161" s="4" t="s">
        <v>241</v>
      </c>
      <c r="B161" s="4" t="s">
        <v>1325</v>
      </c>
      <c r="C161" s="4" t="str">
        <f>VLOOKUP(B161,templateLookup!A:B,2,0)</f>
        <v>PrimeVminSearchTestMethod</v>
      </c>
      <c r="D161" s="13" t="str">
        <f t="shared" si="251"/>
        <v>ROM_SOC_VMIN_K_PREHVQK_TITO_SAN_MIN_LFM_0400_SBCLK_CEN1</v>
      </c>
      <c r="E161" t="s">
        <v>52</v>
      </c>
      <c r="F161" t="s">
        <v>73</v>
      </c>
      <c r="G161" t="s">
        <v>183</v>
      </c>
      <c r="H161" t="s">
        <v>242</v>
      </c>
      <c r="I161" t="s">
        <v>137</v>
      </c>
      <c r="J161" t="s">
        <v>902</v>
      </c>
      <c r="K161" t="s">
        <v>184</v>
      </c>
      <c r="L161" t="s">
        <v>139</v>
      </c>
      <c r="M161" t="str">
        <f t="shared" si="260"/>
        <v>0400</v>
      </c>
      <c r="N161" t="s">
        <v>970</v>
      </c>
      <c r="O161" t="s">
        <v>141</v>
      </c>
      <c r="P161" t="s">
        <v>792</v>
      </c>
      <c r="Q161" s="30" t="s">
        <v>974</v>
      </c>
      <c r="R161">
        <v>21</v>
      </c>
      <c r="S161">
        <v>41</v>
      </c>
      <c r="T161">
        <v>334</v>
      </c>
      <c r="U161">
        <v>1</v>
      </c>
      <c r="V161" t="s">
        <v>289</v>
      </c>
      <c r="W161">
        <v>2534</v>
      </c>
      <c r="Y161" t="s">
        <v>187</v>
      </c>
      <c r="AB161" t="s">
        <v>194</v>
      </c>
      <c r="AN161" t="b">
        <v>0</v>
      </c>
      <c r="AO161">
        <f t="shared" si="254"/>
        <v>2</v>
      </c>
      <c r="AP161">
        <v>1</v>
      </c>
      <c r="AQ161" t="str">
        <f>D162</f>
        <v>ROM_SOC_VMIN_K_PREHVQK_TITO_SAN_MIN_LFM_0400_SBCLK_GT</v>
      </c>
      <c r="AR161" t="str">
        <f>D162</f>
        <v>ROM_SOC_VMIN_K_PREHVQK_TITO_SAN_MIN_LFM_0400_SBCLK_GT</v>
      </c>
    </row>
    <row r="162" spans="1:52" x14ac:dyDescent="0.25">
      <c r="A162" s="4" t="s">
        <v>241</v>
      </c>
      <c r="B162" s="4" t="s">
        <v>1325</v>
      </c>
      <c r="C162" s="4" t="str">
        <f>VLOOKUP(B162,templateLookup!A:B,2,0)</f>
        <v>PrimeVminSearchTestMethod</v>
      </c>
      <c r="D162" s="13" t="str">
        <f t="shared" si="251"/>
        <v>ROM_SOC_VMIN_K_PREHVQK_TITO_SAN_MIN_LFM_0400_SBCLK_GT</v>
      </c>
      <c r="E162" t="s">
        <v>52</v>
      </c>
      <c r="F162" t="s">
        <v>73</v>
      </c>
      <c r="G162" t="s">
        <v>183</v>
      </c>
      <c r="H162" t="s">
        <v>242</v>
      </c>
      <c r="I162" t="s">
        <v>137</v>
      </c>
      <c r="J162" t="s">
        <v>902</v>
      </c>
      <c r="K162" t="s">
        <v>184</v>
      </c>
      <c r="L162" t="s">
        <v>139</v>
      </c>
      <c r="M162" t="str">
        <f t="shared" si="260"/>
        <v>0400</v>
      </c>
      <c r="N162" t="s">
        <v>972</v>
      </c>
      <c r="O162" t="s">
        <v>141</v>
      </c>
      <c r="P162" t="s">
        <v>792</v>
      </c>
      <c r="Q162" s="30" t="s">
        <v>975</v>
      </c>
      <c r="R162">
        <v>21</v>
      </c>
      <c r="S162">
        <v>41</v>
      </c>
      <c r="T162">
        <v>335</v>
      </c>
      <c r="U162">
        <v>1</v>
      </c>
      <c r="V162" t="s">
        <v>289</v>
      </c>
      <c r="W162">
        <v>2535</v>
      </c>
      <c r="Y162" t="s">
        <v>187</v>
      </c>
      <c r="AB162" t="s">
        <v>194</v>
      </c>
      <c r="AN162" t="b">
        <v>0</v>
      </c>
      <c r="AO162">
        <f t="shared" si="254"/>
        <v>2</v>
      </c>
      <c r="AP162">
        <v>1</v>
      </c>
      <c r="AQ162" t="str">
        <f>D163</f>
        <v>LSA_SOC_VMIN_K_PREHVQK_TITO_SAN_MIN_LFM_0400_ONDD</v>
      </c>
      <c r="AR162" t="str">
        <f>D163</f>
        <v>LSA_SOC_VMIN_K_PREHVQK_TITO_SAN_MIN_LFM_0400_ONDD</v>
      </c>
    </row>
    <row r="163" spans="1:52" x14ac:dyDescent="0.25">
      <c r="A163" s="4" t="s">
        <v>241</v>
      </c>
      <c r="B163" s="4" t="s">
        <v>1325</v>
      </c>
      <c r="C163" s="4" t="str">
        <f>VLOOKUP(B163,templateLookup!A:B,2,0)</f>
        <v>PrimeVminSearchTestMethod</v>
      </c>
      <c r="D163" s="13" t="str">
        <f t="shared" si="251"/>
        <v>LSA_SOC_VMIN_K_PREHVQK_TITO_SAN_MIN_LFM_0400_ONDD</v>
      </c>
      <c r="E163" t="s">
        <v>51</v>
      </c>
      <c r="F163" t="s">
        <v>73</v>
      </c>
      <c r="G163" t="s">
        <v>183</v>
      </c>
      <c r="H163" t="s">
        <v>242</v>
      </c>
      <c r="I163" t="s">
        <v>137</v>
      </c>
      <c r="J163" t="s">
        <v>902</v>
      </c>
      <c r="K163" t="s">
        <v>184</v>
      </c>
      <c r="L163" t="s">
        <v>139</v>
      </c>
      <c r="M163" t="str">
        <f t="shared" si="260"/>
        <v>0400</v>
      </c>
      <c r="N163" t="s">
        <v>976</v>
      </c>
      <c r="O163" t="s">
        <v>141</v>
      </c>
      <c r="P163" t="s">
        <v>792</v>
      </c>
      <c r="Q163" s="30" t="s">
        <v>977</v>
      </c>
      <c r="R163">
        <v>21</v>
      </c>
      <c r="S163">
        <v>41</v>
      </c>
      <c r="T163">
        <v>336</v>
      </c>
      <c r="U163">
        <v>1</v>
      </c>
      <c r="V163" t="s">
        <v>289</v>
      </c>
      <c r="W163">
        <v>2536</v>
      </c>
      <c r="Y163" t="s">
        <v>187</v>
      </c>
      <c r="AB163" t="s">
        <v>194</v>
      </c>
      <c r="AN163" t="b">
        <v>0</v>
      </c>
      <c r="AO163">
        <f t="shared" si="254"/>
        <v>2</v>
      </c>
      <c r="AP163">
        <v>1</v>
      </c>
      <c r="AQ163" t="str">
        <f>D164</f>
        <v>ALL_SOC_VMIN_E_PREHVQK_TITO_SAN_MIN_LFM_0400_ARU_EDC</v>
      </c>
      <c r="AR163" t="str">
        <f>D164</f>
        <v>ALL_SOC_VMIN_E_PREHVQK_TITO_SAN_MIN_LFM_0400_ARU_EDC</v>
      </c>
    </row>
    <row r="164" spans="1:52" x14ac:dyDescent="0.25">
      <c r="A164" s="4" t="s">
        <v>241</v>
      </c>
      <c r="B164" s="4" t="s">
        <v>1325</v>
      </c>
      <c r="C164" s="4" t="str">
        <f>VLOOKUP(B164,templateLookup!A:B,2,0)</f>
        <v>PrimeVminSearchTestMethod</v>
      </c>
      <c r="D164" s="13" t="str">
        <f t="shared" si="251"/>
        <v>ALL_SOC_VMIN_E_PREHVQK_TITO_SAN_MIN_LFM_0400_ARU_EDC</v>
      </c>
      <c r="E164" t="s">
        <v>53</v>
      </c>
      <c r="F164" t="s">
        <v>73</v>
      </c>
      <c r="G164" t="s">
        <v>183</v>
      </c>
      <c r="H164" t="s">
        <v>136</v>
      </c>
      <c r="I164" t="s">
        <v>137</v>
      </c>
      <c r="J164" t="s">
        <v>902</v>
      </c>
      <c r="K164" t="s">
        <v>184</v>
      </c>
      <c r="L164" t="s">
        <v>139</v>
      </c>
      <c r="M164" t="str">
        <f t="shared" si="260"/>
        <v>0400</v>
      </c>
      <c r="N164" t="s">
        <v>978</v>
      </c>
      <c r="O164" t="s">
        <v>141</v>
      </c>
      <c r="P164" t="s">
        <v>792</v>
      </c>
      <c r="Q164" s="30" t="s">
        <v>979</v>
      </c>
      <c r="R164">
        <v>61</v>
      </c>
      <c r="S164">
        <v>41</v>
      </c>
      <c r="T164">
        <v>337</v>
      </c>
      <c r="U164">
        <v>1</v>
      </c>
      <c r="V164" t="s">
        <v>289</v>
      </c>
      <c r="W164">
        <v>2537</v>
      </c>
      <c r="Y164" t="s">
        <v>187</v>
      </c>
      <c r="AB164" t="s">
        <v>194</v>
      </c>
      <c r="AN164" t="b">
        <v>0</v>
      </c>
      <c r="AO164">
        <f t="shared" si="254"/>
        <v>2</v>
      </c>
      <c r="AP164">
        <v>1</v>
      </c>
      <c r="AQ164">
        <v>1</v>
      </c>
      <c r="AR164">
        <v>1</v>
      </c>
    </row>
    <row r="165" spans="1:52" x14ac:dyDescent="0.25">
      <c r="A165" s="43" t="s">
        <v>241</v>
      </c>
      <c r="B165" s="38" t="s">
        <v>5</v>
      </c>
      <c r="C165" s="38" t="str">
        <f>VLOOKUP(B165,templateLookup!A:B,2,0)</f>
        <v>COMPOSITE</v>
      </c>
      <c r="D165" s="22" t="s">
        <v>1326</v>
      </c>
      <c r="AO165">
        <f t="shared" si="254"/>
        <v>2</v>
      </c>
      <c r="AP165">
        <v>1</v>
      </c>
      <c r="AQ165">
        <v>1</v>
      </c>
      <c r="AR165">
        <v>1</v>
      </c>
    </row>
    <row r="166" spans="1:52" x14ac:dyDescent="0.25">
      <c r="A166" s="4" t="s">
        <v>241</v>
      </c>
      <c r="B166" s="35" t="s">
        <v>43</v>
      </c>
      <c r="C166" s="35" t="str">
        <f>VLOOKUP(B166,templateLookup!A:B,2,0)</f>
        <v>PrimeShmooTestMethod</v>
      </c>
      <c r="D166" s="12" t="str">
        <f t="shared" ref="D166:D167" si="261">E166&amp;"_"&amp;F166&amp;"_"&amp;G166&amp;"_"&amp;H166&amp;"_"&amp;A166&amp;"_"&amp;I166&amp;"_"&amp;J166&amp;"_"&amp;K166&amp;"_"&amp;L166&amp;"_"&amp;M166&amp;"_"&amp;N166</f>
        <v>ALL_SOC_SHMOO_E_PREHVQK_TITO_SAQ_NOM_LFM_0600_SAN_SAQ</v>
      </c>
      <c r="E166" t="s">
        <v>53</v>
      </c>
      <c r="F166" t="s">
        <v>73</v>
      </c>
      <c r="G166" t="s">
        <v>261</v>
      </c>
      <c r="H166" t="s">
        <v>136</v>
      </c>
      <c r="I166" t="s">
        <v>137</v>
      </c>
      <c r="J166" t="s">
        <v>790</v>
      </c>
      <c r="K166" t="s">
        <v>138</v>
      </c>
      <c r="L166" t="s">
        <v>139</v>
      </c>
      <c r="M166" t="str">
        <f t="shared" ref="M166:M167" si="262">TEXT(600,"0000")</f>
        <v>0600</v>
      </c>
      <c r="N166" t="s">
        <v>1328</v>
      </c>
      <c r="O166" t="s">
        <v>141</v>
      </c>
      <c r="P166" t="s">
        <v>792</v>
      </c>
      <c r="Q166" s="30" t="s">
        <v>1322</v>
      </c>
      <c r="R166">
        <v>61</v>
      </c>
      <c r="S166">
        <v>42</v>
      </c>
      <c r="T166">
        <v>700</v>
      </c>
      <c r="U166">
        <v>-1</v>
      </c>
      <c r="V166" t="s">
        <v>289</v>
      </c>
      <c r="X166" t="s">
        <v>371</v>
      </c>
      <c r="AN166" t="b">
        <v>0</v>
      </c>
      <c r="AO166">
        <f>COUNTA(AQ166:AZ166)</f>
        <v>4</v>
      </c>
      <c r="AP166" t="s">
        <v>147</v>
      </c>
      <c r="AQ166" t="str">
        <f>$D167</f>
        <v>LSA_SOC_SHMOO_E_PREHVQK_TITO_SAQ_NOM_LFM_0600_FUSE</v>
      </c>
      <c r="AR166" t="str">
        <f>$D167</f>
        <v>LSA_SOC_SHMOO_E_PREHVQK_TITO_SAQ_NOM_LFM_0600_FUSE</v>
      </c>
      <c r="AS166" t="str">
        <f>$D167</f>
        <v>LSA_SOC_SHMOO_E_PREHVQK_TITO_SAQ_NOM_LFM_0600_FUSE</v>
      </c>
      <c r="AT166" t="str">
        <f>$D167</f>
        <v>LSA_SOC_SHMOO_E_PREHVQK_TITO_SAQ_NOM_LFM_0600_FUSE</v>
      </c>
    </row>
    <row r="167" spans="1:52" x14ac:dyDescent="0.25">
      <c r="A167" s="4" t="s">
        <v>241</v>
      </c>
      <c r="B167" s="35" t="s">
        <v>43</v>
      </c>
      <c r="C167" s="35" t="str">
        <f>VLOOKUP(B167,templateLookup!A:B,2,0)</f>
        <v>PrimeShmooTestMethod</v>
      </c>
      <c r="D167" s="12" t="str">
        <f t="shared" si="261"/>
        <v>LSA_SOC_SHMOO_E_PREHVQK_TITO_SAQ_NOM_LFM_0600_FUSE</v>
      </c>
      <c r="E167" t="s">
        <v>51</v>
      </c>
      <c r="F167" t="s">
        <v>73</v>
      </c>
      <c r="G167" t="s">
        <v>261</v>
      </c>
      <c r="H167" t="s">
        <v>136</v>
      </c>
      <c r="I167" t="s">
        <v>137</v>
      </c>
      <c r="J167" t="s">
        <v>790</v>
      </c>
      <c r="K167" t="s">
        <v>138</v>
      </c>
      <c r="L167" t="s">
        <v>139</v>
      </c>
      <c r="M167" t="str">
        <f t="shared" si="262"/>
        <v>0600</v>
      </c>
      <c r="N167" t="s">
        <v>960</v>
      </c>
      <c r="O167" t="s">
        <v>141</v>
      </c>
      <c r="P167" t="s">
        <v>792</v>
      </c>
      <c r="Q167" s="30" t="s">
        <v>1323</v>
      </c>
      <c r="R167">
        <v>21</v>
      </c>
      <c r="S167">
        <v>42</v>
      </c>
      <c r="T167">
        <v>724</v>
      </c>
      <c r="U167">
        <v>-1</v>
      </c>
      <c r="V167" t="s">
        <v>962</v>
      </c>
      <c r="X167" t="s">
        <v>1069</v>
      </c>
      <c r="AN167" t="b">
        <v>0</v>
      </c>
      <c r="AO167">
        <f t="shared" ref="AO167" si="263">COUNTA(AQ167:AZ167)</f>
        <v>4</v>
      </c>
      <c r="AP167" t="s">
        <v>147</v>
      </c>
      <c r="AQ167">
        <v>1</v>
      </c>
      <c r="AR167">
        <v>1</v>
      </c>
      <c r="AS167">
        <v>1</v>
      </c>
      <c r="AT167">
        <v>1</v>
      </c>
    </row>
    <row r="168" spans="1:52" x14ac:dyDescent="0.25">
      <c r="A168" s="43" t="s">
        <v>241</v>
      </c>
      <c r="B168" s="38" t="s">
        <v>6</v>
      </c>
      <c r="C168" s="38" t="str">
        <f>VLOOKUP(B168,templateLookup!A:B,2,0)</f>
        <v>COMPOSITE</v>
      </c>
      <c r="D168" s="22"/>
    </row>
    <row r="169" spans="1:52" x14ac:dyDescent="0.25">
      <c r="A169" s="15" t="s">
        <v>241</v>
      </c>
      <c r="B169" s="15" t="s">
        <v>6</v>
      </c>
      <c r="C169" s="15" t="str">
        <f>VLOOKUP(B169,templateLookup!A:B,2,0)</f>
        <v>COMPOSITE</v>
      </c>
      <c r="D169" s="15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</row>
    <row r="170" spans="1:52" x14ac:dyDescent="0.25">
      <c r="A170" s="15" t="s">
        <v>60</v>
      </c>
      <c r="B170" s="15" t="s">
        <v>5</v>
      </c>
      <c r="C170" s="15" t="str">
        <f>VLOOKUP(B170,templateLookup!A:B,2,0)</f>
        <v>COMPOSITE</v>
      </c>
      <c r="D170" s="15" t="s">
        <v>60</v>
      </c>
      <c r="E170" s="7"/>
      <c r="F170" t="s">
        <v>73</v>
      </c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</row>
    <row r="171" spans="1:52" x14ac:dyDescent="0.25">
      <c r="A171" s="6" t="s">
        <v>60</v>
      </c>
      <c r="B171" s="6" t="s">
        <v>1336</v>
      </c>
      <c r="C171" s="6" t="str">
        <f>VLOOKUP(B171,templateLookup!A:B,2,0)</f>
        <v>iCHVQKTest</v>
      </c>
      <c r="D171" s="12" t="str">
        <f t="shared" ref="D171:D172" si="264">E171&amp;"_"&amp;F171&amp;"_"&amp;G171&amp;"_"&amp;H171&amp;"_"&amp;A171&amp;"_"&amp;I171&amp;"_"&amp;J171&amp;"_"&amp;K171&amp;"_"&amp;L171&amp;"_"&amp;M171&amp;"_"&amp;N171</f>
        <v>ALL_SOC_HVQK_K_STRESS_TITO_SAX_MAX_LFM_0400_0600_SAN_SAQ</v>
      </c>
      <c r="E171" t="s">
        <v>53</v>
      </c>
      <c r="F171" t="s">
        <v>73</v>
      </c>
      <c r="G171" t="s">
        <v>243</v>
      </c>
      <c r="H171" t="s">
        <v>242</v>
      </c>
      <c r="I171" t="s">
        <v>137</v>
      </c>
      <c r="J171" t="s">
        <v>1321</v>
      </c>
      <c r="K171" t="s">
        <v>244</v>
      </c>
      <c r="L171" t="s">
        <v>139</v>
      </c>
      <c r="M171" t="s">
        <v>1401</v>
      </c>
      <c r="N171" t="s">
        <v>1328</v>
      </c>
      <c r="O171" t="s">
        <v>1357</v>
      </c>
      <c r="P171" t="s">
        <v>792</v>
      </c>
      <c r="Q171" s="30" t="s">
        <v>1322</v>
      </c>
      <c r="R171">
        <v>17</v>
      </c>
      <c r="S171">
        <v>61</v>
      </c>
      <c r="T171">
        <v>350</v>
      </c>
      <c r="U171">
        <v>-1</v>
      </c>
      <c r="V171" t="s">
        <v>289</v>
      </c>
      <c r="AM171" t="s">
        <v>1340</v>
      </c>
      <c r="AN171" t="b">
        <v>0</v>
      </c>
      <c r="AO171">
        <f t="shared" ref="AO171:AO173" si="265">COUNTA(AQ171:AZ171)</f>
        <v>5</v>
      </c>
      <c r="AP171" t="s">
        <v>134</v>
      </c>
      <c r="AQ171" t="str">
        <f>$D172</f>
        <v>LSA_SOC_HVQK_K_STRESS_TITO_SAQ_MAX_LFM_0600_FUSE</v>
      </c>
      <c r="AR171" t="str">
        <f>$D172</f>
        <v>LSA_SOC_HVQK_K_STRESS_TITO_SAQ_MAX_LFM_0600_FUSE</v>
      </c>
      <c r="AS171" t="str">
        <f>$D172</f>
        <v>LSA_SOC_HVQK_K_STRESS_TITO_SAQ_MAX_LFM_0600_FUSE</v>
      </c>
      <c r="AT171" t="str">
        <f>$D172</f>
        <v>LSA_SOC_HVQK_K_STRESS_TITO_SAQ_MAX_LFM_0600_FUSE</v>
      </c>
      <c r="AU171" t="str">
        <f>$D172</f>
        <v>LSA_SOC_HVQK_K_STRESS_TITO_SAQ_MAX_LFM_0600_FUSE</v>
      </c>
    </row>
    <row r="172" spans="1:52" x14ac:dyDescent="0.25">
      <c r="A172" s="6" t="s">
        <v>60</v>
      </c>
      <c r="B172" s="6" t="s">
        <v>1336</v>
      </c>
      <c r="C172" s="6" t="str">
        <f>VLOOKUP(B172,templateLookup!A:B,2,0)</f>
        <v>iCHVQKTest</v>
      </c>
      <c r="D172" s="12" t="str">
        <f t="shared" si="264"/>
        <v>LSA_SOC_HVQK_K_STRESS_TITO_SAQ_MAX_LFM_0600_FUSE</v>
      </c>
      <c r="E172" t="s">
        <v>51</v>
      </c>
      <c r="F172" t="s">
        <v>73</v>
      </c>
      <c r="G172" t="s">
        <v>243</v>
      </c>
      <c r="H172" t="s">
        <v>242</v>
      </c>
      <c r="I172" t="s">
        <v>137</v>
      </c>
      <c r="J172" t="s">
        <v>790</v>
      </c>
      <c r="K172" t="s">
        <v>244</v>
      </c>
      <c r="L172" t="s">
        <v>139</v>
      </c>
      <c r="M172" t="str">
        <f>TEXT(600,"0000")</f>
        <v>0600</v>
      </c>
      <c r="N172" t="s">
        <v>960</v>
      </c>
      <c r="O172" t="s">
        <v>1357</v>
      </c>
      <c r="P172" t="s">
        <v>792</v>
      </c>
      <c r="Q172" s="30" t="s">
        <v>1323</v>
      </c>
      <c r="R172">
        <v>17</v>
      </c>
      <c r="S172">
        <v>21</v>
      </c>
      <c r="T172">
        <v>355</v>
      </c>
      <c r="U172">
        <v>1</v>
      </c>
      <c r="V172" t="s">
        <v>962</v>
      </c>
      <c r="AM172" t="s">
        <v>1341</v>
      </c>
      <c r="AN172" t="b">
        <v>0</v>
      </c>
      <c r="AO172">
        <f>COUNTA(AQ172:AZ172)</f>
        <v>5</v>
      </c>
      <c r="AP172" t="s">
        <v>134</v>
      </c>
      <c r="AQ172">
        <v>1</v>
      </c>
      <c r="AR172">
        <v>1</v>
      </c>
      <c r="AS172">
        <v>1</v>
      </c>
      <c r="AT172">
        <v>1</v>
      </c>
      <c r="AU172">
        <v>1</v>
      </c>
    </row>
    <row r="173" spans="1:52" x14ac:dyDescent="0.25">
      <c r="A173" s="36" t="s">
        <v>60</v>
      </c>
      <c r="B173" s="36" t="s">
        <v>5</v>
      </c>
      <c r="C173" s="36" t="str">
        <f>VLOOKUP(B173,templateLookup!A:B,2,0)</f>
        <v>COMPOSITE</v>
      </c>
      <c r="D173" s="36" t="s">
        <v>1327</v>
      </c>
      <c r="F173" t="s">
        <v>73</v>
      </c>
      <c r="AO173">
        <f t="shared" si="265"/>
        <v>2</v>
      </c>
      <c r="AP173">
        <v>1</v>
      </c>
      <c r="AQ173">
        <v>1</v>
      </c>
      <c r="AR173">
        <v>1</v>
      </c>
    </row>
    <row r="174" spans="1:52" x14ac:dyDescent="0.25">
      <c r="A174" s="37" t="s">
        <v>60</v>
      </c>
      <c r="B174" s="37" t="s">
        <v>1329</v>
      </c>
      <c r="C174" s="37" t="str">
        <f>VLOOKUP(B174,templateLookup!A:B,2,0)</f>
        <v>PrimeShmooTestMethod</v>
      </c>
      <c r="D174" s="12" t="str">
        <f t="shared" ref="D174:D175" si="266">E174&amp;"_"&amp;F174&amp;"_"&amp;G174&amp;"_"&amp;H174&amp;"_"&amp;A174&amp;"_"&amp;I174&amp;"_"&amp;J174&amp;"_"&amp;K174&amp;"_"&amp;L174&amp;"_"&amp;M174&amp;"_"&amp;N174</f>
        <v>ALL_SOC_SHMOO_E_STRESS_TITO_SAQ_MAX_LFM_0600_SAN_SAQ</v>
      </c>
      <c r="E174" t="s">
        <v>53</v>
      </c>
      <c r="F174" t="s">
        <v>73</v>
      </c>
      <c r="G174" t="s">
        <v>261</v>
      </c>
      <c r="H174" t="s">
        <v>136</v>
      </c>
      <c r="I174" t="s">
        <v>137</v>
      </c>
      <c r="J174" t="s">
        <v>790</v>
      </c>
      <c r="K174" t="s">
        <v>244</v>
      </c>
      <c r="L174" t="s">
        <v>139</v>
      </c>
      <c r="M174" t="str">
        <f t="shared" ref="M174:M175" si="267">TEXT(600,"0000")</f>
        <v>0600</v>
      </c>
      <c r="N174" t="s">
        <v>1328</v>
      </c>
      <c r="O174" t="s">
        <v>141</v>
      </c>
      <c r="P174" t="s">
        <v>792</v>
      </c>
      <c r="Q174" s="30" t="s">
        <v>1322</v>
      </c>
      <c r="R174">
        <v>17</v>
      </c>
      <c r="S174">
        <v>61</v>
      </c>
      <c r="T174">
        <v>360</v>
      </c>
      <c r="U174">
        <v>1</v>
      </c>
      <c r="V174" t="s">
        <v>289</v>
      </c>
      <c r="X174" t="s">
        <v>371</v>
      </c>
      <c r="AN174" t="b">
        <v>0</v>
      </c>
      <c r="AO174">
        <f>COUNTA(AQ174:AZ174)</f>
        <v>4</v>
      </c>
      <c r="AP174" t="s">
        <v>147</v>
      </c>
      <c r="AQ174" t="str">
        <f>$D175</f>
        <v>LSA_SOC_SHMOO_E_STRESS_TITO_SAQ_MAX_LFM_0600_FUSE</v>
      </c>
      <c r="AR174" t="str">
        <f>$D175</f>
        <v>LSA_SOC_SHMOO_E_STRESS_TITO_SAQ_MAX_LFM_0600_FUSE</v>
      </c>
      <c r="AS174" t="str">
        <f>$D175</f>
        <v>LSA_SOC_SHMOO_E_STRESS_TITO_SAQ_MAX_LFM_0600_FUSE</v>
      </c>
      <c r="AT174" t="str">
        <f>$D175</f>
        <v>LSA_SOC_SHMOO_E_STRESS_TITO_SAQ_MAX_LFM_0600_FUSE</v>
      </c>
    </row>
    <row r="175" spans="1:52" x14ac:dyDescent="0.25">
      <c r="A175" s="37" t="s">
        <v>60</v>
      </c>
      <c r="B175" s="37" t="s">
        <v>1329</v>
      </c>
      <c r="C175" s="37" t="str">
        <f>VLOOKUP(B175,templateLookup!A:B,2,0)</f>
        <v>PrimeShmooTestMethod</v>
      </c>
      <c r="D175" s="12" t="str">
        <f t="shared" si="266"/>
        <v>LSA_SOC_SHMOO_E_STRESS_TITO_SAQ_MAX_LFM_0600_FUSE</v>
      </c>
      <c r="E175" t="s">
        <v>51</v>
      </c>
      <c r="F175" t="s">
        <v>73</v>
      </c>
      <c r="G175" t="s">
        <v>261</v>
      </c>
      <c r="H175" t="s">
        <v>136</v>
      </c>
      <c r="I175" t="s">
        <v>137</v>
      </c>
      <c r="J175" t="s">
        <v>790</v>
      </c>
      <c r="K175" t="s">
        <v>244</v>
      </c>
      <c r="L175" t="s">
        <v>139</v>
      </c>
      <c r="M175" t="str">
        <f t="shared" si="267"/>
        <v>0600</v>
      </c>
      <c r="N175" t="s">
        <v>960</v>
      </c>
      <c r="O175" t="s">
        <v>141</v>
      </c>
      <c r="P175" t="s">
        <v>792</v>
      </c>
      <c r="Q175" s="30" t="s">
        <v>1323</v>
      </c>
      <c r="R175">
        <v>17</v>
      </c>
      <c r="S175">
        <v>61</v>
      </c>
      <c r="T175">
        <v>462</v>
      </c>
      <c r="U175">
        <v>1</v>
      </c>
      <c r="V175" t="s">
        <v>289</v>
      </c>
      <c r="X175" t="s">
        <v>1069</v>
      </c>
      <c r="AN175" t="b">
        <v>0</v>
      </c>
      <c r="AO175">
        <f>COUNTA(AQ175:AZ175)</f>
        <v>4</v>
      </c>
      <c r="AP175" t="s">
        <v>147</v>
      </c>
      <c r="AQ175">
        <v>1</v>
      </c>
      <c r="AR175">
        <v>1</v>
      </c>
      <c r="AS175">
        <v>1</v>
      </c>
      <c r="AT175">
        <v>1</v>
      </c>
    </row>
    <row r="176" spans="1:52" x14ac:dyDescent="0.25">
      <c r="A176" s="36" t="s">
        <v>60</v>
      </c>
      <c r="B176" s="36" t="s">
        <v>6</v>
      </c>
      <c r="C176" s="36" t="str">
        <f>VLOOKUP(B176,templateLookup!A:B,2,0)</f>
        <v>COMPOSITE</v>
      </c>
      <c r="D176" s="22"/>
    </row>
    <row r="177" spans="1:52" x14ac:dyDescent="0.25">
      <c r="A177" s="41" t="s">
        <v>60</v>
      </c>
      <c r="B177" s="41" t="s">
        <v>5</v>
      </c>
      <c r="C177" s="41" t="str">
        <f>VLOOKUP(B177,templateLookup!A:B,2,0)</f>
        <v>COMPOSITE</v>
      </c>
      <c r="D177" s="41" t="s">
        <v>1334</v>
      </c>
      <c r="F177" t="s">
        <v>73</v>
      </c>
      <c r="AO177">
        <f t="shared" ref="AO177:AO178" si="268">COUNTA(AQ177:AZ177)</f>
        <v>2</v>
      </c>
      <c r="AP177">
        <v>1</v>
      </c>
      <c r="AQ177">
        <v>1</v>
      </c>
      <c r="AR177">
        <v>1</v>
      </c>
    </row>
    <row r="178" spans="1:52" x14ac:dyDescent="0.25">
      <c r="A178" s="8" t="s">
        <v>60</v>
      </c>
      <c r="B178" s="8" t="s">
        <v>1335</v>
      </c>
      <c r="C178" s="8" t="str">
        <f>VLOOKUP(B178,templateLookup!A:B,2,0)</f>
        <v>PrimeVminSearchTestMethod</v>
      </c>
      <c r="D178" s="8" t="str">
        <f t="shared" ref="D178" si="269">E178&amp;"_"&amp;F178&amp;"_"&amp;G178&amp;"_"&amp;H178&amp;"_"&amp;A178&amp;"_"&amp;I178&amp;"_"&amp;J178&amp;"_"&amp;K178&amp;"_"&amp;L178&amp;"_"&amp;N178</f>
        <v>ALL_SOC_VMIN_E_STRESS_TITO_SAX_MIN_LFM_ALL</v>
      </c>
      <c r="E178" t="s">
        <v>53</v>
      </c>
      <c r="F178" t="s">
        <v>73</v>
      </c>
      <c r="G178" t="s">
        <v>183</v>
      </c>
      <c r="H178" t="s">
        <v>136</v>
      </c>
      <c r="I178" t="s">
        <v>137</v>
      </c>
      <c r="J178" t="s">
        <v>1321</v>
      </c>
      <c r="K178" t="s">
        <v>184</v>
      </c>
      <c r="L178" t="s">
        <v>139</v>
      </c>
      <c r="M178" t="s">
        <v>1401</v>
      </c>
      <c r="N178" t="s">
        <v>53</v>
      </c>
      <c r="O178" t="s">
        <v>1357</v>
      </c>
      <c r="P178" t="s">
        <v>792</v>
      </c>
      <c r="Q178" s="30" t="s">
        <v>1322</v>
      </c>
      <c r="R178">
        <v>61</v>
      </c>
      <c r="S178">
        <v>41</v>
      </c>
      <c r="T178">
        <v>351</v>
      </c>
      <c r="U178">
        <v>1</v>
      </c>
      <c r="V178" t="s">
        <v>289</v>
      </c>
      <c r="Y178" t="s">
        <v>187</v>
      </c>
      <c r="AB178" t="s">
        <v>194</v>
      </c>
      <c r="AN178" t="b">
        <v>0</v>
      </c>
      <c r="AO178">
        <f t="shared" si="268"/>
        <v>2</v>
      </c>
      <c r="AP178">
        <v>1</v>
      </c>
      <c r="AQ178" t="str">
        <f>$D179</f>
        <v>LSA_SOC_VMIN_E_STRESS_TITO_SAQ_MIN_LFM_FUSE</v>
      </c>
      <c r="AR178" t="str">
        <f>$D179</f>
        <v>LSA_SOC_VMIN_E_STRESS_TITO_SAQ_MIN_LFM_FUSE</v>
      </c>
    </row>
    <row r="179" spans="1:52" x14ac:dyDescent="0.25">
      <c r="A179" s="8" t="s">
        <v>60</v>
      </c>
      <c r="B179" s="8" t="s">
        <v>1335</v>
      </c>
      <c r="C179" s="8" t="str">
        <f>VLOOKUP(B179,templateLookup!A:B,2,0)</f>
        <v>PrimeVminSearchTestMethod</v>
      </c>
      <c r="D179" s="8" t="str">
        <f>E179&amp;"_"&amp;F179&amp;"_"&amp;G179&amp;"_"&amp;H179&amp;"_"&amp;A179&amp;"_"&amp;I179&amp;"_"&amp;J179&amp;"_"&amp;K179&amp;"_"&amp;L179&amp;"_"&amp;N179</f>
        <v>LSA_SOC_VMIN_E_STRESS_TITO_SAQ_MIN_LFM_FUSE</v>
      </c>
      <c r="E179" t="s">
        <v>51</v>
      </c>
      <c r="F179" t="s">
        <v>73</v>
      </c>
      <c r="G179" t="s">
        <v>183</v>
      </c>
      <c r="H179" t="s">
        <v>136</v>
      </c>
      <c r="I179" t="s">
        <v>137</v>
      </c>
      <c r="J179" t="s">
        <v>790</v>
      </c>
      <c r="K179" t="s">
        <v>184</v>
      </c>
      <c r="L179" t="s">
        <v>139</v>
      </c>
      <c r="M179" t="str">
        <f>TEXT(600,"0000")</f>
        <v>0600</v>
      </c>
      <c r="N179" t="s">
        <v>960</v>
      </c>
      <c r="O179" t="s">
        <v>1357</v>
      </c>
      <c r="P179" t="s">
        <v>792</v>
      </c>
      <c r="Q179" s="30" t="s">
        <v>1323</v>
      </c>
      <c r="R179">
        <v>21</v>
      </c>
      <c r="S179">
        <v>41</v>
      </c>
      <c r="T179">
        <v>352</v>
      </c>
      <c r="U179">
        <v>1</v>
      </c>
      <c r="V179" t="s">
        <v>962</v>
      </c>
      <c r="Y179" t="s">
        <v>187</v>
      </c>
      <c r="AB179" t="s">
        <v>194</v>
      </c>
      <c r="AN179" t="b">
        <v>0</v>
      </c>
      <c r="AO179">
        <f>COUNTA(AQ179:AZ179)</f>
        <v>2</v>
      </c>
      <c r="AP179">
        <v>1</v>
      </c>
      <c r="AQ179">
        <v>1</v>
      </c>
      <c r="AR179">
        <v>1</v>
      </c>
    </row>
    <row r="180" spans="1:52" x14ac:dyDescent="0.25">
      <c r="A180" s="41" t="s">
        <v>60</v>
      </c>
      <c r="B180" s="41" t="s">
        <v>6</v>
      </c>
      <c r="C180" s="41" t="str">
        <f>VLOOKUP(B180,templateLookup!A:B,2,0)</f>
        <v>COMPOSITE</v>
      </c>
      <c r="D180" s="41"/>
    </row>
    <row r="181" spans="1:52" x14ac:dyDescent="0.25">
      <c r="A181" s="15" t="s">
        <v>60</v>
      </c>
      <c r="B181" s="15" t="s">
        <v>6</v>
      </c>
      <c r="C181" s="15" t="str">
        <f>VLOOKUP(B181,templateLookup!A:B,2,0)</f>
        <v>COMPOSITE</v>
      </c>
      <c r="D181" s="15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</row>
    <row r="182" spans="1:52" x14ac:dyDescent="0.25">
      <c r="A182" s="15" t="s">
        <v>246</v>
      </c>
      <c r="B182" s="15" t="s">
        <v>5</v>
      </c>
      <c r="C182" s="15" t="str">
        <f>VLOOKUP(B182,templateLookup!A:B,2,0)</f>
        <v>COMPOSITE</v>
      </c>
      <c r="D182" s="15" t="s">
        <v>246</v>
      </c>
      <c r="E182" s="7"/>
      <c r="F182" t="s">
        <v>73</v>
      </c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</row>
    <row r="183" spans="1:52" x14ac:dyDescent="0.25">
      <c r="A183" s="5" t="s">
        <v>246</v>
      </c>
      <c r="B183" s="5" t="s">
        <v>18</v>
      </c>
      <c r="C183" s="5" t="str">
        <f>VLOOKUP(B183,templateLookup!A:B,2,0)</f>
        <v>PrimeVminSearchTestMethod</v>
      </c>
      <c r="D183" s="12" t="str">
        <f t="shared" ref="D183:D193" si="270">E183&amp;"_"&amp;F183&amp;"_"&amp;G183&amp;"_"&amp;H183&amp;"_"&amp;A183&amp;"_"&amp;I183&amp;"_"&amp;J183&amp;"_"&amp;K183&amp;"_"&amp;L183&amp;"_"&amp;M183&amp;"_"&amp;N183</f>
        <v>ALL_SOC_VMIN_K_POSTHVQK_TITO_SAX_MIN_LFM_0400_0600_ALL</v>
      </c>
      <c r="E183" t="s">
        <v>53</v>
      </c>
      <c r="F183" t="s">
        <v>73</v>
      </c>
      <c r="G183" t="s">
        <v>183</v>
      </c>
      <c r="H183" t="s">
        <v>242</v>
      </c>
      <c r="I183" t="s">
        <v>137</v>
      </c>
      <c r="J183" t="s">
        <v>1321</v>
      </c>
      <c r="K183" t="s">
        <v>184</v>
      </c>
      <c r="L183" t="s">
        <v>139</v>
      </c>
      <c r="M183" t="s">
        <v>1401</v>
      </c>
      <c r="N183" t="s">
        <v>53</v>
      </c>
      <c r="O183" t="s">
        <v>141</v>
      </c>
      <c r="P183" t="s">
        <v>792</v>
      </c>
      <c r="Q183" s="30" t="s">
        <v>1322</v>
      </c>
      <c r="R183">
        <v>26</v>
      </c>
      <c r="S183">
        <v>61</v>
      </c>
      <c r="T183">
        <v>370</v>
      </c>
      <c r="U183">
        <v>-1</v>
      </c>
      <c r="V183" t="s">
        <v>289</v>
      </c>
      <c r="W183">
        <v>2592</v>
      </c>
      <c r="Y183" t="s">
        <v>187</v>
      </c>
      <c r="AB183" t="s">
        <v>194</v>
      </c>
      <c r="AN183" t="b">
        <v>0</v>
      </c>
      <c r="AO183">
        <f t="shared" ref="AO183" si="271">COUNTA(AQ183:AZ183)</f>
        <v>2</v>
      </c>
      <c r="AP183">
        <v>1</v>
      </c>
      <c r="AQ183" t="str">
        <f>D184</f>
        <v>LSA_SOC_VMIN_K_POSTHVQK_TITO_SAQ_MIN_LFM_0600_FUSE</v>
      </c>
      <c r="AR183" t="str">
        <f>D184</f>
        <v>LSA_SOC_VMIN_K_POSTHVQK_TITO_SAQ_MIN_LFM_0600_FUSE</v>
      </c>
    </row>
    <row r="184" spans="1:52" x14ac:dyDescent="0.25">
      <c r="A184" s="5" t="s">
        <v>246</v>
      </c>
      <c r="B184" s="5" t="s">
        <v>18</v>
      </c>
      <c r="C184" s="5" t="str">
        <f>VLOOKUP(B184,templateLookup!A:B,2,0)</f>
        <v>PrimeVminSearchTestMethod</v>
      </c>
      <c r="D184" s="12" t="str">
        <f t="shared" si="270"/>
        <v>LSA_SOC_VMIN_K_POSTHVQK_TITO_SAQ_MIN_LFM_0600_FUSE</v>
      </c>
      <c r="E184" t="s">
        <v>51</v>
      </c>
      <c r="F184" t="s">
        <v>73</v>
      </c>
      <c r="G184" t="s">
        <v>183</v>
      </c>
      <c r="H184" t="s">
        <v>242</v>
      </c>
      <c r="I184" t="s">
        <v>137</v>
      </c>
      <c r="J184" t="s">
        <v>790</v>
      </c>
      <c r="K184" t="s">
        <v>184</v>
      </c>
      <c r="L184" t="s">
        <v>139</v>
      </c>
      <c r="M184" t="str">
        <f t="shared" ref="M184:M186" si="272">TEXT(600,"0000")</f>
        <v>0600</v>
      </c>
      <c r="N184" t="s">
        <v>960</v>
      </c>
      <c r="O184" t="s">
        <v>141</v>
      </c>
      <c r="P184" t="s">
        <v>792</v>
      </c>
      <c r="Q184" s="30" t="s">
        <v>1323</v>
      </c>
      <c r="R184">
        <v>26</v>
      </c>
      <c r="S184">
        <v>21</v>
      </c>
      <c r="T184">
        <v>362</v>
      </c>
      <c r="U184">
        <v>-1</v>
      </c>
      <c r="V184" t="s">
        <v>962</v>
      </c>
      <c r="W184">
        <v>2542</v>
      </c>
      <c r="Y184" t="s">
        <v>187</v>
      </c>
      <c r="AB184" t="s">
        <v>194</v>
      </c>
      <c r="AN184" t="b">
        <v>0</v>
      </c>
      <c r="AO184">
        <f>COUNTA(AQ184:AZ184)</f>
        <v>2</v>
      </c>
      <c r="AP184">
        <v>1</v>
      </c>
      <c r="AQ184">
        <v>1</v>
      </c>
      <c r="AR184">
        <v>1</v>
      </c>
    </row>
    <row r="185" spans="1:52" x14ac:dyDescent="0.25">
      <c r="A185" s="5" t="s">
        <v>246</v>
      </c>
      <c r="B185" s="5" t="s">
        <v>18</v>
      </c>
      <c r="C185" s="5" t="str">
        <f>VLOOKUP(B185,templateLookup!A:B,2,0)</f>
        <v>PrimeVminSearchTestMethod</v>
      </c>
      <c r="D185" s="12" t="str">
        <f t="shared" si="270"/>
        <v>ALL_SOC_VMIN_K_POSTHVQK_TITO_SAQ_MIN_LFM_0600_QCLK</v>
      </c>
      <c r="E185" t="s">
        <v>53</v>
      </c>
      <c r="F185" t="s">
        <v>73</v>
      </c>
      <c r="G185" t="s">
        <v>183</v>
      </c>
      <c r="H185" t="s">
        <v>242</v>
      </c>
      <c r="I185" t="s">
        <v>137</v>
      </c>
      <c r="J185" t="s">
        <v>790</v>
      </c>
      <c r="K185" t="s">
        <v>184</v>
      </c>
      <c r="L185" t="s">
        <v>139</v>
      </c>
      <c r="M185" t="str">
        <f t="shared" si="272"/>
        <v>0600</v>
      </c>
      <c r="N185" t="s">
        <v>922</v>
      </c>
      <c r="O185" t="s">
        <v>141</v>
      </c>
      <c r="P185" t="s">
        <v>792</v>
      </c>
      <c r="Q185" s="30" t="s">
        <v>923</v>
      </c>
      <c r="R185">
        <v>26</v>
      </c>
      <c r="S185">
        <v>61</v>
      </c>
      <c r="T185">
        <v>360</v>
      </c>
      <c r="U185">
        <v>1</v>
      </c>
      <c r="V185" t="s">
        <v>289</v>
      </c>
      <c r="W185">
        <v>2540</v>
      </c>
      <c r="Y185" t="s">
        <v>187</v>
      </c>
      <c r="AB185" t="s">
        <v>194</v>
      </c>
      <c r="AN185" t="b">
        <v>0</v>
      </c>
      <c r="AO185">
        <f t="shared" ref="AO185:AO193" si="273">COUNTA(AQ185:AZ185)</f>
        <v>2</v>
      </c>
      <c r="AP185">
        <v>1</v>
      </c>
      <c r="AQ185" t="str">
        <f t="shared" ref="AQ185:AQ192" si="274">D186</f>
        <v>ALL_SOC_VMIN_K_POSTHVQK_TITO_SAQ_MIN_LFM_0600_SBCLK</v>
      </c>
      <c r="AR185" t="str">
        <f t="shared" ref="AR185:AR192" si="275">D186</f>
        <v>ALL_SOC_VMIN_K_POSTHVQK_TITO_SAQ_MIN_LFM_0600_SBCLK</v>
      </c>
    </row>
    <row r="186" spans="1:52" x14ac:dyDescent="0.25">
      <c r="A186" s="5" t="s">
        <v>246</v>
      </c>
      <c r="B186" s="5" t="s">
        <v>18</v>
      </c>
      <c r="C186" s="5" t="str">
        <f>VLOOKUP(B186,templateLookup!A:B,2,0)</f>
        <v>PrimeVminSearchTestMethod</v>
      </c>
      <c r="D186" s="12" t="str">
        <f t="shared" si="270"/>
        <v>ALL_SOC_VMIN_K_POSTHVQK_TITO_SAQ_MIN_LFM_0600_SBCLK</v>
      </c>
      <c r="E186" t="s">
        <v>53</v>
      </c>
      <c r="F186" t="s">
        <v>73</v>
      </c>
      <c r="G186" t="s">
        <v>183</v>
      </c>
      <c r="H186" t="s">
        <v>242</v>
      </c>
      <c r="I186" t="s">
        <v>137</v>
      </c>
      <c r="J186" t="s">
        <v>790</v>
      </c>
      <c r="K186" t="s">
        <v>184</v>
      </c>
      <c r="L186" t="s">
        <v>139</v>
      </c>
      <c r="M186" t="str">
        <f t="shared" si="272"/>
        <v>0600</v>
      </c>
      <c r="N186" t="s">
        <v>456</v>
      </c>
      <c r="O186" t="s">
        <v>141</v>
      </c>
      <c r="P186" t="s">
        <v>792</v>
      </c>
      <c r="Q186" s="30" t="s">
        <v>949</v>
      </c>
      <c r="R186">
        <v>26</v>
      </c>
      <c r="S186">
        <v>61</v>
      </c>
      <c r="T186">
        <v>361</v>
      </c>
      <c r="U186">
        <v>1</v>
      </c>
      <c r="V186" t="s">
        <v>289</v>
      </c>
      <c r="W186">
        <v>2541</v>
      </c>
      <c r="Y186" t="s">
        <v>187</v>
      </c>
      <c r="AB186" t="s">
        <v>194</v>
      </c>
      <c r="AN186" t="b">
        <v>0</v>
      </c>
      <c r="AO186">
        <f t="shared" si="273"/>
        <v>2</v>
      </c>
      <c r="AP186">
        <v>1</v>
      </c>
      <c r="AQ186" t="str">
        <f t="shared" si="274"/>
        <v>ALL_SOC_VMIN_K_POSTHVQK_TITO_SAN_MIN_LFM_0400_SAN</v>
      </c>
      <c r="AR186" t="str">
        <f t="shared" si="275"/>
        <v>ALL_SOC_VMIN_K_POSTHVQK_TITO_SAN_MIN_LFM_0400_SAN</v>
      </c>
    </row>
    <row r="187" spans="1:52" x14ac:dyDescent="0.25">
      <c r="A187" s="5" t="s">
        <v>246</v>
      </c>
      <c r="B187" s="5" t="s">
        <v>18</v>
      </c>
      <c r="C187" s="5" t="str">
        <f>VLOOKUP(B187,templateLookup!A:B,2,0)</f>
        <v>PrimeVminSearchTestMethod</v>
      </c>
      <c r="D187" s="13" t="str">
        <f t="shared" si="270"/>
        <v>ALL_SOC_VMIN_K_POSTHVQK_TITO_SAN_MIN_LFM_0400_SAN</v>
      </c>
      <c r="E187" t="s">
        <v>53</v>
      </c>
      <c r="F187" t="s">
        <v>73</v>
      </c>
      <c r="G187" t="s">
        <v>183</v>
      </c>
      <c r="H187" t="s">
        <v>242</v>
      </c>
      <c r="I187" t="s">
        <v>137</v>
      </c>
      <c r="J187" t="s">
        <v>902</v>
      </c>
      <c r="K187" t="s">
        <v>184</v>
      </c>
      <c r="L187" t="s">
        <v>139</v>
      </c>
      <c r="M187" t="str">
        <f t="shared" ref="M187:M193" si="276">TEXT(400,"0000")</f>
        <v>0400</v>
      </c>
      <c r="N187" t="s">
        <v>902</v>
      </c>
      <c r="O187" t="s">
        <v>141</v>
      </c>
      <c r="P187" t="s">
        <v>792</v>
      </c>
      <c r="Q187" s="30" t="s">
        <v>963</v>
      </c>
      <c r="R187">
        <v>26</v>
      </c>
      <c r="S187">
        <v>61</v>
      </c>
      <c r="T187">
        <v>363</v>
      </c>
      <c r="U187">
        <v>1</v>
      </c>
      <c r="V187" t="s">
        <v>289</v>
      </c>
      <c r="W187">
        <v>2543</v>
      </c>
      <c r="Y187" t="s">
        <v>187</v>
      </c>
      <c r="AB187" t="s">
        <v>194</v>
      </c>
      <c r="AN187" t="b">
        <v>0</v>
      </c>
      <c r="AO187">
        <f t="shared" si="273"/>
        <v>2</v>
      </c>
      <c r="AP187">
        <v>1</v>
      </c>
      <c r="AQ187" t="str">
        <f t="shared" si="274"/>
        <v>SSA_SOC_VMIN_K_POSTHVQK_TITO_SAN_MIN_LFM_0400_SBCLK_CEN1</v>
      </c>
      <c r="AR187" t="str">
        <f t="shared" si="275"/>
        <v>SSA_SOC_VMIN_K_POSTHVQK_TITO_SAN_MIN_LFM_0400_SBCLK_CEN1</v>
      </c>
    </row>
    <row r="188" spans="1:52" x14ac:dyDescent="0.25">
      <c r="A188" s="5" t="s">
        <v>246</v>
      </c>
      <c r="B188" s="5" t="s">
        <v>18</v>
      </c>
      <c r="C188" s="5" t="str">
        <f>VLOOKUP(B188,templateLookup!A:B,2,0)</f>
        <v>PrimeVminSearchTestMethod</v>
      </c>
      <c r="D188" s="13" t="str">
        <f t="shared" si="270"/>
        <v>SSA_SOC_VMIN_K_POSTHVQK_TITO_SAN_MIN_LFM_0400_SBCLK_CEN1</v>
      </c>
      <c r="E188" t="s">
        <v>50</v>
      </c>
      <c r="F188" t="s">
        <v>73</v>
      </c>
      <c r="G188" t="s">
        <v>183</v>
      </c>
      <c r="H188" t="s">
        <v>242</v>
      </c>
      <c r="I188" t="s">
        <v>137</v>
      </c>
      <c r="J188" t="s">
        <v>902</v>
      </c>
      <c r="K188" t="s">
        <v>184</v>
      </c>
      <c r="L188" t="s">
        <v>139</v>
      </c>
      <c r="M188" t="str">
        <f t="shared" si="276"/>
        <v>0400</v>
      </c>
      <c r="N188" t="s">
        <v>970</v>
      </c>
      <c r="O188" t="s">
        <v>141</v>
      </c>
      <c r="P188" t="s">
        <v>792</v>
      </c>
      <c r="Q188" s="30" t="s">
        <v>971</v>
      </c>
      <c r="R188">
        <v>26</v>
      </c>
      <c r="S188">
        <v>61</v>
      </c>
      <c r="T188">
        <v>364</v>
      </c>
      <c r="U188">
        <v>1</v>
      </c>
      <c r="V188" t="s">
        <v>289</v>
      </c>
      <c r="W188">
        <v>2544</v>
      </c>
      <c r="Y188" t="s">
        <v>187</v>
      </c>
      <c r="AB188" t="s">
        <v>194</v>
      </c>
      <c r="AN188" t="b">
        <v>0</v>
      </c>
      <c r="AO188">
        <f t="shared" si="273"/>
        <v>2</v>
      </c>
      <c r="AP188">
        <v>1</v>
      </c>
      <c r="AQ188" t="str">
        <f t="shared" si="274"/>
        <v>SSA_SOC_VMIN_K_POSTHVQK_TITO_SAN_MIN_LFM_0400_SBCLK_GT</v>
      </c>
      <c r="AR188" t="str">
        <f t="shared" si="275"/>
        <v>SSA_SOC_VMIN_K_POSTHVQK_TITO_SAN_MIN_LFM_0400_SBCLK_GT</v>
      </c>
    </row>
    <row r="189" spans="1:52" x14ac:dyDescent="0.25">
      <c r="A189" s="5" t="s">
        <v>246</v>
      </c>
      <c r="B189" s="5" t="s">
        <v>18</v>
      </c>
      <c r="C189" s="5" t="str">
        <f>VLOOKUP(B189,templateLookup!A:B,2,0)</f>
        <v>PrimeVminSearchTestMethod</v>
      </c>
      <c r="D189" s="13" t="str">
        <f t="shared" si="270"/>
        <v>SSA_SOC_VMIN_K_POSTHVQK_TITO_SAN_MIN_LFM_0400_SBCLK_GT</v>
      </c>
      <c r="E189" t="s">
        <v>50</v>
      </c>
      <c r="F189" t="s">
        <v>73</v>
      </c>
      <c r="G189" t="s">
        <v>183</v>
      </c>
      <c r="H189" t="s">
        <v>242</v>
      </c>
      <c r="I189" t="s">
        <v>137</v>
      </c>
      <c r="J189" t="s">
        <v>902</v>
      </c>
      <c r="K189" t="s">
        <v>184</v>
      </c>
      <c r="L189" t="s">
        <v>139</v>
      </c>
      <c r="M189" t="str">
        <f t="shared" si="276"/>
        <v>0400</v>
      </c>
      <c r="N189" t="s">
        <v>972</v>
      </c>
      <c r="O189" t="s">
        <v>141</v>
      </c>
      <c r="P189" t="s">
        <v>792</v>
      </c>
      <c r="Q189" s="30" t="s">
        <v>973</v>
      </c>
      <c r="R189">
        <v>26</v>
      </c>
      <c r="S189">
        <v>61</v>
      </c>
      <c r="T189">
        <v>365</v>
      </c>
      <c r="U189">
        <v>1</v>
      </c>
      <c r="V189" t="s">
        <v>289</v>
      </c>
      <c r="W189">
        <v>2545</v>
      </c>
      <c r="Y189" t="s">
        <v>187</v>
      </c>
      <c r="AB189" t="s">
        <v>194</v>
      </c>
      <c r="AN189" t="b">
        <v>0</v>
      </c>
      <c r="AO189">
        <f t="shared" si="273"/>
        <v>2</v>
      </c>
      <c r="AP189">
        <v>1</v>
      </c>
      <c r="AQ189" t="str">
        <f t="shared" si="274"/>
        <v>ROM_SOC_VMIN_K_POSTHVQK_TITO_SAN_MIN_LFM_0400_SBCLK_CEN1</v>
      </c>
      <c r="AR189" t="str">
        <f t="shared" si="275"/>
        <v>ROM_SOC_VMIN_K_POSTHVQK_TITO_SAN_MIN_LFM_0400_SBCLK_CEN1</v>
      </c>
    </row>
    <row r="190" spans="1:52" x14ac:dyDescent="0.25">
      <c r="A190" s="5" t="s">
        <v>246</v>
      </c>
      <c r="B190" s="5" t="s">
        <v>18</v>
      </c>
      <c r="C190" s="5" t="str">
        <f>VLOOKUP(B190,templateLookup!A:B,2,0)</f>
        <v>PrimeVminSearchTestMethod</v>
      </c>
      <c r="D190" s="13" t="str">
        <f t="shared" si="270"/>
        <v>ROM_SOC_VMIN_K_POSTHVQK_TITO_SAN_MIN_LFM_0400_SBCLK_CEN1</v>
      </c>
      <c r="E190" t="s">
        <v>52</v>
      </c>
      <c r="F190" t="s">
        <v>73</v>
      </c>
      <c r="G190" t="s">
        <v>183</v>
      </c>
      <c r="H190" t="s">
        <v>242</v>
      </c>
      <c r="I190" t="s">
        <v>137</v>
      </c>
      <c r="J190" t="s">
        <v>902</v>
      </c>
      <c r="K190" t="s">
        <v>184</v>
      </c>
      <c r="L190" t="s">
        <v>139</v>
      </c>
      <c r="M190" t="str">
        <f t="shared" si="276"/>
        <v>0400</v>
      </c>
      <c r="N190" t="s">
        <v>970</v>
      </c>
      <c r="O190" t="s">
        <v>141</v>
      </c>
      <c r="P190" t="s">
        <v>792</v>
      </c>
      <c r="Q190" s="30" t="s">
        <v>974</v>
      </c>
      <c r="R190">
        <v>26</v>
      </c>
      <c r="S190">
        <v>21</v>
      </c>
      <c r="T190">
        <v>366</v>
      </c>
      <c r="U190">
        <v>1</v>
      </c>
      <c r="V190" t="s">
        <v>289</v>
      </c>
      <c r="W190">
        <v>2546</v>
      </c>
      <c r="Y190" t="s">
        <v>187</v>
      </c>
      <c r="AB190" t="s">
        <v>194</v>
      </c>
      <c r="AN190" t="b">
        <v>0</v>
      </c>
      <c r="AO190">
        <f t="shared" si="273"/>
        <v>2</v>
      </c>
      <c r="AP190">
        <v>1</v>
      </c>
      <c r="AQ190" t="str">
        <f t="shared" si="274"/>
        <v>ROM_SOC_VMIN_K_POSTHVQK_TITO_SAN_MIN_LFM_0400_SBCLK_GT</v>
      </c>
      <c r="AR190" t="str">
        <f t="shared" si="275"/>
        <v>ROM_SOC_VMIN_K_POSTHVQK_TITO_SAN_MIN_LFM_0400_SBCLK_GT</v>
      </c>
    </row>
    <row r="191" spans="1:52" x14ac:dyDescent="0.25">
      <c r="A191" s="5" t="s">
        <v>246</v>
      </c>
      <c r="B191" s="5" t="s">
        <v>18</v>
      </c>
      <c r="C191" s="5" t="str">
        <f>VLOOKUP(B191,templateLookup!A:B,2,0)</f>
        <v>PrimeVminSearchTestMethod</v>
      </c>
      <c r="D191" s="13" t="str">
        <f t="shared" si="270"/>
        <v>ROM_SOC_VMIN_K_POSTHVQK_TITO_SAN_MIN_LFM_0400_SBCLK_GT</v>
      </c>
      <c r="E191" t="s">
        <v>52</v>
      </c>
      <c r="F191" t="s">
        <v>73</v>
      </c>
      <c r="G191" t="s">
        <v>183</v>
      </c>
      <c r="H191" t="s">
        <v>242</v>
      </c>
      <c r="I191" t="s">
        <v>137</v>
      </c>
      <c r="J191" t="s">
        <v>902</v>
      </c>
      <c r="K191" t="s">
        <v>184</v>
      </c>
      <c r="L191" t="s">
        <v>139</v>
      </c>
      <c r="M191" t="str">
        <f t="shared" si="276"/>
        <v>0400</v>
      </c>
      <c r="N191" t="s">
        <v>972</v>
      </c>
      <c r="O191" t="s">
        <v>141</v>
      </c>
      <c r="P191" t="s">
        <v>792</v>
      </c>
      <c r="Q191" s="30" t="s">
        <v>975</v>
      </c>
      <c r="R191">
        <v>26</v>
      </c>
      <c r="S191">
        <v>21</v>
      </c>
      <c r="T191">
        <v>367</v>
      </c>
      <c r="U191">
        <v>1</v>
      </c>
      <c r="V191" t="s">
        <v>289</v>
      </c>
      <c r="W191">
        <v>2547</v>
      </c>
      <c r="Y191" t="s">
        <v>187</v>
      </c>
      <c r="AB191" t="s">
        <v>194</v>
      </c>
      <c r="AN191" t="b">
        <v>0</v>
      </c>
      <c r="AO191">
        <f t="shared" si="273"/>
        <v>2</v>
      </c>
      <c r="AP191">
        <v>1</v>
      </c>
      <c r="AQ191" t="str">
        <f t="shared" si="274"/>
        <v>LSA_SOC_VMIN_K_POSTHVQK_TITO_SAN_MIN_LFM_0400_ONDD</v>
      </c>
      <c r="AR191" t="str">
        <f t="shared" si="275"/>
        <v>LSA_SOC_VMIN_K_POSTHVQK_TITO_SAN_MIN_LFM_0400_ONDD</v>
      </c>
    </row>
    <row r="192" spans="1:52" x14ac:dyDescent="0.25">
      <c r="A192" s="5" t="s">
        <v>246</v>
      </c>
      <c r="B192" s="5" t="s">
        <v>18</v>
      </c>
      <c r="C192" s="5" t="str">
        <f>VLOOKUP(B192,templateLookup!A:B,2,0)</f>
        <v>PrimeVminSearchTestMethod</v>
      </c>
      <c r="D192" s="13" t="str">
        <f t="shared" si="270"/>
        <v>LSA_SOC_VMIN_K_POSTHVQK_TITO_SAN_MIN_LFM_0400_ONDD</v>
      </c>
      <c r="E192" t="s">
        <v>51</v>
      </c>
      <c r="F192" t="s">
        <v>73</v>
      </c>
      <c r="G192" t="s">
        <v>183</v>
      </c>
      <c r="H192" t="s">
        <v>242</v>
      </c>
      <c r="I192" t="s">
        <v>137</v>
      </c>
      <c r="J192" t="s">
        <v>902</v>
      </c>
      <c r="K192" t="s">
        <v>184</v>
      </c>
      <c r="L192" t="s">
        <v>139</v>
      </c>
      <c r="M192" t="str">
        <f t="shared" si="276"/>
        <v>0400</v>
      </c>
      <c r="N192" t="s">
        <v>976</v>
      </c>
      <c r="O192" t="s">
        <v>141</v>
      </c>
      <c r="P192" t="s">
        <v>792</v>
      </c>
      <c r="Q192" s="30" t="s">
        <v>977</v>
      </c>
      <c r="R192">
        <v>26</v>
      </c>
      <c r="S192">
        <v>21</v>
      </c>
      <c r="T192">
        <v>368</v>
      </c>
      <c r="U192">
        <v>1</v>
      </c>
      <c r="V192" t="s">
        <v>289</v>
      </c>
      <c r="W192">
        <v>2548</v>
      </c>
      <c r="Y192" t="s">
        <v>187</v>
      </c>
      <c r="AB192" t="s">
        <v>194</v>
      </c>
      <c r="AN192" t="b">
        <v>0</v>
      </c>
      <c r="AO192">
        <f t="shared" si="273"/>
        <v>2</v>
      </c>
      <c r="AP192">
        <v>1</v>
      </c>
      <c r="AQ192" t="str">
        <f t="shared" si="274"/>
        <v>ALL_SOC_VMIN_E_POSTHVQK_TITO_SAN_MIN_LFM_0400_ARU_EDC</v>
      </c>
      <c r="AR192" t="str">
        <f t="shared" si="275"/>
        <v>ALL_SOC_VMIN_E_POSTHVQK_TITO_SAN_MIN_LFM_0400_ARU_EDC</v>
      </c>
    </row>
    <row r="193" spans="1:52" x14ac:dyDescent="0.25">
      <c r="A193" s="5" t="s">
        <v>246</v>
      </c>
      <c r="B193" s="5" t="s">
        <v>18</v>
      </c>
      <c r="C193" s="5" t="str">
        <f>VLOOKUP(B193,templateLookup!A:B,2,0)</f>
        <v>PrimeVminSearchTestMethod</v>
      </c>
      <c r="D193" s="13" t="str">
        <f t="shared" si="270"/>
        <v>ALL_SOC_VMIN_E_POSTHVQK_TITO_SAN_MIN_LFM_0400_ARU_EDC</v>
      </c>
      <c r="E193" t="s">
        <v>53</v>
      </c>
      <c r="F193" t="s">
        <v>73</v>
      </c>
      <c r="G193" t="s">
        <v>183</v>
      </c>
      <c r="H193" t="s">
        <v>136</v>
      </c>
      <c r="I193" t="s">
        <v>137</v>
      </c>
      <c r="J193" t="s">
        <v>902</v>
      </c>
      <c r="K193" t="s">
        <v>184</v>
      </c>
      <c r="L193" t="s">
        <v>139</v>
      </c>
      <c r="M193" t="str">
        <f t="shared" si="276"/>
        <v>0400</v>
      </c>
      <c r="N193" t="s">
        <v>978</v>
      </c>
      <c r="O193" t="s">
        <v>141</v>
      </c>
      <c r="P193" t="s">
        <v>792</v>
      </c>
      <c r="Q193" s="30" t="s">
        <v>979</v>
      </c>
      <c r="R193">
        <v>26</v>
      </c>
      <c r="S193">
        <v>61</v>
      </c>
      <c r="T193">
        <v>369</v>
      </c>
      <c r="U193">
        <v>1</v>
      </c>
      <c r="V193" t="s">
        <v>289</v>
      </c>
      <c r="W193">
        <v>2549</v>
      </c>
      <c r="Y193" t="s">
        <v>187</v>
      </c>
      <c r="AB193" t="s">
        <v>194</v>
      </c>
      <c r="AN193" t="b">
        <v>0</v>
      </c>
      <c r="AO193">
        <f t="shared" si="273"/>
        <v>2</v>
      </c>
      <c r="AP193">
        <v>1</v>
      </c>
      <c r="AQ193">
        <v>1</v>
      </c>
      <c r="AR193">
        <v>1</v>
      </c>
    </row>
    <row r="194" spans="1:52" x14ac:dyDescent="0.25">
      <c r="A194" s="15" t="s">
        <v>246</v>
      </c>
      <c r="B194" s="15" t="s">
        <v>6</v>
      </c>
      <c r="C194" s="15" t="str">
        <f>VLOOKUP(B194,templateLookup!A:B,2,0)</f>
        <v>COMPOSITE</v>
      </c>
      <c r="D194" s="15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</row>
    <row r="195" spans="1:52" x14ac:dyDescent="0.25">
      <c r="A195" s="15" t="s">
        <v>67</v>
      </c>
      <c r="B195" s="15" t="s">
        <v>5</v>
      </c>
      <c r="C195" s="15" t="str">
        <f>VLOOKUP(B195,templateLookup!A:B,2,0)</f>
        <v>COMPOSITE</v>
      </c>
      <c r="D195" s="15" t="s">
        <v>67</v>
      </c>
      <c r="E195" s="7"/>
      <c r="F195" t="s">
        <v>73</v>
      </c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</row>
    <row r="196" spans="1:52" x14ac:dyDescent="0.25">
      <c r="A196" s="27" t="s">
        <v>67</v>
      </c>
      <c r="B196" s="27" t="s">
        <v>5</v>
      </c>
      <c r="C196" s="27" t="str">
        <f>VLOOKUP(B196,templateLookup!A:B,2,0)</f>
        <v>COMPOSITE</v>
      </c>
      <c r="D196" s="22" t="s">
        <v>247</v>
      </c>
      <c r="F196" t="s">
        <v>73</v>
      </c>
      <c r="AO196">
        <f t="shared" ref="AO196:AO210" si="277">COUNTA(AQ196:AZ196)</f>
        <v>2</v>
      </c>
      <c r="AP196">
        <v>1</v>
      </c>
      <c r="AQ196" t="str">
        <f>D242</f>
        <v>VMAX</v>
      </c>
      <c r="AR196" t="str">
        <f>D242</f>
        <v>VMAX</v>
      </c>
    </row>
    <row r="197" spans="1:52" x14ac:dyDescent="0.25">
      <c r="A197" s="1" t="s">
        <v>67</v>
      </c>
      <c r="B197" s="1" t="s">
        <v>18</v>
      </c>
      <c r="C197" s="1" t="str">
        <f>VLOOKUP(B197,templateLookup!A:B,2,0)</f>
        <v>PrimeVminSearchTestMethod</v>
      </c>
      <c r="D197" s="30" t="str">
        <f t="shared" ref="D197:D200" si="278">E197&amp;"_"&amp;F197&amp;"_"&amp;G197&amp;"_"&amp;H197&amp;"_"&amp;A197&amp;"_"&amp;I197&amp;"_"&amp;J197&amp;"_"&amp;K197&amp;"_"&amp;L197&amp;"_"&amp;M197&amp;"_"&amp;N197</f>
        <v>SSA_SOC_VCHK_K_END_TITO_SAQ_NOM_LFM_0600_HBO</v>
      </c>
      <c r="E197" t="s">
        <v>50</v>
      </c>
      <c r="F197" t="s">
        <v>73</v>
      </c>
      <c r="G197" t="s">
        <v>1398</v>
      </c>
      <c r="H197" t="s">
        <v>242</v>
      </c>
      <c r="I197" t="s">
        <v>137</v>
      </c>
      <c r="J197" t="s">
        <v>790</v>
      </c>
      <c r="K197" t="s">
        <v>138</v>
      </c>
      <c r="L197" t="s">
        <v>139</v>
      </c>
      <c r="M197" t="str">
        <f>TEXT(600,"0000")</f>
        <v>0600</v>
      </c>
      <c r="N197" t="s">
        <v>990</v>
      </c>
      <c r="O197" t="s">
        <v>141</v>
      </c>
      <c r="P197" t="s">
        <v>792</v>
      </c>
      <c r="Q197" s="30" t="s">
        <v>991</v>
      </c>
      <c r="R197">
        <v>61</v>
      </c>
      <c r="S197">
        <v>42</v>
      </c>
      <c r="T197">
        <v>500</v>
      </c>
      <c r="U197">
        <v>-1</v>
      </c>
      <c r="V197" t="s">
        <v>289</v>
      </c>
      <c r="W197">
        <v>2550</v>
      </c>
      <c r="Y197" t="s">
        <v>249</v>
      </c>
      <c r="AB197" t="s">
        <v>194</v>
      </c>
      <c r="AN197" t="b">
        <v>1</v>
      </c>
      <c r="AO197">
        <f>COUNTA(AQ197:AZ197)</f>
        <v>2</v>
      </c>
      <c r="AP197">
        <v>1</v>
      </c>
      <c r="AQ197" t="str">
        <f>$D202</f>
        <v>SSA_SOC_VCHK_K_END_TITO_SAQ_NOM_LFM_0600_SBCLK_CCSR</v>
      </c>
      <c r="AR197" t="str">
        <f>$D202</f>
        <v>SSA_SOC_VCHK_K_END_TITO_SAQ_NOM_LFM_0600_SBCLK_CCSR</v>
      </c>
    </row>
    <row r="198" spans="1:52" x14ac:dyDescent="0.25">
      <c r="A198" s="38" t="s">
        <v>67</v>
      </c>
      <c r="B198" s="38" t="s">
        <v>5</v>
      </c>
      <c r="C198" s="38" t="str">
        <f>VLOOKUP(B198,templateLookup!A:B,2,0)</f>
        <v>COMPOSITE</v>
      </c>
      <c r="D198" s="22" t="s">
        <v>992</v>
      </c>
      <c r="F198" t="s">
        <v>73</v>
      </c>
      <c r="AO198">
        <f t="shared" si="277"/>
        <v>2</v>
      </c>
      <c r="AP198">
        <v>1</v>
      </c>
      <c r="AQ198" t="str">
        <f>D202</f>
        <v>SSA_SOC_VCHK_K_END_TITO_SAQ_NOM_LFM_0600_SBCLK_CCSR</v>
      </c>
      <c r="AR198" t="str">
        <f>D202</f>
        <v>SSA_SOC_VCHK_K_END_TITO_SAQ_NOM_LFM_0600_SBCLK_CCSR</v>
      </c>
    </row>
    <row r="199" spans="1:52" x14ac:dyDescent="0.25">
      <c r="A199" s="1" t="s">
        <v>67</v>
      </c>
      <c r="B199" s="1" t="s">
        <v>18</v>
      </c>
      <c r="C199" s="1" t="str">
        <f>VLOOKUP(B199,templateLookup!A:B,2,0)</f>
        <v>PrimeVminSearchTestMethod</v>
      </c>
      <c r="D199" s="30" t="str">
        <f t="shared" si="278"/>
        <v>SSA_SOC_VCHK_K_END_TITO_SAQ_NOM_LFM_0600_HBO0</v>
      </c>
      <c r="E199" t="s">
        <v>50</v>
      </c>
      <c r="F199" t="s">
        <v>73</v>
      </c>
      <c r="G199" t="s">
        <v>1398</v>
      </c>
      <c r="H199" t="s">
        <v>242</v>
      </c>
      <c r="I199" t="s">
        <v>137</v>
      </c>
      <c r="J199" t="s">
        <v>790</v>
      </c>
      <c r="K199" t="s">
        <v>138</v>
      </c>
      <c r="L199" t="s">
        <v>139</v>
      </c>
      <c r="M199" t="str">
        <f t="shared" ref="M199:M200" si="279">TEXT(600,"0000")</f>
        <v>0600</v>
      </c>
      <c r="N199" t="s">
        <v>925</v>
      </c>
      <c r="O199" t="s">
        <v>141</v>
      </c>
      <c r="P199" t="s">
        <v>792</v>
      </c>
      <c r="Q199" s="30" t="s">
        <v>993</v>
      </c>
      <c r="R199">
        <v>61</v>
      </c>
      <c r="S199">
        <v>42</v>
      </c>
      <c r="T199">
        <v>501</v>
      </c>
      <c r="U199">
        <v>1</v>
      </c>
      <c r="V199" t="s">
        <v>289</v>
      </c>
      <c r="W199">
        <v>2551</v>
      </c>
      <c r="Y199" t="s">
        <v>249</v>
      </c>
      <c r="AB199" t="s">
        <v>194</v>
      </c>
      <c r="AN199" t="b">
        <v>0</v>
      </c>
      <c r="AO199">
        <f t="shared" si="277"/>
        <v>2</v>
      </c>
      <c r="AP199">
        <v>1</v>
      </c>
      <c r="AQ199" t="str">
        <f>D200</f>
        <v>SSA_SOC_VCHK_K_END_TITO_SAQ_NOM_LFM_0600_HBO1</v>
      </c>
      <c r="AR199" t="str">
        <f>D200</f>
        <v>SSA_SOC_VCHK_K_END_TITO_SAQ_NOM_LFM_0600_HBO1</v>
      </c>
    </row>
    <row r="200" spans="1:52" x14ac:dyDescent="0.25">
      <c r="A200" s="1" t="s">
        <v>67</v>
      </c>
      <c r="B200" s="1" t="s">
        <v>18</v>
      </c>
      <c r="C200" s="1" t="str">
        <f>VLOOKUP(B200,templateLookup!A:B,2,0)</f>
        <v>PrimeVminSearchTestMethod</v>
      </c>
      <c r="D200" s="30" t="str">
        <f t="shared" si="278"/>
        <v>SSA_SOC_VCHK_K_END_TITO_SAQ_NOM_LFM_0600_HBO1</v>
      </c>
      <c r="E200" t="s">
        <v>50</v>
      </c>
      <c r="F200" t="s">
        <v>73</v>
      </c>
      <c r="G200" t="s">
        <v>1398</v>
      </c>
      <c r="H200" t="s">
        <v>242</v>
      </c>
      <c r="I200" t="s">
        <v>137</v>
      </c>
      <c r="J200" t="s">
        <v>790</v>
      </c>
      <c r="K200" t="s">
        <v>138</v>
      </c>
      <c r="L200" t="s">
        <v>139</v>
      </c>
      <c r="M200" t="str">
        <f t="shared" si="279"/>
        <v>0600</v>
      </c>
      <c r="N200" t="s">
        <v>927</v>
      </c>
      <c r="O200" t="s">
        <v>141</v>
      </c>
      <c r="P200" t="s">
        <v>792</v>
      </c>
      <c r="Q200" s="30" t="s">
        <v>994</v>
      </c>
      <c r="R200">
        <v>61</v>
      </c>
      <c r="S200">
        <v>42</v>
      </c>
      <c r="T200">
        <v>502</v>
      </c>
      <c r="U200">
        <v>1</v>
      </c>
      <c r="V200" t="s">
        <v>289</v>
      </c>
      <c r="W200">
        <v>2552</v>
      </c>
      <c r="Y200" t="s">
        <v>249</v>
      </c>
      <c r="AB200" t="s">
        <v>194</v>
      </c>
      <c r="AN200" t="b">
        <v>0</v>
      </c>
      <c r="AO200">
        <f t="shared" si="277"/>
        <v>2</v>
      </c>
      <c r="AP200">
        <v>1</v>
      </c>
      <c r="AQ200">
        <v>1</v>
      </c>
      <c r="AR200">
        <v>1</v>
      </c>
    </row>
    <row r="201" spans="1:52" x14ac:dyDescent="0.25">
      <c r="A201" s="38" t="s">
        <v>67</v>
      </c>
      <c r="B201" s="38" t="s">
        <v>6</v>
      </c>
      <c r="C201" s="38" t="str">
        <f>VLOOKUP(B201,templateLookup!A:B,2,0)</f>
        <v>COMPOSITE</v>
      </c>
      <c r="D201" s="22"/>
    </row>
    <row r="202" spans="1:52" x14ac:dyDescent="0.25">
      <c r="A202" s="1" t="s">
        <v>67</v>
      </c>
      <c r="B202" s="1" t="s">
        <v>18</v>
      </c>
      <c r="C202" s="1" t="str">
        <f>VLOOKUP(B202,templateLookup!A:B,2,0)</f>
        <v>PrimeVminSearchTestMethod</v>
      </c>
      <c r="D202" s="12" t="str">
        <f t="shared" ref="D202:D205" si="280">E202&amp;"_"&amp;F202&amp;"_"&amp;G202&amp;"_"&amp;H202&amp;"_"&amp;A202&amp;"_"&amp;I202&amp;"_"&amp;J202&amp;"_"&amp;K202&amp;"_"&amp;L202&amp;"_"&amp;M202&amp;"_"&amp;N202</f>
        <v>SSA_SOC_VCHK_K_END_TITO_SAQ_NOM_LFM_0600_SBCLK_CCSR</v>
      </c>
      <c r="E202" t="s">
        <v>50</v>
      </c>
      <c r="F202" t="s">
        <v>73</v>
      </c>
      <c r="G202" t="s">
        <v>1398</v>
      </c>
      <c r="H202" t="s">
        <v>242</v>
      </c>
      <c r="I202" t="s">
        <v>137</v>
      </c>
      <c r="J202" t="s">
        <v>790</v>
      </c>
      <c r="K202" t="s">
        <v>138</v>
      </c>
      <c r="L202" t="s">
        <v>139</v>
      </c>
      <c r="M202" t="str">
        <f t="shared" ref="M202:M204" si="281">TEXT(600,"0000")</f>
        <v>0600</v>
      </c>
      <c r="N202" t="s">
        <v>995</v>
      </c>
      <c r="O202" t="s">
        <v>141</v>
      </c>
      <c r="P202" t="s">
        <v>792</v>
      </c>
      <c r="Q202" s="30" t="s">
        <v>996</v>
      </c>
      <c r="R202">
        <v>61</v>
      </c>
      <c r="S202">
        <v>42</v>
      </c>
      <c r="T202">
        <v>503</v>
      </c>
      <c r="U202">
        <v>-1</v>
      </c>
      <c r="V202" t="s">
        <v>289</v>
      </c>
      <c r="W202">
        <v>2553</v>
      </c>
      <c r="Y202" t="s">
        <v>249</v>
      </c>
      <c r="AB202" t="s">
        <v>194</v>
      </c>
      <c r="AN202" t="s">
        <v>1412</v>
      </c>
      <c r="AO202">
        <f t="shared" si="277"/>
        <v>2</v>
      </c>
      <c r="AP202">
        <v>1</v>
      </c>
      <c r="AQ202" t="str">
        <f t="shared" ref="AQ202:AQ207" si="282">D203</f>
        <v>SSA_SOC_VCHK_K_END_TITO_SAQ_NOM_LFM_0600_DDXR</v>
      </c>
      <c r="AR202" t="str">
        <f>D203</f>
        <v>SSA_SOC_VCHK_K_END_TITO_SAQ_NOM_LFM_0600_DDXR</v>
      </c>
    </row>
    <row r="203" spans="1:52" x14ac:dyDescent="0.25">
      <c r="A203" s="1" t="s">
        <v>67</v>
      </c>
      <c r="B203" s="1" t="s">
        <v>18</v>
      </c>
      <c r="C203" s="1" t="str">
        <f>VLOOKUP(B203,templateLookup!A:B,2,0)</f>
        <v>PrimeVminSearchTestMethod</v>
      </c>
      <c r="D203" s="30" t="str">
        <f t="shared" si="280"/>
        <v>SSA_SOC_VCHK_K_END_TITO_SAQ_NOM_LFM_0600_DDXR</v>
      </c>
      <c r="E203" t="s">
        <v>50</v>
      </c>
      <c r="F203" t="s">
        <v>73</v>
      </c>
      <c r="G203" t="s">
        <v>1398</v>
      </c>
      <c r="H203" t="s">
        <v>242</v>
      </c>
      <c r="I203" t="s">
        <v>137</v>
      </c>
      <c r="J203" t="s">
        <v>790</v>
      </c>
      <c r="K203" t="s">
        <v>138</v>
      </c>
      <c r="L203" t="s">
        <v>139</v>
      </c>
      <c r="M203" t="str">
        <f t="shared" si="281"/>
        <v>0600</v>
      </c>
      <c r="N203" t="s">
        <v>997</v>
      </c>
      <c r="O203" t="s">
        <v>141</v>
      </c>
      <c r="P203" t="s">
        <v>792</v>
      </c>
      <c r="Q203" s="30" t="s">
        <v>998</v>
      </c>
      <c r="R203">
        <v>61</v>
      </c>
      <c r="S203">
        <v>42</v>
      </c>
      <c r="T203">
        <v>504</v>
      </c>
      <c r="U203">
        <v>-1</v>
      </c>
      <c r="V203" t="s">
        <v>289</v>
      </c>
      <c r="W203">
        <v>2554</v>
      </c>
      <c r="Y203" t="s">
        <v>249</v>
      </c>
      <c r="AB203" t="s">
        <v>194</v>
      </c>
      <c r="AN203" t="b">
        <v>1</v>
      </c>
      <c r="AO203">
        <f t="shared" si="277"/>
        <v>2</v>
      </c>
      <c r="AP203">
        <v>1</v>
      </c>
      <c r="AQ203" t="str">
        <f t="shared" si="282"/>
        <v>SSA_SOC_VCHK_K_END_TITO_SAQ_NOM_LFM_0600_DDHY</v>
      </c>
      <c r="AR203" t="str">
        <f>D204</f>
        <v>SSA_SOC_VCHK_K_END_TITO_SAQ_NOM_LFM_0600_DDHY</v>
      </c>
    </row>
    <row r="204" spans="1:52" x14ac:dyDescent="0.25">
      <c r="A204" s="1" t="s">
        <v>67</v>
      </c>
      <c r="B204" s="1" t="s">
        <v>18</v>
      </c>
      <c r="C204" s="1" t="str">
        <f>VLOOKUP(B204,templateLookup!A:B,2,0)</f>
        <v>PrimeVminSearchTestMethod</v>
      </c>
      <c r="D204" s="30" t="str">
        <f t="shared" si="280"/>
        <v>SSA_SOC_VCHK_K_END_TITO_SAQ_NOM_LFM_0600_DDHY</v>
      </c>
      <c r="E204" t="s">
        <v>50</v>
      </c>
      <c r="F204" t="s">
        <v>73</v>
      </c>
      <c r="G204" t="s">
        <v>1398</v>
      </c>
      <c r="H204" t="s">
        <v>242</v>
      </c>
      <c r="I204" t="s">
        <v>137</v>
      </c>
      <c r="J204" t="s">
        <v>790</v>
      </c>
      <c r="K204" t="s">
        <v>138</v>
      </c>
      <c r="L204" t="s">
        <v>139</v>
      </c>
      <c r="M204" t="str">
        <f t="shared" si="281"/>
        <v>0600</v>
      </c>
      <c r="N204" t="s">
        <v>955</v>
      </c>
      <c r="O204" t="s">
        <v>141</v>
      </c>
      <c r="P204" t="s">
        <v>792</v>
      </c>
      <c r="Q204" s="30" t="s">
        <v>999</v>
      </c>
      <c r="R204">
        <v>61</v>
      </c>
      <c r="S204">
        <v>42</v>
      </c>
      <c r="T204">
        <v>505</v>
      </c>
      <c r="U204">
        <v>-1</v>
      </c>
      <c r="V204" t="s">
        <v>289</v>
      </c>
      <c r="W204">
        <v>2555</v>
      </c>
      <c r="Y204" t="s">
        <v>249</v>
      </c>
      <c r="AB204" t="s">
        <v>194</v>
      </c>
      <c r="AN204" t="b">
        <v>1</v>
      </c>
      <c r="AO204">
        <f t="shared" si="277"/>
        <v>2</v>
      </c>
      <c r="AP204">
        <v>1</v>
      </c>
      <c r="AQ204" t="str">
        <f t="shared" si="282"/>
        <v>SSA_SOC_VCHK_K_END_TITO_SAN_NOM_LFM_0400_PUNIT</v>
      </c>
      <c r="AR204" t="str">
        <f>D205</f>
        <v>SSA_SOC_VCHK_K_END_TITO_SAN_NOM_LFM_0400_PUNIT</v>
      </c>
    </row>
    <row r="205" spans="1:52" x14ac:dyDescent="0.25">
      <c r="A205" s="1" t="s">
        <v>67</v>
      </c>
      <c r="B205" s="1" t="s">
        <v>18</v>
      </c>
      <c r="C205" s="1" t="str">
        <f>VLOOKUP(B205,templateLookup!A:B,2,0)</f>
        <v>PrimeVminSearchTestMethod</v>
      </c>
      <c r="D205" s="30" t="str">
        <f t="shared" si="280"/>
        <v>SSA_SOC_VCHK_K_END_TITO_SAN_NOM_LFM_0400_PUNIT</v>
      </c>
      <c r="E205" t="s">
        <v>50</v>
      </c>
      <c r="F205" t="s">
        <v>73</v>
      </c>
      <c r="G205" t="s">
        <v>1398</v>
      </c>
      <c r="H205" t="s">
        <v>242</v>
      </c>
      <c r="I205" t="s">
        <v>137</v>
      </c>
      <c r="J205" t="s">
        <v>902</v>
      </c>
      <c r="K205" t="s">
        <v>138</v>
      </c>
      <c r="L205" t="s">
        <v>139</v>
      </c>
      <c r="M205" t="str">
        <f t="shared" ref="M205:M207" si="283">TEXT(400,"0000")</f>
        <v>0400</v>
      </c>
      <c r="N205" t="s">
        <v>1000</v>
      </c>
      <c r="O205" t="s">
        <v>141</v>
      </c>
      <c r="P205" t="s">
        <v>792</v>
      </c>
      <c r="Q205" s="30" t="s">
        <v>1001</v>
      </c>
      <c r="R205">
        <v>61</v>
      </c>
      <c r="S205">
        <v>42</v>
      </c>
      <c r="T205">
        <v>507</v>
      </c>
      <c r="U205">
        <v>-1</v>
      </c>
      <c r="V205" t="s">
        <v>289</v>
      </c>
      <c r="W205">
        <v>2557</v>
      </c>
      <c r="Y205" t="s">
        <v>249</v>
      </c>
      <c r="AB205" t="s">
        <v>194</v>
      </c>
      <c r="AN205" t="b">
        <v>1</v>
      </c>
      <c r="AO205">
        <f t="shared" si="277"/>
        <v>2</v>
      </c>
      <c r="AP205">
        <v>1</v>
      </c>
      <c r="AQ205" t="str">
        <f t="shared" si="282"/>
        <v>SSA_SOC_VCHK_E_END_TITO_SAN_NOM_LFM_0400_ARU_EDC</v>
      </c>
      <c r="AR205" t="str">
        <f>D206</f>
        <v>SSA_SOC_VCHK_E_END_TITO_SAN_NOM_LFM_0400_ARU_EDC</v>
      </c>
    </row>
    <row r="206" spans="1:52" x14ac:dyDescent="0.25">
      <c r="A206" s="1" t="s">
        <v>67</v>
      </c>
      <c r="B206" s="1" t="s">
        <v>18</v>
      </c>
      <c r="C206" s="1" t="str">
        <f>VLOOKUP(B206,templateLookup!A:B,2,0)</f>
        <v>PrimeVminSearchTestMethod</v>
      </c>
      <c r="D206" s="13" t="str">
        <f t="shared" ref="D206:D207" si="284">E206&amp;"_"&amp;F206&amp;"_"&amp;G206&amp;"_"&amp;H206&amp;"_"&amp;A206&amp;"_"&amp;I206&amp;"_"&amp;J206&amp;"_"&amp;K206&amp;"_"&amp;L206&amp;"_"&amp;M206&amp;"_"&amp;N206</f>
        <v>SSA_SOC_VCHK_E_END_TITO_SAN_NOM_LFM_0400_ARU_EDC</v>
      </c>
      <c r="E206" t="s">
        <v>50</v>
      </c>
      <c r="F206" t="s">
        <v>73</v>
      </c>
      <c r="G206" t="s">
        <v>1398</v>
      </c>
      <c r="H206" t="s">
        <v>136</v>
      </c>
      <c r="I206" t="s">
        <v>137</v>
      </c>
      <c r="J206" t="s">
        <v>902</v>
      </c>
      <c r="K206" t="s">
        <v>138</v>
      </c>
      <c r="L206" t="s">
        <v>139</v>
      </c>
      <c r="M206" t="str">
        <f t="shared" si="283"/>
        <v>0400</v>
      </c>
      <c r="N206" t="s">
        <v>978</v>
      </c>
      <c r="O206" t="s">
        <v>141</v>
      </c>
      <c r="P206" t="s">
        <v>792</v>
      </c>
      <c r="Q206" s="30" t="s">
        <v>1002</v>
      </c>
      <c r="R206">
        <v>61</v>
      </c>
      <c r="S206">
        <v>42</v>
      </c>
      <c r="T206">
        <v>508</v>
      </c>
      <c r="U206">
        <v>1</v>
      </c>
      <c r="V206" t="s">
        <v>289</v>
      </c>
      <c r="W206">
        <v>2558</v>
      </c>
      <c r="Y206" t="s">
        <v>249</v>
      </c>
      <c r="AB206" t="s">
        <v>194</v>
      </c>
      <c r="AN206" t="b">
        <v>0</v>
      </c>
      <c r="AO206">
        <f t="shared" si="277"/>
        <v>2</v>
      </c>
      <c r="AP206">
        <v>1</v>
      </c>
      <c r="AQ206" t="str">
        <f t="shared" si="282"/>
        <v>SSA_SOC_VCHK_K_END_TITO_SAN_NOM_LFM_0400_SBCLK</v>
      </c>
      <c r="AR206" t="str">
        <f>D207</f>
        <v>SSA_SOC_VCHK_K_END_TITO_SAN_NOM_LFM_0400_SBCLK</v>
      </c>
    </row>
    <row r="207" spans="1:52" x14ac:dyDescent="0.25">
      <c r="A207" s="1" t="s">
        <v>67</v>
      </c>
      <c r="B207" s="1" t="s">
        <v>18</v>
      </c>
      <c r="C207" s="1" t="str">
        <f>VLOOKUP(B207,templateLookup!A:B,2,0)</f>
        <v>PrimeVminSearchTestMethod</v>
      </c>
      <c r="D207" s="13" t="str">
        <f t="shared" si="284"/>
        <v>SSA_SOC_VCHK_K_END_TITO_SAN_NOM_LFM_0400_SBCLK</v>
      </c>
      <c r="E207" t="s">
        <v>50</v>
      </c>
      <c r="F207" t="s">
        <v>73</v>
      </c>
      <c r="G207" t="s">
        <v>1398</v>
      </c>
      <c r="H207" t="s">
        <v>242</v>
      </c>
      <c r="I207" t="s">
        <v>137</v>
      </c>
      <c r="J207" t="s">
        <v>902</v>
      </c>
      <c r="K207" t="s">
        <v>138</v>
      </c>
      <c r="L207" t="s">
        <v>139</v>
      </c>
      <c r="M207" t="str">
        <f t="shared" si="283"/>
        <v>0400</v>
      </c>
      <c r="N207" t="s">
        <v>456</v>
      </c>
      <c r="O207" t="s">
        <v>141</v>
      </c>
      <c r="P207" t="s">
        <v>792</v>
      </c>
      <c r="Q207" s="30" t="s">
        <v>1003</v>
      </c>
      <c r="R207">
        <v>61</v>
      </c>
      <c r="S207">
        <v>42</v>
      </c>
      <c r="T207">
        <v>509</v>
      </c>
      <c r="U207">
        <v>-1</v>
      </c>
      <c r="V207" t="s">
        <v>289</v>
      </c>
      <c r="W207">
        <v>2559</v>
      </c>
      <c r="Y207" t="s">
        <v>249</v>
      </c>
      <c r="AB207" t="s">
        <v>194</v>
      </c>
      <c r="AN207" t="b">
        <v>1</v>
      </c>
      <c r="AO207">
        <f t="shared" si="277"/>
        <v>2</v>
      </c>
      <c r="AP207">
        <v>1</v>
      </c>
      <c r="AQ207" t="str">
        <f t="shared" si="282"/>
        <v>KS_SSA_SAN_SBCLK</v>
      </c>
      <c r="AR207" t="str">
        <f>D212</f>
        <v>LSA_SOC_VCHK_K_END_TITO_SAQ_NOM_LFM_0600_ALL_SAQ</v>
      </c>
    </row>
    <row r="208" spans="1:52" x14ac:dyDescent="0.25">
      <c r="A208" s="38" t="s">
        <v>67</v>
      </c>
      <c r="B208" s="38" t="s">
        <v>5</v>
      </c>
      <c r="C208" s="38" t="str">
        <f>VLOOKUP(B208,templateLookup!A:B,2,0)</f>
        <v>COMPOSITE</v>
      </c>
      <c r="D208" s="22" t="s">
        <v>1004</v>
      </c>
      <c r="F208" t="s">
        <v>73</v>
      </c>
      <c r="AO208">
        <f t="shared" si="277"/>
        <v>2</v>
      </c>
      <c r="AP208">
        <v>1</v>
      </c>
      <c r="AQ208" t="str">
        <f>D212</f>
        <v>LSA_SOC_VCHK_K_END_TITO_SAQ_NOM_LFM_0600_ALL_SAQ</v>
      </c>
      <c r="AR208" t="str">
        <f>D212</f>
        <v>LSA_SOC_VCHK_K_END_TITO_SAQ_NOM_LFM_0600_ALL_SAQ</v>
      </c>
    </row>
    <row r="209" spans="1:44" x14ac:dyDescent="0.25">
      <c r="A209" s="1" t="s">
        <v>67</v>
      </c>
      <c r="B209" s="1" t="s">
        <v>18</v>
      </c>
      <c r="C209" s="1" t="str">
        <f>VLOOKUP(B209,templateLookup!A:B,2,0)</f>
        <v>PrimeVminSearchTestMethod</v>
      </c>
      <c r="D209" s="13" t="str">
        <f t="shared" ref="D209:D210" si="285">E209&amp;"_"&amp;F209&amp;"_"&amp;G209&amp;"_"&amp;H209&amp;"_"&amp;A209&amp;"_"&amp;I209&amp;"_"&amp;J209&amp;"_"&amp;K209&amp;"_"&amp;L209&amp;"_"&amp;M209&amp;"_"&amp;N209</f>
        <v>SSA_SOC_VCHK_K_END_TITO_SAN_NOM_LFM_0400_GT_SBCLK</v>
      </c>
      <c r="E209" t="s">
        <v>50</v>
      </c>
      <c r="F209" t="s">
        <v>73</v>
      </c>
      <c r="G209" t="s">
        <v>1398</v>
      </c>
      <c r="H209" t="s">
        <v>242</v>
      </c>
      <c r="I209" t="s">
        <v>137</v>
      </c>
      <c r="J209" t="s">
        <v>902</v>
      </c>
      <c r="K209" t="s">
        <v>138</v>
      </c>
      <c r="L209" t="s">
        <v>139</v>
      </c>
      <c r="M209" t="str">
        <f t="shared" ref="M209:M210" si="286">TEXT(400,"0000")</f>
        <v>0400</v>
      </c>
      <c r="N209" t="s">
        <v>1005</v>
      </c>
      <c r="O209" t="s">
        <v>141</v>
      </c>
      <c r="P209" t="s">
        <v>792</v>
      </c>
      <c r="Q209" s="30" t="s">
        <v>1006</v>
      </c>
      <c r="R209">
        <v>61</v>
      </c>
      <c r="S209">
        <v>42</v>
      </c>
      <c r="T209">
        <v>510</v>
      </c>
      <c r="U209">
        <v>1</v>
      </c>
      <c r="V209" t="s">
        <v>289</v>
      </c>
      <c r="W209">
        <v>2560</v>
      </c>
      <c r="Y209" t="s">
        <v>249</v>
      </c>
      <c r="AB209" t="s">
        <v>194</v>
      </c>
      <c r="AN209" t="b">
        <v>0</v>
      </c>
      <c r="AO209">
        <f t="shared" si="277"/>
        <v>2</v>
      </c>
      <c r="AP209">
        <v>1</v>
      </c>
      <c r="AQ209" t="str">
        <f>D210</f>
        <v>SSA_SOC_VCHK_K_END_TITO_SAN_NOM_LFM_0400_ARU_SBCLK</v>
      </c>
      <c r="AR209" t="str">
        <f>D210</f>
        <v>SSA_SOC_VCHK_K_END_TITO_SAN_NOM_LFM_0400_ARU_SBCLK</v>
      </c>
    </row>
    <row r="210" spans="1:44" x14ac:dyDescent="0.25">
      <c r="A210" s="1" t="s">
        <v>67</v>
      </c>
      <c r="B210" s="1" t="s">
        <v>18</v>
      </c>
      <c r="C210" s="1" t="str">
        <f>VLOOKUP(B210,templateLookup!A:B,2,0)</f>
        <v>PrimeVminSearchTestMethod</v>
      </c>
      <c r="D210" s="13" t="str">
        <f t="shared" si="285"/>
        <v>SSA_SOC_VCHK_K_END_TITO_SAN_NOM_LFM_0400_ARU_SBCLK</v>
      </c>
      <c r="E210" t="s">
        <v>50</v>
      </c>
      <c r="F210" t="s">
        <v>73</v>
      </c>
      <c r="G210" t="s">
        <v>1398</v>
      </c>
      <c r="H210" t="s">
        <v>242</v>
      </c>
      <c r="I210" t="s">
        <v>137</v>
      </c>
      <c r="J210" t="s">
        <v>902</v>
      </c>
      <c r="K210" t="s">
        <v>138</v>
      </c>
      <c r="L210" t="s">
        <v>139</v>
      </c>
      <c r="M210" t="str">
        <f t="shared" si="286"/>
        <v>0400</v>
      </c>
      <c r="N210" t="s">
        <v>1007</v>
      </c>
      <c r="O210" t="s">
        <v>141</v>
      </c>
      <c r="P210" t="s">
        <v>792</v>
      </c>
      <c r="Q210" s="30" t="s">
        <v>1008</v>
      </c>
      <c r="R210">
        <v>61</v>
      </c>
      <c r="S210">
        <v>42</v>
      </c>
      <c r="T210">
        <v>511</v>
      </c>
      <c r="U210">
        <v>1</v>
      </c>
      <c r="V210" t="s">
        <v>289</v>
      </c>
      <c r="W210">
        <v>2561</v>
      </c>
      <c r="Y210" t="s">
        <v>249</v>
      </c>
      <c r="AB210" t="s">
        <v>194</v>
      </c>
      <c r="AN210" t="b">
        <v>0</v>
      </c>
      <c r="AO210">
        <f t="shared" si="277"/>
        <v>2</v>
      </c>
      <c r="AP210">
        <v>1</v>
      </c>
      <c r="AQ210">
        <v>1</v>
      </c>
      <c r="AR210">
        <v>1</v>
      </c>
    </row>
    <row r="211" spans="1:44" x14ac:dyDescent="0.25">
      <c r="A211" s="38" t="s">
        <v>67</v>
      </c>
      <c r="B211" s="38" t="s">
        <v>6</v>
      </c>
      <c r="C211" s="38" t="str">
        <f>VLOOKUP(B211,templateLookup!A:B,2,0)</f>
        <v>COMPOSITE</v>
      </c>
      <c r="D211" s="22"/>
    </row>
    <row r="212" spans="1:44" x14ac:dyDescent="0.25">
      <c r="A212" s="1" t="s">
        <v>67</v>
      </c>
      <c r="B212" s="1" t="s">
        <v>18</v>
      </c>
      <c r="C212" s="1" t="str">
        <f>VLOOKUP(B212,templateLookup!A:B,2,0)</f>
        <v>PrimeVminSearchTestMethod</v>
      </c>
      <c r="D212" s="30" t="str">
        <f t="shared" ref="D212" si="287">E212&amp;"_"&amp;F212&amp;"_"&amp;G212&amp;"_"&amp;H212&amp;"_"&amp;A212&amp;"_"&amp;I212&amp;"_"&amp;J212&amp;"_"&amp;K212&amp;"_"&amp;L212&amp;"_"&amp;M212&amp;"_"&amp;N212</f>
        <v>LSA_SOC_VCHK_K_END_TITO_SAQ_NOM_LFM_0600_ALL_SAQ</v>
      </c>
      <c r="E212" t="s">
        <v>51</v>
      </c>
      <c r="F212" t="s">
        <v>73</v>
      </c>
      <c r="G212" t="s">
        <v>1398</v>
      </c>
      <c r="H212" t="s">
        <v>242</v>
      </c>
      <c r="I212" t="s">
        <v>137</v>
      </c>
      <c r="J212" t="s">
        <v>790</v>
      </c>
      <c r="K212" t="s">
        <v>138</v>
      </c>
      <c r="L212" t="s">
        <v>139</v>
      </c>
      <c r="M212" t="str">
        <f>TEXT(600,"0000")</f>
        <v>0600</v>
      </c>
      <c r="N212" t="s">
        <v>1009</v>
      </c>
      <c r="O212" t="s">
        <v>141</v>
      </c>
      <c r="P212" t="s">
        <v>792</v>
      </c>
      <c r="Q212" s="30" t="s">
        <v>1010</v>
      </c>
      <c r="R212">
        <v>21</v>
      </c>
      <c r="S212">
        <v>42</v>
      </c>
      <c r="T212">
        <v>520</v>
      </c>
      <c r="U212">
        <v>-1</v>
      </c>
      <c r="V212" t="s">
        <v>289</v>
      </c>
      <c r="W212">
        <v>2562</v>
      </c>
      <c r="Y212" t="s">
        <v>249</v>
      </c>
      <c r="AB212" t="s">
        <v>194</v>
      </c>
      <c r="AN212" t="b">
        <v>1</v>
      </c>
      <c r="AO212">
        <f>COUNTA(AQ212:AZ212)</f>
        <v>2</v>
      </c>
      <c r="AP212">
        <v>1</v>
      </c>
      <c r="AQ212" t="str">
        <f>$D226</f>
        <v>LSA_SOC_VCHK_K_END_TITO_SAQ_NOM_LFM_0600_FUSE</v>
      </c>
      <c r="AR212" t="str">
        <f>$D226</f>
        <v>LSA_SOC_VCHK_K_END_TITO_SAQ_NOM_LFM_0600_FUSE</v>
      </c>
    </row>
    <row r="213" spans="1:44" x14ac:dyDescent="0.25">
      <c r="A213" s="38" t="s">
        <v>67</v>
      </c>
      <c r="B213" s="38" t="s">
        <v>5</v>
      </c>
      <c r="C213" s="38" t="str">
        <f>VLOOKUP(B213,templateLookup!A:B,2,0)</f>
        <v>COMPOSITE</v>
      </c>
      <c r="D213" s="22" t="s">
        <v>1011</v>
      </c>
      <c r="F213" t="s">
        <v>73</v>
      </c>
      <c r="AO213">
        <f t="shared" ref="AO213:AO239" si="288">COUNTA(AQ213:AZ213)</f>
        <v>2</v>
      </c>
      <c r="AP213">
        <v>1</v>
      </c>
      <c r="AQ213" t="str">
        <f>D226</f>
        <v>LSA_SOC_VCHK_K_END_TITO_SAQ_NOM_LFM_0600_FUSE</v>
      </c>
      <c r="AR213" t="str">
        <f>D226</f>
        <v>LSA_SOC_VCHK_K_END_TITO_SAQ_NOM_LFM_0600_FUSE</v>
      </c>
    </row>
    <row r="214" spans="1:44" x14ac:dyDescent="0.25">
      <c r="A214" s="1" t="s">
        <v>67</v>
      </c>
      <c r="B214" s="1" t="s">
        <v>18</v>
      </c>
      <c r="C214" s="1" t="str">
        <f>VLOOKUP(B214,templateLookup!A:B,2,0)</f>
        <v>PrimeVminSearchTestMethod</v>
      </c>
      <c r="D214" s="30" t="str">
        <f t="shared" ref="D214:D224" si="289">E214&amp;"_"&amp;F214&amp;"_"&amp;G214&amp;"_"&amp;H214&amp;"_"&amp;A214&amp;"_"&amp;I214&amp;"_"&amp;J214&amp;"_"&amp;K214&amp;"_"&amp;L214&amp;"_"&amp;M214&amp;"_"&amp;N214</f>
        <v>LSA_SOC_VCHK_K_END_TITO_SAQ_NOM_LFM_0600_CCE0</v>
      </c>
      <c r="E214" t="s">
        <v>51</v>
      </c>
      <c r="F214" t="s">
        <v>73</v>
      </c>
      <c r="G214" t="s">
        <v>1398</v>
      </c>
      <c r="H214" t="s">
        <v>242</v>
      </c>
      <c r="I214" t="s">
        <v>137</v>
      </c>
      <c r="J214" t="s">
        <v>790</v>
      </c>
      <c r="K214" t="s">
        <v>138</v>
      </c>
      <c r="L214" t="s">
        <v>139</v>
      </c>
      <c r="M214" t="str">
        <f t="shared" ref="M214:M224" si="290">TEXT(600,"0000")</f>
        <v>0600</v>
      </c>
      <c r="N214" t="s">
        <v>929</v>
      </c>
      <c r="O214" t="s">
        <v>141</v>
      </c>
      <c r="P214" t="s">
        <v>792</v>
      </c>
      <c r="Q214" s="30" t="s">
        <v>1012</v>
      </c>
      <c r="R214">
        <v>21</v>
      </c>
      <c r="S214">
        <v>42</v>
      </c>
      <c r="T214">
        <v>521</v>
      </c>
      <c r="U214">
        <v>1</v>
      </c>
      <c r="V214" t="s">
        <v>289</v>
      </c>
      <c r="W214">
        <v>2563</v>
      </c>
      <c r="Y214" t="s">
        <v>249</v>
      </c>
      <c r="AB214" t="s">
        <v>194</v>
      </c>
      <c r="AN214" t="b">
        <v>0</v>
      </c>
      <c r="AO214">
        <f t="shared" si="288"/>
        <v>2</v>
      </c>
      <c r="AP214">
        <v>1</v>
      </c>
      <c r="AQ214" t="str">
        <f t="shared" ref="AQ214:AQ223" si="291">D215</f>
        <v>LSA_SOC_VCHK_K_END_TITO_SAQ_NOM_LFM_0600_CCE1</v>
      </c>
      <c r="AR214" t="str">
        <f t="shared" ref="AR214:AR223" si="292">D215</f>
        <v>LSA_SOC_VCHK_K_END_TITO_SAQ_NOM_LFM_0600_CCE1</v>
      </c>
    </row>
    <row r="215" spans="1:44" x14ac:dyDescent="0.25">
      <c r="A215" s="1" t="s">
        <v>67</v>
      </c>
      <c r="B215" s="1" t="s">
        <v>18</v>
      </c>
      <c r="C215" s="1" t="str">
        <f>VLOOKUP(B215,templateLookup!A:B,2,0)</f>
        <v>PrimeVminSearchTestMethod</v>
      </c>
      <c r="D215" s="30" t="str">
        <f t="shared" si="289"/>
        <v>LSA_SOC_VCHK_K_END_TITO_SAQ_NOM_LFM_0600_CCE1</v>
      </c>
      <c r="E215" t="s">
        <v>51</v>
      </c>
      <c r="F215" t="s">
        <v>73</v>
      </c>
      <c r="G215" t="s">
        <v>1398</v>
      </c>
      <c r="H215" t="s">
        <v>242</v>
      </c>
      <c r="I215" t="s">
        <v>137</v>
      </c>
      <c r="J215" t="s">
        <v>790</v>
      </c>
      <c r="K215" t="s">
        <v>138</v>
      </c>
      <c r="L215" t="s">
        <v>139</v>
      </c>
      <c r="M215" t="str">
        <f t="shared" si="290"/>
        <v>0600</v>
      </c>
      <c r="N215" t="s">
        <v>931</v>
      </c>
      <c r="O215" t="s">
        <v>141</v>
      </c>
      <c r="P215" t="s">
        <v>792</v>
      </c>
      <c r="Q215" s="30" t="s">
        <v>1013</v>
      </c>
      <c r="R215">
        <v>21</v>
      </c>
      <c r="S215">
        <v>42</v>
      </c>
      <c r="T215">
        <v>522</v>
      </c>
      <c r="U215">
        <v>1</v>
      </c>
      <c r="V215" t="s">
        <v>289</v>
      </c>
      <c r="W215">
        <v>2564</v>
      </c>
      <c r="Y215" t="s">
        <v>249</v>
      </c>
      <c r="AB215" t="s">
        <v>194</v>
      </c>
      <c r="AN215" t="b">
        <v>0</v>
      </c>
      <c r="AO215">
        <f t="shared" si="288"/>
        <v>2</v>
      </c>
      <c r="AP215">
        <v>1</v>
      </c>
      <c r="AQ215" t="str">
        <f t="shared" si="291"/>
        <v>LSA_SOC_VCHK_K_END_TITO_SAQ_NOM_LFM_0600_HBO0</v>
      </c>
      <c r="AR215" t="str">
        <f t="shared" si="292"/>
        <v>LSA_SOC_VCHK_K_END_TITO_SAQ_NOM_LFM_0600_HBO0</v>
      </c>
    </row>
    <row r="216" spans="1:44" x14ac:dyDescent="0.25">
      <c r="A216" s="1" t="s">
        <v>67</v>
      </c>
      <c r="B216" s="1" t="s">
        <v>18</v>
      </c>
      <c r="C216" s="1" t="str">
        <f>VLOOKUP(B216,templateLookup!A:B,2,0)</f>
        <v>PrimeVminSearchTestMethod</v>
      </c>
      <c r="D216" s="30" t="str">
        <f t="shared" si="289"/>
        <v>LSA_SOC_VCHK_K_END_TITO_SAQ_NOM_LFM_0600_HBO0</v>
      </c>
      <c r="E216" t="s">
        <v>51</v>
      </c>
      <c r="F216" t="s">
        <v>73</v>
      </c>
      <c r="G216" t="s">
        <v>1398</v>
      </c>
      <c r="H216" t="s">
        <v>242</v>
      </c>
      <c r="I216" t="s">
        <v>137</v>
      </c>
      <c r="J216" t="s">
        <v>790</v>
      </c>
      <c r="K216" t="s">
        <v>138</v>
      </c>
      <c r="L216" t="s">
        <v>139</v>
      </c>
      <c r="M216" t="str">
        <f t="shared" si="290"/>
        <v>0600</v>
      </c>
      <c r="N216" t="s">
        <v>925</v>
      </c>
      <c r="O216" t="s">
        <v>141</v>
      </c>
      <c r="P216" t="s">
        <v>792</v>
      </c>
      <c r="Q216" s="30" t="s">
        <v>1014</v>
      </c>
      <c r="R216">
        <v>21</v>
      </c>
      <c r="S216">
        <v>42</v>
      </c>
      <c r="T216">
        <v>523</v>
      </c>
      <c r="U216">
        <v>1</v>
      </c>
      <c r="V216" t="s">
        <v>289</v>
      </c>
      <c r="W216">
        <v>2565</v>
      </c>
      <c r="Y216" t="s">
        <v>249</v>
      </c>
      <c r="AB216" t="s">
        <v>194</v>
      </c>
      <c r="AN216" t="b">
        <v>0</v>
      </c>
      <c r="AO216">
        <f t="shared" si="288"/>
        <v>2</v>
      </c>
      <c r="AP216">
        <v>1</v>
      </c>
      <c r="AQ216" t="str">
        <f t="shared" si="291"/>
        <v>LSA_SOC_VCHK_K_END_TITO_SAQ_NOM_LFM_0600_HBO1</v>
      </c>
      <c r="AR216" t="str">
        <f t="shared" si="292"/>
        <v>LSA_SOC_VCHK_K_END_TITO_SAQ_NOM_LFM_0600_HBO1</v>
      </c>
    </row>
    <row r="217" spans="1:44" x14ac:dyDescent="0.25">
      <c r="A217" s="1" t="s">
        <v>67</v>
      </c>
      <c r="B217" s="1" t="s">
        <v>18</v>
      </c>
      <c r="C217" s="1" t="str">
        <f>VLOOKUP(B217,templateLookup!A:B,2,0)</f>
        <v>PrimeVminSearchTestMethod</v>
      </c>
      <c r="D217" s="30" t="str">
        <f t="shared" si="289"/>
        <v>LSA_SOC_VCHK_K_END_TITO_SAQ_NOM_LFM_0600_HBO1</v>
      </c>
      <c r="E217" t="s">
        <v>51</v>
      </c>
      <c r="F217" t="s">
        <v>73</v>
      </c>
      <c r="G217" t="s">
        <v>1398</v>
      </c>
      <c r="H217" t="s">
        <v>242</v>
      </c>
      <c r="I217" t="s">
        <v>137</v>
      </c>
      <c r="J217" t="s">
        <v>790</v>
      </c>
      <c r="K217" t="s">
        <v>138</v>
      </c>
      <c r="L217" t="s">
        <v>139</v>
      </c>
      <c r="M217" t="str">
        <f t="shared" si="290"/>
        <v>0600</v>
      </c>
      <c r="N217" t="s">
        <v>927</v>
      </c>
      <c r="O217" t="s">
        <v>141</v>
      </c>
      <c r="P217" t="s">
        <v>792</v>
      </c>
      <c r="Q217" s="30" t="s">
        <v>1015</v>
      </c>
      <c r="R217">
        <v>21</v>
      </c>
      <c r="S217">
        <v>42</v>
      </c>
      <c r="T217">
        <v>524</v>
      </c>
      <c r="U217">
        <v>1</v>
      </c>
      <c r="V217" t="s">
        <v>289</v>
      </c>
      <c r="W217">
        <v>2566</v>
      </c>
      <c r="Y217" t="s">
        <v>249</v>
      </c>
      <c r="AB217" t="s">
        <v>194</v>
      </c>
      <c r="AN217" t="b">
        <v>0</v>
      </c>
      <c r="AO217">
        <f t="shared" si="288"/>
        <v>2</v>
      </c>
      <c r="AP217">
        <v>1</v>
      </c>
      <c r="AQ217" t="str">
        <f t="shared" si="291"/>
        <v>LSA_SOC_VCHK_K_END_TITO_SAQ_NOM_LFM_0600_BEC0</v>
      </c>
      <c r="AR217" t="str">
        <f t="shared" si="292"/>
        <v>LSA_SOC_VCHK_K_END_TITO_SAQ_NOM_LFM_0600_BEC0</v>
      </c>
    </row>
    <row r="218" spans="1:44" x14ac:dyDescent="0.25">
      <c r="A218" s="1" t="s">
        <v>67</v>
      </c>
      <c r="B218" s="1" t="s">
        <v>18</v>
      </c>
      <c r="C218" s="1" t="str">
        <f>VLOOKUP(B218,templateLookup!A:B,2,0)</f>
        <v>PrimeVminSearchTestMethod</v>
      </c>
      <c r="D218" s="30" t="str">
        <f t="shared" si="289"/>
        <v>LSA_SOC_VCHK_K_END_TITO_SAQ_NOM_LFM_0600_BEC0</v>
      </c>
      <c r="E218" t="s">
        <v>51</v>
      </c>
      <c r="F218" t="s">
        <v>73</v>
      </c>
      <c r="G218" t="s">
        <v>1398</v>
      </c>
      <c r="H218" t="s">
        <v>242</v>
      </c>
      <c r="I218" t="s">
        <v>137</v>
      </c>
      <c r="J218" t="s">
        <v>790</v>
      </c>
      <c r="K218" t="s">
        <v>138</v>
      </c>
      <c r="L218" t="s">
        <v>139</v>
      </c>
      <c r="M218" t="str">
        <f t="shared" si="290"/>
        <v>0600</v>
      </c>
      <c r="N218" t="s">
        <v>935</v>
      </c>
      <c r="O218" t="s">
        <v>141</v>
      </c>
      <c r="P218" t="s">
        <v>792</v>
      </c>
      <c r="Q218" s="30" t="s">
        <v>1016</v>
      </c>
      <c r="R218">
        <v>21</v>
      </c>
      <c r="S218">
        <v>42</v>
      </c>
      <c r="T218">
        <v>525</v>
      </c>
      <c r="U218">
        <v>1</v>
      </c>
      <c r="V218" t="s">
        <v>289</v>
      </c>
      <c r="W218">
        <v>2567</v>
      </c>
      <c r="Y218" t="s">
        <v>249</v>
      </c>
      <c r="AB218" t="s">
        <v>194</v>
      </c>
      <c r="AN218" t="b">
        <v>0</v>
      </c>
      <c r="AO218">
        <f t="shared" si="288"/>
        <v>2</v>
      </c>
      <c r="AP218">
        <v>1</v>
      </c>
      <c r="AQ218" t="str">
        <f t="shared" si="291"/>
        <v>LSA_SOC_VCHK_K_END_TITO_SAQ_NOM_LFM_0600_BEC1</v>
      </c>
      <c r="AR218" t="str">
        <f t="shared" si="292"/>
        <v>LSA_SOC_VCHK_K_END_TITO_SAQ_NOM_LFM_0600_BEC1</v>
      </c>
    </row>
    <row r="219" spans="1:44" x14ac:dyDescent="0.25">
      <c r="A219" s="1" t="s">
        <v>67</v>
      </c>
      <c r="B219" s="1" t="s">
        <v>18</v>
      </c>
      <c r="C219" s="1" t="str">
        <f>VLOOKUP(B219,templateLookup!A:B,2,0)</f>
        <v>PrimeVminSearchTestMethod</v>
      </c>
      <c r="D219" s="30" t="str">
        <f t="shared" si="289"/>
        <v>LSA_SOC_VCHK_K_END_TITO_SAQ_NOM_LFM_0600_BEC1</v>
      </c>
      <c r="E219" t="s">
        <v>51</v>
      </c>
      <c r="F219" t="s">
        <v>73</v>
      </c>
      <c r="G219" t="s">
        <v>1398</v>
      </c>
      <c r="H219" t="s">
        <v>242</v>
      </c>
      <c r="I219" t="s">
        <v>137</v>
      </c>
      <c r="J219" t="s">
        <v>790</v>
      </c>
      <c r="K219" t="s">
        <v>138</v>
      </c>
      <c r="L219" t="s">
        <v>139</v>
      </c>
      <c r="M219" t="str">
        <f t="shared" si="290"/>
        <v>0600</v>
      </c>
      <c r="N219" t="s">
        <v>937</v>
      </c>
      <c r="O219" t="s">
        <v>141</v>
      </c>
      <c r="P219" t="s">
        <v>792</v>
      </c>
      <c r="Q219" s="30" t="s">
        <v>1017</v>
      </c>
      <c r="R219">
        <v>21</v>
      </c>
      <c r="S219">
        <v>42</v>
      </c>
      <c r="T219">
        <v>526</v>
      </c>
      <c r="U219">
        <v>1</v>
      </c>
      <c r="V219" t="s">
        <v>289</v>
      </c>
      <c r="W219">
        <v>2568</v>
      </c>
      <c r="Y219" t="s">
        <v>249</v>
      </c>
      <c r="AB219" t="s">
        <v>194</v>
      </c>
      <c r="AN219" t="b">
        <v>0</v>
      </c>
      <c r="AO219">
        <f t="shared" si="288"/>
        <v>2</v>
      </c>
      <c r="AP219">
        <v>1</v>
      </c>
      <c r="AQ219" t="str">
        <f t="shared" si="291"/>
        <v>LSA_SOC_VCHK_K_END_TITO_SAQ_NOM_LFM_0600_MC00</v>
      </c>
      <c r="AR219" t="str">
        <f t="shared" si="292"/>
        <v>LSA_SOC_VCHK_K_END_TITO_SAQ_NOM_LFM_0600_MC00</v>
      </c>
    </row>
    <row r="220" spans="1:44" x14ac:dyDescent="0.25">
      <c r="A220" s="1" t="s">
        <v>67</v>
      </c>
      <c r="B220" s="1" t="s">
        <v>18</v>
      </c>
      <c r="C220" s="1" t="str">
        <f>VLOOKUP(B220,templateLookup!A:B,2,0)</f>
        <v>PrimeVminSearchTestMethod</v>
      </c>
      <c r="D220" s="30" t="str">
        <f t="shared" si="289"/>
        <v>LSA_SOC_VCHK_K_END_TITO_SAQ_NOM_LFM_0600_MC00</v>
      </c>
      <c r="E220" t="s">
        <v>51</v>
      </c>
      <c r="F220" t="s">
        <v>73</v>
      </c>
      <c r="G220" t="s">
        <v>1398</v>
      </c>
      <c r="H220" t="s">
        <v>242</v>
      </c>
      <c r="I220" t="s">
        <v>137</v>
      </c>
      <c r="J220" t="s">
        <v>790</v>
      </c>
      <c r="K220" t="s">
        <v>138</v>
      </c>
      <c r="L220" t="s">
        <v>139</v>
      </c>
      <c r="M220" t="str">
        <f t="shared" si="290"/>
        <v>0600</v>
      </c>
      <c r="N220" t="s">
        <v>939</v>
      </c>
      <c r="O220" t="s">
        <v>141</v>
      </c>
      <c r="P220" t="s">
        <v>792</v>
      </c>
      <c r="Q220" s="30" t="s">
        <v>1018</v>
      </c>
      <c r="R220">
        <v>21</v>
      </c>
      <c r="S220">
        <v>42</v>
      </c>
      <c r="T220">
        <v>527</v>
      </c>
      <c r="U220">
        <v>1</v>
      </c>
      <c r="V220" t="s">
        <v>289</v>
      </c>
      <c r="W220">
        <v>2569</v>
      </c>
      <c r="Y220" t="s">
        <v>249</v>
      </c>
      <c r="AB220" t="s">
        <v>194</v>
      </c>
      <c r="AN220" t="b">
        <v>0</v>
      </c>
      <c r="AO220">
        <f t="shared" si="288"/>
        <v>2</v>
      </c>
      <c r="AP220">
        <v>1</v>
      </c>
      <c r="AQ220" t="str">
        <f t="shared" si="291"/>
        <v>LSA_SOC_VCHK_K_END_TITO_SAQ_NOM_LFM_0600_MC01</v>
      </c>
      <c r="AR220" t="str">
        <f t="shared" si="292"/>
        <v>LSA_SOC_VCHK_K_END_TITO_SAQ_NOM_LFM_0600_MC01</v>
      </c>
    </row>
    <row r="221" spans="1:44" x14ac:dyDescent="0.25">
      <c r="A221" s="1" t="s">
        <v>67</v>
      </c>
      <c r="B221" s="1" t="s">
        <v>18</v>
      </c>
      <c r="C221" s="1" t="str">
        <f>VLOOKUP(B221,templateLookup!A:B,2,0)</f>
        <v>PrimeVminSearchTestMethod</v>
      </c>
      <c r="D221" s="30" t="str">
        <f t="shared" si="289"/>
        <v>LSA_SOC_VCHK_K_END_TITO_SAQ_NOM_LFM_0600_MC01</v>
      </c>
      <c r="E221" t="s">
        <v>51</v>
      </c>
      <c r="F221" t="s">
        <v>73</v>
      </c>
      <c r="G221" t="s">
        <v>1398</v>
      </c>
      <c r="H221" t="s">
        <v>242</v>
      </c>
      <c r="I221" t="s">
        <v>137</v>
      </c>
      <c r="J221" t="s">
        <v>790</v>
      </c>
      <c r="K221" t="s">
        <v>138</v>
      </c>
      <c r="L221" t="s">
        <v>139</v>
      </c>
      <c r="M221" t="str">
        <f t="shared" si="290"/>
        <v>0600</v>
      </c>
      <c r="N221" t="s">
        <v>941</v>
      </c>
      <c r="O221" t="s">
        <v>141</v>
      </c>
      <c r="P221" t="s">
        <v>792</v>
      </c>
      <c r="Q221" s="30" t="s">
        <v>1019</v>
      </c>
      <c r="R221">
        <v>21</v>
      </c>
      <c r="S221">
        <v>42</v>
      </c>
      <c r="T221">
        <v>528</v>
      </c>
      <c r="U221">
        <v>1</v>
      </c>
      <c r="V221" t="s">
        <v>289</v>
      </c>
      <c r="W221">
        <v>2570</v>
      </c>
      <c r="Y221" t="s">
        <v>249</v>
      </c>
      <c r="AB221" t="s">
        <v>194</v>
      </c>
      <c r="AN221" t="b">
        <v>0</v>
      </c>
      <c r="AO221">
        <f t="shared" si="288"/>
        <v>2</v>
      </c>
      <c r="AP221">
        <v>1</v>
      </c>
      <c r="AQ221" t="str">
        <f t="shared" si="291"/>
        <v>LSA_SOC_VCHK_K_END_TITO_SAQ_NOM_LFM_0600_MC10</v>
      </c>
      <c r="AR221" t="str">
        <f t="shared" si="292"/>
        <v>LSA_SOC_VCHK_K_END_TITO_SAQ_NOM_LFM_0600_MC10</v>
      </c>
    </row>
    <row r="222" spans="1:44" x14ac:dyDescent="0.25">
      <c r="A222" s="1" t="s">
        <v>67</v>
      </c>
      <c r="B222" s="1" t="s">
        <v>18</v>
      </c>
      <c r="C222" s="1" t="str">
        <f>VLOOKUP(B222,templateLookup!A:B,2,0)</f>
        <v>PrimeVminSearchTestMethod</v>
      </c>
      <c r="D222" s="30" t="str">
        <f t="shared" si="289"/>
        <v>LSA_SOC_VCHK_K_END_TITO_SAQ_NOM_LFM_0600_MC10</v>
      </c>
      <c r="E222" t="s">
        <v>51</v>
      </c>
      <c r="F222" t="s">
        <v>73</v>
      </c>
      <c r="G222" t="s">
        <v>1398</v>
      </c>
      <c r="H222" t="s">
        <v>242</v>
      </c>
      <c r="I222" t="s">
        <v>137</v>
      </c>
      <c r="J222" t="s">
        <v>790</v>
      </c>
      <c r="K222" t="s">
        <v>138</v>
      </c>
      <c r="L222" t="s">
        <v>139</v>
      </c>
      <c r="M222" t="str">
        <f t="shared" si="290"/>
        <v>0600</v>
      </c>
      <c r="N222" t="s">
        <v>943</v>
      </c>
      <c r="O222" t="s">
        <v>141</v>
      </c>
      <c r="P222" t="s">
        <v>792</v>
      </c>
      <c r="Q222" s="30" t="s">
        <v>1020</v>
      </c>
      <c r="R222">
        <v>21</v>
      </c>
      <c r="S222">
        <v>42</v>
      </c>
      <c r="T222">
        <v>529</v>
      </c>
      <c r="U222">
        <v>1</v>
      </c>
      <c r="V222" t="s">
        <v>289</v>
      </c>
      <c r="W222">
        <v>2571</v>
      </c>
      <c r="Y222" t="s">
        <v>249</v>
      </c>
      <c r="AB222" t="s">
        <v>194</v>
      </c>
      <c r="AN222" t="b">
        <v>0</v>
      </c>
      <c r="AO222">
        <f t="shared" si="288"/>
        <v>2</v>
      </c>
      <c r="AP222">
        <v>1</v>
      </c>
      <c r="AQ222" t="str">
        <f t="shared" si="291"/>
        <v>LSA_SOC_VCHK_K_END_TITO_SAQ_NOM_LFM_0600_MC11</v>
      </c>
      <c r="AR222" t="str">
        <f t="shared" si="292"/>
        <v>LSA_SOC_VCHK_K_END_TITO_SAQ_NOM_LFM_0600_MC11</v>
      </c>
    </row>
    <row r="223" spans="1:44" x14ac:dyDescent="0.25">
      <c r="A223" s="1" t="s">
        <v>67</v>
      </c>
      <c r="B223" s="1" t="s">
        <v>18</v>
      </c>
      <c r="C223" s="1" t="str">
        <f>VLOOKUP(B223,templateLookup!A:B,2,0)</f>
        <v>PrimeVminSearchTestMethod</v>
      </c>
      <c r="D223" s="30" t="str">
        <f t="shared" si="289"/>
        <v>LSA_SOC_VCHK_K_END_TITO_SAQ_NOM_LFM_0600_MC11</v>
      </c>
      <c r="E223" t="s">
        <v>51</v>
      </c>
      <c r="F223" t="s">
        <v>73</v>
      </c>
      <c r="G223" t="s">
        <v>1398</v>
      </c>
      <c r="H223" t="s">
        <v>242</v>
      </c>
      <c r="I223" t="s">
        <v>137</v>
      </c>
      <c r="J223" t="s">
        <v>790</v>
      </c>
      <c r="K223" t="s">
        <v>138</v>
      </c>
      <c r="L223" t="s">
        <v>139</v>
      </c>
      <c r="M223" t="str">
        <f t="shared" si="290"/>
        <v>0600</v>
      </c>
      <c r="N223" t="s">
        <v>945</v>
      </c>
      <c r="O223" t="s">
        <v>141</v>
      </c>
      <c r="P223" t="s">
        <v>792</v>
      </c>
      <c r="Q223" s="30" t="s">
        <v>1021</v>
      </c>
      <c r="R223">
        <v>21</v>
      </c>
      <c r="S223">
        <v>42</v>
      </c>
      <c r="T223">
        <v>530</v>
      </c>
      <c r="U223">
        <v>1</v>
      </c>
      <c r="V223" t="s">
        <v>289</v>
      </c>
      <c r="W223">
        <v>2572</v>
      </c>
      <c r="Y223" t="s">
        <v>249</v>
      </c>
      <c r="AB223" t="s">
        <v>194</v>
      </c>
      <c r="AN223" t="b">
        <v>0</v>
      </c>
      <c r="AO223">
        <f t="shared" si="288"/>
        <v>2</v>
      </c>
      <c r="AP223">
        <v>1</v>
      </c>
      <c r="AQ223" t="str">
        <f t="shared" si="291"/>
        <v>LSA_SOC_VCHK_K_END_TITO_SAQ_NOM_LFM_0600_MMM</v>
      </c>
      <c r="AR223" t="str">
        <f t="shared" si="292"/>
        <v>LSA_SOC_VCHK_K_END_TITO_SAQ_NOM_LFM_0600_MMM</v>
      </c>
    </row>
    <row r="224" spans="1:44" x14ac:dyDescent="0.25">
      <c r="A224" s="1" t="s">
        <v>67</v>
      </c>
      <c r="B224" s="1" t="s">
        <v>18</v>
      </c>
      <c r="C224" s="1" t="str">
        <f>VLOOKUP(B224,templateLookup!A:B,2,0)</f>
        <v>PrimeVminSearchTestMethod</v>
      </c>
      <c r="D224" s="30" t="str">
        <f t="shared" si="289"/>
        <v>LSA_SOC_VCHK_K_END_TITO_SAQ_NOM_LFM_0600_MMM</v>
      </c>
      <c r="E224" t="s">
        <v>51</v>
      </c>
      <c r="F224" t="s">
        <v>73</v>
      </c>
      <c r="G224" t="s">
        <v>1398</v>
      </c>
      <c r="H224" t="s">
        <v>242</v>
      </c>
      <c r="I224" t="s">
        <v>137</v>
      </c>
      <c r="J224" t="s">
        <v>790</v>
      </c>
      <c r="K224" t="s">
        <v>138</v>
      </c>
      <c r="L224" t="s">
        <v>139</v>
      </c>
      <c r="M224" t="str">
        <f t="shared" si="290"/>
        <v>0600</v>
      </c>
      <c r="N224" t="s">
        <v>947</v>
      </c>
      <c r="O224" t="s">
        <v>141</v>
      </c>
      <c r="P224" t="s">
        <v>792</v>
      </c>
      <c r="Q224" s="30" t="s">
        <v>1022</v>
      </c>
      <c r="R224">
        <v>21</v>
      </c>
      <c r="S224">
        <v>42</v>
      </c>
      <c r="T224">
        <v>531</v>
      </c>
      <c r="U224">
        <v>1</v>
      </c>
      <c r="V224" t="s">
        <v>289</v>
      </c>
      <c r="W224">
        <v>2573</v>
      </c>
      <c r="Y224" t="s">
        <v>249</v>
      </c>
      <c r="AB224" t="s">
        <v>194</v>
      </c>
      <c r="AN224" t="b">
        <v>0</v>
      </c>
      <c r="AO224">
        <f t="shared" si="288"/>
        <v>2</v>
      </c>
      <c r="AP224">
        <v>1</v>
      </c>
      <c r="AQ224">
        <v>1</v>
      </c>
      <c r="AR224">
        <v>1</v>
      </c>
    </row>
    <row r="225" spans="1:44" x14ac:dyDescent="0.25">
      <c r="A225" s="38" t="s">
        <v>67</v>
      </c>
      <c r="B225" s="38" t="s">
        <v>6</v>
      </c>
      <c r="C225" s="38" t="str">
        <f>VLOOKUP(B225,templateLookup!A:B,2,0)</f>
        <v>COMPOSITE</v>
      </c>
      <c r="D225" s="22"/>
    </row>
    <row r="226" spans="1:44" x14ac:dyDescent="0.25">
      <c r="A226" s="1" t="s">
        <v>67</v>
      </c>
      <c r="B226" s="1" t="s">
        <v>18</v>
      </c>
      <c r="C226" s="1" t="str">
        <f>VLOOKUP(B226,templateLookup!A:B,2,0)</f>
        <v>PrimeVminSearchTestMethod</v>
      </c>
      <c r="D226" s="12" t="str">
        <f t="shared" ref="D226:D227" si="293">E226&amp;"_"&amp;F226&amp;"_"&amp;G226&amp;"_"&amp;H226&amp;"_"&amp;A226&amp;"_"&amp;I226&amp;"_"&amp;J226&amp;"_"&amp;K226&amp;"_"&amp;L226&amp;"_"&amp;M226&amp;"_"&amp;N226</f>
        <v>LSA_SOC_VCHK_K_END_TITO_SAQ_NOM_LFM_0600_FUSE</v>
      </c>
      <c r="E226" t="s">
        <v>51</v>
      </c>
      <c r="F226" t="s">
        <v>73</v>
      </c>
      <c r="G226" t="s">
        <v>1398</v>
      </c>
      <c r="H226" t="s">
        <v>242</v>
      </c>
      <c r="I226" t="s">
        <v>137</v>
      </c>
      <c r="J226" t="s">
        <v>790</v>
      </c>
      <c r="K226" t="s">
        <v>138</v>
      </c>
      <c r="L226" t="s">
        <v>139</v>
      </c>
      <c r="M226" t="str">
        <f t="shared" ref="M226:M227" si="294">TEXT(600,"0000")</f>
        <v>0600</v>
      </c>
      <c r="N226" t="s">
        <v>960</v>
      </c>
      <c r="O226" t="s">
        <v>141</v>
      </c>
      <c r="P226" t="s">
        <v>792</v>
      </c>
      <c r="Q226" s="30" t="s">
        <v>1023</v>
      </c>
      <c r="R226">
        <v>21</v>
      </c>
      <c r="S226">
        <v>42</v>
      </c>
      <c r="T226">
        <v>532</v>
      </c>
      <c r="U226">
        <v>-1</v>
      </c>
      <c r="V226" t="s">
        <v>962</v>
      </c>
      <c r="W226">
        <v>2574</v>
      </c>
      <c r="Y226" t="s">
        <v>249</v>
      </c>
      <c r="AB226" t="s">
        <v>194</v>
      </c>
      <c r="AN226" t="b">
        <v>0</v>
      </c>
      <c r="AO226">
        <f t="shared" si="288"/>
        <v>2</v>
      </c>
      <c r="AP226">
        <v>1</v>
      </c>
      <c r="AQ226" t="str">
        <f>D227</f>
        <v>LSA_SOC_VCHK_K_END_TITO_SAQ_NOM_LFM_0600_DDXR</v>
      </c>
      <c r="AR226" t="str">
        <f>D227</f>
        <v>LSA_SOC_VCHK_K_END_TITO_SAQ_NOM_LFM_0600_DDXR</v>
      </c>
    </row>
    <row r="227" spans="1:44" x14ac:dyDescent="0.25">
      <c r="A227" s="1" t="s">
        <v>67</v>
      </c>
      <c r="B227" s="1" t="s">
        <v>18</v>
      </c>
      <c r="C227" s="1" t="str">
        <f>VLOOKUP(B227,templateLookup!A:B,2,0)</f>
        <v>PrimeVminSearchTestMethod</v>
      </c>
      <c r="D227" s="30" t="str">
        <f t="shared" si="293"/>
        <v>LSA_SOC_VCHK_K_END_TITO_SAQ_NOM_LFM_0600_DDXR</v>
      </c>
      <c r="E227" t="s">
        <v>51</v>
      </c>
      <c r="F227" t="s">
        <v>73</v>
      </c>
      <c r="G227" t="s">
        <v>1398</v>
      </c>
      <c r="H227" t="s">
        <v>242</v>
      </c>
      <c r="I227" t="s">
        <v>137</v>
      </c>
      <c r="J227" t="s">
        <v>790</v>
      </c>
      <c r="K227" t="s">
        <v>138</v>
      </c>
      <c r="L227" t="s">
        <v>139</v>
      </c>
      <c r="M227" t="str">
        <f t="shared" si="294"/>
        <v>0600</v>
      </c>
      <c r="N227" t="s">
        <v>997</v>
      </c>
      <c r="O227" t="s">
        <v>141</v>
      </c>
      <c r="P227" t="s">
        <v>792</v>
      </c>
      <c r="Q227" s="30" t="s">
        <v>1024</v>
      </c>
      <c r="R227">
        <v>21</v>
      </c>
      <c r="S227">
        <v>42</v>
      </c>
      <c r="T227">
        <v>533</v>
      </c>
      <c r="U227">
        <v>-1</v>
      </c>
      <c r="V227" t="s">
        <v>289</v>
      </c>
      <c r="W227">
        <v>2575</v>
      </c>
      <c r="Y227" t="s">
        <v>249</v>
      </c>
      <c r="AB227" t="s">
        <v>194</v>
      </c>
      <c r="AN227" t="b">
        <v>1</v>
      </c>
      <c r="AO227">
        <f t="shared" si="288"/>
        <v>2</v>
      </c>
      <c r="AP227">
        <v>1</v>
      </c>
      <c r="AQ227" t="str">
        <f>D228</f>
        <v>LSA_SOC_VCHK_K_END_TITO_SAN_NOM_LFM_0400_ALL_SAN</v>
      </c>
      <c r="AR227" t="str">
        <f>D228</f>
        <v>LSA_SOC_VCHK_K_END_TITO_SAN_NOM_LFM_0400_ALL_SAN</v>
      </c>
    </row>
    <row r="228" spans="1:44" x14ac:dyDescent="0.25">
      <c r="A228" s="1" t="s">
        <v>67</v>
      </c>
      <c r="B228" s="1" t="s">
        <v>18</v>
      </c>
      <c r="C228" s="1" t="str">
        <f>VLOOKUP(B228,templateLookup!A:B,2,0)</f>
        <v>PrimeVminSearchTestMethod</v>
      </c>
      <c r="D228" s="13" t="str">
        <f t="shared" ref="D228" si="295">E228&amp;"_"&amp;F228&amp;"_"&amp;G228&amp;"_"&amp;H228&amp;"_"&amp;A228&amp;"_"&amp;I228&amp;"_"&amp;J228&amp;"_"&amp;K228&amp;"_"&amp;L228&amp;"_"&amp;M228&amp;"_"&amp;N228</f>
        <v>LSA_SOC_VCHK_K_END_TITO_SAN_NOM_LFM_0400_ALL_SAN</v>
      </c>
      <c r="E228" t="s">
        <v>51</v>
      </c>
      <c r="F228" t="s">
        <v>73</v>
      </c>
      <c r="G228" t="s">
        <v>1398</v>
      </c>
      <c r="H228" t="s">
        <v>242</v>
      </c>
      <c r="I228" t="s">
        <v>137</v>
      </c>
      <c r="J228" t="s">
        <v>902</v>
      </c>
      <c r="K228" t="s">
        <v>138</v>
      </c>
      <c r="L228" t="s">
        <v>139</v>
      </c>
      <c r="M228" t="str">
        <f>TEXT(400,"0000")</f>
        <v>0400</v>
      </c>
      <c r="N228" t="s">
        <v>1025</v>
      </c>
      <c r="O228" t="s">
        <v>141</v>
      </c>
      <c r="P228" t="s">
        <v>792</v>
      </c>
      <c r="Q228" s="30" t="s">
        <v>1026</v>
      </c>
      <c r="R228">
        <v>21</v>
      </c>
      <c r="S228">
        <v>42</v>
      </c>
      <c r="T228">
        <v>534</v>
      </c>
      <c r="U228">
        <v>-1</v>
      </c>
      <c r="V228" t="s">
        <v>289</v>
      </c>
      <c r="W228">
        <v>2576</v>
      </c>
      <c r="Y228" t="s">
        <v>249</v>
      </c>
      <c r="AB228" t="s">
        <v>194</v>
      </c>
      <c r="AN228" t="b">
        <v>1</v>
      </c>
      <c r="AO228">
        <f t="shared" si="288"/>
        <v>2</v>
      </c>
      <c r="AP228">
        <v>1</v>
      </c>
      <c r="AQ228" t="str">
        <f>D229</f>
        <v>KS_LSA_SAN</v>
      </c>
      <c r="AR228" t="str">
        <f>$D233</f>
        <v>LSA_SOC_VCHK_K_END_TITO_SAN_NOM_LFM_0400_ONDD</v>
      </c>
    </row>
    <row r="229" spans="1:44" x14ac:dyDescent="0.25">
      <c r="A229" s="38" t="s">
        <v>67</v>
      </c>
      <c r="B229" s="38" t="s">
        <v>5</v>
      </c>
      <c r="C229" s="38" t="str">
        <f>VLOOKUP(B229,templateLookup!A:B,2,0)</f>
        <v>COMPOSITE</v>
      </c>
      <c r="D229" s="22" t="s">
        <v>1027</v>
      </c>
      <c r="F229" t="s">
        <v>73</v>
      </c>
      <c r="AO229">
        <f t="shared" si="288"/>
        <v>2</v>
      </c>
      <c r="AP229">
        <v>1</v>
      </c>
      <c r="AQ229" t="str">
        <f>D233</f>
        <v>LSA_SOC_VCHK_K_END_TITO_SAN_NOM_LFM_0400_ONDD</v>
      </c>
      <c r="AR229" t="str">
        <f>D233</f>
        <v>LSA_SOC_VCHK_K_END_TITO_SAN_NOM_LFM_0400_ONDD</v>
      </c>
    </row>
    <row r="230" spans="1:44" x14ac:dyDescent="0.25">
      <c r="A230" s="1" t="s">
        <v>67</v>
      </c>
      <c r="B230" s="1" t="s">
        <v>18</v>
      </c>
      <c r="C230" s="1" t="str">
        <f>VLOOKUP(B230,templateLookup!A:B,2,0)</f>
        <v>PrimeVminSearchTestMethod</v>
      </c>
      <c r="D230" s="13" t="str">
        <f t="shared" ref="D230:D231" si="296">E230&amp;"_"&amp;F230&amp;"_"&amp;G230&amp;"_"&amp;H230&amp;"_"&amp;A230&amp;"_"&amp;I230&amp;"_"&amp;J230&amp;"_"&amp;K230&amp;"_"&amp;L230&amp;"_"&amp;M230&amp;"_"&amp;N230</f>
        <v>LSA_SOC_VCHK_K_END_TITO_SAN_NOM_LFM_0400_IAX</v>
      </c>
      <c r="E230" t="s">
        <v>51</v>
      </c>
      <c r="F230" t="s">
        <v>73</v>
      </c>
      <c r="G230" t="s">
        <v>1398</v>
      </c>
      <c r="H230" t="s">
        <v>242</v>
      </c>
      <c r="I230" t="s">
        <v>137</v>
      </c>
      <c r="J230" t="s">
        <v>902</v>
      </c>
      <c r="K230" t="s">
        <v>138</v>
      </c>
      <c r="L230" t="s">
        <v>139</v>
      </c>
      <c r="M230" t="str">
        <f t="shared" ref="M230:M231" si="297">TEXT(400,"0000")</f>
        <v>0400</v>
      </c>
      <c r="N230" t="s">
        <v>965</v>
      </c>
      <c r="O230" t="s">
        <v>141</v>
      </c>
      <c r="P230" t="s">
        <v>792</v>
      </c>
      <c r="Q230" s="30" t="s">
        <v>1028</v>
      </c>
      <c r="R230">
        <v>21</v>
      </c>
      <c r="S230">
        <v>42</v>
      </c>
      <c r="T230">
        <v>535</v>
      </c>
      <c r="U230">
        <v>1</v>
      </c>
      <c r="V230" t="s">
        <v>289</v>
      </c>
      <c r="W230">
        <v>2577</v>
      </c>
      <c r="Y230" t="s">
        <v>249</v>
      </c>
      <c r="AB230" t="s">
        <v>194</v>
      </c>
      <c r="AN230" t="b">
        <v>0</v>
      </c>
      <c r="AO230">
        <f t="shared" si="288"/>
        <v>2</v>
      </c>
      <c r="AP230">
        <v>1</v>
      </c>
      <c r="AQ230" t="str">
        <f>D231</f>
        <v>LSA_SOC_VCHK_K_END_TITO_SAN_NOM_LFM_0400_VTU</v>
      </c>
      <c r="AR230" t="str">
        <f>D231</f>
        <v>LSA_SOC_VCHK_K_END_TITO_SAN_NOM_LFM_0400_VTU</v>
      </c>
    </row>
    <row r="231" spans="1:44" x14ac:dyDescent="0.25">
      <c r="A231" s="1" t="s">
        <v>67</v>
      </c>
      <c r="B231" s="1" t="s">
        <v>18</v>
      </c>
      <c r="C231" s="1" t="str">
        <f>VLOOKUP(B231,templateLookup!A:B,2,0)</f>
        <v>PrimeVminSearchTestMethod</v>
      </c>
      <c r="D231" s="13" t="str">
        <f t="shared" si="296"/>
        <v>LSA_SOC_VCHK_K_END_TITO_SAN_NOM_LFM_0400_VTU</v>
      </c>
      <c r="E231" t="s">
        <v>51</v>
      </c>
      <c r="F231" t="s">
        <v>73</v>
      </c>
      <c r="G231" t="s">
        <v>1398</v>
      </c>
      <c r="H231" t="s">
        <v>242</v>
      </c>
      <c r="I231" t="s">
        <v>137</v>
      </c>
      <c r="J231" t="s">
        <v>902</v>
      </c>
      <c r="K231" t="s">
        <v>138</v>
      </c>
      <c r="L231" t="s">
        <v>139</v>
      </c>
      <c r="M231" t="str">
        <f t="shared" si="297"/>
        <v>0400</v>
      </c>
      <c r="N231" t="s">
        <v>1029</v>
      </c>
      <c r="O231" t="s">
        <v>141</v>
      </c>
      <c r="P231" t="s">
        <v>792</v>
      </c>
      <c r="Q231" s="30" t="s">
        <v>1030</v>
      </c>
      <c r="R231">
        <v>21</v>
      </c>
      <c r="S231">
        <v>42</v>
      </c>
      <c r="T231">
        <v>536</v>
      </c>
      <c r="U231">
        <v>1</v>
      </c>
      <c r="V231" t="s">
        <v>289</v>
      </c>
      <c r="W231">
        <v>2578</v>
      </c>
      <c r="Y231" t="s">
        <v>249</v>
      </c>
      <c r="AB231" t="s">
        <v>194</v>
      </c>
      <c r="AN231" t="b">
        <v>0</v>
      </c>
      <c r="AO231">
        <f t="shared" si="288"/>
        <v>2</v>
      </c>
      <c r="AP231">
        <v>1</v>
      </c>
      <c r="AQ231">
        <v>1</v>
      </c>
      <c r="AR231">
        <v>1</v>
      </c>
    </row>
    <row r="232" spans="1:44" x14ac:dyDescent="0.25">
      <c r="A232" s="38" t="s">
        <v>67</v>
      </c>
      <c r="B232" s="38" t="s">
        <v>6</v>
      </c>
      <c r="C232" s="38" t="str">
        <f>VLOOKUP(B232,templateLookup!A:B,2,0)</f>
        <v>COMPOSITE</v>
      </c>
      <c r="D232" s="22"/>
    </row>
    <row r="233" spans="1:44" x14ac:dyDescent="0.25">
      <c r="A233" s="1" t="s">
        <v>67</v>
      </c>
      <c r="B233" s="1" t="s">
        <v>18</v>
      </c>
      <c r="C233" s="1" t="str">
        <f>VLOOKUP(B233,templateLookup!A:B,2,0)</f>
        <v>PrimeVminSearchTestMethod</v>
      </c>
      <c r="D233" s="13" t="str">
        <f t="shared" ref="D233:D235" si="298">E233&amp;"_"&amp;F233&amp;"_"&amp;G233&amp;"_"&amp;H233&amp;"_"&amp;A233&amp;"_"&amp;I233&amp;"_"&amp;J233&amp;"_"&amp;K233&amp;"_"&amp;L233&amp;"_"&amp;M233&amp;"_"&amp;N233</f>
        <v>LSA_SOC_VCHK_K_END_TITO_SAN_NOM_LFM_0400_ONDD</v>
      </c>
      <c r="E233" t="s">
        <v>51</v>
      </c>
      <c r="F233" t="s">
        <v>73</v>
      </c>
      <c r="G233" t="s">
        <v>1398</v>
      </c>
      <c r="H233" t="s">
        <v>242</v>
      </c>
      <c r="I233" t="s">
        <v>137</v>
      </c>
      <c r="J233" t="s">
        <v>902</v>
      </c>
      <c r="K233" t="s">
        <v>138</v>
      </c>
      <c r="L233" t="s">
        <v>139</v>
      </c>
      <c r="M233" t="str">
        <f>TEXT(400,"0000")</f>
        <v>0400</v>
      </c>
      <c r="N233" t="s">
        <v>976</v>
      </c>
      <c r="O233" t="s">
        <v>141</v>
      </c>
      <c r="P233" t="s">
        <v>792</v>
      </c>
      <c r="Q233" s="30" t="s">
        <v>1031</v>
      </c>
      <c r="R233">
        <v>21</v>
      </c>
      <c r="S233">
        <v>42</v>
      </c>
      <c r="T233">
        <v>537</v>
      </c>
      <c r="U233">
        <v>1</v>
      </c>
      <c r="V233" t="s">
        <v>289</v>
      </c>
      <c r="W233">
        <v>2579</v>
      </c>
      <c r="Y233" t="s">
        <v>249</v>
      </c>
      <c r="AB233" t="s">
        <v>194</v>
      </c>
      <c r="AN233" t="b">
        <v>0</v>
      </c>
      <c r="AO233">
        <f t="shared" si="288"/>
        <v>2</v>
      </c>
      <c r="AP233">
        <v>1</v>
      </c>
      <c r="AQ233" t="str">
        <f>D234</f>
        <v>ROM_SOC_VCHK_K_END_TITO_SAQ_NOM_LFM_0600_CCSR</v>
      </c>
      <c r="AR233" t="str">
        <f>D234</f>
        <v>ROM_SOC_VCHK_K_END_TITO_SAQ_NOM_LFM_0600_CCSR</v>
      </c>
    </row>
    <row r="234" spans="1:44" x14ac:dyDescent="0.25">
      <c r="A234" s="1" t="s">
        <v>67</v>
      </c>
      <c r="B234" s="1" t="s">
        <v>18</v>
      </c>
      <c r="C234" s="1" t="str">
        <f>VLOOKUP(B234,templateLookup!A:B,2,0)</f>
        <v>PrimeVminSearchTestMethod</v>
      </c>
      <c r="D234" s="30" t="str">
        <f t="shared" si="298"/>
        <v>ROM_SOC_VCHK_K_END_TITO_SAQ_NOM_LFM_0600_CCSR</v>
      </c>
      <c r="E234" t="s">
        <v>52</v>
      </c>
      <c r="F234" t="s">
        <v>73</v>
      </c>
      <c r="G234" t="s">
        <v>1398</v>
      </c>
      <c r="H234" t="s">
        <v>242</v>
      </c>
      <c r="I234" t="s">
        <v>137</v>
      </c>
      <c r="J234" t="s">
        <v>790</v>
      </c>
      <c r="K234" t="s">
        <v>138</v>
      </c>
      <c r="L234" t="s">
        <v>139</v>
      </c>
      <c r="M234" t="str">
        <f t="shared" ref="M234:M235" si="299">TEXT(600,"0000")</f>
        <v>0600</v>
      </c>
      <c r="N234" t="s">
        <v>951</v>
      </c>
      <c r="O234" t="s">
        <v>141</v>
      </c>
      <c r="P234" t="s">
        <v>792</v>
      </c>
      <c r="Q234" s="30" t="s">
        <v>1032</v>
      </c>
      <c r="R234">
        <v>21</v>
      </c>
      <c r="S234">
        <v>42</v>
      </c>
      <c r="T234">
        <v>540</v>
      </c>
      <c r="U234">
        <v>-1</v>
      </c>
      <c r="V234" t="s">
        <v>289</v>
      </c>
      <c r="W234">
        <v>2580</v>
      </c>
      <c r="Y234" t="s">
        <v>249</v>
      </c>
      <c r="AB234" t="s">
        <v>194</v>
      </c>
      <c r="AN234" t="b">
        <v>1</v>
      </c>
      <c r="AO234">
        <f t="shared" si="288"/>
        <v>2</v>
      </c>
      <c r="AP234">
        <v>1</v>
      </c>
      <c r="AQ234" t="str">
        <f>D235</f>
        <v>ROM_SOC_VCHK_K_END_TITO_SAQ_NOM_LFM_0600_DDHY</v>
      </c>
      <c r="AR234" t="str">
        <f>D235</f>
        <v>ROM_SOC_VCHK_K_END_TITO_SAQ_NOM_LFM_0600_DDHY</v>
      </c>
    </row>
    <row r="235" spans="1:44" x14ac:dyDescent="0.25">
      <c r="A235" s="1" t="s">
        <v>67</v>
      </c>
      <c r="B235" s="1" t="s">
        <v>18</v>
      </c>
      <c r="C235" s="1" t="str">
        <f>VLOOKUP(B235,templateLookup!A:B,2,0)</f>
        <v>PrimeVminSearchTestMethod</v>
      </c>
      <c r="D235" s="30" t="str">
        <f t="shared" si="298"/>
        <v>ROM_SOC_VCHK_K_END_TITO_SAQ_NOM_LFM_0600_DDHY</v>
      </c>
      <c r="E235" t="s">
        <v>52</v>
      </c>
      <c r="F235" t="s">
        <v>73</v>
      </c>
      <c r="G235" t="s">
        <v>1398</v>
      </c>
      <c r="H235" t="s">
        <v>242</v>
      </c>
      <c r="I235" t="s">
        <v>137</v>
      </c>
      <c r="J235" t="s">
        <v>790</v>
      </c>
      <c r="K235" t="s">
        <v>138</v>
      </c>
      <c r="L235" t="s">
        <v>139</v>
      </c>
      <c r="M235" t="str">
        <f t="shared" si="299"/>
        <v>0600</v>
      </c>
      <c r="N235" t="s">
        <v>955</v>
      </c>
      <c r="O235" t="s">
        <v>141</v>
      </c>
      <c r="P235" t="s">
        <v>792</v>
      </c>
      <c r="Q235" s="30" t="s">
        <v>1033</v>
      </c>
      <c r="R235">
        <v>21</v>
      </c>
      <c r="S235">
        <v>42</v>
      </c>
      <c r="T235">
        <v>541</v>
      </c>
      <c r="U235">
        <v>-1</v>
      </c>
      <c r="V235" t="s">
        <v>289</v>
      </c>
      <c r="W235">
        <v>2581</v>
      </c>
      <c r="Y235" t="s">
        <v>249</v>
      </c>
      <c r="AB235" t="s">
        <v>194</v>
      </c>
      <c r="AN235" t="b">
        <v>1</v>
      </c>
      <c r="AO235">
        <f t="shared" si="288"/>
        <v>2</v>
      </c>
      <c r="AP235">
        <v>1</v>
      </c>
      <c r="AQ235" t="str">
        <f>D236</f>
        <v>ROM_SOC_VCHK_K_END_TITO_SAN_NOM_LFM_0400_ALL_SAN</v>
      </c>
      <c r="AR235" t="str">
        <f>D236</f>
        <v>ROM_SOC_VCHK_K_END_TITO_SAN_NOM_LFM_0400_ALL_SAN</v>
      </c>
    </row>
    <row r="236" spans="1:44" x14ac:dyDescent="0.25">
      <c r="A236" s="1" t="s">
        <v>67</v>
      </c>
      <c r="B236" s="1" t="s">
        <v>18</v>
      </c>
      <c r="C236" s="1" t="str">
        <f>VLOOKUP(B236,templateLookup!A:B,2,0)</f>
        <v>PrimeVminSearchTestMethod</v>
      </c>
      <c r="D236" s="13" t="str">
        <f t="shared" ref="D236" si="300">E236&amp;"_"&amp;F236&amp;"_"&amp;G236&amp;"_"&amp;H236&amp;"_"&amp;A236&amp;"_"&amp;I236&amp;"_"&amp;J236&amp;"_"&amp;K236&amp;"_"&amp;L236&amp;"_"&amp;M236&amp;"_"&amp;N236</f>
        <v>ROM_SOC_VCHK_K_END_TITO_SAN_NOM_LFM_0400_ALL_SAN</v>
      </c>
      <c r="E236" t="s">
        <v>52</v>
      </c>
      <c r="F236" t="s">
        <v>73</v>
      </c>
      <c r="G236" t="s">
        <v>1398</v>
      </c>
      <c r="H236" t="s">
        <v>242</v>
      </c>
      <c r="I236" t="s">
        <v>137</v>
      </c>
      <c r="J236" t="s">
        <v>902</v>
      </c>
      <c r="K236" t="s">
        <v>138</v>
      </c>
      <c r="L236" t="s">
        <v>139</v>
      </c>
      <c r="M236" t="str">
        <f>TEXT(400,"0000")</f>
        <v>0400</v>
      </c>
      <c r="N236" t="s">
        <v>1025</v>
      </c>
      <c r="O236" t="s">
        <v>141</v>
      </c>
      <c r="P236" t="s">
        <v>792</v>
      </c>
      <c r="Q236" s="30" t="s">
        <v>1034</v>
      </c>
      <c r="R236">
        <v>21</v>
      </c>
      <c r="S236">
        <v>42</v>
      </c>
      <c r="T236">
        <v>542</v>
      </c>
      <c r="U236">
        <v>-1</v>
      </c>
      <c r="V236" t="s">
        <v>289</v>
      </c>
      <c r="W236">
        <v>2582</v>
      </c>
      <c r="Y236" t="s">
        <v>249</v>
      </c>
      <c r="AB236" t="s">
        <v>194</v>
      </c>
      <c r="AN236" t="b">
        <v>1</v>
      </c>
      <c r="AO236">
        <f t="shared" si="288"/>
        <v>2</v>
      </c>
      <c r="AP236">
        <v>1</v>
      </c>
      <c r="AQ236" t="str">
        <f>D237</f>
        <v>KS_ROM_SAN</v>
      </c>
      <c r="AR236">
        <v>1</v>
      </c>
    </row>
    <row r="237" spans="1:44" x14ac:dyDescent="0.25">
      <c r="A237" s="38" t="s">
        <v>67</v>
      </c>
      <c r="B237" s="38" t="s">
        <v>5</v>
      </c>
      <c r="C237" s="38" t="str">
        <f>VLOOKUP(B237,templateLookup!A:B,2,0)</f>
        <v>COMPOSITE</v>
      </c>
      <c r="D237" s="22" t="s">
        <v>1035</v>
      </c>
      <c r="F237" t="s">
        <v>73</v>
      </c>
      <c r="AO237">
        <f t="shared" si="288"/>
        <v>2</v>
      </c>
      <c r="AP237">
        <v>1</v>
      </c>
      <c r="AQ237">
        <v>1</v>
      </c>
      <c r="AR237">
        <v>1</v>
      </c>
    </row>
    <row r="238" spans="1:44" x14ac:dyDescent="0.25">
      <c r="A238" s="1" t="s">
        <v>67</v>
      </c>
      <c r="B238" s="1" t="s">
        <v>18</v>
      </c>
      <c r="C238" s="1" t="str">
        <f>VLOOKUP(B238,templateLookup!A:B,2,0)</f>
        <v>PrimeVminSearchTestMethod</v>
      </c>
      <c r="D238" s="13" t="str">
        <f t="shared" ref="D238:D239" si="301">E238&amp;"_"&amp;F238&amp;"_"&amp;G238&amp;"_"&amp;H238&amp;"_"&amp;A238&amp;"_"&amp;I238&amp;"_"&amp;J238&amp;"_"&amp;K238&amp;"_"&amp;L238&amp;"_"&amp;M238&amp;"_"&amp;N238</f>
        <v>ROM_SOC_VCHK_K_END_TITO_SAN_NOM_LFM_0400_CEN1</v>
      </c>
      <c r="E238" t="s">
        <v>52</v>
      </c>
      <c r="F238" t="s">
        <v>73</v>
      </c>
      <c r="G238" t="s">
        <v>1398</v>
      </c>
      <c r="H238" t="s">
        <v>242</v>
      </c>
      <c r="I238" t="s">
        <v>137</v>
      </c>
      <c r="J238" t="s">
        <v>902</v>
      </c>
      <c r="K238" t="s">
        <v>138</v>
      </c>
      <c r="L238" t="s">
        <v>139</v>
      </c>
      <c r="M238" t="str">
        <f t="shared" ref="M238:M239" si="302">TEXT(400,"0000")</f>
        <v>0400</v>
      </c>
      <c r="N238" t="s">
        <v>1036</v>
      </c>
      <c r="O238" t="s">
        <v>141</v>
      </c>
      <c r="P238" t="s">
        <v>792</v>
      </c>
      <c r="Q238" s="30" t="s">
        <v>1037</v>
      </c>
      <c r="R238">
        <v>21</v>
      </c>
      <c r="S238">
        <v>42</v>
      </c>
      <c r="T238">
        <v>543</v>
      </c>
      <c r="U238">
        <v>1</v>
      </c>
      <c r="V238" t="s">
        <v>289</v>
      </c>
      <c r="W238">
        <v>2583</v>
      </c>
      <c r="Y238" t="s">
        <v>249</v>
      </c>
      <c r="AB238" t="s">
        <v>194</v>
      </c>
      <c r="AN238" t="b">
        <v>0</v>
      </c>
      <c r="AO238">
        <f t="shared" si="288"/>
        <v>2</v>
      </c>
      <c r="AP238">
        <v>1</v>
      </c>
      <c r="AQ238" t="str">
        <f>D239</f>
        <v>ROM_SOC_VCHK_K_END_TITO_SAN_NOM_LFM_0400_GT</v>
      </c>
      <c r="AR238" t="str">
        <f>D239</f>
        <v>ROM_SOC_VCHK_K_END_TITO_SAN_NOM_LFM_0400_GT</v>
      </c>
    </row>
    <row r="239" spans="1:44" x14ac:dyDescent="0.25">
      <c r="A239" s="1" t="s">
        <v>67</v>
      </c>
      <c r="B239" s="1" t="s">
        <v>18</v>
      </c>
      <c r="C239" s="1" t="str">
        <f>VLOOKUP(B239,templateLookup!A:B,2,0)</f>
        <v>PrimeVminSearchTestMethod</v>
      </c>
      <c r="D239" s="13" t="str">
        <f t="shared" si="301"/>
        <v>ROM_SOC_VCHK_K_END_TITO_SAN_NOM_LFM_0400_GT</v>
      </c>
      <c r="E239" t="s">
        <v>52</v>
      </c>
      <c r="F239" t="s">
        <v>73</v>
      </c>
      <c r="G239" t="s">
        <v>1398</v>
      </c>
      <c r="H239" t="s">
        <v>242</v>
      </c>
      <c r="I239" t="s">
        <v>137</v>
      </c>
      <c r="J239" t="s">
        <v>902</v>
      </c>
      <c r="K239" t="s">
        <v>138</v>
      </c>
      <c r="L239" t="s">
        <v>139</v>
      </c>
      <c r="M239" t="str">
        <f t="shared" si="302"/>
        <v>0400</v>
      </c>
      <c r="N239" t="s">
        <v>1038</v>
      </c>
      <c r="O239" t="s">
        <v>141</v>
      </c>
      <c r="P239" t="s">
        <v>792</v>
      </c>
      <c r="Q239" s="30" t="s">
        <v>1039</v>
      </c>
      <c r="R239">
        <v>21</v>
      </c>
      <c r="S239">
        <v>42</v>
      </c>
      <c r="T239">
        <v>544</v>
      </c>
      <c r="U239">
        <v>1</v>
      </c>
      <c r="V239" t="s">
        <v>289</v>
      </c>
      <c r="W239">
        <v>2584</v>
      </c>
      <c r="Y239" t="s">
        <v>249</v>
      </c>
      <c r="AB239" t="s">
        <v>194</v>
      </c>
      <c r="AN239" t="b">
        <v>0</v>
      </c>
      <c r="AO239">
        <f t="shared" si="288"/>
        <v>2</v>
      </c>
      <c r="AP239">
        <v>1</v>
      </c>
      <c r="AQ239">
        <v>1</v>
      </c>
      <c r="AR239">
        <v>1</v>
      </c>
    </row>
    <row r="240" spans="1:44" x14ac:dyDescent="0.25">
      <c r="A240" s="38" t="s">
        <v>67</v>
      </c>
      <c r="B240" s="38" t="s">
        <v>6</v>
      </c>
      <c r="C240" s="38" t="str">
        <f>VLOOKUP(B240,templateLookup!A:B,2,0)</f>
        <v>COMPOSITE</v>
      </c>
      <c r="D240" s="22"/>
    </row>
    <row r="241" spans="1:44" x14ac:dyDescent="0.25">
      <c r="A241" s="27" t="s">
        <v>67</v>
      </c>
      <c r="B241" s="27" t="s">
        <v>6</v>
      </c>
      <c r="C241" s="27" t="str">
        <f>VLOOKUP(B241,templateLookup!A:B,2,0)</f>
        <v>COMPOSITE</v>
      </c>
      <c r="D241" s="22"/>
    </row>
    <row r="242" spans="1:44" x14ac:dyDescent="0.25">
      <c r="A242" s="41" t="s">
        <v>67</v>
      </c>
      <c r="B242" s="41" t="s">
        <v>5</v>
      </c>
      <c r="C242" s="41" t="str">
        <f>VLOOKUP(B242,templateLookup!A:B,2,0)</f>
        <v>COMPOSITE</v>
      </c>
      <c r="D242" s="22" t="s">
        <v>259</v>
      </c>
      <c r="F242" t="s">
        <v>73</v>
      </c>
      <c r="AO242">
        <f t="shared" ref="AO242:AO249" si="303">COUNTA(AQ242:AZ242)</f>
        <v>2</v>
      </c>
      <c r="AP242">
        <v>1</v>
      </c>
      <c r="AQ242" t="str">
        <f>D251</f>
        <v>PMOVI</v>
      </c>
      <c r="AR242" t="str">
        <f>D251</f>
        <v>PMOVI</v>
      </c>
    </row>
    <row r="243" spans="1:44" x14ac:dyDescent="0.25">
      <c r="A243" s="8" t="s">
        <v>67</v>
      </c>
      <c r="B243" s="8" t="s">
        <v>18</v>
      </c>
      <c r="C243" s="8" t="str">
        <f>VLOOKUP(B243,templateLookup!A:B,2,0)</f>
        <v>PrimeVminSearchTestMethod</v>
      </c>
      <c r="D243" s="12" t="str">
        <f t="shared" ref="D243:D249" si="304">E243&amp;"_"&amp;F243&amp;"_"&amp;G243&amp;"_"&amp;H243&amp;"_"&amp;A243&amp;"_"&amp;I243&amp;"_"&amp;J243&amp;"_"&amp;K243&amp;"_"&amp;L243&amp;"_"&amp;M243&amp;"_"&amp;N243</f>
        <v>ALL_SOC_VCHK_K_END_TITO_SAQ_MAX_LFM_0600_SAQ_QCLK</v>
      </c>
      <c r="E243" t="s">
        <v>53</v>
      </c>
      <c r="F243" t="s">
        <v>73</v>
      </c>
      <c r="G243" t="s">
        <v>1398</v>
      </c>
      <c r="H243" t="s">
        <v>242</v>
      </c>
      <c r="I243" t="s">
        <v>137</v>
      </c>
      <c r="J243" t="s">
        <v>790</v>
      </c>
      <c r="K243" t="s">
        <v>244</v>
      </c>
      <c r="L243" t="s">
        <v>139</v>
      </c>
      <c r="M243" t="str">
        <f t="shared" ref="M243:M245" si="305">TEXT(600,"0000")</f>
        <v>0600</v>
      </c>
      <c r="N243" t="s">
        <v>980</v>
      </c>
      <c r="O243" t="s">
        <v>141</v>
      </c>
      <c r="P243" t="s">
        <v>792</v>
      </c>
      <c r="Q243" s="30" t="s">
        <v>981</v>
      </c>
      <c r="R243">
        <v>17</v>
      </c>
      <c r="S243">
        <v>61</v>
      </c>
      <c r="T243">
        <v>545</v>
      </c>
      <c r="U243">
        <v>1</v>
      </c>
      <c r="V243" t="s">
        <v>289</v>
      </c>
      <c r="W243">
        <v>2585</v>
      </c>
      <c r="Y243" t="s">
        <v>249</v>
      </c>
      <c r="AB243" t="s">
        <v>194</v>
      </c>
      <c r="AN243" t="b">
        <v>0</v>
      </c>
      <c r="AO243">
        <f t="shared" si="303"/>
        <v>2</v>
      </c>
      <c r="AP243">
        <v>1</v>
      </c>
      <c r="AQ243" t="str">
        <f t="shared" ref="AQ243:AQ248" si="306">D244</f>
        <v>ALL_SOC_VCHK_K_END_TITO_SAQ_MAX_LFM_0600_SAQ_SBCLK</v>
      </c>
      <c r="AR243" t="str">
        <f t="shared" ref="AR243:AR248" si="307">D244</f>
        <v>ALL_SOC_VCHK_K_END_TITO_SAQ_MAX_LFM_0600_SAQ_SBCLK</v>
      </c>
    </row>
    <row r="244" spans="1:44" x14ac:dyDescent="0.25">
      <c r="A244" s="8" t="s">
        <v>67</v>
      </c>
      <c r="B244" s="8" t="s">
        <v>18</v>
      </c>
      <c r="C244" s="8" t="str">
        <f>VLOOKUP(B244,templateLookup!A:B,2,0)</f>
        <v>PrimeVminSearchTestMethod</v>
      </c>
      <c r="D244" s="12" t="str">
        <f t="shared" si="304"/>
        <v>ALL_SOC_VCHK_K_END_TITO_SAQ_MAX_LFM_0600_SAQ_SBCLK</v>
      </c>
      <c r="E244" t="s">
        <v>53</v>
      </c>
      <c r="F244" t="s">
        <v>73</v>
      </c>
      <c r="G244" t="s">
        <v>1398</v>
      </c>
      <c r="H244" t="s">
        <v>242</v>
      </c>
      <c r="I244" t="s">
        <v>137</v>
      </c>
      <c r="J244" t="s">
        <v>790</v>
      </c>
      <c r="K244" t="s">
        <v>244</v>
      </c>
      <c r="L244" t="s">
        <v>139</v>
      </c>
      <c r="M244" t="str">
        <f t="shared" si="305"/>
        <v>0600</v>
      </c>
      <c r="N244" t="s">
        <v>982</v>
      </c>
      <c r="O244" t="s">
        <v>141</v>
      </c>
      <c r="P244" t="s">
        <v>792</v>
      </c>
      <c r="Q244" s="30" t="s">
        <v>983</v>
      </c>
      <c r="R244">
        <v>17</v>
      </c>
      <c r="S244">
        <v>61</v>
      </c>
      <c r="T244">
        <v>546</v>
      </c>
      <c r="U244">
        <v>1</v>
      </c>
      <c r="V244" t="s">
        <v>289</v>
      </c>
      <c r="W244">
        <v>2586</v>
      </c>
      <c r="Y244" t="s">
        <v>249</v>
      </c>
      <c r="AB244" t="s">
        <v>194</v>
      </c>
      <c r="AN244" t="b">
        <v>0</v>
      </c>
      <c r="AO244">
        <f t="shared" si="303"/>
        <v>2</v>
      </c>
      <c r="AP244">
        <v>1</v>
      </c>
      <c r="AQ244" t="str">
        <f t="shared" si="306"/>
        <v>LSA_SOC_VCHK_K_END_TITO_SAQ_MAX_LFM_0600_FUSE</v>
      </c>
      <c r="AR244" t="str">
        <f t="shared" si="307"/>
        <v>LSA_SOC_VCHK_K_END_TITO_SAQ_MAX_LFM_0600_FUSE</v>
      </c>
    </row>
    <row r="245" spans="1:44" x14ac:dyDescent="0.25">
      <c r="A245" s="8" t="s">
        <v>67</v>
      </c>
      <c r="B245" s="8" t="s">
        <v>18</v>
      </c>
      <c r="C245" s="8" t="str">
        <f>VLOOKUP(B245,templateLookup!A:B,2,0)</f>
        <v>PrimeVminSearchTestMethod</v>
      </c>
      <c r="D245" s="12" t="str">
        <f t="shared" si="304"/>
        <v>LSA_SOC_VCHK_K_END_TITO_SAQ_MAX_LFM_0600_FUSE</v>
      </c>
      <c r="E245" t="s">
        <v>51</v>
      </c>
      <c r="F245" t="s">
        <v>73</v>
      </c>
      <c r="G245" t="s">
        <v>1398</v>
      </c>
      <c r="H245" t="s">
        <v>242</v>
      </c>
      <c r="I245" t="s">
        <v>137</v>
      </c>
      <c r="J245" t="s">
        <v>790</v>
      </c>
      <c r="K245" t="s">
        <v>244</v>
      </c>
      <c r="L245" t="s">
        <v>139</v>
      </c>
      <c r="M245" t="str">
        <f t="shared" si="305"/>
        <v>0600</v>
      </c>
      <c r="N245" t="s">
        <v>960</v>
      </c>
      <c r="O245" t="s">
        <v>141</v>
      </c>
      <c r="P245" t="s">
        <v>792</v>
      </c>
      <c r="Q245" s="30" t="s">
        <v>984</v>
      </c>
      <c r="R245">
        <v>17</v>
      </c>
      <c r="S245">
        <v>21</v>
      </c>
      <c r="T245">
        <v>547</v>
      </c>
      <c r="U245">
        <v>1</v>
      </c>
      <c r="V245" t="s">
        <v>962</v>
      </c>
      <c r="W245">
        <v>2587</v>
      </c>
      <c r="Y245" t="s">
        <v>249</v>
      </c>
      <c r="AB245" t="s">
        <v>194</v>
      </c>
      <c r="AN245" t="b">
        <v>1</v>
      </c>
      <c r="AO245">
        <f t="shared" si="303"/>
        <v>2</v>
      </c>
      <c r="AP245">
        <v>1</v>
      </c>
      <c r="AQ245" t="str">
        <f t="shared" si="306"/>
        <v>ALL_SOC_VCHK_K_END_TITO_SAN_MAX_LFM_0400_SAN</v>
      </c>
      <c r="AR245" t="str">
        <f t="shared" si="307"/>
        <v>ALL_SOC_VCHK_K_END_TITO_SAN_MAX_LFM_0400_SAN</v>
      </c>
    </row>
    <row r="246" spans="1:44" x14ac:dyDescent="0.25">
      <c r="A246" s="8" t="s">
        <v>67</v>
      </c>
      <c r="B246" s="8" t="s">
        <v>18</v>
      </c>
      <c r="C246" s="8" t="str">
        <f>VLOOKUP(B246,templateLookup!A:B,2,0)</f>
        <v>PrimeVminSearchTestMethod</v>
      </c>
      <c r="D246" s="13" t="str">
        <f t="shared" si="304"/>
        <v>ALL_SOC_VCHK_K_END_TITO_SAN_MAX_LFM_0400_SAN</v>
      </c>
      <c r="E246" t="s">
        <v>53</v>
      </c>
      <c r="F246" t="s">
        <v>73</v>
      </c>
      <c r="G246" t="s">
        <v>1398</v>
      </c>
      <c r="H246" t="s">
        <v>242</v>
      </c>
      <c r="I246" t="s">
        <v>137</v>
      </c>
      <c r="J246" t="s">
        <v>902</v>
      </c>
      <c r="K246" t="s">
        <v>244</v>
      </c>
      <c r="L246" t="s">
        <v>139</v>
      </c>
      <c r="M246" t="str">
        <f t="shared" ref="M246:M249" si="308">TEXT(400,"0000")</f>
        <v>0400</v>
      </c>
      <c r="N246" t="s">
        <v>902</v>
      </c>
      <c r="O246" t="s">
        <v>141</v>
      </c>
      <c r="P246" t="s">
        <v>792</v>
      </c>
      <c r="Q246" s="30" t="s">
        <v>985</v>
      </c>
      <c r="R246">
        <v>17</v>
      </c>
      <c r="S246">
        <v>61</v>
      </c>
      <c r="T246">
        <v>548</v>
      </c>
      <c r="U246">
        <v>1</v>
      </c>
      <c r="V246" t="s">
        <v>289</v>
      </c>
      <c r="W246">
        <v>2588</v>
      </c>
      <c r="Y246" t="s">
        <v>249</v>
      </c>
      <c r="AB246" t="s">
        <v>194</v>
      </c>
      <c r="AN246" t="b">
        <v>0</v>
      </c>
      <c r="AO246">
        <f t="shared" si="303"/>
        <v>2</v>
      </c>
      <c r="AP246">
        <v>1</v>
      </c>
      <c r="AQ246" t="str">
        <f t="shared" si="306"/>
        <v>ALL_SOC_VCHK_K_END_TITO_SAN_MAX_LFM_0400_SAN_SBCLK</v>
      </c>
      <c r="AR246" t="str">
        <f t="shared" si="307"/>
        <v>ALL_SOC_VCHK_K_END_TITO_SAN_MAX_LFM_0400_SAN_SBCLK</v>
      </c>
    </row>
    <row r="247" spans="1:44" x14ac:dyDescent="0.25">
      <c r="A247" s="8" t="s">
        <v>67</v>
      </c>
      <c r="B247" s="8" t="s">
        <v>18</v>
      </c>
      <c r="C247" s="8" t="str">
        <f>VLOOKUP(B247,templateLookup!A:B,2,0)</f>
        <v>PrimeVminSearchTestMethod</v>
      </c>
      <c r="D247" s="13" t="str">
        <f t="shared" si="304"/>
        <v>ALL_SOC_VCHK_K_END_TITO_SAN_MAX_LFM_0400_SAN_SBCLK</v>
      </c>
      <c r="E247" t="s">
        <v>53</v>
      </c>
      <c r="F247" t="s">
        <v>73</v>
      </c>
      <c r="G247" t="s">
        <v>1398</v>
      </c>
      <c r="H247" t="s">
        <v>242</v>
      </c>
      <c r="I247" t="s">
        <v>137</v>
      </c>
      <c r="J247" t="s">
        <v>902</v>
      </c>
      <c r="K247" t="s">
        <v>244</v>
      </c>
      <c r="L247" t="s">
        <v>139</v>
      </c>
      <c r="M247" t="str">
        <f t="shared" si="308"/>
        <v>0400</v>
      </c>
      <c r="N247" t="s">
        <v>986</v>
      </c>
      <c r="O247" t="s">
        <v>141</v>
      </c>
      <c r="P247" t="s">
        <v>792</v>
      </c>
      <c r="Q247" s="31" t="s">
        <v>987</v>
      </c>
      <c r="R247">
        <v>17</v>
      </c>
      <c r="S247">
        <v>61</v>
      </c>
      <c r="T247">
        <v>549</v>
      </c>
      <c r="U247">
        <v>1</v>
      </c>
      <c r="V247" t="s">
        <v>289</v>
      </c>
      <c r="W247">
        <v>2589</v>
      </c>
      <c r="Y247" t="s">
        <v>249</v>
      </c>
      <c r="AB247" t="s">
        <v>194</v>
      </c>
      <c r="AN247" t="b">
        <v>0</v>
      </c>
      <c r="AO247">
        <f t="shared" si="303"/>
        <v>2</v>
      </c>
      <c r="AP247">
        <v>1</v>
      </c>
      <c r="AQ247" t="str">
        <f t="shared" si="306"/>
        <v>ALL_SOC_VCHK_K_END_TITO_SAN_MAX_LFM_0400_ONDD</v>
      </c>
      <c r="AR247" t="str">
        <f t="shared" si="307"/>
        <v>ALL_SOC_VCHK_K_END_TITO_SAN_MAX_LFM_0400_ONDD</v>
      </c>
    </row>
    <row r="248" spans="1:44" x14ac:dyDescent="0.25">
      <c r="A248" s="8" t="s">
        <v>67</v>
      </c>
      <c r="B248" s="8" t="s">
        <v>18</v>
      </c>
      <c r="C248" s="8" t="str">
        <f>VLOOKUP(B248,templateLookup!A:B,2,0)</f>
        <v>PrimeVminSearchTestMethod</v>
      </c>
      <c r="D248" s="13" t="str">
        <f t="shared" si="304"/>
        <v>ALL_SOC_VCHK_K_END_TITO_SAN_MAX_LFM_0400_ONDD</v>
      </c>
      <c r="E248" t="s">
        <v>53</v>
      </c>
      <c r="F248" t="s">
        <v>73</v>
      </c>
      <c r="G248" t="s">
        <v>1398</v>
      </c>
      <c r="H248" t="s">
        <v>242</v>
      </c>
      <c r="I248" t="s">
        <v>137</v>
      </c>
      <c r="J248" t="s">
        <v>902</v>
      </c>
      <c r="K248" t="s">
        <v>244</v>
      </c>
      <c r="L248" t="s">
        <v>139</v>
      </c>
      <c r="M248" t="str">
        <f t="shared" si="308"/>
        <v>0400</v>
      </c>
      <c r="N248" t="s">
        <v>976</v>
      </c>
      <c r="O248" t="s">
        <v>141</v>
      </c>
      <c r="P248" t="s">
        <v>792</v>
      </c>
      <c r="Q248" s="30" t="s">
        <v>988</v>
      </c>
      <c r="R248">
        <v>17</v>
      </c>
      <c r="S248">
        <v>61</v>
      </c>
      <c r="T248">
        <v>550</v>
      </c>
      <c r="U248">
        <v>1</v>
      </c>
      <c r="V248" t="s">
        <v>289</v>
      </c>
      <c r="W248">
        <v>2590</v>
      </c>
      <c r="Y248" t="s">
        <v>249</v>
      </c>
      <c r="AB248" t="s">
        <v>194</v>
      </c>
      <c r="AN248" t="b">
        <v>0</v>
      </c>
      <c r="AO248">
        <f t="shared" si="303"/>
        <v>2</v>
      </c>
      <c r="AP248">
        <v>1</v>
      </c>
      <c r="AQ248" t="str">
        <f t="shared" si="306"/>
        <v>LSA_SOC_VCHK_E_END_TITO_SAN_MAX_LFM_0400_ARU_EDC</v>
      </c>
      <c r="AR248" t="str">
        <f t="shared" si="307"/>
        <v>LSA_SOC_VCHK_E_END_TITO_SAN_MAX_LFM_0400_ARU_EDC</v>
      </c>
    </row>
    <row r="249" spans="1:44" x14ac:dyDescent="0.25">
      <c r="A249" s="8" t="s">
        <v>67</v>
      </c>
      <c r="B249" s="8" t="s">
        <v>18</v>
      </c>
      <c r="C249" s="8" t="str">
        <f>VLOOKUP(B249,templateLookup!A:B,2,0)</f>
        <v>PrimeVminSearchTestMethod</v>
      </c>
      <c r="D249" s="13" t="str">
        <f t="shared" si="304"/>
        <v>LSA_SOC_VCHK_E_END_TITO_SAN_MAX_LFM_0400_ARU_EDC</v>
      </c>
      <c r="E249" t="s">
        <v>51</v>
      </c>
      <c r="F249" t="s">
        <v>73</v>
      </c>
      <c r="G249" t="s">
        <v>1398</v>
      </c>
      <c r="H249" t="s">
        <v>136</v>
      </c>
      <c r="I249" t="s">
        <v>137</v>
      </c>
      <c r="J249" t="s">
        <v>902</v>
      </c>
      <c r="K249" t="s">
        <v>244</v>
      </c>
      <c r="L249" t="s">
        <v>139</v>
      </c>
      <c r="M249" t="str">
        <f t="shared" si="308"/>
        <v>0400</v>
      </c>
      <c r="N249" t="s">
        <v>978</v>
      </c>
      <c r="O249" t="s">
        <v>141</v>
      </c>
      <c r="P249" t="s">
        <v>792</v>
      </c>
      <c r="Q249" s="30" t="s">
        <v>989</v>
      </c>
      <c r="R249">
        <v>17</v>
      </c>
      <c r="S249">
        <v>21</v>
      </c>
      <c r="T249">
        <v>551</v>
      </c>
      <c r="U249">
        <v>1</v>
      </c>
      <c r="V249" t="s">
        <v>289</v>
      </c>
      <c r="W249">
        <v>2591</v>
      </c>
      <c r="Y249" t="s">
        <v>249</v>
      </c>
      <c r="AB249" t="s">
        <v>194</v>
      </c>
      <c r="AN249" t="b">
        <v>0</v>
      </c>
      <c r="AO249">
        <f t="shared" si="303"/>
        <v>2</v>
      </c>
      <c r="AP249">
        <v>1</v>
      </c>
      <c r="AQ249">
        <v>1</v>
      </c>
      <c r="AR249">
        <v>1</v>
      </c>
    </row>
    <row r="250" spans="1:44" x14ac:dyDescent="0.25">
      <c r="A250" s="41" t="s">
        <v>67</v>
      </c>
      <c r="B250" s="41" t="s">
        <v>6</v>
      </c>
      <c r="C250" s="41" t="str">
        <f>VLOOKUP(B250,templateLookup!A:B,2,0)</f>
        <v>COMPOSITE</v>
      </c>
      <c r="D250" s="22"/>
    </row>
    <row r="251" spans="1:44" x14ac:dyDescent="0.25">
      <c r="A251" s="27" t="s">
        <v>67</v>
      </c>
      <c r="B251" s="27" t="s">
        <v>5</v>
      </c>
      <c r="C251" s="27" t="str">
        <f>VLOOKUP(B251,templateLookup!A:B,2,0)</f>
        <v>COMPOSITE</v>
      </c>
      <c r="D251" s="22" t="s">
        <v>255</v>
      </c>
      <c r="F251" t="s">
        <v>73</v>
      </c>
      <c r="AO251">
        <f>COUNTA(AQ251:AZ251)</f>
        <v>2</v>
      </c>
      <c r="AP251">
        <v>1</v>
      </c>
      <c r="AQ251">
        <v>1</v>
      </c>
      <c r="AR251">
        <v>1</v>
      </c>
    </row>
    <row r="252" spans="1:44" x14ac:dyDescent="0.25">
      <c r="A252" s="4" t="s">
        <v>67</v>
      </c>
      <c r="B252" s="4" t="s">
        <v>18</v>
      </c>
      <c r="C252" s="4" t="str">
        <f>VLOOKUP(B252,templateLookup!A:B,2,0)</f>
        <v>PrimeVminSearchTestMethod</v>
      </c>
      <c r="D252" s="12" t="str">
        <f t="shared" ref="D252" si="309">E252&amp;"_"&amp;F252&amp;"_"&amp;G252&amp;"_"&amp;H252&amp;"_"&amp;A252&amp;"_"&amp;I252&amp;"_"&amp;J252&amp;"_"&amp;K252&amp;"_"&amp;L252&amp;"_"&amp;M252&amp;"_"&amp;N252</f>
        <v>ALL_SOC_VCHK_K_END_TITO_SAQ_NOM_LFM_0600_PMOVI_QCLK</v>
      </c>
      <c r="E252" t="s">
        <v>53</v>
      </c>
      <c r="F252" t="s">
        <v>73</v>
      </c>
      <c r="G252" t="s">
        <v>1398</v>
      </c>
      <c r="H252" t="s">
        <v>242</v>
      </c>
      <c r="I252" t="s">
        <v>137</v>
      </c>
      <c r="J252" t="s">
        <v>790</v>
      </c>
      <c r="K252" t="s">
        <v>138</v>
      </c>
      <c r="L252" t="s">
        <v>139</v>
      </c>
      <c r="M252" t="str">
        <f>TEXT(600,"0000")</f>
        <v>0600</v>
      </c>
      <c r="N252" t="s">
        <v>1040</v>
      </c>
      <c r="O252" t="s">
        <v>141</v>
      </c>
      <c r="P252" t="s">
        <v>792</v>
      </c>
      <c r="Q252" s="30" t="s">
        <v>923</v>
      </c>
      <c r="R252">
        <v>61</v>
      </c>
      <c r="S252">
        <v>41</v>
      </c>
      <c r="T252">
        <v>554</v>
      </c>
      <c r="U252">
        <v>1</v>
      </c>
      <c r="V252" t="s">
        <v>289</v>
      </c>
      <c r="W252">
        <v>8050</v>
      </c>
      <c r="Y252" t="s">
        <v>187</v>
      </c>
      <c r="AB252" t="s">
        <v>194</v>
      </c>
      <c r="AN252" t="b">
        <v>0</v>
      </c>
      <c r="AO252">
        <f t="shared" ref="AO252:AO266" si="310">COUNTA(AQ252:AZ252)</f>
        <v>2</v>
      </c>
      <c r="AP252">
        <v>1</v>
      </c>
      <c r="AQ252" t="str">
        <f>D268</f>
        <v>ALL_SOC_VCHK_K_END_TITO_SAQ_NOM_LFM_0600_PMOVI_SBCLK</v>
      </c>
      <c r="AR252" t="str">
        <f>D268</f>
        <v>ALL_SOC_VCHK_K_END_TITO_SAQ_NOM_LFM_0600_PMOVI_SBCLK</v>
      </c>
    </row>
    <row r="253" spans="1:44" x14ac:dyDescent="0.25">
      <c r="A253" s="43" t="s">
        <v>67</v>
      </c>
      <c r="B253" s="44" t="s">
        <v>5</v>
      </c>
      <c r="C253" s="44" t="str">
        <f>VLOOKUP(B253,templateLookup!A:B,2,0)</f>
        <v>COMPOSITE</v>
      </c>
      <c r="D253" s="22" t="s">
        <v>1041</v>
      </c>
      <c r="F253" t="s">
        <v>73</v>
      </c>
      <c r="AO253">
        <f t="shared" si="310"/>
        <v>2</v>
      </c>
      <c r="AP253">
        <v>1</v>
      </c>
      <c r="AQ253" t="str">
        <f>D268</f>
        <v>ALL_SOC_VCHK_K_END_TITO_SAQ_NOM_LFM_0600_PMOVI_SBCLK</v>
      </c>
      <c r="AR253" t="str">
        <f>D268</f>
        <v>ALL_SOC_VCHK_K_END_TITO_SAQ_NOM_LFM_0600_PMOVI_SBCLK</v>
      </c>
    </row>
    <row r="254" spans="1:44" x14ac:dyDescent="0.25">
      <c r="A254" s="4" t="s">
        <v>67</v>
      </c>
      <c r="B254" s="4" t="s">
        <v>18</v>
      </c>
      <c r="C254" s="4" t="str">
        <f>VLOOKUP(B254,templateLookup!A:B,2,0)</f>
        <v>PrimeVminSearchTestMethod</v>
      </c>
      <c r="D254" s="12" t="str">
        <f t="shared" ref="D254:D266" si="311">E254&amp;"_"&amp;F254&amp;"_"&amp;G254&amp;"_"&amp;H254&amp;"_"&amp;A254&amp;"_"&amp;I254&amp;"_"&amp;J254&amp;"_"&amp;K254&amp;"_"&amp;L254&amp;"_"&amp;M254&amp;"_"&amp;N254</f>
        <v>SSA_SOC_VCHK_K_END_TITO_SAQ_NOM_LFM_0600_PMOVI_HBO0</v>
      </c>
      <c r="E254" t="s">
        <v>50</v>
      </c>
      <c r="F254" t="s">
        <v>73</v>
      </c>
      <c r="G254" t="s">
        <v>1398</v>
      </c>
      <c r="H254" t="s">
        <v>242</v>
      </c>
      <c r="I254" t="s">
        <v>137</v>
      </c>
      <c r="J254" t="s">
        <v>790</v>
      </c>
      <c r="K254" t="s">
        <v>138</v>
      </c>
      <c r="L254" t="s">
        <v>139</v>
      </c>
      <c r="M254" t="str">
        <f t="shared" ref="M254:M266" si="312">TEXT(600,"0000")</f>
        <v>0600</v>
      </c>
      <c r="N254" t="s">
        <v>1042</v>
      </c>
      <c r="O254" t="s">
        <v>141</v>
      </c>
      <c r="P254" t="s">
        <v>792</v>
      </c>
      <c r="Q254" s="30" t="s">
        <v>926</v>
      </c>
      <c r="R254">
        <v>61</v>
      </c>
      <c r="S254">
        <v>41</v>
      </c>
      <c r="T254">
        <v>556</v>
      </c>
      <c r="U254">
        <v>1</v>
      </c>
      <c r="V254" t="s">
        <v>289</v>
      </c>
      <c r="W254">
        <v>8052</v>
      </c>
      <c r="Y254" t="s">
        <v>187</v>
      </c>
      <c r="AB254" t="s">
        <v>194</v>
      </c>
      <c r="AN254" t="b">
        <v>0</v>
      </c>
      <c r="AO254">
        <f t="shared" si="310"/>
        <v>2</v>
      </c>
      <c r="AP254">
        <v>1</v>
      </c>
      <c r="AQ254" t="str">
        <f t="shared" ref="AQ254:AQ265" si="313">D255</f>
        <v>SSA_SOC_VCHK_K_END_TITO_SAQ_NOM_LFM_0600_PMOVI_HBO1</v>
      </c>
      <c r="AR254" t="str">
        <f t="shared" ref="AR254:AR265" si="314">D255</f>
        <v>SSA_SOC_VCHK_K_END_TITO_SAQ_NOM_LFM_0600_PMOVI_HBO1</v>
      </c>
    </row>
    <row r="255" spans="1:44" x14ac:dyDescent="0.25">
      <c r="A255" s="4" t="s">
        <v>67</v>
      </c>
      <c r="B255" s="4" t="s">
        <v>18</v>
      </c>
      <c r="C255" s="4" t="str">
        <f>VLOOKUP(B255,templateLookup!A:B,2,0)</f>
        <v>PrimeVminSearchTestMethod</v>
      </c>
      <c r="D255" s="12" t="str">
        <f t="shared" si="311"/>
        <v>SSA_SOC_VCHK_K_END_TITO_SAQ_NOM_LFM_0600_PMOVI_HBO1</v>
      </c>
      <c r="E255" t="s">
        <v>50</v>
      </c>
      <c r="F255" t="s">
        <v>73</v>
      </c>
      <c r="G255" t="s">
        <v>1398</v>
      </c>
      <c r="H255" t="s">
        <v>242</v>
      </c>
      <c r="I255" t="s">
        <v>137</v>
      </c>
      <c r="J255" t="s">
        <v>790</v>
      </c>
      <c r="K255" t="s">
        <v>138</v>
      </c>
      <c r="L255" t="s">
        <v>139</v>
      </c>
      <c r="M255" t="str">
        <f t="shared" si="312"/>
        <v>0600</v>
      </c>
      <c r="N255" t="s">
        <v>1043</v>
      </c>
      <c r="O255" t="s">
        <v>141</v>
      </c>
      <c r="P255" t="s">
        <v>792</v>
      </c>
      <c r="Q255" s="30" t="s">
        <v>928</v>
      </c>
      <c r="R255">
        <v>61</v>
      </c>
      <c r="S255">
        <v>41</v>
      </c>
      <c r="T255">
        <v>557</v>
      </c>
      <c r="U255">
        <v>1</v>
      </c>
      <c r="V255" t="s">
        <v>289</v>
      </c>
      <c r="W255">
        <v>8053</v>
      </c>
      <c r="Y255" t="s">
        <v>187</v>
      </c>
      <c r="AB255" t="s">
        <v>194</v>
      </c>
      <c r="AN255" t="b">
        <v>0</v>
      </c>
      <c r="AO255">
        <f t="shared" si="310"/>
        <v>2</v>
      </c>
      <c r="AP255">
        <v>1</v>
      </c>
      <c r="AQ255" t="str">
        <f t="shared" si="313"/>
        <v>LSA_SOC_VCHK_K_END_TITO_SAQ_NOM_LFM_0600_PMOVI_CCE0</v>
      </c>
      <c r="AR255" t="str">
        <f t="shared" si="314"/>
        <v>LSA_SOC_VCHK_K_END_TITO_SAQ_NOM_LFM_0600_PMOVI_CCE0</v>
      </c>
    </row>
    <row r="256" spans="1:44" x14ac:dyDescent="0.25">
      <c r="A256" s="4" t="s">
        <v>67</v>
      </c>
      <c r="B256" s="4" t="s">
        <v>18</v>
      </c>
      <c r="C256" s="4" t="str">
        <f>VLOOKUP(B256,templateLookup!A:B,2,0)</f>
        <v>PrimeVminSearchTestMethod</v>
      </c>
      <c r="D256" s="12" t="str">
        <f t="shared" si="311"/>
        <v>LSA_SOC_VCHK_K_END_TITO_SAQ_NOM_LFM_0600_PMOVI_CCE0</v>
      </c>
      <c r="E256" t="s">
        <v>51</v>
      </c>
      <c r="F256" t="s">
        <v>73</v>
      </c>
      <c r="G256" t="s">
        <v>1398</v>
      </c>
      <c r="H256" t="s">
        <v>242</v>
      </c>
      <c r="I256" t="s">
        <v>137</v>
      </c>
      <c r="J256" t="s">
        <v>790</v>
      </c>
      <c r="K256" t="s">
        <v>138</v>
      </c>
      <c r="L256" t="s">
        <v>139</v>
      </c>
      <c r="M256" t="str">
        <f t="shared" si="312"/>
        <v>0600</v>
      </c>
      <c r="N256" t="s">
        <v>1044</v>
      </c>
      <c r="O256" t="s">
        <v>141</v>
      </c>
      <c r="P256" t="s">
        <v>792</v>
      </c>
      <c r="Q256" s="30" t="s">
        <v>930</v>
      </c>
      <c r="R256">
        <v>21</v>
      </c>
      <c r="S256">
        <v>41</v>
      </c>
      <c r="T256">
        <v>558</v>
      </c>
      <c r="U256">
        <v>1</v>
      </c>
      <c r="V256" t="s">
        <v>289</v>
      </c>
      <c r="W256">
        <v>8054</v>
      </c>
      <c r="Y256" t="s">
        <v>187</v>
      </c>
      <c r="AB256" t="s">
        <v>194</v>
      </c>
      <c r="AN256" t="b">
        <v>0</v>
      </c>
      <c r="AO256">
        <f t="shared" si="310"/>
        <v>2</v>
      </c>
      <c r="AP256">
        <v>1</v>
      </c>
      <c r="AQ256" t="str">
        <f t="shared" si="313"/>
        <v>LSA_SOC_VCHK_K_END_TITO_SAQ_NOM_LFM_0600_PMOVI_CCE1</v>
      </c>
      <c r="AR256" t="str">
        <f t="shared" si="314"/>
        <v>LSA_SOC_VCHK_K_END_TITO_SAQ_NOM_LFM_0600_PMOVI_CCE1</v>
      </c>
    </row>
    <row r="257" spans="1:44" x14ac:dyDescent="0.25">
      <c r="A257" s="4" t="s">
        <v>67</v>
      </c>
      <c r="B257" s="4" t="s">
        <v>18</v>
      </c>
      <c r="C257" s="4" t="str">
        <f>VLOOKUP(B257,templateLookup!A:B,2,0)</f>
        <v>PrimeVminSearchTestMethod</v>
      </c>
      <c r="D257" s="12" t="str">
        <f t="shared" si="311"/>
        <v>LSA_SOC_VCHK_K_END_TITO_SAQ_NOM_LFM_0600_PMOVI_CCE1</v>
      </c>
      <c r="E257" t="s">
        <v>51</v>
      </c>
      <c r="F257" t="s">
        <v>73</v>
      </c>
      <c r="G257" t="s">
        <v>1398</v>
      </c>
      <c r="H257" t="s">
        <v>242</v>
      </c>
      <c r="I257" t="s">
        <v>137</v>
      </c>
      <c r="J257" t="s">
        <v>790</v>
      </c>
      <c r="K257" t="s">
        <v>138</v>
      </c>
      <c r="L257" t="s">
        <v>139</v>
      </c>
      <c r="M257" t="str">
        <f t="shared" si="312"/>
        <v>0600</v>
      </c>
      <c r="N257" t="s">
        <v>1045</v>
      </c>
      <c r="O257" t="s">
        <v>141</v>
      </c>
      <c r="P257" t="s">
        <v>792</v>
      </c>
      <c r="Q257" s="30" t="s">
        <v>932</v>
      </c>
      <c r="R257">
        <v>21</v>
      </c>
      <c r="S257">
        <v>41</v>
      </c>
      <c r="T257">
        <v>559</v>
      </c>
      <c r="U257">
        <v>1</v>
      </c>
      <c r="V257" t="s">
        <v>289</v>
      </c>
      <c r="W257">
        <v>8055</v>
      </c>
      <c r="Y257" t="s">
        <v>187</v>
      </c>
      <c r="AB257" t="s">
        <v>194</v>
      </c>
      <c r="AN257" t="b">
        <v>0</v>
      </c>
      <c r="AO257">
        <f t="shared" si="310"/>
        <v>2</v>
      </c>
      <c r="AP257">
        <v>1</v>
      </c>
      <c r="AQ257" t="str">
        <f t="shared" si="313"/>
        <v>LSA_SOC_VCHK_K_END_TITO_SAQ_NOM_LFM_0600_PMOVI_HBO0</v>
      </c>
      <c r="AR257" t="str">
        <f t="shared" si="314"/>
        <v>LSA_SOC_VCHK_K_END_TITO_SAQ_NOM_LFM_0600_PMOVI_HBO0</v>
      </c>
    </row>
    <row r="258" spans="1:44" x14ac:dyDescent="0.25">
      <c r="A258" s="4" t="s">
        <v>67</v>
      </c>
      <c r="B258" s="4" t="s">
        <v>18</v>
      </c>
      <c r="C258" s="4" t="str">
        <f>VLOOKUP(B258,templateLookup!A:B,2,0)</f>
        <v>PrimeVminSearchTestMethod</v>
      </c>
      <c r="D258" s="12" t="str">
        <f t="shared" si="311"/>
        <v>LSA_SOC_VCHK_K_END_TITO_SAQ_NOM_LFM_0600_PMOVI_HBO0</v>
      </c>
      <c r="E258" t="s">
        <v>51</v>
      </c>
      <c r="F258" t="s">
        <v>73</v>
      </c>
      <c r="G258" t="s">
        <v>1398</v>
      </c>
      <c r="H258" t="s">
        <v>242</v>
      </c>
      <c r="I258" t="s">
        <v>137</v>
      </c>
      <c r="J258" t="s">
        <v>790</v>
      </c>
      <c r="K258" t="s">
        <v>138</v>
      </c>
      <c r="L258" t="s">
        <v>139</v>
      </c>
      <c r="M258" t="str">
        <f t="shared" si="312"/>
        <v>0600</v>
      </c>
      <c r="N258" t="s">
        <v>1042</v>
      </c>
      <c r="O258" t="s">
        <v>141</v>
      </c>
      <c r="P258" t="s">
        <v>792</v>
      </c>
      <c r="Q258" s="30" t="s">
        <v>933</v>
      </c>
      <c r="R258">
        <v>21</v>
      </c>
      <c r="S258">
        <v>41</v>
      </c>
      <c r="T258">
        <v>560</v>
      </c>
      <c r="U258">
        <v>1</v>
      </c>
      <c r="V258" t="s">
        <v>289</v>
      </c>
      <c r="W258">
        <v>8056</v>
      </c>
      <c r="Y258" t="s">
        <v>187</v>
      </c>
      <c r="AB258" t="s">
        <v>194</v>
      </c>
      <c r="AN258" t="b">
        <v>0</v>
      </c>
      <c r="AO258">
        <f t="shared" si="310"/>
        <v>2</v>
      </c>
      <c r="AP258">
        <v>1</v>
      </c>
      <c r="AQ258" t="str">
        <f t="shared" si="313"/>
        <v>LSA_SOC_VCHK_K_END_TITO_SAQ_NOM_LFM_0600_PMOVI_HBO1</v>
      </c>
      <c r="AR258" t="str">
        <f t="shared" si="314"/>
        <v>LSA_SOC_VCHK_K_END_TITO_SAQ_NOM_LFM_0600_PMOVI_HBO1</v>
      </c>
    </row>
    <row r="259" spans="1:44" x14ac:dyDescent="0.25">
      <c r="A259" s="4" t="s">
        <v>67</v>
      </c>
      <c r="B259" s="4" t="s">
        <v>18</v>
      </c>
      <c r="C259" s="4" t="str">
        <f>VLOOKUP(B259,templateLookup!A:B,2,0)</f>
        <v>PrimeVminSearchTestMethod</v>
      </c>
      <c r="D259" s="12" t="str">
        <f t="shared" si="311"/>
        <v>LSA_SOC_VCHK_K_END_TITO_SAQ_NOM_LFM_0600_PMOVI_HBO1</v>
      </c>
      <c r="E259" t="s">
        <v>51</v>
      </c>
      <c r="F259" t="s">
        <v>73</v>
      </c>
      <c r="G259" t="s">
        <v>1398</v>
      </c>
      <c r="H259" t="s">
        <v>242</v>
      </c>
      <c r="I259" t="s">
        <v>137</v>
      </c>
      <c r="J259" t="s">
        <v>790</v>
      </c>
      <c r="K259" t="s">
        <v>138</v>
      </c>
      <c r="L259" t="s">
        <v>139</v>
      </c>
      <c r="M259" t="str">
        <f t="shared" si="312"/>
        <v>0600</v>
      </c>
      <c r="N259" t="s">
        <v>1043</v>
      </c>
      <c r="O259" t="s">
        <v>141</v>
      </c>
      <c r="P259" t="s">
        <v>792</v>
      </c>
      <c r="Q259" s="30" t="s">
        <v>934</v>
      </c>
      <c r="R259">
        <v>21</v>
      </c>
      <c r="S259">
        <v>41</v>
      </c>
      <c r="T259">
        <v>561</v>
      </c>
      <c r="U259">
        <v>1</v>
      </c>
      <c r="V259" t="s">
        <v>289</v>
      </c>
      <c r="W259">
        <v>8057</v>
      </c>
      <c r="Y259" t="s">
        <v>187</v>
      </c>
      <c r="AB259" t="s">
        <v>194</v>
      </c>
      <c r="AN259" t="b">
        <v>0</v>
      </c>
      <c r="AO259">
        <f t="shared" si="310"/>
        <v>2</v>
      </c>
      <c r="AP259">
        <v>1</v>
      </c>
      <c r="AQ259" t="str">
        <f t="shared" si="313"/>
        <v>LSA_SOC_VCHK_K_END_TITO_SAQ_NOM_LFM_0600_PMOVI_BEC0</v>
      </c>
      <c r="AR259" t="str">
        <f t="shared" si="314"/>
        <v>LSA_SOC_VCHK_K_END_TITO_SAQ_NOM_LFM_0600_PMOVI_BEC0</v>
      </c>
    </row>
    <row r="260" spans="1:44" x14ac:dyDescent="0.25">
      <c r="A260" s="4" t="s">
        <v>67</v>
      </c>
      <c r="B260" s="4" t="s">
        <v>18</v>
      </c>
      <c r="C260" s="4" t="str">
        <f>VLOOKUP(B260,templateLookup!A:B,2,0)</f>
        <v>PrimeVminSearchTestMethod</v>
      </c>
      <c r="D260" s="12" t="str">
        <f t="shared" si="311"/>
        <v>LSA_SOC_VCHK_K_END_TITO_SAQ_NOM_LFM_0600_PMOVI_BEC0</v>
      </c>
      <c r="E260" t="s">
        <v>51</v>
      </c>
      <c r="F260" t="s">
        <v>73</v>
      </c>
      <c r="G260" t="s">
        <v>1398</v>
      </c>
      <c r="H260" t="s">
        <v>242</v>
      </c>
      <c r="I260" t="s">
        <v>137</v>
      </c>
      <c r="J260" t="s">
        <v>790</v>
      </c>
      <c r="K260" t="s">
        <v>138</v>
      </c>
      <c r="L260" t="s">
        <v>139</v>
      </c>
      <c r="M260" t="str">
        <f t="shared" si="312"/>
        <v>0600</v>
      </c>
      <c r="N260" t="s">
        <v>1046</v>
      </c>
      <c r="O260" t="s">
        <v>141</v>
      </c>
      <c r="P260" t="s">
        <v>792</v>
      </c>
      <c r="Q260" s="30" t="s">
        <v>936</v>
      </c>
      <c r="R260">
        <v>21</v>
      </c>
      <c r="S260">
        <v>41</v>
      </c>
      <c r="T260">
        <v>562</v>
      </c>
      <c r="U260">
        <v>1</v>
      </c>
      <c r="V260" t="s">
        <v>289</v>
      </c>
      <c r="W260">
        <v>8058</v>
      </c>
      <c r="Y260" t="s">
        <v>187</v>
      </c>
      <c r="AB260" t="s">
        <v>194</v>
      </c>
      <c r="AN260" t="b">
        <v>0</v>
      </c>
      <c r="AO260">
        <f t="shared" si="310"/>
        <v>2</v>
      </c>
      <c r="AP260">
        <v>1</v>
      </c>
      <c r="AQ260" t="str">
        <f t="shared" si="313"/>
        <v>LSA_SOC_VCHK_K_END_TITO_SAQ_NOM_LFM_0600_PMOVI_BEC1</v>
      </c>
      <c r="AR260" t="str">
        <f t="shared" si="314"/>
        <v>LSA_SOC_VCHK_K_END_TITO_SAQ_NOM_LFM_0600_PMOVI_BEC1</v>
      </c>
    </row>
    <row r="261" spans="1:44" x14ac:dyDescent="0.25">
      <c r="A261" s="4" t="s">
        <v>67</v>
      </c>
      <c r="B261" s="4" t="s">
        <v>18</v>
      </c>
      <c r="C261" s="4" t="str">
        <f>VLOOKUP(B261,templateLookup!A:B,2,0)</f>
        <v>PrimeVminSearchTestMethod</v>
      </c>
      <c r="D261" s="12" t="str">
        <f t="shared" si="311"/>
        <v>LSA_SOC_VCHK_K_END_TITO_SAQ_NOM_LFM_0600_PMOVI_BEC1</v>
      </c>
      <c r="E261" t="s">
        <v>51</v>
      </c>
      <c r="F261" t="s">
        <v>73</v>
      </c>
      <c r="G261" t="s">
        <v>1398</v>
      </c>
      <c r="H261" t="s">
        <v>242</v>
      </c>
      <c r="I261" t="s">
        <v>137</v>
      </c>
      <c r="J261" t="s">
        <v>790</v>
      </c>
      <c r="K261" t="s">
        <v>138</v>
      </c>
      <c r="L261" t="s">
        <v>139</v>
      </c>
      <c r="M261" t="str">
        <f t="shared" si="312"/>
        <v>0600</v>
      </c>
      <c r="N261" t="s">
        <v>1047</v>
      </c>
      <c r="O261" t="s">
        <v>141</v>
      </c>
      <c r="P261" t="s">
        <v>792</v>
      </c>
      <c r="Q261" s="30" t="s">
        <v>938</v>
      </c>
      <c r="R261">
        <v>21</v>
      </c>
      <c r="S261">
        <v>41</v>
      </c>
      <c r="T261">
        <v>563</v>
      </c>
      <c r="U261">
        <v>1</v>
      </c>
      <c r="V261" t="s">
        <v>289</v>
      </c>
      <c r="W261">
        <v>8059</v>
      </c>
      <c r="Y261" t="s">
        <v>187</v>
      </c>
      <c r="AB261" t="s">
        <v>194</v>
      </c>
      <c r="AN261" t="b">
        <v>0</v>
      </c>
      <c r="AO261">
        <f t="shared" si="310"/>
        <v>2</v>
      </c>
      <c r="AP261">
        <v>1</v>
      </c>
      <c r="AQ261" t="str">
        <f t="shared" si="313"/>
        <v>LSA_SOC_VCHK_K_END_TITO_SAQ_NOM_LFM_0600_PMOVI_MC00</v>
      </c>
      <c r="AR261" t="str">
        <f t="shared" si="314"/>
        <v>LSA_SOC_VCHK_K_END_TITO_SAQ_NOM_LFM_0600_PMOVI_MC00</v>
      </c>
    </row>
    <row r="262" spans="1:44" x14ac:dyDescent="0.25">
      <c r="A262" s="4" t="s">
        <v>67</v>
      </c>
      <c r="B262" s="4" t="s">
        <v>18</v>
      </c>
      <c r="C262" s="4" t="str">
        <f>VLOOKUP(B262,templateLookup!A:B,2,0)</f>
        <v>PrimeVminSearchTestMethod</v>
      </c>
      <c r="D262" s="12" t="str">
        <f t="shared" si="311"/>
        <v>LSA_SOC_VCHK_K_END_TITO_SAQ_NOM_LFM_0600_PMOVI_MC00</v>
      </c>
      <c r="E262" t="s">
        <v>51</v>
      </c>
      <c r="F262" t="s">
        <v>73</v>
      </c>
      <c r="G262" t="s">
        <v>1398</v>
      </c>
      <c r="H262" t="s">
        <v>242</v>
      </c>
      <c r="I262" t="s">
        <v>137</v>
      </c>
      <c r="J262" t="s">
        <v>790</v>
      </c>
      <c r="K262" t="s">
        <v>138</v>
      </c>
      <c r="L262" t="s">
        <v>139</v>
      </c>
      <c r="M262" t="str">
        <f t="shared" si="312"/>
        <v>0600</v>
      </c>
      <c r="N262" t="s">
        <v>1048</v>
      </c>
      <c r="O262" t="s">
        <v>141</v>
      </c>
      <c r="P262" t="s">
        <v>792</v>
      </c>
      <c r="Q262" s="30" t="s">
        <v>940</v>
      </c>
      <c r="R262">
        <v>21</v>
      </c>
      <c r="S262">
        <v>41</v>
      </c>
      <c r="T262">
        <v>564</v>
      </c>
      <c r="U262">
        <v>1</v>
      </c>
      <c r="V262" t="s">
        <v>289</v>
      </c>
      <c r="W262">
        <v>8060</v>
      </c>
      <c r="Y262" t="s">
        <v>187</v>
      </c>
      <c r="AB262" t="s">
        <v>194</v>
      </c>
      <c r="AN262" t="b">
        <v>0</v>
      </c>
      <c r="AO262">
        <f t="shared" si="310"/>
        <v>2</v>
      </c>
      <c r="AP262">
        <v>1</v>
      </c>
      <c r="AQ262" t="str">
        <f t="shared" si="313"/>
        <v>LSA_SOC_VCHK_K_END_TITO_SAQ_NOM_LFM_0600_PMOVI_MC01</v>
      </c>
      <c r="AR262" t="str">
        <f t="shared" si="314"/>
        <v>LSA_SOC_VCHK_K_END_TITO_SAQ_NOM_LFM_0600_PMOVI_MC01</v>
      </c>
    </row>
    <row r="263" spans="1:44" x14ac:dyDescent="0.25">
      <c r="A263" s="4" t="s">
        <v>67</v>
      </c>
      <c r="B263" s="4" t="s">
        <v>18</v>
      </c>
      <c r="C263" s="4" t="str">
        <f>VLOOKUP(B263,templateLookup!A:B,2,0)</f>
        <v>PrimeVminSearchTestMethod</v>
      </c>
      <c r="D263" s="12" t="str">
        <f t="shared" si="311"/>
        <v>LSA_SOC_VCHK_K_END_TITO_SAQ_NOM_LFM_0600_PMOVI_MC01</v>
      </c>
      <c r="E263" t="s">
        <v>51</v>
      </c>
      <c r="F263" t="s">
        <v>73</v>
      </c>
      <c r="G263" t="s">
        <v>1398</v>
      </c>
      <c r="H263" t="s">
        <v>242</v>
      </c>
      <c r="I263" t="s">
        <v>137</v>
      </c>
      <c r="J263" t="s">
        <v>790</v>
      </c>
      <c r="K263" t="s">
        <v>138</v>
      </c>
      <c r="L263" t="s">
        <v>139</v>
      </c>
      <c r="M263" t="str">
        <f t="shared" si="312"/>
        <v>0600</v>
      </c>
      <c r="N263" t="s">
        <v>1049</v>
      </c>
      <c r="O263" t="s">
        <v>141</v>
      </c>
      <c r="P263" t="s">
        <v>792</v>
      </c>
      <c r="Q263" s="30" t="s">
        <v>942</v>
      </c>
      <c r="R263">
        <v>21</v>
      </c>
      <c r="S263">
        <v>41</v>
      </c>
      <c r="T263">
        <v>565</v>
      </c>
      <c r="U263">
        <v>1</v>
      </c>
      <c r="V263" t="s">
        <v>289</v>
      </c>
      <c r="W263">
        <v>8061</v>
      </c>
      <c r="Y263" t="s">
        <v>187</v>
      </c>
      <c r="AB263" t="s">
        <v>194</v>
      </c>
      <c r="AN263" t="b">
        <v>0</v>
      </c>
      <c r="AO263">
        <f t="shared" si="310"/>
        <v>2</v>
      </c>
      <c r="AP263">
        <v>1</v>
      </c>
      <c r="AQ263" t="str">
        <f t="shared" si="313"/>
        <v>LSA_SOC_VCHK_K_END_TITO_SAQ_NOM_LFM_0600_PMOVI_MC10</v>
      </c>
      <c r="AR263" t="str">
        <f t="shared" si="314"/>
        <v>LSA_SOC_VCHK_K_END_TITO_SAQ_NOM_LFM_0600_PMOVI_MC10</v>
      </c>
    </row>
    <row r="264" spans="1:44" x14ac:dyDescent="0.25">
      <c r="A264" s="4" t="s">
        <v>67</v>
      </c>
      <c r="B264" s="4" t="s">
        <v>18</v>
      </c>
      <c r="C264" s="4" t="str">
        <f>VLOOKUP(B264,templateLookup!A:B,2,0)</f>
        <v>PrimeVminSearchTestMethod</v>
      </c>
      <c r="D264" s="12" t="str">
        <f t="shared" si="311"/>
        <v>LSA_SOC_VCHK_K_END_TITO_SAQ_NOM_LFM_0600_PMOVI_MC10</v>
      </c>
      <c r="E264" t="s">
        <v>51</v>
      </c>
      <c r="F264" t="s">
        <v>73</v>
      </c>
      <c r="G264" t="s">
        <v>1398</v>
      </c>
      <c r="H264" t="s">
        <v>242</v>
      </c>
      <c r="I264" t="s">
        <v>137</v>
      </c>
      <c r="J264" t="s">
        <v>790</v>
      </c>
      <c r="K264" t="s">
        <v>138</v>
      </c>
      <c r="L264" t="s">
        <v>139</v>
      </c>
      <c r="M264" t="str">
        <f t="shared" si="312"/>
        <v>0600</v>
      </c>
      <c r="N264" t="s">
        <v>1050</v>
      </c>
      <c r="O264" t="s">
        <v>141</v>
      </c>
      <c r="P264" t="s">
        <v>792</v>
      </c>
      <c r="Q264" s="30" t="s">
        <v>944</v>
      </c>
      <c r="R264">
        <v>21</v>
      </c>
      <c r="S264">
        <v>41</v>
      </c>
      <c r="T264">
        <v>566</v>
      </c>
      <c r="U264">
        <v>1</v>
      </c>
      <c r="V264" t="s">
        <v>289</v>
      </c>
      <c r="W264">
        <v>8062</v>
      </c>
      <c r="Y264" t="s">
        <v>187</v>
      </c>
      <c r="AB264" t="s">
        <v>194</v>
      </c>
      <c r="AN264" t="b">
        <v>0</v>
      </c>
      <c r="AO264">
        <f t="shared" si="310"/>
        <v>2</v>
      </c>
      <c r="AP264">
        <v>1</v>
      </c>
      <c r="AQ264" t="str">
        <f t="shared" si="313"/>
        <v>LSA_SOC_VCHK_K_END_TITO_SAQ_NOM_LFM_0600_PMOVI_MC11</v>
      </c>
      <c r="AR264" t="str">
        <f t="shared" si="314"/>
        <v>LSA_SOC_VCHK_K_END_TITO_SAQ_NOM_LFM_0600_PMOVI_MC11</v>
      </c>
    </row>
    <row r="265" spans="1:44" x14ac:dyDescent="0.25">
      <c r="A265" s="4" t="s">
        <v>67</v>
      </c>
      <c r="B265" s="4" t="s">
        <v>18</v>
      </c>
      <c r="C265" s="4" t="str">
        <f>VLOOKUP(B265,templateLookup!A:B,2,0)</f>
        <v>PrimeVminSearchTestMethod</v>
      </c>
      <c r="D265" s="12" t="str">
        <f t="shared" si="311"/>
        <v>LSA_SOC_VCHK_K_END_TITO_SAQ_NOM_LFM_0600_PMOVI_MC11</v>
      </c>
      <c r="E265" t="s">
        <v>51</v>
      </c>
      <c r="F265" t="s">
        <v>73</v>
      </c>
      <c r="G265" t="s">
        <v>1398</v>
      </c>
      <c r="H265" t="s">
        <v>242</v>
      </c>
      <c r="I265" t="s">
        <v>137</v>
      </c>
      <c r="J265" t="s">
        <v>790</v>
      </c>
      <c r="K265" t="s">
        <v>138</v>
      </c>
      <c r="L265" t="s">
        <v>139</v>
      </c>
      <c r="M265" t="str">
        <f t="shared" si="312"/>
        <v>0600</v>
      </c>
      <c r="N265" t="s">
        <v>1051</v>
      </c>
      <c r="O265" t="s">
        <v>141</v>
      </c>
      <c r="P265" t="s">
        <v>792</v>
      </c>
      <c r="Q265" s="30" t="s">
        <v>946</v>
      </c>
      <c r="R265">
        <v>21</v>
      </c>
      <c r="S265">
        <v>41</v>
      </c>
      <c r="T265">
        <v>567</v>
      </c>
      <c r="U265">
        <v>1</v>
      </c>
      <c r="V265" t="s">
        <v>289</v>
      </c>
      <c r="W265">
        <v>8063</v>
      </c>
      <c r="Y265" t="s">
        <v>187</v>
      </c>
      <c r="AB265" t="s">
        <v>194</v>
      </c>
      <c r="AN265" t="b">
        <v>0</v>
      </c>
      <c r="AO265">
        <f t="shared" si="310"/>
        <v>2</v>
      </c>
      <c r="AP265">
        <v>1</v>
      </c>
      <c r="AQ265" t="str">
        <f t="shared" si="313"/>
        <v>LSA_SOC_VCHK_K_END_TITO_SAQ_NOM_LFM_0600_PMOVI_MMM</v>
      </c>
      <c r="AR265" t="str">
        <f t="shared" si="314"/>
        <v>LSA_SOC_VCHK_K_END_TITO_SAQ_NOM_LFM_0600_PMOVI_MMM</v>
      </c>
    </row>
    <row r="266" spans="1:44" x14ac:dyDescent="0.25">
      <c r="A266" s="4" t="s">
        <v>67</v>
      </c>
      <c r="B266" s="4" t="s">
        <v>18</v>
      </c>
      <c r="C266" s="4" t="str">
        <f>VLOOKUP(B266,templateLookup!A:B,2,0)</f>
        <v>PrimeVminSearchTestMethod</v>
      </c>
      <c r="D266" s="12" t="str">
        <f t="shared" si="311"/>
        <v>LSA_SOC_VCHK_K_END_TITO_SAQ_NOM_LFM_0600_PMOVI_MMM</v>
      </c>
      <c r="E266" t="s">
        <v>51</v>
      </c>
      <c r="F266" t="s">
        <v>73</v>
      </c>
      <c r="G266" t="s">
        <v>1398</v>
      </c>
      <c r="H266" t="s">
        <v>242</v>
      </c>
      <c r="I266" t="s">
        <v>137</v>
      </c>
      <c r="J266" t="s">
        <v>790</v>
      </c>
      <c r="K266" t="s">
        <v>138</v>
      </c>
      <c r="L266" t="s">
        <v>139</v>
      </c>
      <c r="M266" t="str">
        <f t="shared" si="312"/>
        <v>0600</v>
      </c>
      <c r="N266" t="s">
        <v>1052</v>
      </c>
      <c r="O266" t="s">
        <v>141</v>
      </c>
      <c r="P266" t="s">
        <v>792</v>
      </c>
      <c r="Q266" s="30" t="s">
        <v>948</v>
      </c>
      <c r="R266">
        <v>21</v>
      </c>
      <c r="S266">
        <v>41</v>
      </c>
      <c r="T266">
        <v>568</v>
      </c>
      <c r="U266">
        <v>1</v>
      </c>
      <c r="V266" t="s">
        <v>289</v>
      </c>
      <c r="W266">
        <v>8064</v>
      </c>
      <c r="Y266" t="s">
        <v>187</v>
      </c>
      <c r="AB266" t="s">
        <v>194</v>
      </c>
      <c r="AN266" t="b">
        <v>0</v>
      </c>
      <c r="AO266">
        <f t="shared" si="310"/>
        <v>2</v>
      </c>
      <c r="AP266">
        <v>1</v>
      </c>
      <c r="AQ266">
        <v>1</v>
      </c>
      <c r="AR266">
        <v>1</v>
      </c>
    </row>
    <row r="267" spans="1:44" x14ac:dyDescent="0.25">
      <c r="A267" s="43" t="s">
        <v>67</v>
      </c>
      <c r="B267" s="44" t="s">
        <v>6</v>
      </c>
      <c r="C267" s="44" t="str">
        <f>VLOOKUP(B267,templateLookup!A:B,2,0)</f>
        <v>COMPOSITE</v>
      </c>
      <c r="D267" s="22"/>
    </row>
    <row r="268" spans="1:44" x14ac:dyDescent="0.25">
      <c r="A268" s="4" t="s">
        <v>67</v>
      </c>
      <c r="B268" s="4" t="s">
        <v>18</v>
      </c>
      <c r="C268" s="4" t="str">
        <f>VLOOKUP(B268,templateLookup!A:B,2,0)</f>
        <v>PrimeVminSearchTestMethod</v>
      </c>
      <c r="D268" s="12" t="str">
        <f t="shared" ref="D268" si="315">E268&amp;"_"&amp;F268&amp;"_"&amp;G268&amp;"_"&amp;H268&amp;"_"&amp;A268&amp;"_"&amp;I268&amp;"_"&amp;J268&amp;"_"&amp;K268&amp;"_"&amp;L268&amp;"_"&amp;M268&amp;"_"&amp;N268</f>
        <v>ALL_SOC_VCHK_K_END_TITO_SAQ_NOM_LFM_0600_PMOVI_SBCLK</v>
      </c>
      <c r="E268" t="s">
        <v>53</v>
      </c>
      <c r="F268" t="s">
        <v>73</v>
      </c>
      <c r="G268" t="s">
        <v>1398</v>
      </c>
      <c r="H268" t="s">
        <v>242</v>
      </c>
      <c r="I268" t="s">
        <v>137</v>
      </c>
      <c r="J268" t="s">
        <v>790</v>
      </c>
      <c r="K268" t="s">
        <v>138</v>
      </c>
      <c r="L268" t="s">
        <v>139</v>
      </c>
      <c r="M268" t="str">
        <f>TEXT(600,"0000")</f>
        <v>0600</v>
      </c>
      <c r="N268" t="s">
        <v>1053</v>
      </c>
      <c r="O268" t="s">
        <v>141</v>
      </c>
      <c r="P268" t="s">
        <v>792</v>
      </c>
      <c r="Q268" s="30" t="s">
        <v>949</v>
      </c>
      <c r="R268">
        <v>61</v>
      </c>
      <c r="S268">
        <v>41</v>
      </c>
      <c r="T268">
        <v>570</v>
      </c>
      <c r="U268">
        <v>1</v>
      </c>
      <c r="V268" t="s">
        <v>289</v>
      </c>
      <c r="W268">
        <v>8066</v>
      </c>
      <c r="Y268" t="s">
        <v>187</v>
      </c>
      <c r="AB268" t="s">
        <v>194</v>
      </c>
      <c r="AN268" t="b">
        <v>0</v>
      </c>
      <c r="AO268">
        <f t="shared" ref="AO268:AO275" si="316">COUNTA(AQ268:AZ268)</f>
        <v>2</v>
      </c>
      <c r="AP268">
        <v>1</v>
      </c>
      <c r="AQ268" t="str">
        <f>D277</f>
        <v>LSA_SOC_VCHK_K_END_TITO_SAQ_NOM_LFM_0600_PMOVI_FUSE</v>
      </c>
      <c r="AR268" t="str">
        <f>D277</f>
        <v>LSA_SOC_VCHK_K_END_TITO_SAQ_NOM_LFM_0600_PMOVI_FUSE</v>
      </c>
    </row>
    <row r="269" spans="1:44" x14ac:dyDescent="0.25">
      <c r="A269" s="43" t="s">
        <v>67</v>
      </c>
      <c r="B269" s="44" t="s">
        <v>5</v>
      </c>
      <c r="C269" s="44" t="str">
        <f>VLOOKUP(B269,templateLookup!A:B,2,0)</f>
        <v>COMPOSITE</v>
      </c>
      <c r="D269" s="22" t="s">
        <v>1054</v>
      </c>
      <c r="F269" t="s">
        <v>73</v>
      </c>
      <c r="AO269">
        <f t="shared" si="316"/>
        <v>2</v>
      </c>
      <c r="AP269">
        <v>1</v>
      </c>
      <c r="AQ269" t="str">
        <f>D277</f>
        <v>LSA_SOC_VCHK_K_END_TITO_SAQ_NOM_LFM_0600_PMOVI_FUSE</v>
      </c>
      <c r="AR269" t="str">
        <f>D277</f>
        <v>LSA_SOC_VCHK_K_END_TITO_SAQ_NOM_LFM_0600_PMOVI_FUSE</v>
      </c>
    </row>
    <row r="270" spans="1:44" x14ac:dyDescent="0.25">
      <c r="A270" s="4" t="s">
        <v>67</v>
      </c>
      <c r="B270" s="4" t="s">
        <v>18</v>
      </c>
      <c r="C270" s="4" t="str">
        <f>VLOOKUP(B270,templateLookup!A:B,2,0)</f>
        <v>PrimeVminSearchTestMethod</v>
      </c>
      <c r="D270" s="12" t="str">
        <f t="shared" ref="D270:D275" si="317">E270&amp;"_"&amp;F270&amp;"_"&amp;G270&amp;"_"&amp;H270&amp;"_"&amp;A270&amp;"_"&amp;I270&amp;"_"&amp;J270&amp;"_"&amp;K270&amp;"_"&amp;L270&amp;"_"&amp;M270&amp;"_"&amp;N270</f>
        <v>SSA_SOC_VCHK_K_END_TITO_SAQ_NOM_LFM_0600_PMOVI_CCSR</v>
      </c>
      <c r="E270" t="s">
        <v>50</v>
      </c>
      <c r="F270" t="s">
        <v>73</v>
      </c>
      <c r="G270" t="s">
        <v>1398</v>
      </c>
      <c r="H270" t="s">
        <v>242</v>
      </c>
      <c r="I270" t="s">
        <v>137</v>
      </c>
      <c r="J270" t="s">
        <v>790</v>
      </c>
      <c r="K270" t="s">
        <v>138</v>
      </c>
      <c r="L270" t="s">
        <v>139</v>
      </c>
      <c r="M270" t="str">
        <f t="shared" ref="M270:M275" si="318">TEXT(600,"0000")</f>
        <v>0600</v>
      </c>
      <c r="N270" t="s">
        <v>1055</v>
      </c>
      <c r="O270" t="s">
        <v>141</v>
      </c>
      <c r="P270" t="s">
        <v>792</v>
      </c>
      <c r="Q270" s="30" t="s">
        <v>952</v>
      </c>
      <c r="R270">
        <v>61</v>
      </c>
      <c r="S270">
        <v>41</v>
      </c>
      <c r="T270">
        <v>572</v>
      </c>
      <c r="U270">
        <v>1</v>
      </c>
      <c r="V270" t="s">
        <v>289</v>
      </c>
      <c r="W270">
        <v>8068</v>
      </c>
      <c r="Y270" t="s">
        <v>187</v>
      </c>
      <c r="AB270" t="s">
        <v>194</v>
      </c>
      <c r="AN270" t="b">
        <v>0</v>
      </c>
      <c r="AO270">
        <f t="shared" si="316"/>
        <v>2</v>
      </c>
      <c r="AP270">
        <v>1</v>
      </c>
      <c r="AQ270" t="str">
        <f>D271</f>
        <v>SSA_SOC_VCHK_K_END_TITO_SAQ_NOM_LFM_0600_PMOVI_DDXT</v>
      </c>
      <c r="AR270" t="str">
        <f>D271</f>
        <v>SSA_SOC_VCHK_K_END_TITO_SAQ_NOM_LFM_0600_PMOVI_DDXT</v>
      </c>
    </row>
    <row r="271" spans="1:44" x14ac:dyDescent="0.25">
      <c r="A271" s="4" t="s">
        <v>67</v>
      </c>
      <c r="B271" s="4" t="s">
        <v>18</v>
      </c>
      <c r="C271" s="4" t="str">
        <f>VLOOKUP(B271,templateLookup!A:B,2,0)</f>
        <v>PrimeVminSearchTestMethod</v>
      </c>
      <c r="D271" s="12" t="str">
        <f t="shared" si="317"/>
        <v>SSA_SOC_VCHK_K_END_TITO_SAQ_NOM_LFM_0600_PMOVI_DDXT</v>
      </c>
      <c r="E271" t="s">
        <v>50</v>
      </c>
      <c r="F271" t="s">
        <v>73</v>
      </c>
      <c r="G271" t="s">
        <v>1398</v>
      </c>
      <c r="H271" t="s">
        <v>242</v>
      </c>
      <c r="I271" t="s">
        <v>137</v>
      </c>
      <c r="J271" t="s">
        <v>790</v>
      </c>
      <c r="K271" t="s">
        <v>138</v>
      </c>
      <c r="L271" t="s">
        <v>139</v>
      </c>
      <c r="M271" t="str">
        <f t="shared" si="318"/>
        <v>0600</v>
      </c>
      <c r="N271" t="s">
        <v>1056</v>
      </c>
      <c r="O271" t="s">
        <v>141</v>
      </c>
      <c r="P271" t="s">
        <v>792</v>
      </c>
      <c r="Q271" s="30" t="s">
        <v>954</v>
      </c>
      <c r="R271">
        <v>61</v>
      </c>
      <c r="S271">
        <v>41</v>
      </c>
      <c r="T271">
        <v>573</v>
      </c>
      <c r="U271">
        <v>1</v>
      </c>
      <c r="V271" t="s">
        <v>289</v>
      </c>
      <c r="W271">
        <v>8069</v>
      </c>
      <c r="Y271" t="s">
        <v>187</v>
      </c>
      <c r="AB271" t="s">
        <v>194</v>
      </c>
      <c r="AN271" t="b">
        <v>0</v>
      </c>
      <c r="AO271">
        <f t="shared" si="316"/>
        <v>2</v>
      </c>
      <c r="AP271">
        <v>1</v>
      </c>
      <c r="AQ271" t="str">
        <f>D272</f>
        <v>SSA_SOC_VCHK_K_END_TITO_SAQ_NOM_LFM_0600_PMOVI_DDHY</v>
      </c>
      <c r="AR271" t="str">
        <f>D272</f>
        <v>SSA_SOC_VCHK_K_END_TITO_SAQ_NOM_LFM_0600_PMOVI_DDHY</v>
      </c>
    </row>
    <row r="272" spans="1:44" x14ac:dyDescent="0.25">
      <c r="A272" s="4" t="s">
        <v>67</v>
      </c>
      <c r="B272" s="4" t="s">
        <v>18</v>
      </c>
      <c r="C272" s="4" t="str">
        <f>VLOOKUP(B272,templateLookup!A:B,2,0)</f>
        <v>PrimeVminSearchTestMethod</v>
      </c>
      <c r="D272" s="12" t="str">
        <f t="shared" si="317"/>
        <v>SSA_SOC_VCHK_K_END_TITO_SAQ_NOM_LFM_0600_PMOVI_DDHY</v>
      </c>
      <c r="E272" t="s">
        <v>50</v>
      </c>
      <c r="F272" t="s">
        <v>73</v>
      </c>
      <c r="G272" t="s">
        <v>1398</v>
      </c>
      <c r="H272" t="s">
        <v>242</v>
      </c>
      <c r="I272" t="s">
        <v>137</v>
      </c>
      <c r="J272" t="s">
        <v>790</v>
      </c>
      <c r="K272" t="s">
        <v>138</v>
      </c>
      <c r="L272" t="s">
        <v>139</v>
      </c>
      <c r="M272" t="str">
        <f t="shared" si="318"/>
        <v>0600</v>
      </c>
      <c r="N272" t="s">
        <v>1057</v>
      </c>
      <c r="O272" t="s">
        <v>141</v>
      </c>
      <c r="P272" t="s">
        <v>792</v>
      </c>
      <c r="Q272" s="30" t="s">
        <v>956</v>
      </c>
      <c r="R272">
        <v>61</v>
      </c>
      <c r="S272">
        <v>41</v>
      </c>
      <c r="T272">
        <v>574</v>
      </c>
      <c r="U272">
        <v>1</v>
      </c>
      <c r="V272" t="s">
        <v>289</v>
      </c>
      <c r="W272">
        <v>8070</v>
      </c>
      <c r="Y272" t="s">
        <v>187</v>
      </c>
      <c r="AB272" t="s">
        <v>194</v>
      </c>
      <c r="AN272" t="b">
        <v>0</v>
      </c>
      <c r="AO272">
        <f t="shared" si="316"/>
        <v>2</v>
      </c>
      <c r="AP272">
        <v>1</v>
      </c>
      <c r="AQ272" t="str">
        <f>D273</f>
        <v>LSA_SOC_VCHK_K_END_TITO_SAQ_NOM_LFM_0600_PMOVI_DDXT</v>
      </c>
      <c r="AR272" t="str">
        <f>D273</f>
        <v>LSA_SOC_VCHK_K_END_TITO_SAQ_NOM_LFM_0600_PMOVI_DDXT</v>
      </c>
    </row>
    <row r="273" spans="1:44" x14ac:dyDescent="0.25">
      <c r="A273" s="4" t="s">
        <v>67</v>
      </c>
      <c r="B273" s="4" t="s">
        <v>18</v>
      </c>
      <c r="C273" s="4" t="str">
        <f>VLOOKUP(B273,templateLookup!A:B,2,0)</f>
        <v>PrimeVminSearchTestMethod</v>
      </c>
      <c r="D273" s="12" t="str">
        <f t="shared" si="317"/>
        <v>LSA_SOC_VCHK_K_END_TITO_SAQ_NOM_LFM_0600_PMOVI_DDXT</v>
      </c>
      <c r="E273" t="s">
        <v>51</v>
      </c>
      <c r="F273" t="s">
        <v>73</v>
      </c>
      <c r="G273" t="s">
        <v>1398</v>
      </c>
      <c r="H273" t="s">
        <v>242</v>
      </c>
      <c r="I273" t="s">
        <v>137</v>
      </c>
      <c r="J273" t="s">
        <v>790</v>
      </c>
      <c r="K273" t="s">
        <v>138</v>
      </c>
      <c r="L273" t="s">
        <v>139</v>
      </c>
      <c r="M273" t="str">
        <f t="shared" si="318"/>
        <v>0600</v>
      </c>
      <c r="N273" t="s">
        <v>1056</v>
      </c>
      <c r="O273" t="s">
        <v>141</v>
      </c>
      <c r="P273" t="s">
        <v>792</v>
      </c>
      <c r="Q273" s="30" t="s">
        <v>957</v>
      </c>
      <c r="R273">
        <v>21</v>
      </c>
      <c r="S273">
        <v>41</v>
      </c>
      <c r="T273">
        <v>575</v>
      </c>
      <c r="U273">
        <v>1</v>
      </c>
      <c r="V273" t="s">
        <v>289</v>
      </c>
      <c r="W273">
        <v>8071</v>
      </c>
      <c r="Y273" t="s">
        <v>187</v>
      </c>
      <c r="AB273" t="s">
        <v>194</v>
      </c>
      <c r="AN273" t="b">
        <v>0</v>
      </c>
      <c r="AO273">
        <f t="shared" si="316"/>
        <v>2</v>
      </c>
      <c r="AP273">
        <v>1</v>
      </c>
      <c r="AQ273" t="str">
        <f>D274</f>
        <v>ROM_SOC_VCHK_K_END_TITO_SAQ_NOM_LFM_0600_PMOVI_CCSR</v>
      </c>
      <c r="AR273" t="str">
        <f>D274</f>
        <v>ROM_SOC_VCHK_K_END_TITO_SAQ_NOM_LFM_0600_PMOVI_CCSR</v>
      </c>
    </row>
    <row r="274" spans="1:44" x14ac:dyDescent="0.25">
      <c r="A274" s="4" t="s">
        <v>67</v>
      </c>
      <c r="B274" s="4" t="s">
        <v>18</v>
      </c>
      <c r="C274" s="4" t="str">
        <f>VLOOKUP(B274,templateLookup!A:B,2,0)</f>
        <v>PrimeVminSearchTestMethod</v>
      </c>
      <c r="D274" s="12" t="str">
        <f t="shared" si="317"/>
        <v>ROM_SOC_VCHK_K_END_TITO_SAQ_NOM_LFM_0600_PMOVI_CCSR</v>
      </c>
      <c r="E274" t="s">
        <v>52</v>
      </c>
      <c r="F274" t="s">
        <v>73</v>
      </c>
      <c r="G274" t="s">
        <v>1398</v>
      </c>
      <c r="H274" t="s">
        <v>242</v>
      </c>
      <c r="I274" t="s">
        <v>137</v>
      </c>
      <c r="J274" t="s">
        <v>790</v>
      </c>
      <c r="K274" t="s">
        <v>138</v>
      </c>
      <c r="L274" t="s">
        <v>139</v>
      </c>
      <c r="M274" t="str">
        <f t="shared" si="318"/>
        <v>0600</v>
      </c>
      <c r="N274" t="s">
        <v>1055</v>
      </c>
      <c r="O274" t="s">
        <v>141</v>
      </c>
      <c r="P274" t="s">
        <v>792</v>
      </c>
      <c r="Q274" s="30" t="s">
        <v>958</v>
      </c>
      <c r="R274">
        <v>21</v>
      </c>
      <c r="S274">
        <v>41</v>
      </c>
      <c r="T274">
        <v>576</v>
      </c>
      <c r="U274">
        <v>1</v>
      </c>
      <c r="V274" t="s">
        <v>289</v>
      </c>
      <c r="W274">
        <v>8072</v>
      </c>
      <c r="Y274" t="s">
        <v>187</v>
      </c>
      <c r="AB274" t="s">
        <v>194</v>
      </c>
      <c r="AN274" t="b">
        <v>0</v>
      </c>
      <c r="AO274">
        <f t="shared" si="316"/>
        <v>2</v>
      </c>
      <c r="AP274">
        <v>1</v>
      </c>
      <c r="AQ274" t="str">
        <f>D275</f>
        <v>ROM_SOC_VCHK_K_END_TITO_SAQ_NOM_LFM_0600_PMOVI_DDHY</v>
      </c>
      <c r="AR274" t="str">
        <f>D275</f>
        <v>ROM_SOC_VCHK_K_END_TITO_SAQ_NOM_LFM_0600_PMOVI_DDHY</v>
      </c>
    </row>
    <row r="275" spans="1:44" x14ac:dyDescent="0.25">
      <c r="A275" s="4" t="s">
        <v>67</v>
      </c>
      <c r="B275" s="4" t="s">
        <v>18</v>
      </c>
      <c r="C275" s="4" t="str">
        <f>VLOOKUP(B275,templateLookup!A:B,2,0)</f>
        <v>PrimeVminSearchTestMethod</v>
      </c>
      <c r="D275" s="12" t="str">
        <f t="shared" si="317"/>
        <v>ROM_SOC_VCHK_K_END_TITO_SAQ_NOM_LFM_0600_PMOVI_DDHY</v>
      </c>
      <c r="E275" t="s">
        <v>52</v>
      </c>
      <c r="F275" t="s">
        <v>73</v>
      </c>
      <c r="G275" t="s">
        <v>1398</v>
      </c>
      <c r="H275" t="s">
        <v>242</v>
      </c>
      <c r="I275" t="s">
        <v>137</v>
      </c>
      <c r="J275" t="s">
        <v>790</v>
      </c>
      <c r="K275" t="s">
        <v>138</v>
      </c>
      <c r="L275" t="s">
        <v>139</v>
      </c>
      <c r="M275" t="str">
        <f t="shared" si="318"/>
        <v>0600</v>
      </c>
      <c r="N275" t="s">
        <v>1057</v>
      </c>
      <c r="O275" t="s">
        <v>141</v>
      </c>
      <c r="P275" t="s">
        <v>792</v>
      </c>
      <c r="Q275" s="30" t="s">
        <v>959</v>
      </c>
      <c r="R275">
        <v>21</v>
      </c>
      <c r="S275">
        <v>41</v>
      </c>
      <c r="T275">
        <v>577</v>
      </c>
      <c r="U275">
        <v>1</v>
      </c>
      <c r="V275" t="s">
        <v>289</v>
      </c>
      <c r="W275">
        <v>8073</v>
      </c>
      <c r="Y275" t="s">
        <v>187</v>
      </c>
      <c r="AB275" t="s">
        <v>194</v>
      </c>
      <c r="AN275" t="b">
        <v>0</v>
      </c>
      <c r="AO275">
        <f t="shared" si="316"/>
        <v>2</v>
      </c>
      <c r="AP275">
        <v>1</v>
      </c>
      <c r="AQ275">
        <v>1</v>
      </c>
      <c r="AR275">
        <v>1</v>
      </c>
    </row>
    <row r="276" spans="1:44" x14ac:dyDescent="0.25">
      <c r="A276" s="43" t="s">
        <v>67</v>
      </c>
      <c r="B276" s="44" t="s">
        <v>6</v>
      </c>
      <c r="C276" s="44" t="str">
        <f>VLOOKUP(B276,templateLookup!A:B,2,0)</f>
        <v>COMPOSITE</v>
      </c>
      <c r="D276" s="22"/>
    </row>
    <row r="277" spans="1:44" x14ac:dyDescent="0.25">
      <c r="A277" s="4" t="s">
        <v>67</v>
      </c>
      <c r="B277" s="4" t="s">
        <v>18</v>
      </c>
      <c r="C277" s="4" t="str">
        <f>VLOOKUP(B277,templateLookup!A:B,2,0)</f>
        <v>PrimeVminSearchTestMethod</v>
      </c>
      <c r="D277" s="12" t="str">
        <f t="shared" ref="D277:D278" si="319">E277&amp;"_"&amp;F277&amp;"_"&amp;G277&amp;"_"&amp;H277&amp;"_"&amp;A277&amp;"_"&amp;I277&amp;"_"&amp;J277&amp;"_"&amp;K277&amp;"_"&amp;L277&amp;"_"&amp;M277&amp;"_"&amp;N277</f>
        <v>LSA_SOC_VCHK_K_END_TITO_SAQ_NOM_LFM_0600_PMOVI_FUSE</v>
      </c>
      <c r="E277" t="s">
        <v>51</v>
      </c>
      <c r="F277" t="s">
        <v>73</v>
      </c>
      <c r="G277" t="s">
        <v>1398</v>
      </c>
      <c r="H277" t="s">
        <v>242</v>
      </c>
      <c r="I277" t="s">
        <v>137</v>
      </c>
      <c r="J277" t="s">
        <v>790</v>
      </c>
      <c r="K277" t="s">
        <v>138</v>
      </c>
      <c r="L277" t="s">
        <v>139</v>
      </c>
      <c r="M277" t="str">
        <f>TEXT(600,"0000")</f>
        <v>0600</v>
      </c>
      <c r="N277" t="s">
        <v>1058</v>
      </c>
      <c r="O277" t="s">
        <v>141</v>
      </c>
      <c r="P277" t="s">
        <v>792</v>
      </c>
      <c r="Q277" s="30" t="s">
        <v>961</v>
      </c>
      <c r="R277">
        <v>21</v>
      </c>
      <c r="S277">
        <v>41</v>
      </c>
      <c r="T277">
        <v>579</v>
      </c>
      <c r="U277">
        <v>1</v>
      </c>
      <c r="V277" t="s">
        <v>962</v>
      </c>
      <c r="W277">
        <v>8075</v>
      </c>
      <c r="Y277" t="s">
        <v>187</v>
      </c>
      <c r="AB277" t="s">
        <v>194</v>
      </c>
      <c r="AN277" t="b">
        <v>0</v>
      </c>
      <c r="AO277">
        <f t="shared" ref="AO277:AO282" si="320">COUNTA(AQ277:AZ277)</f>
        <v>2</v>
      </c>
      <c r="AP277">
        <v>1</v>
      </c>
      <c r="AQ277" t="str">
        <f>D278</f>
        <v>ALL_SOC_VCHK_K_END_TITO_SAN_NOM_LFM_0400_PMOVI_SAN</v>
      </c>
      <c r="AR277" t="str">
        <f>D278</f>
        <v>ALL_SOC_VCHK_K_END_TITO_SAN_NOM_LFM_0400_PMOVI_SAN</v>
      </c>
    </row>
    <row r="278" spans="1:44" x14ac:dyDescent="0.25">
      <c r="A278" s="4" t="s">
        <v>67</v>
      </c>
      <c r="B278" s="4" t="s">
        <v>18</v>
      </c>
      <c r="C278" s="4" t="str">
        <f>VLOOKUP(B278,templateLookup!A:B,2,0)</f>
        <v>PrimeVminSearchTestMethod</v>
      </c>
      <c r="D278" s="13" t="str">
        <f t="shared" si="319"/>
        <v>ALL_SOC_VCHK_K_END_TITO_SAN_NOM_LFM_0400_PMOVI_SAN</v>
      </c>
      <c r="E278" t="s">
        <v>53</v>
      </c>
      <c r="F278" t="s">
        <v>73</v>
      </c>
      <c r="G278" t="s">
        <v>1398</v>
      </c>
      <c r="H278" t="s">
        <v>242</v>
      </c>
      <c r="I278" t="s">
        <v>137</v>
      </c>
      <c r="J278" t="s">
        <v>902</v>
      </c>
      <c r="K278" t="s">
        <v>138</v>
      </c>
      <c r="L278" t="s">
        <v>139</v>
      </c>
      <c r="M278" t="str">
        <f>TEXT(400,"0000")</f>
        <v>0400</v>
      </c>
      <c r="N278" t="s">
        <v>1059</v>
      </c>
      <c r="O278" t="s">
        <v>141</v>
      </c>
      <c r="P278" t="s">
        <v>792</v>
      </c>
      <c r="Q278" s="30" t="s">
        <v>963</v>
      </c>
      <c r="R278">
        <v>61</v>
      </c>
      <c r="S278">
        <v>41</v>
      </c>
      <c r="T278">
        <v>580</v>
      </c>
      <c r="U278">
        <v>1</v>
      </c>
      <c r="V278" t="s">
        <v>289</v>
      </c>
      <c r="W278">
        <v>8076</v>
      </c>
      <c r="Y278" t="s">
        <v>187</v>
      </c>
      <c r="AB278" t="s">
        <v>194</v>
      </c>
      <c r="AN278" t="b">
        <v>0</v>
      </c>
      <c r="AO278">
        <f t="shared" si="320"/>
        <v>2</v>
      </c>
      <c r="AP278">
        <v>1</v>
      </c>
      <c r="AQ278" t="str">
        <f>D284</f>
        <v>SSA_SOC_VCHK_K_END_TITO_SAN_NOM_LFM_0400_PMOVI_SBCLK_CEN1</v>
      </c>
      <c r="AR278" t="str">
        <f>D284</f>
        <v>SSA_SOC_VCHK_K_END_TITO_SAN_NOM_LFM_0400_PMOVI_SBCLK_CEN1</v>
      </c>
    </row>
    <row r="279" spans="1:44" x14ac:dyDescent="0.25">
      <c r="A279" s="43" t="s">
        <v>67</v>
      </c>
      <c r="B279" s="44" t="s">
        <v>5</v>
      </c>
      <c r="C279" s="44" t="str">
        <f>VLOOKUP(B279,templateLookup!A:B,2,0)</f>
        <v>COMPOSITE</v>
      </c>
      <c r="D279" s="22" t="s">
        <v>1059</v>
      </c>
      <c r="F279" t="s">
        <v>73</v>
      </c>
      <c r="AO279">
        <f t="shared" si="320"/>
        <v>2</v>
      </c>
      <c r="AP279">
        <v>1</v>
      </c>
      <c r="AQ279" t="str">
        <f>D284</f>
        <v>SSA_SOC_VCHK_K_END_TITO_SAN_NOM_LFM_0400_PMOVI_SBCLK_CEN1</v>
      </c>
      <c r="AR279" t="str">
        <f>D284</f>
        <v>SSA_SOC_VCHK_K_END_TITO_SAN_NOM_LFM_0400_PMOVI_SBCLK_CEN1</v>
      </c>
    </row>
    <row r="280" spans="1:44" x14ac:dyDescent="0.25">
      <c r="A280" s="4" t="s">
        <v>67</v>
      </c>
      <c r="B280" s="4" t="s">
        <v>18</v>
      </c>
      <c r="C280" s="4" t="str">
        <f>VLOOKUP(B280,templateLookup!A:B,2,0)</f>
        <v>PrimeVminSearchTestMethod</v>
      </c>
      <c r="D280" s="13" t="str">
        <f t="shared" ref="D280:D282" si="321">E280&amp;"_"&amp;F280&amp;"_"&amp;G280&amp;"_"&amp;H280&amp;"_"&amp;A280&amp;"_"&amp;I280&amp;"_"&amp;J280&amp;"_"&amp;K280&amp;"_"&amp;L280&amp;"_"&amp;M280&amp;"_"&amp;N280</f>
        <v>LSA_SOC_VCHK_K_END_TITO_SAN_NOM_LFM_0400_PMOVI_IAX</v>
      </c>
      <c r="E280" t="s">
        <v>51</v>
      </c>
      <c r="F280" t="s">
        <v>73</v>
      </c>
      <c r="G280" t="s">
        <v>1398</v>
      </c>
      <c r="H280" t="s">
        <v>242</v>
      </c>
      <c r="I280" t="s">
        <v>137</v>
      </c>
      <c r="J280" t="s">
        <v>902</v>
      </c>
      <c r="K280" t="s">
        <v>138</v>
      </c>
      <c r="L280" t="s">
        <v>139</v>
      </c>
      <c r="M280" t="str">
        <f t="shared" ref="M280:M282" si="322">TEXT(400,"0000")</f>
        <v>0400</v>
      </c>
      <c r="N280" t="s">
        <v>1060</v>
      </c>
      <c r="O280" t="s">
        <v>141</v>
      </c>
      <c r="P280" t="s">
        <v>792</v>
      </c>
      <c r="Q280" s="30" t="s">
        <v>966</v>
      </c>
      <c r="R280">
        <v>21</v>
      </c>
      <c r="S280">
        <v>41</v>
      </c>
      <c r="T280">
        <v>582</v>
      </c>
      <c r="U280">
        <v>1</v>
      </c>
      <c r="V280" t="s">
        <v>289</v>
      </c>
      <c r="W280">
        <v>8078</v>
      </c>
      <c r="Y280" t="s">
        <v>187</v>
      </c>
      <c r="AB280" t="s">
        <v>194</v>
      </c>
      <c r="AN280" t="b">
        <v>0</v>
      </c>
      <c r="AO280">
        <f t="shared" si="320"/>
        <v>2</v>
      </c>
      <c r="AP280">
        <v>1</v>
      </c>
      <c r="AQ280" t="str">
        <f>D281</f>
        <v>LSA_SOC_VCHK_K_END_TITO_SAN_NOM_LFM_0400_PMOVI_WES1</v>
      </c>
      <c r="AR280" t="str">
        <f>D281</f>
        <v>LSA_SOC_VCHK_K_END_TITO_SAN_NOM_LFM_0400_PMOVI_WES1</v>
      </c>
    </row>
    <row r="281" spans="1:44" x14ac:dyDescent="0.25">
      <c r="A281" s="4" t="s">
        <v>67</v>
      </c>
      <c r="B281" s="4" t="s">
        <v>18</v>
      </c>
      <c r="C281" s="4" t="str">
        <f>VLOOKUP(B281,templateLookup!A:B,2,0)</f>
        <v>PrimeVminSearchTestMethod</v>
      </c>
      <c r="D281" s="13" t="str">
        <f t="shared" si="321"/>
        <v>LSA_SOC_VCHK_K_END_TITO_SAN_NOM_LFM_0400_PMOVI_WES1</v>
      </c>
      <c r="E281" t="s">
        <v>51</v>
      </c>
      <c r="F281" t="s">
        <v>73</v>
      </c>
      <c r="G281" t="s">
        <v>1398</v>
      </c>
      <c r="H281" t="s">
        <v>242</v>
      </c>
      <c r="I281" t="s">
        <v>137</v>
      </c>
      <c r="J281" t="s">
        <v>902</v>
      </c>
      <c r="K281" t="s">
        <v>138</v>
      </c>
      <c r="L281" t="s">
        <v>139</v>
      </c>
      <c r="M281" t="str">
        <f t="shared" si="322"/>
        <v>0400</v>
      </c>
      <c r="N281" t="s">
        <v>1061</v>
      </c>
      <c r="O281" t="s">
        <v>141</v>
      </c>
      <c r="P281" t="s">
        <v>792</v>
      </c>
      <c r="Q281" s="30" t="s">
        <v>968</v>
      </c>
      <c r="R281">
        <v>21</v>
      </c>
      <c r="S281">
        <v>41</v>
      </c>
      <c r="T281">
        <v>583</v>
      </c>
      <c r="U281">
        <v>1</v>
      </c>
      <c r="V281" t="s">
        <v>289</v>
      </c>
      <c r="W281">
        <v>8079</v>
      </c>
      <c r="Y281" t="s">
        <v>187</v>
      </c>
      <c r="AB281" t="s">
        <v>194</v>
      </c>
      <c r="AN281" t="b">
        <v>0</v>
      </c>
      <c r="AO281">
        <f t="shared" si="320"/>
        <v>2</v>
      </c>
      <c r="AP281">
        <v>1</v>
      </c>
      <c r="AQ281" t="str">
        <f>D282</f>
        <v>SSA_SOC_VCHK_K_END_TITO_SAN_NOM_LFM_0400_PMOVI_WES1</v>
      </c>
      <c r="AR281" t="str">
        <f>D282</f>
        <v>SSA_SOC_VCHK_K_END_TITO_SAN_NOM_LFM_0400_PMOVI_WES1</v>
      </c>
    </row>
    <row r="282" spans="1:44" x14ac:dyDescent="0.25">
      <c r="A282" s="4" t="s">
        <v>67</v>
      </c>
      <c r="B282" s="4" t="s">
        <v>18</v>
      </c>
      <c r="C282" s="4" t="str">
        <f>VLOOKUP(B282,templateLookup!A:B,2,0)</f>
        <v>PrimeVminSearchTestMethod</v>
      </c>
      <c r="D282" s="13" t="str">
        <f t="shared" si="321"/>
        <v>SSA_SOC_VCHK_K_END_TITO_SAN_NOM_LFM_0400_PMOVI_WES1</v>
      </c>
      <c r="E282" t="s">
        <v>50</v>
      </c>
      <c r="F282" t="s">
        <v>73</v>
      </c>
      <c r="G282" t="s">
        <v>1398</v>
      </c>
      <c r="H282" t="s">
        <v>242</v>
      </c>
      <c r="I282" t="s">
        <v>137</v>
      </c>
      <c r="J282" t="s">
        <v>902</v>
      </c>
      <c r="K282" t="s">
        <v>138</v>
      </c>
      <c r="L282" t="s">
        <v>139</v>
      </c>
      <c r="M282" t="str">
        <f t="shared" si="322"/>
        <v>0400</v>
      </c>
      <c r="N282" t="s">
        <v>1061</v>
      </c>
      <c r="O282" t="s">
        <v>141</v>
      </c>
      <c r="P282" t="s">
        <v>792</v>
      </c>
      <c r="Q282" s="30" t="s">
        <v>969</v>
      </c>
      <c r="R282">
        <v>61</v>
      </c>
      <c r="S282">
        <v>41</v>
      </c>
      <c r="T282">
        <v>584</v>
      </c>
      <c r="U282">
        <v>1</v>
      </c>
      <c r="V282" t="s">
        <v>289</v>
      </c>
      <c r="W282">
        <v>8080</v>
      </c>
      <c r="Y282" t="s">
        <v>187</v>
      </c>
      <c r="AB282" t="s">
        <v>194</v>
      </c>
      <c r="AN282" t="b">
        <v>0</v>
      </c>
      <c r="AO282">
        <f t="shared" si="320"/>
        <v>2</v>
      </c>
      <c r="AP282">
        <v>1</v>
      </c>
      <c r="AQ282">
        <v>1</v>
      </c>
      <c r="AR282">
        <v>1</v>
      </c>
    </row>
    <row r="283" spans="1:44" x14ac:dyDescent="0.25">
      <c r="A283" s="43" t="s">
        <v>67</v>
      </c>
      <c r="B283" s="44" t="s">
        <v>6</v>
      </c>
      <c r="C283" s="44" t="str">
        <f>VLOOKUP(B283,templateLookup!A:B,2,0)</f>
        <v>COMPOSITE</v>
      </c>
      <c r="D283" s="22"/>
    </row>
    <row r="284" spans="1:44" x14ac:dyDescent="0.25">
      <c r="A284" s="4" t="s">
        <v>67</v>
      </c>
      <c r="B284" s="4" t="s">
        <v>18</v>
      </c>
      <c r="C284" s="4" t="str">
        <f>VLOOKUP(B284,templateLookup!A:B,2,0)</f>
        <v>PrimeVminSearchTestMethod</v>
      </c>
      <c r="D284" s="13" t="str">
        <f t="shared" ref="D284:D289" si="323">E284&amp;"_"&amp;F284&amp;"_"&amp;G284&amp;"_"&amp;H284&amp;"_"&amp;A284&amp;"_"&amp;I284&amp;"_"&amp;J284&amp;"_"&amp;K284&amp;"_"&amp;L284&amp;"_"&amp;M284&amp;"_"&amp;N284</f>
        <v>SSA_SOC_VCHK_K_END_TITO_SAN_NOM_LFM_0400_PMOVI_SBCLK_CEN1</v>
      </c>
      <c r="E284" t="s">
        <v>50</v>
      </c>
      <c r="F284" t="s">
        <v>73</v>
      </c>
      <c r="G284" t="s">
        <v>1398</v>
      </c>
      <c r="H284" t="s">
        <v>242</v>
      </c>
      <c r="I284" t="s">
        <v>137</v>
      </c>
      <c r="J284" t="s">
        <v>902</v>
      </c>
      <c r="K284" t="s">
        <v>138</v>
      </c>
      <c r="L284" t="s">
        <v>139</v>
      </c>
      <c r="M284" t="str">
        <f t="shared" ref="M284:M289" si="324">TEXT(400,"0000")</f>
        <v>0400</v>
      </c>
      <c r="N284" t="s">
        <v>1062</v>
      </c>
      <c r="O284" t="s">
        <v>141</v>
      </c>
      <c r="P284" t="s">
        <v>792</v>
      </c>
      <c r="Q284" s="30" t="s">
        <v>971</v>
      </c>
      <c r="R284">
        <v>61</v>
      </c>
      <c r="S284">
        <v>41</v>
      </c>
      <c r="T284">
        <v>586</v>
      </c>
      <c r="U284">
        <v>1</v>
      </c>
      <c r="V284" t="s">
        <v>289</v>
      </c>
      <c r="W284">
        <v>8082</v>
      </c>
      <c r="Y284" t="s">
        <v>187</v>
      </c>
      <c r="AB284" t="s">
        <v>194</v>
      </c>
      <c r="AN284" t="b">
        <v>0</v>
      </c>
      <c r="AO284">
        <f t="shared" ref="AO284:AO289" si="325">COUNTA(AQ284:AZ284)</f>
        <v>2</v>
      </c>
      <c r="AP284">
        <v>1</v>
      </c>
      <c r="AQ284" t="str">
        <f>D285</f>
        <v>SSA_SOC_VCHK_K_END_TITO_SAN_NOM_LFM_0400_PMOVI_SBCLK_GT</v>
      </c>
      <c r="AR284" t="str">
        <f>D285</f>
        <v>SSA_SOC_VCHK_K_END_TITO_SAN_NOM_LFM_0400_PMOVI_SBCLK_GT</v>
      </c>
    </row>
    <row r="285" spans="1:44" x14ac:dyDescent="0.25">
      <c r="A285" s="4" t="s">
        <v>67</v>
      </c>
      <c r="B285" s="4" t="s">
        <v>18</v>
      </c>
      <c r="C285" s="4" t="str">
        <f>VLOOKUP(B285,templateLookup!A:B,2,0)</f>
        <v>PrimeVminSearchTestMethod</v>
      </c>
      <c r="D285" s="13" t="str">
        <f t="shared" si="323"/>
        <v>SSA_SOC_VCHK_K_END_TITO_SAN_NOM_LFM_0400_PMOVI_SBCLK_GT</v>
      </c>
      <c r="E285" t="s">
        <v>50</v>
      </c>
      <c r="F285" t="s">
        <v>73</v>
      </c>
      <c r="G285" t="s">
        <v>1398</v>
      </c>
      <c r="H285" t="s">
        <v>242</v>
      </c>
      <c r="I285" t="s">
        <v>137</v>
      </c>
      <c r="J285" t="s">
        <v>902</v>
      </c>
      <c r="K285" t="s">
        <v>138</v>
      </c>
      <c r="L285" t="s">
        <v>139</v>
      </c>
      <c r="M285" t="str">
        <f t="shared" si="324"/>
        <v>0400</v>
      </c>
      <c r="N285" t="s">
        <v>1063</v>
      </c>
      <c r="O285" t="s">
        <v>141</v>
      </c>
      <c r="P285" t="s">
        <v>792</v>
      </c>
      <c r="Q285" s="30" t="s">
        <v>973</v>
      </c>
      <c r="R285">
        <v>61</v>
      </c>
      <c r="S285">
        <v>41</v>
      </c>
      <c r="T285">
        <v>587</v>
      </c>
      <c r="U285">
        <v>1</v>
      </c>
      <c r="V285" t="s">
        <v>289</v>
      </c>
      <c r="W285">
        <v>8083</v>
      </c>
      <c r="Y285" t="s">
        <v>187</v>
      </c>
      <c r="AB285" t="s">
        <v>194</v>
      </c>
      <c r="AN285" t="b">
        <v>0</v>
      </c>
      <c r="AO285">
        <f t="shared" si="325"/>
        <v>2</v>
      </c>
      <c r="AP285">
        <v>1</v>
      </c>
      <c r="AQ285" t="str">
        <f>D286</f>
        <v>ROM_SOC_VCHK_K_END_TITO_SAN_NOM_LFM_0400_PMOVI_SBCLK_CEN1</v>
      </c>
      <c r="AR285" t="str">
        <f>D286</f>
        <v>ROM_SOC_VCHK_K_END_TITO_SAN_NOM_LFM_0400_PMOVI_SBCLK_CEN1</v>
      </c>
    </row>
    <row r="286" spans="1:44" x14ac:dyDescent="0.25">
      <c r="A286" s="4" t="s">
        <v>67</v>
      </c>
      <c r="B286" s="4" t="s">
        <v>18</v>
      </c>
      <c r="C286" s="4" t="str">
        <f>VLOOKUP(B286,templateLookup!A:B,2,0)</f>
        <v>PrimeVminSearchTestMethod</v>
      </c>
      <c r="D286" s="13" t="str">
        <f t="shared" si="323"/>
        <v>ROM_SOC_VCHK_K_END_TITO_SAN_NOM_LFM_0400_PMOVI_SBCLK_CEN1</v>
      </c>
      <c r="E286" t="s">
        <v>52</v>
      </c>
      <c r="F286" t="s">
        <v>73</v>
      </c>
      <c r="G286" t="s">
        <v>1398</v>
      </c>
      <c r="H286" t="s">
        <v>242</v>
      </c>
      <c r="I286" t="s">
        <v>137</v>
      </c>
      <c r="J286" t="s">
        <v>902</v>
      </c>
      <c r="K286" t="s">
        <v>138</v>
      </c>
      <c r="L286" t="s">
        <v>139</v>
      </c>
      <c r="M286" t="str">
        <f t="shared" si="324"/>
        <v>0400</v>
      </c>
      <c r="N286" t="s">
        <v>1062</v>
      </c>
      <c r="O286" t="s">
        <v>141</v>
      </c>
      <c r="P286" t="s">
        <v>792</v>
      </c>
      <c r="Q286" s="30" t="s">
        <v>974</v>
      </c>
      <c r="R286">
        <v>21</v>
      </c>
      <c r="S286">
        <v>41</v>
      </c>
      <c r="T286">
        <v>588</v>
      </c>
      <c r="U286">
        <v>1</v>
      </c>
      <c r="V286" t="s">
        <v>289</v>
      </c>
      <c r="W286">
        <v>8084</v>
      </c>
      <c r="Y286" t="s">
        <v>187</v>
      </c>
      <c r="AB286" t="s">
        <v>194</v>
      </c>
      <c r="AN286" t="b">
        <v>0</v>
      </c>
      <c r="AO286">
        <f t="shared" si="325"/>
        <v>2</v>
      </c>
      <c r="AP286">
        <v>1</v>
      </c>
      <c r="AQ286" t="str">
        <f>D287</f>
        <v>ROM_SOC_VCHK_K_END_TITO_SAN_NOM_LFM_0400_PMOVI_SBCLK_GT</v>
      </c>
      <c r="AR286" t="str">
        <f>D287</f>
        <v>ROM_SOC_VCHK_K_END_TITO_SAN_NOM_LFM_0400_PMOVI_SBCLK_GT</v>
      </c>
    </row>
    <row r="287" spans="1:44" x14ac:dyDescent="0.25">
      <c r="A287" s="4" t="s">
        <v>67</v>
      </c>
      <c r="B287" s="4" t="s">
        <v>18</v>
      </c>
      <c r="C287" s="4" t="str">
        <f>VLOOKUP(B287,templateLookup!A:B,2,0)</f>
        <v>PrimeVminSearchTestMethod</v>
      </c>
      <c r="D287" s="13" t="str">
        <f t="shared" si="323"/>
        <v>ROM_SOC_VCHK_K_END_TITO_SAN_NOM_LFM_0400_PMOVI_SBCLK_GT</v>
      </c>
      <c r="E287" t="s">
        <v>52</v>
      </c>
      <c r="F287" t="s">
        <v>73</v>
      </c>
      <c r="G287" t="s">
        <v>1398</v>
      </c>
      <c r="H287" t="s">
        <v>242</v>
      </c>
      <c r="I287" t="s">
        <v>137</v>
      </c>
      <c r="J287" t="s">
        <v>902</v>
      </c>
      <c r="K287" t="s">
        <v>138</v>
      </c>
      <c r="L287" t="s">
        <v>139</v>
      </c>
      <c r="M287" t="str">
        <f t="shared" si="324"/>
        <v>0400</v>
      </c>
      <c r="N287" t="s">
        <v>1063</v>
      </c>
      <c r="O287" t="s">
        <v>141</v>
      </c>
      <c r="P287" t="s">
        <v>792</v>
      </c>
      <c r="Q287" s="30" t="s">
        <v>975</v>
      </c>
      <c r="R287">
        <v>21</v>
      </c>
      <c r="S287">
        <v>41</v>
      </c>
      <c r="T287">
        <v>589</v>
      </c>
      <c r="U287">
        <v>1</v>
      </c>
      <c r="V287" t="s">
        <v>289</v>
      </c>
      <c r="W287">
        <v>8085</v>
      </c>
      <c r="Y287" t="s">
        <v>187</v>
      </c>
      <c r="AB287" t="s">
        <v>194</v>
      </c>
      <c r="AN287" t="b">
        <v>0</v>
      </c>
      <c r="AO287">
        <f t="shared" si="325"/>
        <v>2</v>
      </c>
      <c r="AP287">
        <v>1</v>
      </c>
      <c r="AQ287" t="str">
        <f>D288</f>
        <v>LSA_SOC_VCHK_K_END_TITO_SAN_NOM_LFM_0400_PMOVI_ONDD</v>
      </c>
      <c r="AR287" t="str">
        <f>D288</f>
        <v>LSA_SOC_VCHK_K_END_TITO_SAN_NOM_LFM_0400_PMOVI_ONDD</v>
      </c>
    </row>
    <row r="288" spans="1:44" x14ac:dyDescent="0.25">
      <c r="A288" s="4" t="s">
        <v>67</v>
      </c>
      <c r="B288" s="4" t="s">
        <v>18</v>
      </c>
      <c r="C288" s="4" t="str">
        <f>VLOOKUP(B288,templateLookup!A:B,2,0)</f>
        <v>PrimeVminSearchTestMethod</v>
      </c>
      <c r="D288" s="13" t="str">
        <f t="shared" si="323"/>
        <v>LSA_SOC_VCHK_K_END_TITO_SAN_NOM_LFM_0400_PMOVI_ONDD</v>
      </c>
      <c r="E288" t="s">
        <v>51</v>
      </c>
      <c r="F288" t="s">
        <v>73</v>
      </c>
      <c r="G288" t="s">
        <v>1398</v>
      </c>
      <c r="H288" t="s">
        <v>242</v>
      </c>
      <c r="I288" t="s">
        <v>137</v>
      </c>
      <c r="J288" t="s">
        <v>902</v>
      </c>
      <c r="K288" t="s">
        <v>138</v>
      </c>
      <c r="L288" t="s">
        <v>139</v>
      </c>
      <c r="M288" t="str">
        <f t="shared" si="324"/>
        <v>0400</v>
      </c>
      <c r="N288" t="s">
        <v>1064</v>
      </c>
      <c r="O288" t="s">
        <v>141</v>
      </c>
      <c r="P288" t="s">
        <v>792</v>
      </c>
      <c r="Q288" s="30" t="s">
        <v>977</v>
      </c>
      <c r="R288">
        <v>21</v>
      </c>
      <c r="S288">
        <v>41</v>
      </c>
      <c r="T288">
        <v>590</v>
      </c>
      <c r="U288">
        <v>1</v>
      </c>
      <c r="V288" t="s">
        <v>289</v>
      </c>
      <c r="W288">
        <v>8086</v>
      </c>
      <c r="Y288" t="s">
        <v>187</v>
      </c>
      <c r="AB288" t="s">
        <v>194</v>
      </c>
      <c r="AN288" t="b">
        <v>0</v>
      </c>
      <c r="AO288">
        <f t="shared" si="325"/>
        <v>2</v>
      </c>
      <c r="AP288">
        <v>1</v>
      </c>
      <c r="AQ288" t="str">
        <f>D289</f>
        <v>ALL_SOC_VCHK_E_END_TITO_SAN_NOM_LFM_0400_PMOVI_ARU_EDC</v>
      </c>
      <c r="AR288" t="str">
        <f>D289</f>
        <v>ALL_SOC_VCHK_E_END_TITO_SAN_NOM_LFM_0400_PMOVI_ARU_EDC</v>
      </c>
    </row>
    <row r="289" spans="1:46" x14ac:dyDescent="0.25">
      <c r="A289" s="4" t="s">
        <v>67</v>
      </c>
      <c r="B289" s="4" t="s">
        <v>18</v>
      </c>
      <c r="C289" s="4" t="str">
        <f>VLOOKUP(B289,templateLookup!A:B,2,0)</f>
        <v>PrimeVminSearchTestMethod</v>
      </c>
      <c r="D289" s="13" t="str">
        <f t="shared" si="323"/>
        <v>ALL_SOC_VCHK_E_END_TITO_SAN_NOM_LFM_0400_PMOVI_ARU_EDC</v>
      </c>
      <c r="E289" t="s">
        <v>53</v>
      </c>
      <c r="F289" t="s">
        <v>73</v>
      </c>
      <c r="G289" t="s">
        <v>1398</v>
      </c>
      <c r="H289" t="s">
        <v>136</v>
      </c>
      <c r="I289" t="s">
        <v>137</v>
      </c>
      <c r="J289" t="s">
        <v>902</v>
      </c>
      <c r="K289" t="s">
        <v>138</v>
      </c>
      <c r="L289" t="s">
        <v>139</v>
      </c>
      <c r="M289" t="str">
        <f t="shared" si="324"/>
        <v>0400</v>
      </c>
      <c r="N289" t="s">
        <v>1065</v>
      </c>
      <c r="O289" t="s">
        <v>141</v>
      </c>
      <c r="P289" t="s">
        <v>792</v>
      </c>
      <c r="Q289" s="30" t="s">
        <v>979</v>
      </c>
      <c r="R289">
        <v>61</v>
      </c>
      <c r="S289">
        <v>41</v>
      </c>
      <c r="T289">
        <v>591</v>
      </c>
      <c r="U289">
        <v>1</v>
      </c>
      <c r="V289" t="s">
        <v>289</v>
      </c>
      <c r="W289">
        <v>8087</v>
      </c>
      <c r="Y289" t="s">
        <v>187</v>
      </c>
      <c r="AB289" t="s">
        <v>194</v>
      </c>
      <c r="AN289" t="b">
        <v>0</v>
      </c>
      <c r="AO289">
        <f t="shared" si="325"/>
        <v>2</v>
      </c>
      <c r="AP289">
        <v>1</v>
      </c>
      <c r="AQ289">
        <v>1</v>
      </c>
      <c r="AR289">
        <v>1</v>
      </c>
    </row>
    <row r="290" spans="1:46" x14ac:dyDescent="0.25">
      <c r="A290" s="27" t="s">
        <v>67</v>
      </c>
      <c r="B290" s="27" t="s">
        <v>6</v>
      </c>
      <c r="C290" s="27" t="str">
        <f>VLOOKUP(B290,templateLookup!A:B,2,0)</f>
        <v>COMPOSITE</v>
      </c>
      <c r="D290" s="22"/>
    </row>
    <row r="291" spans="1:46" x14ac:dyDescent="0.25">
      <c r="A291" s="48" t="s">
        <v>67</v>
      </c>
      <c r="B291" s="48" t="s">
        <v>5</v>
      </c>
      <c r="C291" s="48" t="str">
        <f>VLOOKUP(B291,templateLookup!A:B,2,0)</f>
        <v>COMPOSITE</v>
      </c>
      <c r="D291" s="22" t="s">
        <v>261</v>
      </c>
      <c r="F291" t="s">
        <v>73</v>
      </c>
      <c r="AO291">
        <f t="shared" ref="AO291" si="326">COUNTA(AQ291:AZ291)</f>
        <v>2</v>
      </c>
      <c r="AP291">
        <v>1</v>
      </c>
      <c r="AQ291">
        <v>1</v>
      </c>
      <c r="AR291">
        <v>1</v>
      </c>
    </row>
    <row r="292" spans="1:46" x14ac:dyDescent="0.25">
      <c r="A292" s="35" t="s">
        <v>67</v>
      </c>
      <c r="B292" s="35" t="s">
        <v>43</v>
      </c>
      <c r="C292" s="35" t="str">
        <f>VLOOKUP(B292,templateLookup!A:B,2,0)</f>
        <v>PrimeShmooTestMethod</v>
      </c>
      <c r="D292" s="12" t="str">
        <f t="shared" ref="D292" si="327">E292&amp;"_"&amp;F292&amp;"_"&amp;G292&amp;"_"&amp;H292&amp;"_"&amp;A292&amp;"_"&amp;I292&amp;"_"&amp;J292&amp;"_"&amp;K292&amp;"_"&amp;L292&amp;"_"&amp;M292&amp;"_"&amp;N292</f>
        <v>SSA_SOC_SHMOO_E_END_TITO_SAQ_NOM_LFM_0600_HBO</v>
      </c>
      <c r="E292" t="s">
        <v>50</v>
      </c>
      <c r="F292" t="s">
        <v>73</v>
      </c>
      <c r="G292" t="s">
        <v>261</v>
      </c>
      <c r="H292" t="s">
        <v>136</v>
      </c>
      <c r="I292" t="s">
        <v>137</v>
      </c>
      <c r="J292" t="s">
        <v>790</v>
      </c>
      <c r="K292" t="s">
        <v>138</v>
      </c>
      <c r="L292" t="s">
        <v>139</v>
      </c>
      <c r="M292" t="str">
        <f>TEXT(600,"0000")</f>
        <v>0600</v>
      </c>
      <c r="N292" t="s">
        <v>990</v>
      </c>
      <c r="O292" t="s">
        <v>141</v>
      </c>
      <c r="P292" t="s">
        <v>792</v>
      </c>
      <c r="Q292" s="30" t="s">
        <v>991</v>
      </c>
      <c r="R292">
        <v>61</v>
      </c>
      <c r="S292">
        <v>42</v>
      </c>
      <c r="T292">
        <v>600</v>
      </c>
      <c r="U292">
        <v>-1</v>
      </c>
      <c r="V292" t="s">
        <v>289</v>
      </c>
      <c r="X292" t="s">
        <v>371</v>
      </c>
      <c r="AN292" t="b">
        <v>0</v>
      </c>
      <c r="AO292">
        <f>COUNTA(AQ292:AZ292)</f>
        <v>4</v>
      </c>
      <c r="AP292" t="s">
        <v>147</v>
      </c>
      <c r="AQ292" t="str">
        <f>$D293</f>
        <v>SHMOO_SSA_HBO</v>
      </c>
      <c r="AR292" t="str">
        <f>$D293</f>
        <v>SHMOO_SSA_HBO</v>
      </c>
      <c r="AS292" t="str">
        <f>$D293</f>
        <v>SHMOO_SSA_HBO</v>
      </c>
      <c r="AT292" t="str">
        <f>$D293</f>
        <v>SHMOO_SSA_HBO</v>
      </c>
    </row>
    <row r="293" spans="1:46" x14ac:dyDescent="0.25">
      <c r="A293" s="48" t="s">
        <v>67</v>
      </c>
      <c r="B293" s="48" t="s">
        <v>5</v>
      </c>
      <c r="C293" s="48" t="str">
        <f>VLOOKUP(B293,templateLookup!A:B,2,0)</f>
        <v>COMPOSITE</v>
      </c>
      <c r="D293" s="22" t="s">
        <v>1066</v>
      </c>
      <c r="F293" t="s">
        <v>73</v>
      </c>
      <c r="AO293">
        <f t="shared" ref="AO293:AO295" si="328">COUNTA(AQ293:AZ293)</f>
        <v>2</v>
      </c>
      <c r="AP293">
        <v>1</v>
      </c>
      <c r="AQ293" t="str">
        <f>$D297</f>
        <v>SSA_SOC_SHMOO_E_END_TITO_SAQ_NOM_LFM_0600_SBCLK_CCSR</v>
      </c>
      <c r="AR293" t="str">
        <f>$D297</f>
        <v>SSA_SOC_SHMOO_E_END_TITO_SAQ_NOM_LFM_0600_SBCLK_CCSR</v>
      </c>
    </row>
    <row r="294" spans="1:46" x14ac:dyDescent="0.25">
      <c r="A294" s="35" t="s">
        <v>67</v>
      </c>
      <c r="B294" s="35" t="s">
        <v>43</v>
      </c>
      <c r="C294" s="35" t="str">
        <f>VLOOKUP(B294,templateLookup!A:B,2,0)</f>
        <v>PrimeShmooTestMethod</v>
      </c>
      <c r="D294" s="12" t="str">
        <f t="shared" ref="D294:D295" si="329">E294&amp;"_"&amp;F294&amp;"_"&amp;G294&amp;"_"&amp;H294&amp;"_"&amp;A294&amp;"_"&amp;I294&amp;"_"&amp;J294&amp;"_"&amp;K294&amp;"_"&amp;L294&amp;"_"&amp;M294&amp;"_"&amp;N294</f>
        <v>SSA_SOC_SHMOO_E_END_TITO_SAQ_NOM_LFM_0600_HBO0</v>
      </c>
      <c r="E294" t="s">
        <v>50</v>
      </c>
      <c r="F294" t="s">
        <v>73</v>
      </c>
      <c r="G294" t="s">
        <v>261</v>
      </c>
      <c r="H294" t="s">
        <v>136</v>
      </c>
      <c r="I294" t="s">
        <v>137</v>
      </c>
      <c r="J294" t="s">
        <v>790</v>
      </c>
      <c r="K294" t="s">
        <v>138</v>
      </c>
      <c r="L294" t="s">
        <v>139</v>
      </c>
      <c r="M294" t="str">
        <f t="shared" ref="M294:M295" si="330">TEXT(600,"0000")</f>
        <v>0600</v>
      </c>
      <c r="N294" t="s">
        <v>925</v>
      </c>
      <c r="O294" t="s">
        <v>141</v>
      </c>
      <c r="P294" t="s">
        <v>792</v>
      </c>
      <c r="Q294" s="30" t="s">
        <v>993</v>
      </c>
      <c r="R294">
        <v>61</v>
      </c>
      <c r="S294">
        <v>42</v>
      </c>
      <c r="T294">
        <v>601</v>
      </c>
      <c r="U294">
        <v>-1</v>
      </c>
      <c r="V294" t="s">
        <v>289</v>
      </c>
      <c r="X294" t="s">
        <v>371</v>
      </c>
      <c r="AN294" t="b">
        <v>0</v>
      </c>
      <c r="AO294">
        <f t="shared" si="328"/>
        <v>4</v>
      </c>
      <c r="AP294" t="s">
        <v>147</v>
      </c>
      <c r="AQ294" t="str">
        <f>$D295</f>
        <v>SSA_SOC_SHMOO_E_END_TITO_SAQ_NOM_LFM_0600_HBO1</v>
      </c>
      <c r="AR294" t="str">
        <f>$D295</f>
        <v>SSA_SOC_SHMOO_E_END_TITO_SAQ_NOM_LFM_0600_HBO1</v>
      </c>
      <c r="AS294" t="str">
        <f>$D295</f>
        <v>SSA_SOC_SHMOO_E_END_TITO_SAQ_NOM_LFM_0600_HBO1</v>
      </c>
      <c r="AT294" t="str">
        <f>$D295</f>
        <v>SSA_SOC_SHMOO_E_END_TITO_SAQ_NOM_LFM_0600_HBO1</v>
      </c>
    </row>
    <row r="295" spans="1:46" x14ac:dyDescent="0.25">
      <c r="A295" s="35" t="s">
        <v>67</v>
      </c>
      <c r="B295" s="35" t="s">
        <v>43</v>
      </c>
      <c r="C295" s="35" t="str">
        <f>VLOOKUP(B295,templateLookup!A:B,2,0)</f>
        <v>PrimeShmooTestMethod</v>
      </c>
      <c r="D295" s="12" t="str">
        <f t="shared" si="329"/>
        <v>SSA_SOC_SHMOO_E_END_TITO_SAQ_NOM_LFM_0600_HBO1</v>
      </c>
      <c r="E295" t="s">
        <v>50</v>
      </c>
      <c r="F295" t="s">
        <v>73</v>
      </c>
      <c r="G295" t="s">
        <v>261</v>
      </c>
      <c r="H295" t="s">
        <v>136</v>
      </c>
      <c r="I295" t="s">
        <v>137</v>
      </c>
      <c r="J295" t="s">
        <v>790</v>
      </c>
      <c r="K295" t="s">
        <v>138</v>
      </c>
      <c r="L295" t="s">
        <v>139</v>
      </c>
      <c r="M295" t="str">
        <f t="shared" si="330"/>
        <v>0600</v>
      </c>
      <c r="N295" t="s">
        <v>927</v>
      </c>
      <c r="O295" t="s">
        <v>141</v>
      </c>
      <c r="P295" t="s">
        <v>792</v>
      </c>
      <c r="Q295" s="30" t="s">
        <v>994</v>
      </c>
      <c r="R295">
        <v>61</v>
      </c>
      <c r="S295">
        <v>42</v>
      </c>
      <c r="T295">
        <v>602</v>
      </c>
      <c r="U295">
        <v>-1</v>
      </c>
      <c r="V295" t="s">
        <v>289</v>
      </c>
      <c r="X295" t="s">
        <v>371</v>
      </c>
      <c r="AN295" t="b">
        <v>0</v>
      </c>
      <c r="AO295">
        <f t="shared" si="328"/>
        <v>4</v>
      </c>
      <c r="AP295" t="s">
        <v>147</v>
      </c>
      <c r="AQ295">
        <v>1</v>
      </c>
      <c r="AR295">
        <v>1</v>
      </c>
      <c r="AS295">
        <v>1</v>
      </c>
      <c r="AT295">
        <v>1</v>
      </c>
    </row>
    <row r="296" spans="1:46" x14ac:dyDescent="0.25">
      <c r="A296" s="48" t="s">
        <v>67</v>
      </c>
      <c r="B296" s="48" t="s">
        <v>6</v>
      </c>
      <c r="C296" s="48" t="str">
        <f>VLOOKUP(B296,templateLookup!A:B,2,0)</f>
        <v>COMPOSITE</v>
      </c>
      <c r="D296" s="22"/>
    </row>
    <row r="297" spans="1:46" x14ac:dyDescent="0.25">
      <c r="A297" s="35" t="s">
        <v>67</v>
      </c>
      <c r="B297" s="35" t="s">
        <v>43</v>
      </c>
      <c r="C297" s="35" t="str">
        <f>VLOOKUP(B297,templateLookup!A:B,2,0)</f>
        <v>PrimeShmooTestMethod</v>
      </c>
      <c r="D297" s="12" t="str">
        <f t="shared" ref="D297:D302" si="331">E297&amp;"_"&amp;F297&amp;"_"&amp;G297&amp;"_"&amp;H297&amp;"_"&amp;A297&amp;"_"&amp;I297&amp;"_"&amp;J297&amp;"_"&amp;K297&amp;"_"&amp;L297&amp;"_"&amp;M297&amp;"_"&amp;N297</f>
        <v>SSA_SOC_SHMOO_E_END_TITO_SAQ_NOM_LFM_0600_SBCLK_CCSR</v>
      </c>
      <c r="E297" t="s">
        <v>50</v>
      </c>
      <c r="F297" t="s">
        <v>73</v>
      </c>
      <c r="G297" t="s">
        <v>261</v>
      </c>
      <c r="H297" t="s">
        <v>136</v>
      </c>
      <c r="I297" t="s">
        <v>137</v>
      </c>
      <c r="J297" t="s">
        <v>790</v>
      </c>
      <c r="K297" t="s">
        <v>138</v>
      </c>
      <c r="L297" t="s">
        <v>139</v>
      </c>
      <c r="M297" t="str">
        <f t="shared" ref="M297:M299" si="332">TEXT(600,"0000")</f>
        <v>0600</v>
      </c>
      <c r="N297" t="s">
        <v>995</v>
      </c>
      <c r="O297" t="s">
        <v>141</v>
      </c>
      <c r="P297" t="s">
        <v>792</v>
      </c>
      <c r="Q297" s="30" t="s">
        <v>996</v>
      </c>
      <c r="R297">
        <v>61</v>
      </c>
      <c r="S297">
        <v>42</v>
      </c>
      <c r="T297">
        <v>603</v>
      </c>
      <c r="U297">
        <v>-1</v>
      </c>
      <c r="V297" t="s">
        <v>289</v>
      </c>
      <c r="X297" t="s">
        <v>371</v>
      </c>
      <c r="AN297" t="b">
        <v>0</v>
      </c>
      <c r="AO297">
        <f t="shared" ref="AO297:AO305" si="333">COUNTA(AQ297:AZ297)</f>
        <v>4</v>
      </c>
      <c r="AP297" t="s">
        <v>147</v>
      </c>
      <c r="AQ297" t="str">
        <f t="shared" ref="AQ297:AQ304" si="334">$D298</f>
        <v>SSA_SOC_SHMOO_E_END_TITO_SAQ_NOM_LFM_0600_DDXR</v>
      </c>
      <c r="AR297" t="str">
        <f t="shared" ref="AR297:AR304" si="335">$D298</f>
        <v>SSA_SOC_SHMOO_E_END_TITO_SAQ_NOM_LFM_0600_DDXR</v>
      </c>
      <c r="AS297" t="str">
        <f t="shared" ref="AS297:AS304" si="336">$D298</f>
        <v>SSA_SOC_SHMOO_E_END_TITO_SAQ_NOM_LFM_0600_DDXR</v>
      </c>
      <c r="AT297" t="str">
        <f t="shared" ref="AT297:AT304" si="337">$D298</f>
        <v>SSA_SOC_SHMOO_E_END_TITO_SAQ_NOM_LFM_0600_DDXR</v>
      </c>
    </row>
    <row r="298" spans="1:46" x14ac:dyDescent="0.25">
      <c r="A298" s="35" t="s">
        <v>67</v>
      </c>
      <c r="B298" s="35" t="s">
        <v>43</v>
      </c>
      <c r="C298" s="35" t="str">
        <f>VLOOKUP(B298,templateLookup!A:B,2,0)</f>
        <v>PrimeShmooTestMethod</v>
      </c>
      <c r="D298" s="12" t="str">
        <f t="shared" si="331"/>
        <v>SSA_SOC_SHMOO_E_END_TITO_SAQ_NOM_LFM_0600_DDXR</v>
      </c>
      <c r="E298" t="s">
        <v>50</v>
      </c>
      <c r="F298" t="s">
        <v>73</v>
      </c>
      <c r="G298" t="s">
        <v>261</v>
      </c>
      <c r="H298" t="s">
        <v>136</v>
      </c>
      <c r="I298" t="s">
        <v>137</v>
      </c>
      <c r="J298" t="s">
        <v>790</v>
      </c>
      <c r="K298" t="s">
        <v>138</v>
      </c>
      <c r="L298" t="s">
        <v>139</v>
      </c>
      <c r="M298" t="str">
        <f t="shared" si="332"/>
        <v>0600</v>
      </c>
      <c r="N298" t="s">
        <v>997</v>
      </c>
      <c r="O298" t="s">
        <v>141</v>
      </c>
      <c r="P298" t="s">
        <v>792</v>
      </c>
      <c r="Q298" s="30" t="s">
        <v>998</v>
      </c>
      <c r="R298">
        <v>61</v>
      </c>
      <c r="S298">
        <v>42</v>
      </c>
      <c r="T298">
        <v>604</v>
      </c>
      <c r="U298">
        <v>-1</v>
      </c>
      <c r="V298" t="s">
        <v>289</v>
      </c>
      <c r="X298" t="s">
        <v>371</v>
      </c>
      <c r="AN298" t="b">
        <v>0</v>
      </c>
      <c r="AO298">
        <f t="shared" si="333"/>
        <v>4</v>
      </c>
      <c r="AP298" t="s">
        <v>147</v>
      </c>
      <c r="AQ298" t="str">
        <f t="shared" si="334"/>
        <v>SSA_SOC_SHMOO_E_END_TITO_SAQ_NOM_LFM_0600_DDHY</v>
      </c>
      <c r="AR298" t="str">
        <f t="shared" si="335"/>
        <v>SSA_SOC_SHMOO_E_END_TITO_SAQ_NOM_LFM_0600_DDHY</v>
      </c>
      <c r="AS298" t="str">
        <f t="shared" si="336"/>
        <v>SSA_SOC_SHMOO_E_END_TITO_SAQ_NOM_LFM_0600_DDHY</v>
      </c>
      <c r="AT298" t="str">
        <f t="shared" si="337"/>
        <v>SSA_SOC_SHMOO_E_END_TITO_SAQ_NOM_LFM_0600_DDHY</v>
      </c>
    </row>
    <row r="299" spans="1:46" x14ac:dyDescent="0.25">
      <c r="A299" s="35" t="s">
        <v>67</v>
      </c>
      <c r="B299" s="35" t="s">
        <v>43</v>
      </c>
      <c r="C299" s="35" t="str">
        <f>VLOOKUP(B299,templateLookup!A:B,2,0)</f>
        <v>PrimeShmooTestMethod</v>
      </c>
      <c r="D299" s="12" t="str">
        <f t="shared" si="331"/>
        <v>SSA_SOC_SHMOO_E_END_TITO_SAQ_NOM_LFM_0600_DDHY</v>
      </c>
      <c r="E299" t="s">
        <v>50</v>
      </c>
      <c r="F299" t="s">
        <v>73</v>
      </c>
      <c r="G299" t="s">
        <v>261</v>
      </c>
      <c r="H299" t="s">
        <v>136</v>
      </c>
      <c r="I299" t="s">
        <v>137</v>
      </c>
      <c r="J299" t="s">
        <v>790</v>
      </c>
      <c r="K299" t="s">
        <v>138</v>
      </c>
      <c r="L299" t="s">
        <v>139</v>
      </c>
      <c r="M299" t="str">
        <f t="shared" si="332"/>
        <v>0600</v>
      </c>
      <c r="N299" t="s">
        <v>955</v>
      </c>
      <c r="O299" t="s">
        <v>141</v>
      </c>
      <c r="P299" t="s">
        <v>792</v>
      </c>
      <c r="Q299" s="30" t="s">
        <v>999</v>
      </c>
      <c r="R299">
        <v>61</v>
      </c>
      <c r="S299">
        <v>42</v>
      </c>
      <c r="T299">
        <v>606</v>
      </c>
      <c r="U299">
        <v>-1</v>
      </c>
      <c r="V299" t="s">
        <v>289</v>
      </c>
      <c r="X299" t="s">
        <v>371</v>
      </c>
      <c r="AN299" t="b">
        <v>0</v>
      </c>
      <c r="AO299">
        <f t="shared" si="333"/>
        <v>4</v>
      </c>
      <c r="AP299" t="s">
        <v>147</v>
      </c>
      <c r="AQ299" t="str">
        <f t="shared" si="334"/>
        <v>SSA_SOC_SHMOO_E_END_TITO_SAN_NOM_LFM_0400_PUNIT</v>
      </c>
      <c r="AR299" t="str">
        <f t="shared" si="335"/>
        <v>SSA_SOC_SHMOO_E_END_TITO_SAN_NOM_LFM_0400_PUNIT</v>
      </c>
      <c r="AS299" t="str">
        <f t="shared" si="336"/>
        <v>SSA_SOC_SHMOO_E_END_TITO_SAN_NOM_LFM_0400_PUNIT</v>
      </c>
      <c r="AT299" t="str">
        <f t="shared" si="337"/>
        <v>SSA_SOC_SHMOO_E_END_TITO_SAN_NOM_LFM_0400_PUNIT</v>
      </c>
    </row>
    <row r="300" spans="1:46" x14ac:dyDescent="0.25">
      <c r="A300" s="35" t="s">
        <v>67</v>
      </c>
      <c r="B300" s="35" t="s">
        <v>43</v>
      </c>
      <c r="C300" s="35" t="str">
        <f>VLOOKUP(B300,templateLookup!A:B,2,0)</f>
        <v>PrimeShmooTestMethod</v>
      </c>
      <c r="D300" s="13" t="str">
        <f t="shared" si="331"/>
        <v>SSA_SOC_SHMOO_E_END_TITO_SAN_NOM_LFM_0400_PUNIT</v>
      </c>
      <c r="E300" t="s">
        <v>50</v>
      </c>
      <c r="F300" t="s">
        <v>73</v>
      </c>
      <c r="G300" t="s">
        <v>261</v>
      </c>
      <c r="H300" t="s">
        <v>136</v>
      </c>
      <c r="I300" t="s">
        <v>137</v>
      </c>
      <c r="J300" t="s">
        <v>902</v>
      </c>
      <c r="K300" t="s">
        <v>138</v>
      </c>
      <c r="L300" t="s">
        <v>139</v>
      </c>
      <c r="M300" t="str">
        <f t="shared" ref="M300:M302" si="338">TEXT(400,"0000")</f>
        <v>0400</v>
      </c>
      <c r="N300" t="s">
        <v>1000</v>
      </c>
      <c r="O300" t="s">
        <v>141</v>
      </c>
      <c r="P300" t="s">
        <v>792</v>
      </c>
      <c r="Q300" s="30" t="s">
        <v>1001</v>
      </c>
      <c r="R300">
        <v>61</v>
      </c>
      <c r="S300">
        <v>42</v>
      </c>
      <c r="T300">
        <v>607</v>
      </c>
      <c r="U300">
        <v>-1</v>
      </c>
      <c r="V300" t="s">
        <v>289</v>
      </c>
      <c r="X300" t="s">
        <v>371</v>
      </c>
      <c r="AN300" t="b">
        <v>0</v>
      </c>
      <c r="AO300">
        <f t="shared" si="333"/>
        <v>4</v>
      </c>
      <c r="AP300" t="s">
        <v>147</v>
      </c>
      <c r="AQ300" t="str">
        <f t="shared" si="334"/>
        <v>SSA_SOC_SHMOO_E_END_TITO_SAN_NOM_LFM_0400_ARU_EDC</v>
      </c>
      <c r="AR300" t="str">
        <f t="shared" si="335"/>
        <v>SSA_SOC_SHMOO_E_END_TITO_SAN_NOM_LFM_0400_ARU_EDC</v>
      </c>
      <c r="AS300" t="str">
        <f t="shared" si="336"/>
        <v>SSA_SOC_SHMOO_E_END_TITO_SAN_NOM_LFM_0400_ARU_EDC</v>
      </c>
      <c r="AT300" t="str">
        <f t="shared" si="337"/>
        <v>SSA_SOC_SHMOO_E_END_TITO_SAN_NOM_LFM_0400_ARU_EDC</v>
      </c>
    </row>
    <row r="301" spans="1:46" x14ac:dyDescent="0.25">
      <c r="A301" s="35" t="s">
        <v>67</v>
      </c>
      <c r="B301" s="35" t="s">
        <v>43</v>
      </c>
      <c r="C301" s="35" t="str">
        <f>VLOOKUP(B301,templateLookup!A:B,2,0)</f>
        <v>PrimeShmooTestMethod</v>
      </c>
      <c r="D301" s="13" t="str">
        <f t="shared" si="331"/>
        <v>SSA_SOC_SHMOO_E_END_TITO_SAN_NOM_LFM_0400_ARU_EDC</v>
      </c>
      <c r="E301" t="s">
        <v>50</v>
      </c>
      <c r="F301" t="s">
        <v>73</v>
      </c>
      <c r="G301" t="s">
        <v>261</v>
      </c>
      <c r="H301" t="s">
        <v>136</v>
      </c>
      <c r="I301" t="s">
        <v>137</v>
      </c>
      <c r="J301" t="s">
        <v>902</v>
      </c>
      <c r="K301" t="s">
        <v>138</v>
      </c>
      <c r="L301" t="s">
        <v>139</v>
      </c>
      <c r="M301" t="str">
        <f t="shared" si="338"/>
        <v>0400</v>
      </c>
      <c r="N301" t="s">
        <v>978</v>
      </c>
      <c r="O301" t="s">
        <v>141</v>
      </c>
      <c r="P301" t="s">
        <v>792</v>
      </c>
      <c r="Q301" s="30" t="s">
        <v>1002</v>
      </c>
      <c r="R301">
        <v>61</v>
      </c>
      <c r="S301">
        <v>42</v>
      </c>
      <c r="T301">
        <v>608</v>
      </c>
      <c r="U301">
        <v>-1</v>
      </c>
      <c r="V301" t="s">
        <v>289</v>
      </c>
      <c r="X301" t="s">
        <v>371</v>
      </c>
      <c r="AN301" t="b">
        <v>0</v>
      </c>
      <c r="AO301">
        <f t="shared" si="333"/>
        <v>4</v>
      </c>
      <c r="AP301" t="s">
        <v>147</v>
      </c>
      <c r="AQ301" t="str">
        <f t="shared" si="334"/>
        <v>SSA_SOC_SHMOO_E_END_TITO_SAN_NOM_LFM_0400_SBCLK</v>
      </c>
      <c r="AR301" t="str">
        <f t="shared" si="335"/>
        <v>SSA_SOC_SHMOO_E_END_TITO_SAN_NOM_LFM_0400_SBCLK</v>
      </c>
      <c r="AS301" t="str">
        <f t="shared" si="336"/>
        <v>SSA_SOC_SHMOO_E_END_TITO_SAN_NOM_LFM_0400_SBCLK</v>
      </c>
      <c r="AT301" t="str">
        <f t="shared" si="337"/>
        <v>SSA_SOC_SHMOO_E_END_TITO_SAN_NOM_LFM_0400_SBCLK</v>
      </c>
    </row>
    <row r="302" spans="1:46" x14ac:dyDescent="0.25">
      <c r="A302" s="35" t="s">
        <v>67</v>
      </c>
      <c r="B302" s="35" t="s">
        <v>43</v>
      </c>
      <c r="C302" s="35" t="str">
        <f>VLOOKUP(B302,templateLookup!A:B,2,0)</f>
        <v>PrimeShmooTestMethod</v>
      </c>
      <c r="D302" s="13" t="str">
        <f t="shared" si="331"/>
        <v>SSA_SOC_SHMOO_E_END_TITO_SAN_NOM_LFM_0400_SBCLK</v>
      </c>
      <c r="E302" t="s">
        <v>50</v>
      </c>
      <c r="F302" t="s">
        <v>73</v>
      </c>
      <c r="G302" t="s">
        <v>261</v>
      </c>
      <c r="H302" t="s">
        <v>136</v>
      </c>
      <c r="I302" t="s">
        <v>137</v>
      </c>
      <c r="J302" t="s">
        <v>902</v>
      </c>
      <c r="K302" t="s">
        <v>138</v>
      </c>
      <c r="L302" t="s">
        <v>139</v>
      </c>
      <c r="M302" t="str">
        <f t="shared" si="338"/>
        <v>0400</v>
      </c>
      <c r="N302" t="s">
        <v>456</v>
      </c>
      <c r="O302" t="s">
        <v>141</v>
      </c>
      <c r="P302" t="s">
        <v>792</v>
      </c>
      <c r="Q302" s="30" t="s">
        <v>1003</v>
      </c>
      <c r="R302">
        <v>61</v>
      </c>
      <c r="S302">
        <v>42</v>
      </c>
      <c r="T302">
        <v>609</v>
      </c>
      <c r="U302">
        <v>-1</v>
      </c>
      <c r="V302" t="s">
        <v>289</v>
      </c>
      <c r="X302" t="s">
        <v>371</v>
      </c>
      <c r="AN302" t="b">
        <v>0</v>
      </c>
      <c r="AO302">
        <f t="shared" si="333"/>
        <v>4</v>
      </c>
      <c r="AP302" t="s">
        <v>147</v>
      </c>
      <c r="AQ302" t="str">
        <f t="shared" ref="AQ302" si="339">$D303</f>
        <v>SHMOO_SSA_SAN_SBCLK</v>
      </c>
      <c r="AR302" t="str">
        <f t="shared" si="335"/>
        <v>SHMOO_SSA_SAN_SBCLK</v>
      </c>
      <c r="AS302" t="str">
        <f t="shared" si="336"/>
        <v>SHMOO_SSA_SAN_SBCLK</v>
      </c>
      <c r="AT302" t="str">
        <f t="shared" si="337"/>
        <v>SHMOO_SSA_SAN_SBCLK</v>
      </c>
    </row>
    <row r="303" spans="1:46" x14ac:dyDescent="0.25">
      <c r="A303" s="48" t="s">
        <v>67</v>
      </c>
      <c r="B303" s="48" t="s">
        <v>5</v>
      </c>
      <c r="C303" s="48" t="str">
        <f>VLOOKUP(B303,templateLookup!A:B,2,0)</f>
        <v>COMPOSITE</v>
      </c>
      <c r="D303" s="22" t="s">
        <v>1067</v>
      </c>
      <c r="F303" t="s">
        <v>73</v>
      </c>
      <c r="AO303">
        <f t="shared" si="333"/>
        <v>2</v>
      </c>
      <c r="AP303">
        <v>1</v>
      </c>
      <c r="AQ303" t="str">
        <f>$D307</f>
        <v>LSA_SOC_SHMOO_E_END_TITO_SAQ_NOM_LFM_0600_ALL_SAQ</v>
      </c>
      <c r="AR303" t="str">
        <f>$D307</f>
        <v>LSA_SOC_SHMOO_E_END_TITO_SAQ_NOM_LFM_0600_ALL_SAQ</v>
      </c>
    </row>
    <row r="304" spans="1:46" x14ac:dyDescent="0.25">
      <c r="A304" s="35" t="s">
        <v>67</v>
      </c>
      <c r="B304" s="35" t="s">
        <v>43</v>
      </c>
      <c r="C304" s="35" t="str">
        <f>VLOOKUP(B304,templateLookup!A:B,2,0)</f>
        <v>PrimeShmooTestMethod</v>
      </c>
      <c r="D304" s="13" t="str">
        <f t="shared" ref="D304:D305" si="340">E304&amp;"_"&amp;F304&amp;"_"&amp;G304&amp;"_"&amp;H304&amp;"_"&amp;A304&amp;"_"&amp;I304&amp;"_"&amp;J304&amp;"_"&amp;K304&amp;"_"&amp;L304&amp;"_"&amp;M304&amp;"_"&amp;N304</f>
        <v>SSA_SOC_SHMOO_E_END_TITO_SAN_NOM_LFM_0400_GT_SBCLK</v>
      </c>
      <c r="E304" t="s">
        <v>50</v>
      </c>
      <c r="F304" t="s">
        <v>73</v>
      </c>
      <c r="G304" t="s">
        <v>261</v>
      </c>
      <c r="H304" t="s">
        <v>136</v>
      </c>
      <c r="I304" t="s">
        <v>137</v>
      </c>
      <c r="J304" t="s">
        <v>902</v>
      </c>
      <c r="K304" t="s">
        <v>138</v>
      </c>
      <c r="L304" t="s">
        <v>139</v>
      </c>
      <c r="M304" t="str">
        <f t="shared" ref="M304:M305" si="341">TEXT(400,"0000")</f>
        <v>0400</v>
      </c>
      <c r="N304" t="s">
        <v>1005</v>
      </c>
      <c r="O304" t="s">
        <v>141</v>
      </c>
      <c r="P304" t="s">
        <v>792</v>
      </c>
      <c r="Q304" s="30" t="s">
        <v>1006</v>
      </c>
      <c r="R304">
        <v>61</v>
      </c>
      <c r="S304">
        <v>42</v>
      </c>
      <c r="T304">
        <v>610</v>
      </c>
      <c r="U304">
        <v>-1</v>
      </c>
      <c r="V304" t="s">
        <v>289</v>
      </c>
      <c r="X304" t="s">
        <v>371</v>
      </c>
      <c r="AN304" t="b">
        <v>0</v>
      </c>
      <c r="AO304">
        <f t="shared" si="333"/>
        <v>4</v>
      </c>
      <c r="AP304" t="s">
        <v>147</v>
      </c>
      <c r="AQ304" t="str">
        <f t="shared" si="334"/>
        <v>SSA_SOC_SHMOO_E_END_TITO_SAN_NOM_LFM_0400_ARU_SBCLK</v>
      </c>
      <c r="AR304" t="str">
        <f t="shared" si="335"/>
        <v>SSA_SOC_SHMOO_E_END_TITO_SAN_NOM_LFM_0400_ARU_SBCLK</v>
      </c>
      <c r="AS304" t="str">
        <f t="shared" si="336"/>
        <v>SSA_SOC_SHMOO_E_END_TITO_SAN_NOM_LFM_0400_ARU_SBCLK</v>
      </c>
      <c r="AT304" t="str">
        <f t="shared" si="337"/>
        <v>SSA_SOC_SHMOO_E_END_TITO_SAN_NOM_LFM_0400_ARU_SBCLK</v>
      </c>
    </row>
    <row r="305" spans="1:46" x14ac:dyDescent="0.25">
      <c r="A305" s="35" t="s">
        <v>67</v>
      </c>
      <c r="B305" s="35" t="s">
        <v>43</v>
      </c>
      <c r="C305" s="35" t="str">
        <f>VLOOKUP(B305,templateLookup!A:B,2,0)</f>
        <v>PrimeShmooTestMethod</v>
      </c>
      <c r="D305" s="13" t="str">
        <f t="shared" si="340"/>
        <v>SSA_SOC_SHMOO_E_END_TITO_SAN_NOM_LFM_0400_ARU_SBCLK</v>
      </c>
      <c r="E305" t="s">
        <v>50</v>
      </c>
      <c r="F305" t="s">
        <v>73</v>
      </c>
      <c r="G305" t="s">
        <v>261</v>
      </c>
      <c r="H305" t="s">
        <v>136</v>
      </c>
      <c r="I305" t="s">
        <v>137</v>
      </c>
      <c r="J305" t="s">
        <v>902</v>
      </c>
      <c r="K305" t="s">
        <v>138</v>
      </c>
      <c r="L305" t="s">
        <v>139</v>
      </c>
      <c r="M305" t="str">
        <f t="shared" si="341"/>
        <v>0400</v>
      </c>
      <c r="N305" t="s">
        <v>1007</v>
      </c>
      <c r="O305" t="s">
        <v>141</v>
      </c>
      <c r="P305" t="s">
        <v>792</v>
      </c>
      <c r="Q305" s="30" t="s">
        <v>1008</v>
      </c>
      <c r="R305">
        <v>61</v>
      </c>
      <c r="S305">
        <v>42</v>
      </c>
      <c r="T305">
        <v>611</v>
      </c>
      <c r="U305">
        <v>-1</v>
      </c>
      <c r="V305" t="s">
        <v>289</v>
      </c>
      <c r="X305" t="s">
        <v>371</v>
      </c>
      <c r="AN305" t="b">
        <v>0</v>
      </c>
      <c r="AO305">
        <f t="shared" si="333"/>
        <v>4</v>
      </c>
      <c r="AP305" t="s">
        <v>147</v>
      </c>
      <c r="AQ305">
        <v>1</v>
      </c>
      <c r="AR305">
        <v>1</v>
      </c>
      <c r="AS305">
        <v>1</v>
      </c>
      <c r="AT305">
        <v>1</v>
      </c>
    </row>
    <row r="306" spans="1:46" x14ac:dyDescent="0.25">
      <c r="A306" s="48" t="s">
        <v>67</v>
      </c>
      <c r="B306" s="48" t="s">
        <v>6</v>
      </c>
      <c r="C306" s="48" t="str">
        <f>VLOOKUP(B306,templateLookup!A:B,2,0)</f>
        <v>COMPOSITE</v>
      </c>
      <c r="D306" s="22"/>
    </row>
    <row r="307" spans="1:46" x14ac:dyDescent="0.25">
      <c r="A307" s="35" t="s">
        <v>67</v>
      </c>
      <c r="B307" s="35" t="s">
        <v>43</v>
      </c>
      <c r="C307" s="35" t="str">
        <f>VLOOKUP(B307,templateLookup!A:B,2,0)</f>
        <v>PrimeShmooTestMethod</v>
      </c>
      <c r="D307" s="12" t="str">
        <f t="shared" ref="D307" si="342">E307&amp;"_"&amp;F307&amp;"_"&amp;G307&amp;"_"&amp;H307&amp;"_"&amp;A307&amp;"_"&amp;I307&amp;"_"&amp;J307&amp;"_"&amp;K307&amp;"_"&amp;L307&amp;"_"&amp;M307&amp;"_"&amp;N307</f>
        <v>LSA_SOC_SHMOO_E_END_TITO_SAQ_NOM_LFM_0600_ALL_SAQ</v>
      </c>
      <c r="E307" t="s">
        <v>51</v>
      </c>
      <c r="F307" t="s">
        <v>73</v>
      </c>
      <c r="G307" t="s">
        <v>261</v>
      </c>
      <c r="H307" t="s">
        <v>136</v>
      </c>
      <c r="I307" t="s">
        <v>137</v>
      </c>
      <c r="J307" t="s">
        <v>790</v>
      </c>
      <c r="K307" t="s">
        <v>138</v>
      </c>
      <c r="L307" t="s">
        <v>139</v>
      </c>
      <c r="M307" t="str">
        <f>TEXT(600,"0000")</f>
        <v>0600</v>
      </c>
      <c r="N307" t="s">
        <v>1009</v>
      </c>
      <c r="O307" t="s">
        <v>141</v>
      </c>
      <c r="P307" t="s">
        <v>792</v>
      </c>
      <c r="Q307" s="30" t="s">
        <v>1010</v>
      </c>
      <c r="R307">
        <v>21</v>
      </c>
      <c r="S307">
        <v>42</v>
      </c>
      <c r="T307">
        <v>620</v>
      </c>
      <c r="U307">
        <v>-1</v>
      </c>
      <c r="V307" t="s">
        <v>289</v>
      </c>
      <c r="X307" t="s">
        <v>371</v>
      </c>
      <c r="AN307" t="b">
        <v>0</v>
      </c>
      <c r="AO307">
        <f>COUNTA(AQ307:AZ307)</f>
        <v>4</v>
      </c>
      <c r="AP307" t="s">
        <v>147</v>
      </c>
      <c r="AQ307" t="str">
        <f t="shared" ref="AQ307" si="343">$D308</f>
        <v>SHMOO_LSA_SAQ</v>
      </c>
      <c r="AR307" t="str">
        <f t="shared" ref="AR307" si="344">$D308</f>
        <v>SHMOO_LSA_SAQ</v>
      </c>
      <c r="AS307" t="str">
        <f t="shared" ref="AS307" si="345">$D308</f>
        <v>SHMOO_LSA_SAQ</v>
      </c>
      <c r="AT307" t="str">
        <f t="shared" ref="AT307" si="346">$D308</f>
        <v>SHMOO_LSA_SAQ</v>
      </c>
    </row>
    <row r="308" spans="1:46" x14ac:dyDescent="0.25">
      <c r="A308" s="48" t="s">
        <v>67</v>
      </c>
      <c r="B308" s="48" t="s">
        <v>5</v>
      </c>
      <c r="C308" s="48" t="str">
        <f>VLOOKUP(B308,templateLookup!A:B,2,0)</f>
        <v>COMPOSITE</v>
      </c>
      <c r="D308" s="22" t="s">
        <v>1068</v>
      </c>
      <c r="F308" t="s">
        <v>73</v>
      </c>
      <c r="AO308">
        <f t="shared" ref="AO308:AO319" si="347">COUNTA(AQ308:AZ308)</f>
        <v>2</v>
      </c>
      <c r="AP308">
        <v>1</v>
      </c>
      <c r="AQ308" t="str">
        <f>D321</f>
        <v>LSA_SOC_SHMOO_E_END_TITO_SAQ_NOM_LFM_0600_FUSE</v>
      </c>
      <c r="AR308" t="str">
        <f>D321</f>
        <v>LSA_SOC_SHMOO_E_END_TITO_SAQ_NOM_LFM_0600_FUSE</v>
      </c>
    </row>
    <row r="309" spans="1:46" x14ac:dyDescent="0.25">
      <c r="A309" s="35" t="s">
        <v>67</v>
      </c>
      <c r="B309" s="35" t="s">
        <v>43</v>
      </c>
      <c r="C309" s="35" t="str">
        <f>VLOOKUP(B309,templateLookup!A:B,2,0)</f>
        <v>PrimeShmooTestMethod</v>
      </c>
      <c r="D309" s="12" t="str">
        <f t="shared" ref="D309:D319" si="348">E309&amp;"_"&amp;F309&amp;"_"&amp;G309&amp;"_"&amp;H309&amp;"_"&amp;A309&amp;"_"&amp;I309&amp;"_"&amp;J309&amp;"_"&amp;K309&amp;"_"&amp;L309&amp;"_"&amp;M309&amp;"_"&amp;N309</f>
        <v>LSA_SOC_SHMOO_E_END_TITO_SAQ_NOM_LFM_0600_CCE0</v>
      </c>
      <c r="E309" t="s">
        <v>51</v>
      </c>
      <c r="F309" t="s">
        <v>73</v>
      </c>
      <c r="G309" t="s">
        <v>261</v>
      </c>
      <c r="H309" t="s">
        <v>136</v>
      </c>
      <c r="I309" t="s">
        <v>137</v>
      </c>
      <c r="J309" t="s">
        <v>790</v>
      </c>
      <c r="K309" t="s">
        <v>138</v>
      </c>
      <c r="L309" t="s">
        <v>139</v>
      </c>
      <c r="M309" t="str">
        <f t="shared" ref="M309:M319" si="349">TEXT(600,"0000")</f>
        <v>0600</v>
      </c>
      <c r="N309" t="s">
        <v>929</v>
      </c>
      <c r="O309" t="s">
        <v>141</v>
      </c>
      <c r="P309" t="s">
        <v>792</v>
      </c>
      <c r="Q309" s="30" t="s">
        <v>1012</v>
      </c>
      <c r="R309">
        <v>21</v>
      </c>
      <c r="S309">
        <v>42</v>
      </c>
      <c r="T309">
        <v>621</v>
      </c>
      <c r="U309">
        <v>-1</v>
      </c>
      <c r="V309" t="s">
        <v>289</v>
      </c>
      <c r="X309" t="s">
        <v>371</v>
      </c>
      <c r="AN309" t="b">
        <v>0</v>
      </c>
      <c r="AO309">
        <f t="shared" si="347"/>
        <v>4</v>
      </c>
      <c r="AP309" t="s">
        <v>147</v>
      </c>
      <c r="AQ309" t="str">
        <f t="shared" ref="AQ309:AQ318" si="350">$D310</f>
        <v>LSA_SOC_SHMOO_E_END_TITO_SAQ_NOM_LFM_0600_CCE1</v>
      </c>
      <c r="AR309" t="str">
        <f t="shared" ref="AR309:AR318" si="351">$D310</f>
        <v>LSA_SOC_SHMOO_E_END_TITO_SAQ_NOM_LFM_0600_CCE1</v>
      </c>
      <c r="AS309" t="str">
        <f t="shared" ref="AS309:AS318" si="352">$D310</f>
        <v>LSA_SOC_SHMOO_E_END_TITO_SAQ_NOM_LFM_0600_CCE1</v>
      </c>
      <c r="AT309" t="str">
        <f t="shared" ref="AT309:AT318" si="353">$D310</f>
        <v>LSA_SOC_SHMOO_E_END_TITO_SAQ_NOM_LFM_0600_CCE1</v>
      </c>
    </row>
    <row r="310" spans="1:46" x14ac:dyDescent="0.25">
      <c r="A310" s="35" t="s">
        <v>67</v>
      </c>
      <c r="B310" s="35" t="s">
        <v>43</v>
      </c>
      <c r="C310" s="35" t="str">
        <f>VLOOKUP(B310,templateLookup!A:B,2,0)</f>
        <v>PrimeShmooTestMethod</v>
      </c>
      <c r="D310" s="12" t="str">
        <f t="shared" si="348"/>
        <v>LSA_SOC_SHMOO_E_END_TITO_SAQ_NOM_LFM_0600_CCE1</v>
      </c>
      <c r="E310" t="s">
        <v>51</v>
      </c>
      <c r="F310" t="s">
        <v>73</v>
      </c>
      <c r="G310" t="s">
        <v>261</v>
      </c>
      <c r="H310" t="s">
        <v>136</v>
      </c>
      <c r="I310" t="s">
        <v>137</v>
      </c>
      <c r="J310" t="s">
        <v>790</v>
      </c>
      <c r="K310" t="s">
        <v>138</v>
      </c>
      <c r="L310" t="s">
        <v>139</v>
      </c>
      <c r="M310" t="str">
        <f t="shared" si="349"/>
        <v>0600</v>
      </c>
      <c r="N310" t="s">
        <v>931</v>
      </c>
      <c r="O310" t="s">
        <v>141</v>
      </c>
      <c r="P310" t="s">
        <v>792</v>
      </c>
      <c r="Q310" s="30" t="s">
        <v>1013</v>
      </c>
      <c r="R310">
        <v>21</v>
      </c>
      <c r="S310">
        <v>42</v>
      </c>
      <c r="T310">
        <v>622</v>
      </c>
      <c r="U310">
        <v>-1</v>
      </c>
      <c r="V310" t="s">
        <v>289</v>
      </c>
      <c r="X310" t="s">
        <v>371</v>
      </c>
      <c r="AN310" t="b">
        <v>0</v>
      </c>
      <c r="AO310">
        <f t="shared" si="347"/>
        <v>4</v>
      </c>
      <c r="AP310" t="s">
        <v>147</v>
      </c>
      <c r="AQ310" t="str">
        <f t="shared" si="350"/>
        <v>LSA_SOC_SHMOO_E_END_TITO_SAQ_NOM_LFM_0600_HBO0</v>
      </c>
      <c r="AR310" t="str">
        <f t="shared" si="351"/>
        <v>LSA_SOC_SHMOO_E_END_TITO_SAQ_NOM_LFM_0600_HBO0</v>
      </c>
      <c r="AS310" t="str">
        <f t="shared" si="352"/>
        <v>LSA_SOC_SHMOO_E_END_TITO_SAQ_NOM_LFM_0600_HBO0</v>
      </c>
      <c r="AT310" t="str">
        <f t="shared" si="353"/>
        <v>LSA_SOC_SHMOO_E_END_TITO_SAQ_NOM_LFM_0600_HBO0</v>
      </c>
    </row>
    <row r="311" spans="1:46" x14ac:dyDescent="0.25">
      <c r="A311" s="35" t="s">
        <v>67</v>
      </c>
      <c r="B311" s="35" t="s">
        <v>43</v>
      </c>
      <c r="C311" s="35" t="str">
        <f>VLOOKUP(B311,templateLookup!A:B,2,0)</f>
        <v>PrimeShmooTestMethod</v>
      </c>
      <c r="D311" s="12" t="str">
        <f t="shared" si="348"/>
        <v>LSA_SOC_SHMOO_E_END_TITO_SAQ_NOM_LFM_0600_HBO0</v>
      </c>
      <c r="E311" t="s">
        <v>51</v>
      </c>
      <c r="F311" t="s">
        <v>73</v>
      </c>
      <c r="G311" t="s">
        <v>261</v>
      </c>
      <c r="H311" t="s">
        <v>136</v>
      </c>
      <c r="I311" t="s">
        <v>137</v>
      </c>
      <c r="J311" t="s">
        <v>790</v>
      </c>
      <c r="K311" t="s">
        <v>138</v>
      </c>
      <c r="L311" t="s">
        <v>139</v>
      </c>
      <c r="M311" t="str">
        <f t="shared" si="349"/>
        <v>0600</v>
      </c>
      <c r="N311" t="s">
        <v>925</v>
      </c>
      <c r="O311" t="s">
        <v>141</v>
      </c>
      <c r="P311" t="s">
        <v>792</v>
      </c>
      <c r="Q311" s="30" t="s">
        <v>1014</v>
      </c>
      <c r="R311">
        <v>21</v>
      </c>
      <c r="S311">
        <v>42</v>
      </c>
      <c r="T311">
        <v>623</v>
      </c>
      <c r="U311">
        <v>-1</v>
      </c>
      <c r="V311" t="s">
        <v>289</v>
      </c>
      <c r="X311" t="s">
        <v>371</v>
      </c>
      <c r="AN311" t="b">
        <v>0</v>
      </c>
      <c r="AO311">
        <f t="shared" si="347"/>
        <v>4</v>
      </c>
      <c r="AP311" t="s">
        <v>147</v>
      </c>
      <c r="AQ311" t="str">
        <f t="shared" si="350"/>
        <v>LSA_SOC_SHMOO_E_END_TITO_SAQ_NOM_LFM_0600_HBO1</v>
      </c>
      <c r="AR311" t="str">
        <f t="shared" si="351"/>
        <v>LSA_SOC_SHMOO_E_END_TITO_SAQ_NOM_LFM_0600_HBO1</v>
      </c>
      <c r="AS311" t="str">
        <f t="shared" si="352"/>
        <v>LSA_SOC_SHMOO_E_END_TITO_SAQ_NOM_LFM_0600_HBO1</v>
      </c>
      <c r="AT311" t="str">
        <f t="shared" si="353"/>
        <v>LSA_SOC_SHMOO_E_END_TITO_SAQ_NOM_LFM_0600_HBO1</v>
      </c>
    </row>
    <row r="312" spans="1:46" x14ac:dyDescent="0.25">
      <c r="A312" s="35" t="s">
        <v>67</v>
      </c>
      <c r="B312" s="35" t="s">
        <v>43</v>
      </c>
      <c r="C312" s="35" t="str">
        <f>VLOOKUP(B312,templateLookup!A:B,2,0)</f>
        <v>PrimeShmooTestMethod</v>
      </c>
      <c r="D312" s="12" t="str">
        <f t="shared" si="348"/>
        <v>LSA_SOC_SHMOO_E_END_TITO_SAQ_NOM_LFM_0600_HBO1</v>
      </c>
      <c r="E312" t="s">
        <v>51</v>
      </c>
      <c r="F312" t="s">
        <v>73</v>
      </c>
      <c r="G312" t="s">
        <v>261</v>
      </c>
      <c r="H312" t="s">
        <v>136</v>
      </c>
      <c r="I312" t="s">
        <v>137</v>
      </c>
      <c r="J312" t="s">
        <v>790</v>
      </c>
      <c r="K312" t="s">
        <v>138</v>
      </c>
      <c r="L312" t="s">
        <v>139</v>
      </c>
      <c r="M312" t="str">
        <f t="shared" si="349"/>
        <v>0600</v>
      </c>
      <c r="N312" t="s">
        <v>927</v>
      </c>
      <c r="O312" t="s">
        <v>141</v>
      </c>
      <c r="P312" t="s">
        <v>792</v>
      </c>
      <c r="Q312" s="30" t="s">
        <v>1015</v>
      </c>
      <c r="R312">
        <v>21</v>
      </c>
      <c r="S312">
        <v>42</v>
      </c>
      <c r="T312">
        <v>624</v>
      </c>
      <c r="U312">
        <v>-1</v>
      </c>
      <c r="V312" t="s">
        <v>289</v>
      </c>
      <c r="X312" t="s">
        <v>371</v>
      </c>
      <c r="AN312" t="b">
        <v>0</v>
      </c>
      <c r="AO312">
        <f t="shared" si="347"/>
        <v>4</v>
      </c>
      <c r="AP312" t="s">
        <v>147</v>
      </c>
      <c r="AQ312" t="str">
        <f t="shared" si="350"/>
        <v>LSA_SOC_SHMOO_E_END_TITO_SAQ_NOM_LFM_0600_BEC0</v>
      </c>
      <c r="AR312" t="str">
        <f t="shared" si="351"/>
        <v>LSA_SOC_SHMOO_E_END_TITO_SAQ_NOM_LFM_0600_BEC0</v>
      </c>
      <c r="AS312" t="str">
        <f t="shared" si="352"/>
        <v>LSA_SOC_SHMOO_E_END_TITO_SAQ_NOM_LFM_0600_BEC0</v>
      </c>
      <c r="AT312" t="str">
        <f t="shared" si="353"/>
        <v>LSA_SOC_SHMOO_E_END_TITO_SAQ_NOM_LFM_0600_BEC0</v>
      </c>
    </row>
    <row r="313" spans="1:46" x14ac:dyDescent="0.25">
      <c r="A313" s="35" t="s">
        <v>67</v>
      </c>
      <c r="B313" s="35" t="s">
        <v>43</v>
      </c>
      <c r="C313" s="35" t="str">
        <f>VLOOKUP(B313,templateLookup!A:B,2,0)</f>
        <v>PrimeShmooTestMethod</v>
      </c>
      <c r="D313" s="12" t="str">
        <f t="shared" si="348"/>
        <v>LSA_SOC_SHMOO_E_END_TITO_SAQ_NOM_LFM_0600_BEC0</v>
      </c>
      <c r="E313" t="s">
        <v>51</v>
      </c>
      <c r="F313" t="s">
        <v>73</v>
      </c>
      <c r="G313" t="s">
        <v>261</v>
      </c>
      <c r="H313" t="s">
        <v>136</v>
      </c>
      <c r="I313" t="s">
        <v>137</v>
      </c>
      <c r="J313" t="s">
        <v>790</v>
      </c>
      <c r="K313" t="s">
        <v>138</v>
      </c>
      <c r="L313" t="s">
        <v>139</v>
      </c>
      <c r="M313" t="str">
        <f t="shared" si="349"/>
        <v>0600</v>
      </c>
      <c r="N313" t="s">
        <v>935</v>
      </c>
      <c r="O313" t="s">
        <v>141</v>
      </c>
      <c r="P313" t="s">
        <v>792</v>
      </c>
      <c r="Q313" s="30" t="s">
        <v>1016</v>
      </c>
      <c r="R313">
        <v>21</v>
      </c>
      <c r="S313">
        <v>42</v>
      </c>
      <c r="T313">
        <v>625</v>
      </c>
      <c r="U313">
        <v>-1</v>
      </c>
      <c r="V313" t="s">
        <v>289</v>
      </c>
      <c r="X313" t="s">
        <v>371</v>
      </c>
      <c r="AN313" t="b">
        <v>0</v>
      </c>
      <c r="AO313">
        <f t="shared" si="347"/>
        <v>4</v>
      </c>
      <c r="AP313" t="s">
        <v>147</v>
      </c>
      <c r="AQ313" t="str">
        <f t="shared" si="350"/>
        <v>LSA_SOC_SHMOO_E_END_TITO_SAQ_NOM_LFM_0600_BEC1</v>
      </c>
      <c r="AR313" t="str">
        <f t="shared" si="351"/>
        <v>LSA_SOC_SHMOO_E_END_TITO_SAQ_NOM_LFM_0600_BEC1</v>
      </c>
      <c r="AS313" t="str">
        <f t="shared" si="352"/>
        <v>LSA_SOC_SHMOO_E_END_TITO_SAQ_NOM_LFM_0600_BEC1</v>
      </c>
      <c r="AT313" t="str">
        <f t="shared" si="353"/>
        <v>LSA_SOC_SHMOO_E_END_TITO_SAQ_NOM_LFM_0600_BEC1</v>
      </c>
    </row>
    <row r="314" spans="1:46" x14ac:dyDescent="0.25">
      <c r="A314" s="35" t="s">
        <v>67</v>
      </c>
      <c r="B314" s="35" t="s">
        <v>43</v>
      </c>
      <c r="C314" s="35" t="str">
        <f>VLOOKUP(B314,templateLookup!A:B,2,0)</f>
        <v>PrimeShmooTestMethod</v>
      </c>
      <c r="D314" s="12" t="str">
        <f t="shared" si="348"/>
        <v>LSA_SOC_SHMOO_E_END_TITO_SAQ_NOM_LFM_0600_BEC1</v>
      </c>
      <c r="E314" t="s">
        <v>51</v>
      </c>
      <c r="F314" t="s">
        <v>73</v>
      </c>
      <c r="G314" t="s">
        <v>261</v>
      </c>
      <c r="H314" t="s">
        <v>136</v>
      </c>
      <c r="I314" t="s">
        <v>137</v>
      </c>
      <c r="J314" t="s">
        <v>790</v>
      </c>
      <c r="K314" t="s">
        <v>138</v>
      </c>
      <c r="L314" t="s">
        <v>139</v>
      </c>
      <c r="M314" t="str">
        <f t="shared" si="349"/>
        <v>0600</v>
      </c>
      <c r="N314" t="s">
        <v>937</v>
      </c>
      <c r="O314" t="s">
        <v>141</v>
      </c>
      <c r="P314" t="s">
        <v>792</v>
      </c>
      <c r="Q314" s="30" t="s">
        <v>1017</v>
      </c>
      <c r="R314">
        <v>21</v>
      </c>
      <c r="S314">
        <v>42</v>
      </c>
      <c r="T314">
        <v>626</v>
      </c>
      <c r="U314">
        <v>-1</v>
      </c>
      <c r="V314" t="s">
        <v>289</v>
      </c>
      <c r="X314" t="s">
        <v>371</v>
      </c>
      <c r="AN314" t="b">
        <v>0</v>
      </c>
      <c r="AO314">
        <f t="shared" si="347"/>
        <v>4</v>
      </c>
      <c r="AP314" t="s">
        <v>147</v>
      </c>
      <c r="AQ314" t="str">
        <f t="shared" si="350"/>
        <v>LSA_SOC_SHMOO_E_END_TITO_SAQ_NOM_LFM_0600_MC00</v>
      </c>
      <c r="AR314" t="str">
        <f t="shared" si="351"/>
        <v>LSA_SOC_SHMOO_E_END_TITO_SAQ_NOM_LFM_0600_MC00</v>
      </c>
      <c r="AS314" t="str">
        <f t="shared" si="352"/>
        <v>LSA_SOC_SHMOO_E_END_TITO_SAQ_NOM_LFM_0600_MC00</v>
      </c>
      <c r="AT314" t="str">
        <f t="shared" si="353"/>
        <v>LSA_SOC_SHMOO_E_END_TITO_SAQ_NOM_LFM_0600_MC00</v>
      </c>
    </row>
    <row r="315" spans="1:46" x14ac:dyDescent="0.25">
      <c r="A315" s="35" t="s">
        <v>67</v>
      </c>
      <c r="B315" s="35" t="s">
        <v>43</v>
      </c>
      <c r="C315" s="35" t="str">
        <f>VLOOKUP(B315,templateLookup!A:B,2,0)</f>
        <v>PrimeShmooTestMethod</v>
      </c>
      <c r="D315" s="12" t="str">
        <f t="shared" si="348"/>
        <v>LSA_SOC_SHMOO_E_END_TITO_SAQ_NOM_LFM_0600_MC00</v>
      </c>
      <c r="E315" t="s">
        <v>51</v>
      </c>
      <c r="F315" t="s">
        <v>73</v>
      </c>
      <c r="G315" t="s">
        <v>261</v>
      </c>
      <c r="H315" t="s">
        <v>136</v>
      </c>
      <c r="I315" t="s">
        <v>137</v>
      </c>
      <c r="J315" t="s">
        <v>790</v>
      </c>
      <c r="K315" t="s">
        <v>138</v>
      </c>
      <c r="L315" t="s">
        <v>139</v>
      </c>
      <c r="M315" t="str">
        <f t="shared" si="349"/>
        <v>0600</v>
      </c>
      <c r="N315" t="s">
        <v>939</v>
      </c>
      <c r="O315" t="s">
        <v>141</v>
      </c>
      <c r="P315" t="s">
        <v>792</v>
      </c>
      <c r="Q315" s="30" t="s">
        <v>1018</v>
      </c>
      <c r="R315">
        <v>21</v>
      </c>
      <c r="S315">
        <v>42</v>
      </c>
      <c r="T315">
        <v>627</v>
      </c>
      <c r="U315">
        <v>-1</v>
      </c>
      <c r="V315" t="s">
        <v>289</v>
      </c>
      <c r="X315" t="s">
        <v>371</v>
      </c>
      <c r="AN315" t="b">
        <v>0</v>
      </c>
      <c r="AO315">
        <f t="shared" si="347"/>
        <v>4</v>
      </c>
      <c r="AP315" t="s">
        <v>147</v>
      </c>
      <c r="AQ315" t="str">
        <f t="shared" si="350"/>
        <v>LSA_SOC_SHMOO_E_END_TITO_SAQ_NOM_LFM_0600_MC01</v>
      </c>
      <c r="AR315" t="str">
        <f t="shared" si="351"/>
        <v>LSA_SOC_SHMOO_E_END_TITO_SAQ_NOM_LFM_0600_MC01</v>
      </c>
      <c r="AS315" t="str">
        <f t="shared" si="352"/>
        <v>LSA_SOC_SHMOO_E_END_TITO_SAQ_NOM_LFM_0600_MC01</v>
      </c>
      <c r="AT315" t="str">
        <f t="shared" si="353"/>
        <v>LSA_SOC_SHMOO_E_END_TITO_SAQ_NOM_LFM_0600_MC01</v>
      </c>
    </row>
    <row r="316" spans="1:46" x14ac:dyDescent="0.25">
      <c r="A316" s="35" t="s">
        <v>67</v>
      </c>
      <c r="B316" s="35" t="s">
        <v>43</v>
      </c>
      <c r="C316" s="35" t="str">
        <f>VLOOKUP(B316,templateLookup!A:B,2,0)</f>
        <v>PrimeShmooTestMethod</v>
      </c>
      <c r="D316" s="12" t="str">
        <f t="shared" si="348"/>
        <v>LSA_SOC_SHMOO_E_END_TITO_SAQ_NOM_LFM_0600_MC01</v>
      </c>
      <c r="E316" t="s">
        <v>51</v>
      </c>
      <c r="F316" t="s">
        <v>73</v>
      </c>
      <c r="G316" t="s">
        <v>261</v>
      </c>
      <c r="H316" t="s">
        <v>136</v>
      </c>
      <c r="I316" t="s">
        <v>137</v>
      </c>
      <c r="J316" t="s">
        <v>790</v>
      </c>
      <c r="K316" t="s">
        <v>138</v>
      </c>
      <c r="L316" t="s">
        <v>139</v>
      </c>
      <c r="M316" t="str">
        <f t="shared" si="349"/>
        <v>0600</v>
      </c>
      <c r="N316" t="s">
        <v>941</v>
      </c>
      <c r="O316" t="s">
        <v>141</v>
      </c>
      <c r="P316" t="s">
        <v>792</v>
      </c>
      <c r="Q316" s="30" t="s">
        <v>1019</v>
      </c>
      <c r="R316">
        <v>21</v>
      </c>
      <c r="S316">
        <v>42</v>
      </c>
      <c r="T316">
        <v>628</v>
      </c>
      <c r="U316">
        <v>-1</v>
      </c>
      <c r="V316" t="s">
        <v>289</v>
      </c>
      <c r="X316" t="s">
        <v>371</v>
      </c>
      <c r="AN316" t="b">
        <v>0</v>
      </c>
      <c r="AO316">
        <f t="shared" si="347"/>
        <v>4</v>
      </c>
      <c r="AP316" t="s">
        <v>147</v>
      </c>
      <c r="AQ316" t="str">
        <f t="shared" si="350"/>
        <v>LSA_SOC_SHMOO_E_END_TITO_SAQ_NOM_LFM_0600_MC10</v>
      </c>
      <c r="AR316" t="str">
        <f t="shared" si="351"/>
        <v>LSA_SOC_SHMOO_E_END_TITO_SAQ_NOM_LFM_0600_MC10</v>
      </c>
      <c r="AS316" t="str">
        <f t="shared" si="352"/>
        <v>LSA_SOC_SHMOO_E_END_TITO_SAQ_NOM_LFM_0600_MC10</v>
      </c>
      <c r="AT316" t="str">
        <f t="shared" si="353"/>
        <v>LSA_SOC_SHMOO_E_END_TITO_SAQ_NOM_LFM_0600_MC10</v>
      </c>
    </row>
    <row r="317" spans="1:46" x14ac:dyDescent="0.25">
      <c r="A317" s="35" t="s">
        <v>67</v>
      </c>
      <c r="B317" s="35" t="s">
        <v>43</v>
      </c>
      <c r="C317" s="35" t="str">
        <f>VLOOKUP(B317,templateLookup!A:B,2,0)</f>
        <v>PrimeShmooTestMethod</v>
      </c>
      <c r="D317" s="12" t="str">
        <f t="shared" si="348"/>
        <v>LSA_SOC_SHMOO_E_END_TITO_SAQ_NOM_LFM_0600_MC10</v>
      </c>
      <c r="E317" t="s">
        <v>51</v>
      </c>
      <c r="F317" t="s">
        <v>73</v>
      </c>
      <c r="G317" t="s">
        <v>261</v>
      </c>
      <c r="H317" t="s">
        <v>136</v>
      </c>
      <c r="I317" t="s">
        <v>137</v>
      </c>
      <c r="J317" t="s">
        <v>790</v>
      </c>
      <c r="K317" t="s">
        <v>138</v>
      </c>
      <c r="L317" t="s">
        <v>139</v>
      </c>
      <c r="M317" t="str">
        <f t="shared" si="349"/>
        <v>0600</v>
      </c>
      <c r="N317" t="s">
        <v>943</v>
      </c>
      <c r="O317" t="s">
        <v>141</v>
      </c>
      <c r="P317" t="s">
        <v>792</v>
      </c>
      <c r="Q317" s="30" t="s">
        <v>1020</v>
      </c>
      <c r="R317">
        <v>21</v>
      </c>
      <c r="S317">
        <v>42</v>
      </c>
      <c r="T317">
        <v>629</v>
      </c>
      <c r="U317">
        <v>-1</v>
      </c>
      <c r="V317" t="s">
        <v>289</v>
      </c>
      <c r="X317" t="s">
        <v>371</v>
      </c>
      <c r="AN317" t="b">
        <v>0</v>
      </c>
      <c r="AO317">
        <f t="shared" si="347"/>
        <v>4</v>
      </c>
      <c r="AP317" t="s">
        <v>147</v>
      </c>
      <c r="AQ317" t="str">
        <f t="shared" si="350"/>
        <v>LSA_SOC_SHMOO_E_END_TITO_SAQ_NOM_LFM_0600_MC11</v>
      </c>
      <c r="AR317" t="str">
        <f t="shared" si="351"/>
        <v>LSA_SOC_SHMOO_E_END_TITO_SAQ_NOM_LFM_0600_MC11</v>
      </c>
      <c r="AS317" t="str">
        <f t="shared" si="352"/>
        <v>LSA_SOC_SHMOO_E_END_TITO_SAQ_NOM_LFM_0600_MC11</v>
      </c>
      <c r="AT317" t="str">
        <f t="shared" si="353"/>
        <v>LSA_SOC_SHMOO_E_END_TITO_SAQ_NOM_LFM_0600_MC11</v>
      </c>
    </row>
    <row r="318" spans="1:46" x14ac:dyDescent="0.25">
      <c r="A318" s="35" t="s">
        <v>67</v>
      </c>
      <c r="B318" s="35" t="s">
        <v>43</v>
      </c>
      <c r="C318" s="35" t="str">
        <f>VLOOKUP(B318,templateLookup!A:B,2,0)</f>
        <v>PrimeShmooTestMethod</v>
      </c>
      <c r="D318" s="12" t="str">
        <f t="shared" si="348"/>
        <v>LSA_SOC_SHMOO_E_END_TITO_SAQ_NOM_LFM_0600_MC11</v>
      </c>
      <c r="E318" t="s">
        <v>51</v>
      </c>
      <c r="F318" t="s">
        <v>73</v>
      </c>
      <c r="G318" t="s">
        <v>261</v>
      </c>
      <c r="H318" t="s">
        <v>136</v>
      </c>
      <c r="I318" t="s">
        <v>137</v>
      </c>
      <c r="J318" t="s">
        <v>790</v>
      </c>
      <c r="K318" t="s">
        <v>138</v>
      </c>
      <c r="L318" t="s">
        <v>139</v>
      </c>
      <c r="M318" t="str">
        <f t="shared" si="349"/>
        <v>0600</v>
      </c>
      <c r="N318" t="s">
        <v>945</v>
      </c>
      <c r="O318" t="s">
        <v>141</v>
      </c>
      <c r="P318" t="s">
        <v>792</v>
      </c>
      <c r="Q318" s="30" t="s">
        <v>1021</v>
      </c>
      <c r="R318">
        <v>21</v>
      </c>
      <c r="S318">
        <v>42</v>
      </c>
      <c r="T318">
        <v>630</v>
      </c>
      <c r="U318">
        <v>-1</v>
      </c>
      <c r="V318" t="s">
        <v>289</v>
      </c>
      <c r="X318" t="s">
        <v>371</v>
      </c>
      <c r="AN318" t="b">
        <v>0</v>
      </c>
      <c r="AO318">
        <f t="shared" si="347"/>
        <v>4</v>
      </c>
      <c r="AP318" t="s">
        <v>147</v>
      </c>
      <c r="AQ318" t="str">
        <f t="shared" si="350"/>
        <v>LSA_SOC_SHMOO_E_END_TITO_SAQ_NOM_LFM_0600_MMM</v>
      </c>
      <c r="AR318" t="str">
        <f t="shared" si="351"/>
        <v>LSA_SOC_SHMOO_E_END_TITO_SAQ_NOM_LFM_0600_MMM</v>
      </c>
      <c r="AS318" t="str">
        <f t="shared" si="352"/>
        <v>LSA_SOC_SHMOO_E_END_TITO_SAQ_NOM_LFM_0600_MMM</v>
      </c>
      <c r="AT318" t="str">
        <f t="shared" si="353"/>
        <v>LSA_SOC_SHMOO_E_END_TITO_SAQ_NOM_LFM_0600_MMM</v>
      </c>
    </row>
    <row r="319" spans="1:46" x14ac:dyDescent="0.25">
      <c r="A319" s="35" t="s">
        <v>67</v>
      </c>
      <c r="B319" s="35" t="s">
        <v>43</v>
      </c>
      <c r="C319" s="35" t="str">
        <f>VLOOKUP(B319,templateLookup!A:B,2,0)</f>
        <v>PrimeShmooTestMethod</v>
      </c>
      <c r="D319" s="12" t="str">
        <f t="shared" si="348"/>
        <v>LSA_SOC_SHMOO_E_END_TITO_SAQ_NOM_LFM_0600_MMM</v>
      </c>
      <c r="E319" t="s">
        <v>51</v>
      </c>
      <c r="F319" t="s">
        <v>73</v>
      </c>
      <c r="G319" t="s">
        <v>261</v>
      </c>
      <c r="H319" t="s">
        <v>136</v>
      </c>
      <c r="I319" t="s">
        <v>137</v>
      </c>
      <c r="J319" t="s">
        <v>790</v>
      </c>
      <c r="K319" t="s">
        <v>138</v>
      </c>
      <c r="L319" t="s">
        <v>139</v>
      </c>
      <c r="M319" t="str">
        <f t="shared" si="349"/>
        <v>0600</v>
      </c>
      <c r="N319" t="s">
        <v>947</v>
      </c>
      <c r="O319" t="s">
        <v>141</v>
      </c>
      <c r="P319" t="s">
        <v>792</v>
      </c>
      <c r="Q319" s="30" t="s">
        <v>1022</v>
      </c>
      <c r="R319">
        <v>21</v>
      </c>
      <c r="S319">
        <v>42</v>
      </c>
      <c r="T319">
        <v>631</v>
      </c>
      <c r="U319">
        <v>-1</v>
      </c>
      <c r="V319" t="s">
        <v>289</v>
      </c>
      <c r="X319" t="s">
        <v>371</v>
      </c>
      <c r="AN319" t="b">
        <v>0</v>
      </c>
      <c r="AO319">
        <f t="shared" si="347"/>
        <v>4</v>
      </c>
      <c r="AP319" t="s">
        <v>147</v>
      </c>
      <c r="AQ319">
        <v>1</v>
      </c>
      <c r="AR319">
        <v>1</v>
      </c>
      <c r="AS319">
        <v>1</v>
      </c>
      <c r="AT319">
        <v>1</v>
      </c>
    </row>
    <row r="320" spans="1:46" x14ac:dyDescent="0.25">
      <c r="A320" s="48" t="s">
        <v>67</v>
      </c>
      <c r="B320" s="48" t="s">
        <v>6</v>
      </c>
      <c r="C320" s="48" t="str">
        <f>VLOOKUP(B320,templateLookup!A:B,2,0)</f>
        <v>COMPOSITE</v>
      </c>
      <c r="D320" s="22"/>
    </row>
    <row r="321" spans="1:46" x14ac:dyDescent="0.25">
      <c r="A321" s="35" t="s">
        <v>67</v>
      </c>
      <c r="B321" s="35" t="s">
        <v>43</v>
      </c>
      <c r="C321" s="35" t="str">
        <f>VLOOKUP(B321,templateLookup!A:B,2,0)</f>
        <v>PrimeShmooTestMethod</v>
      </c>
      <c r="D321" s="12" t="str">
        <f t="shared" ref="D321:D323" si="354">E321&amp;"_"&amp;F321&amp;"_"&amp;G321&amp;"_"&amp;H321&amp;"_"&amp;A321&amp;"_"&amp;I321&amp;"_"&amp;J321&amp;"_"&amp;K321&amp;"_"&amp;L321&amp;"_"&amp;M321&amp;"_"&amp;N321</f>
        <v>LSA_SOC_SHMOO_E_END_TITO_SAQ_NOM_LFM_0600_FUSE</v>
      </c>
      <c r="E321" t="s">
        <v>51</v>
      </c>
      <c r="F321" t="s">
        <v>73</v>
      </c>
      <c r="G321" t="s">
        <v>261</v>
      </c>
      <c r="H321" t="s">
        <v>136</v>
      </c>
      <c r="I321" t="s">
        <v>137</v>
      </c>
      <c r="J321" t="s">
        <v>790</v>
      </c>
      <c r="K321" t="s">
        <v>138</v>
      </c>
      <c r="L321" t="s">
        <v>139</v>
      </c>
      <c r="M321" t="str">
        <f t="shared" ref="M321:M322" si="355">TEXT(600,"0000")</f>
        <v>0600</v>
      </c>
      <c r="N321" t="s">
        <v>960</v>
      </c>
      <c r="O321" t="s">
        <v>262</v>
      </c>
      <c r="P321" t="s">
        <v>792</v>
      </c>
      <c r="Q321" s="30" t="s">
        <v>1023</v>
      </c>
      <c r="R321">
        <v>21</v>
      </c>
      <c r="S321">
        <v>42</v>
      </c>
      <c r="T321">
        <v>632</v>
      </c>
      <c r="U321">
        <v>-1</v>
      </c>
      <c r="V321" t="s">
        <v>962</v>
      </c>
      <c r="X321" t="s">
        <v>1069</v>
      </c>
      <c r="AN321" t="b">
        <v>0</v>
      </c>
      <c r="AO321">
        <f t="shared" ref="AO321:AO326" si="356">COUNTA(AQ321:AZ321)</f>
        <v>4</v>
      </c>
      <c r="AP321" t="s">
        <v>147</v>
      </c>
      <c r="AQ321" t="str">
        <f t="shared" ref="AQ321:AQ323" si="357">$D322</f>
        <v>LSA_SOC_SHMOO_E_END_TITO_SAQ_NOM_LFM_0600_DDXR</v>
      </c>
      <c r="AR321" t="str">
        <f t="shared" ref="AR321:AR323" si="358">$D322</f>
        <v>LSA_SOC_SHMOO_E_END_TITO_SAQ_NOM_LFM_0600_DDXR</v>
      </c>
      <c r="AS321" t="str">
        <f t="shared" ref="AS321:AS323" si="359">$D322</f>
        <v>LSA_SOC_SHMOO_E_END_TITO_SAQ_NOM_LFM_0600_DDXR</v>
      </c>
      <c r="AT321" t="str">
        <f t="shared" ref="AT321:AT323" si="360">$D322</f>
        <v>LSA_SOC_SHMOO_E_END_TITO_SAQ_NOM_LFM_0600_DDXR</v>
      </c>
    </row>
    <row r="322" spans="1:46" x14ac:dyDescent="0.25">
      <c r="A322" s="35" t="s">
        <v>67</v>
      </c>
      <c r="B322" s="35" t="s">
        <v>43</v>
      </c>
      <c r="C322" s="35" t="str">
        <f>VLOOKUP(B322,templateLookup!A:B,2,0)</f>
        <v>PrimeShmooTestMethod</v>
      </c>
      <c r="D322" s="12" t="str">
        <f t="shared" si="354"/>
        <v>LSA_SOC_SHMOO_E_END_TITO_SAQ_NOM_LFM_0600_DDXR</v>
      </c>
      <c r="E322" t="s">
        <v>51</v>
      </c>
      <c r="F322" t="s">
        <v>73</v>
      </c>
      <c r="G322" t="s">
        <v>261</v>
      </c>
      <c r="H322" t="s">
        <v>136</v>
      </c>
      <c r="I322" t="s">
        <v>137</v>
      </c>
      <c r="J322" t="s">
        <v>790</v>
      </c>
      <c r="K322" t="s">
        <v>138</v>
      </c>
      <c r="L322" t="s">
        <v>139</v>
      </c>
      <c r="M322" t="str">
        <f t="shared" si="355"/>
        <v>0600</v>
      </c>
      <c r="N322" t="s">
        <v>997</v>
      </c>
      <c r="O322" t="s">
        <v>262</v>
      </c>
      <c r="P322" t="s">
        <v>792</v>
      </c>
      <c r="Q322" s="30" t="s">
        <v>1024</v>
      </c>
      <c r="R322">
        <v>21</v>
      </c>
      <c r="S322">
        <v>42</v>
      </c>
      <c r="T322">
        <v>633</v>
      </c>
      <c r="U322">
        <v>-1</v>
      </c>
      <c r="V322" t="s">
        <v>289</v>
      </c>
      <c r="X322" t="s">
        <v>371</v>
      </c>
      <c r="AN322" t="b">
        <v>0</v>
      </c>
      <c r="AO322">
        <f t="shared" si="356"/>
        <v>4</v>
      </c>
      <c r="AP322" t="s">
        <v>147</v>
      </c>
      <c r="AQ322" t="str">
        <f t="shared" si="357"/>
        <v>LSA_SOC_SHMOO_E_END_TITO_SAN_NOM_LFM_0400_ALL_SAN</v>
      </c>
      <c r="AR322" t="str">
        <f t="shared" si="358"/>
        <v>LSA_SOC_SHMOO_E_END_TITO_SAN_NOM_LFM_0400_ALL_SAN</v>
      </c>
      <c r="AS322" t="str">
        <f t="shared" si="359"/>
        <v>LSA_SOC_SHMOO_E_END_TITO_SAN_NOM_LFM_0400_ALL_SAN</v>
      </c>
      <c r="AT322" t="str">
        <f t="shared" si="360"/>
        <v>LSA_SOC_SHMOO_E_END_TITO_SAN_NOM_LFM_0400_ALL_SAN</v>
      </c>
    </row>
    <row r="323" spans="1:46" x14ac:dyDescent="0.25">
      <c r="A323" s="35" t="s">
        <v>67</v>
      </c>
      <c r="B323" s="35" t="s">
        <v>43</v>
      </c>
      <c r="C323" s="35" t="str">
        <f>VLOOKUP(B323,templateLookup!A:B,2,0)</f>
        <v>PrimeShmooTestMethod</v>
      </c>
      <c r="D323" s="13" t="str">
        <f t="shared" si="354"/>
        <v>LSA_SOC_SHMOO_E_END_TITO_SAN_NOM_LFM_0400_ALL_SAN</v>
      </c>
      <c r="E323" t="s">
        <v>51</v>
      </c>
      <c r="F323" t="s">
        <v>73</v>
      </c>
      <c r="G323" t="s">
        <v>261</v>
      </c>
      <c r="H323" t="s">
        <v>136</v>
      </c>
      <c r="I323" t="s">
        <v>137</v>
      </c>
      <c r="J323" t="s">
        <v>902</v>
      </c>
      <c r="K323" t="s">
        <v>138</v>
      </c>
      <c r="L323" t="s">
        <v>139</v>
      </c>
      <c r="M323" t="str">
        <f>TEXT(400,"0000")</f>
        <v>0400</v>
      </c>
      <c r="N323" t="s">
        <v>1025</v>
      </c>
      <c r="O323" t="s">
        <v>262</v>
      </c>
      <c r="P323" t="s">
        <v>792</v>
      </c>
      <c r="Q323" s="30" t="s">
        <v>1026</v>
      </c>
      <c r="R323">
        <v>21</v>
      </c>
      <c r="S323">
        <v>42</v>
      </c>
      <c r="T323">
        <v>634</v>
      </c>
      <c r="U323">
        <v>-1</v>
      </c>
      <c r="V323" t="s">
        <v>289</v>
      </c>
      <c r="X323" t="s">
        <v>371</v>
      </c>
      <c r="AN323" t="b">
        <v>0</v>
      </c>
      <c r="AO323">
        <f t="shared" si="356"/>
        <v>4</v>
      </c>
      <c r="AP323" t="s">
        <v>147</v>
      </c>
      <c r="AQ323" t="str">
        <f t="shared" si="357"/>
        <v>SHMOO_LSA_SAN</v>
      </c>
      <c r="AR323" t="str">
        <f t="shared" si="358"/>
        <v>SHMOO_LSA_SAN</v>
      </c>
      <c r="AS323" t="str">
        <f t="shared" si="359"/>
        <v>SHMOO_LSA_SAN</v>
      </c>
      <c r="AT323" t="str">
        <f t="shared" si="360"/>
        <v>SHMOO_LSA_SAN</v>
      </c>
    </row>
    <row r="324" spans="1:46" x14ac:dyDescent="0.25">
      <c r="A324" s="48" t="s">
        <v>67</v>
      </c>
      <c r="B324" s="48" t="s">
        <v>5</v>
      </c>
      <c r="C324" s="48" t="str">
        <f>VLOOKUP(B324,templateLookup!A:B,2,0)</f>
        <v>COMPOSITE</v>
      </c>
      <c r="D324" s="22" t="s">
        <v>1070</v>
      </c>
      <c r="F324" t="s">
        <v>73</v>
      </c>
      <c r="AO324">
        <f t="shared" si="356"/>
        <v>2</v>
      </c>
      <c r="AP324">
        <v>1</v>
      </c>
      <c r="AQ324" t="str">
        <f>D328</f>
        <v>LSA_SOC_SHMOO_E_END_TITO_SAN_NOM_LFM_0400_ONDD</v>
      </c>
      <c r="AR324" t="str">
        <f>D328</f>
        <v>LSA_SOC_SHMOO_E_END_TITO_SAN_NOM_LFM_0400_ONDD</v>
      </c>
    </row>
    <row r="325" spans="1:46" x14ac:dyDescent="0.25">
      <c r="A325" s="35" t="s">
        <v>67</v>
      </c>
      <c r="B325" s="35" t="s">
        <v>43</v>
      </c>
      <c r="C325" s="35" t="str">
        <f>VLOOKUP(B325,templateLookup!A:B,2,0)</f>
        <v>PrimeShmooTestMethod</v>
      </c>
      <c r="D325" s="13" t="str">
        <f t="shared" ref="D325:D326" si="361">E325&amp;"_"&amp;F325&amp;"_"&amp;G325&amp;"_"&amp;H325&amp;"_"&amp;A325&amp;"_"&amp;I325&amp;"_"&amp;J325&amp;"_"&amp;K325&amp;"_"&amp;L325&amp;"_"&amp;M325&amp;"_"&amp;N325</f>
        <v>LSA_SOC_SHMOO_E_END_TITO_SAN_NOM_LFM_0400_IAX</v>
      </c>
      <c r="E325" t="s">
        <v>51</v>
      </c>
      <c r="F325" t="s">
        <v>73</v>
      </c>
      <c r="G325" t="s">
        <v>261</v>
      </c>
      <c r="H325" t="s">
        <v>136</v>
      </c>
      <c r="I325" t="s">
        <v>137</v>
      </c>
      <c r="J325" t="s">
        <v>902</v>
      </c>
      <c r="K325" t="s">
        <v>138</v>
      </c>
      <c r="L325" t="s">
        <v>139</v>
      </c>
      <c r="M325" t="str">
        <f t="shared" ref="M325:M326" si="362">TEXT(400,"0000")</f>
        <v>0400</v>
      </c>
      <c r="N325" t="s">
        <v>965</v>
      </c>
      <c r="O325" t="s">
        <v>262</v>
      </c>
      <c r="P325" t="s">
        <v>792</v>
      </c>
      <c r="Q325" s="30" t="s">
        <v>1028</v>
      </c>
      <c r="R325">
        <v>21</v>
      </c>
      <c r="S325">
        <v>42</v>
      </c>
      <c r="T325">
        <v>635</v>
      </c>
      <c r="U325">
        <v>-1</v>
      </c>
      <c r="V325" t="s">
        <v>289</v>
      </c>
      <c r="X325" t="s">
        <v>371</v>
      </c>
      <c r="AN325" t="b">
        <v>0</v>
      </c>
      <c r="AO325">
        <f t="shared" si="356"/>
        <v>4</v>
      </c>
      <c r="AP325" t="s">
        <v>147</v>
      </c>
      <c r="AQ325" t="str">
        <f t="shared" ref="AQ325" si="363">$D326</f>
        <v>LSA_SOC_SHMOO_E_END_TITO_SAN_NOM_LFM_0400_VTU</v>
      </c>
      <c r="AR325" t="str">
        <f t="shared" ref="AR325" si="364">$D326</f>
        <v>LSA_SOC_SHMOO_E_END_TITO_SAN_NOM_LFM_0400_VTU</v>
      </c>
      <c r="AS325" t="str">
        <f t="shared" ref="AS325" si="365">$D326</f>
        <v>LSA_SOC_SHMOO_E_END_TITO_SAN_NOM_LFM_0400_VTU</v>
      </c>
      <c r="AT325" t="str">
        <f t="shared" ref="AT325" si="366">$D326</f>
        <v>LSA_SOC_SHMOO_E_END_TITO_SAN_NOM_LFM_0400_VTU</v>
      </c>
    </row>
    <row r="326" spans="1:46" x14ac:dyDescent="0.25">
      <c r="A326" s="35" t="s">
        <v>67</v>
      </c>
      <c r="B326" s="35" t="s">
        <v>43</v>
      </c>
      <c r="C326" s="35" t="str">
        <f>VLOOKUP(B326,templateLookup!A:B,2,0)</f>
        <v>PrimeShmooTestMethod</v>
      </c>
      <c r="D326" s="13" t="str">
        <f t="shared" si="361"/>
        <v>LSA_SOC_SHMOO_E_END_TITO_SAN_NOM_LFM_0400_VTU</v>
      </c>
      <c r="E326" t="s">
        <v>51</v>
      </c>
      <c r="F326" t="s">
        <v>73</v>
      </c>
      <c r="G326" t="s">
        <v>261</v>
      </c>
      <c r="H326" t="s">
        <v>136</v>
      </c>
      <c r="I326" t="s">
        <v>137</v>
      </c>
      <c r="J326" t="s">
        <v>902</v>
      </c>
      <c r="K326" t="s">
        <v>138</v>
      </c>
      <c r="L326" t="s">
        <v>139</v>
      </c>
      <c r="M326" t="str">
        <f t="shared" si="362"/>
        <v>0400</v>
      </c>
      <c r="N326" t="s">
        <v>1029</v>
      </c>
      <c r="O326" t="s">
        <v>262</v>
      </c>
      <c r="P326" t="s">
        <v>792</v>
      </c>
      <c r="Q326" s="30" t="s">
        <v>1030</v>
      </c>
      <c r="R326">
        <v>21</v>
      </c>
      <c r="S326">
        <v>42</v>
      </c>
      <c r="T326">
        <v>636</v>
      </c>
      <c r="U326">
        <v>-1</v>
      </c>
      <c r="V326" t="s">
        <v>289</v>
      </c>
      <c r="X326" t="s">
        <v>371</v>
      </c>
      <c r="AN326" t="b">
        <v>0</v>
      </c>
      <c r="AO326">
        <f t="shared" si="356"/>
        <v>4</v>
      </c>
      <c r="AP326" t="s">
        <v>147</v>
      </c>
      <c r="AQ326">
        <v>1</v>
      </c>
      <c r="AR326">
        <v>1</v>
      </c>
      <c r="AS326">
        <v>1</v>
      </c>
      <c r="AT326">
        <v>1</v>
      </c>
    </row>
    <row r="327" spans="1:46" x14ac:dyDescent="0.25">
      <c r="A327" s="48" t="s">
        <v>67</v>
      </c>
      <c r="B327" s="48" t="s">
        <v>6</v>
      </c>
      <c r="C327" s="48" t="str">
        <f>VLOOKUP(B327,templateLookup!A:B,2,0)</f>
        <v>COMPOSITE</v>
      </c>
      <c r="D327" s="22"/>
    </row>
    <row r="328" spans="1:46" x14ac:dyDescent="0.25">
      <c r="A328" s="35" t="s">
        <v>67</v>
      </c>
      <c r="B328" s="35" t="s">
        <v>43</v>
      </c>
      <c r="C328" s="35" t="str">
        <f>VLOOKUP(B328,templateLookup!A:B,2,0)</f>
        <v>PrimeShmooTestMethod</v>
      </c>
      <c r="D328" s="13" t="str">
        <f t="shared" ref="D328" si="367">E328&amp;"_"&amp;F328&amp;"_"&amp;G328&amp;"_"&amp;H328&amp;"_"&amp;A328&amp;"_"&amp;I328&amp;"_"&amp;J328&amp;"_"&amp;K328&amp;"_"&amp;L328&amp;"_"&amp;M328&amp;"_"&amp;N328</f>
        <v>LSA_SOC_SHMOO_E_END_TITO_SAN_NOM_LFM_0400_ONDD</v>
      </c>
      <c r="E328" t="s">
        <v>51</v>
      </c>
      <c r="F328" t="s">
        <v>73</v>
      </c>
      <c r="G328" t="s">
        <v>261</v>
      </c>
      <c r="H328" t="s">
        <v>136</v>
      </c>
      <c r="I328" t="s">
        <v>137</v>
      </c>
      <c r="J328" t="s">
        <v>902</v>
      </c>
      <c r="K328" t="s">
        <v>138</v>
      </c>
      <c r="L328" t="s">
        <v>139</v>
      </c>
      <c r="M328" t="str">
        <f>TEXT(400,"0000")</f>
        <v>0400</v>
      </c>
      <c r="N328" t="s">
        <v>976</v>
      </c>
      <c r="O328" t="s">
        <v>262</v>
      </c>
      <c r="P328" t="s">
        <v>792</v>
      </c>
      <c r="Q328" s="30" t="s">
        <v>1031</v>
      </c>
      <c r="R328">
        <v>21</v>
      </c>
      <c r="S328">
        <v>42</v>
      </c>
      <c r="T328">
        <v>637</v>
      </c>
      <c r="U328">
        <v>-1</v>
      </c>
      <c r="V328" t="s">
        <v>289</v>
      </c>
      <c r="X328" t="s">
        <v>371</v>
      </c>
      <c r="AN328" t="b">
        <v>0</v>
      </c>
      <c r="AO328">
        <f t="shared" ref="AO328:AO334" si="368">COUNTA(AQ328:AZ328)</f>
        <v>4</v>
      </c>
      <c r="AP328" t="s">
        <v>147</v>
      </c>
      <c r="AQ328" t="str">
        <f t="shared" ref="AQ328:AQ330" si="369">$D329</f>
        <v>ROM_SOC_SHMOO_E_END_TITO_SAQ_NOM_LFM_0600_CCSR</v>
      </c>
      <c r="AR328" t="str">
        <f t="shared" ref="AR328:AR330" si="370">$D329</f>
        <v>ROM_SOC_SHMOO_E_END_TITO_SAQ_NOM_LFM_0600_CCSR</v>
      </c>
      <c r="AS328" t="str">
        <f t="shared" ref="AS328:AS330" si="371">$D329</f>
        <v>ROM_SOC_SHMOO_E_END_TITO_SAQ_NOM_LFM_0600_CCSR</v>
      </c>
      <c r="AT328" t="str">
        <f t="shared" ref="AT328:AT330" si="372">$D329</f>
        <v>ROM_SOC_SHMOO_E_END_TITO_SAQ_NOM_LFM_0600_CCSR</v>
      </c>
    </row>
    <row r="329" spans="1:46" x14ac:dyDescent="0.25">
      <c r="A329" s="35" t="s">
        <v>67</v>
      </c>
      <c r="B329" s="35" t="s">
        <v>43</v>
      </c>
      <c r="C329" s="35" t="str">
        <f>VLOOKUP(B329,templateLookup!A:B,2,0)</f>
        <v>PrimeShmooTestMethod</v>
      </c>
      <c r="D329" s="12" t="str">
        <f t="shared" ref="D329:D331" si="373">E329&amp;"_"&amp;F329&amp;"_"&amp;G329&amp;"_"&amp;H329&amp;"_"&amp;A329&amp;"_"&amp;I329&amp;"_"&amp;J329&amp;"_"&amp;K329&amp;"_"&amp;L329&amp;"_"&amp;M329&amp;"_"&amp;N329</f>
        <v>ROM_SOC_SHMOO_E_END_TITO_SAQ_NOM_LFM_0600_CCSR</v>
      </c>
      <c r="E329" t="s">
        <v>52</v>
      </c>
      <c r="F329" t="s">
        <v>73</v>
      </c>
      <c r="G329" t="s">
        <v>261</v>
      </c>
      <c r="H329" t="s">
        <v>136</v>
      </c>
      <c r="I329" t="s">
        <v>137</v>
      </c>
      <c r="J329" t="s">
        <v>790</v>
      </c>
      <c r="K329" t="s">
        <v>138</v>
      </c>
      <c r="L329" t="s">
        <v>139</v>
      </c>
      <c r="M329" t="str">
        <f t="shared" ref="M329:M330" si="374">TEXT(600,"0000")</f>
        <v>0600</v>
      </c>
      <c r="N329" t="s">
        <v>951</v>
      </c>
      <c r="O329" t="s">
        <v>262</v>
      </c>
      <c r="P329" t="s">
        <v>792</v>
      </c>
      <c r="Q329" s="30" t="s">
        <v>1032</v>
      </c>
      <c r="R329">
        <v>21</v>
      </c>
      <c r="S329">
        <v>42</v>
      </c>
      <c r="T329">
        <v>640</v>
      </c>
      <c r="U329">
        <v>-1</v>
      </c>
      <c r="V329" t="s">
        <v>289</v>
      </c>
      <c r="X329" t="s">
        <v>371</v>
      </c>
      <c r="AN329" t="b">
        <v>0</v>
      </c>
      <c r="AO329">
        <f t="shared" si="368"/>
        <v>4</v>
      </c>
      <c r="AP329" t="s">
        <v>147</v>
      </c>
      <c r="AQ329" t="str">
        <f t="shared" si="369"/>
        <v>ROM_SOC_SHMOO_E_END_TITO_SAQ_NOM_LFM_0600_DDHY</v>
      </c>
      <c r="AR329" t="str">
        <f t="shared" si="370"/>
        <v>ROM_SOC_SHMOO_E_END_TITO_SAQ_NOM_LFM_0600_DDHY</v>
      </c>
      <c r="AS329" t="str">
        <f t="shared" si="371"/>
        <v>ROM_SOC_SHMOO_E_END_TITO_SAQ_NOM_LFM_0600_DDHY</v>
      </c>
      <c r="AT329" t="str">
        <f t="shared" si="372"/>
        <v>ROM_SOC_SHMOO_E_END_TITO_SAQ_NOM_LFM_0600_DDHY</v>
      </c>
    </row>
    <row r="330" spans="1:46" x14ac:dyDescent="0.25">
      <c r="A330" s="35" t="s">
        <v>67</v>
      </c>
      <c r="B330" s="35" t="s">
        <v>43</v>
      </c>
      <c r="C330" s="35" t="str">
        <f>VLOOKUP(B330,templateLookup!A:B,2,0)</f>
        <v>PrimeShmooTestMethod</v>
      </c>
      <c r="D330" s="12" t="str">
        <f t="shared" si="373"/>
        <v>ROM_SOC_SHMOO_E_END_TITO_SAQ_NOM_LFM_0600_DDHY</v>
      </c>
      <c r="E330" t="s">
        <v>52</v>
      </c>
      <c r="F330" t="s">
        <v>73</v>
      </c>
      <c r="G330" t="s">
        <v>261</v>
      </c>
      <c r="H330" t="s">
        <v>136</v>
      </c>
      <c r="I330" t="s">
        <v>137</v>
      </c>
      <c r="J330" t="s">
        <v>790</v>
      </c>
      <c r="K330" t="s">
        <v>138</v>
      </c>
      <c r="L330" t="s">
        <v>139</v>
      </c>
      <c r="M330" t="str">
        <f t="shared" si="374"/>
        <v>0600</v>
      </c>
      <c r="N330" t="s">
        <v>955</v>
      </c>
      <c r="O330" t="s">
        <v>262</v>
      </c>
      <c r="P330" t="s">
        <v>792</v>
      </c>
      <c r="Q330" s="30" t="s">
        <v>1033</v>
      </c>
      <c r="R330">
        <v>21</v>
      </c>
      <c r="S330">
        <v>42</v>
      </c>
      <c r="T330">
        <v>641</v>
      </c>
      <c r="U330">
        <v>-1</v>
      </c>
      <c r="V330" t="s">
        <v>289</v>
      </c>
      <c r="X330" t="s">
        <v>371</v>
      </c>
      <c r="AN330" t="b">
        <v>0</v>
      </c>
      <c r="AO330">
        <f t="shared" si="368"/>
        <v>4</v>
      </c>
      <c r="AP330" t="s">
        <v>147</v>
      </c>
      <c r="AQ330" t="str">
        <f t="shared" si="369"/>
        <v>ROM_SOC_SHMOO_E_END_TITO_SAN_NOM_LFM_0400_ALL_SAN</v>
      </c>
      <c r="AR330" t="str">
        <f t="shared" si="370"/>
        <v>ROM_SOC_SHMOO_E_END_TITO_SAN_NOM_LFM_0400_ALL_SAN</v>
      </c>
      <c r="AS330" t="str">
        <f t="shared" si="371"/>
        <v>ROM_SOC_SHMOO_E_END_TITO_SAN_NOM_LFM_0400_ALL_SAN</v>
      </c>
      <c r="AT330" t="str">
        <f t="shared" si="372"/>
        <v>ROM_SOC_SHMOO_E_END_TITO_SAN_NOM_LFM_0400_ALL_SAN</v>
      </c>
    </row>
    <row r="331" spans="1:46" x14ac:dyDescent="0.25">
      <c r="A331" s="35" t="s">
        <v>67</v>
      </c>
      <c r="B331" s="35" t="s">
        <v>43</v>
      </c>
      <c r="C331" s="35" t="str">
        <f>VLOOKUP(B331,templateLookup!A:B,2,0)</f>
        <v>PrimeShmooTestMethod</v>
      </c>
      <c r="D331" s="13" t="str">
        <f t="shared" si="373"/>
        <v>ROM_SOC_SHMOO_E_END_TITO_SAN_NOM_LFM_0400_ALL_SAN</v>
      </c>
      <c r="E331" t="s">
        <v>52</v>
      </c>
      <c r="F331" t="s">
        <v>73</v>
      </c>
      <c r="G331" t="s">
        <v>261</v>
      </c>
      <c r="H331" t="s">
        <v>136</v>
      </c>
      <c r="I331" t="s">
        <v>137</v>
      </c>
      <c r="J331" t="s">
        <v>902</v>
      </c>
      <c r="K331" t="s">
        <v>138</v>
      </c>
      <c r="L331" t="s">
        <v>139</v>
      </c>
      <c r="M331" t="str">
        <f>TEXT(400,"0000")</f>
        <v>0400</v>
      </c>
      <c r="N331" t="s">
        <v>1025</v>
      </c>
      <c r="O331" t="s">
        <v>262</v>
      </c>
      <c r="P331" t="s">
        <v>792</v>
      </c>
      <c r="Q331" s="30" t="s">
        <v>1034</v>
      </c>
      <c r="R331">
        <v>21</v>
      </c>
      <c r="S331">
        <v>42</v>
      </c>
      <c r="T331">
        <v>642</v>
      </c>
      <c r="U331">
        <v>-1</v>
      </c>
      <c r="V331" t="s">
        <v>289</v>
      </c>
      <c r="X331" t="s">
        <v>371</v>
      </c>
      <c r="AN331" t="b">
        <v>0</v>
      </c>
      <c r="AO331">
        <f t="shared" si="368"/>
        <v>4</v>
      </c>
      <c r="AP331" t="s">
        <v>147</v>
      </c>
      <c r="AQ331" t="str">
        <f t="shared" ref="AQ331" si="375">$D332</f>
        <v>SHMOO_ROM_SAN</v>
      </c>
      <c r="AR331" t="str">
        <f t="shared" ref="AR331" si="376">$D332</f>
        <v>SHMOO_ROM_SAN</v>
      </c>
      <c r="AS331" t="str">
        <f t="shared" ref="AS331" si="377">$D332</f>
        <v>SHMOO_ROM_SAN</v>
      </c>
      <c r="AT331" t="str">
        <f t="shared" ref="AT331" si="378">$D332</f>
        <v>SHMOO_ROM_SAN</v>
      </c>
    </row>
    <row r="332" spans="1:46" x14ac:dyDescent="0.25">
      <c r="A332" s="48" t="s">
        <v>67</v>
      </c>
      <c r="B332" s="48" t="s">
        <v>5</v>
      </c>
      <c r="C332" s="48" t="str">
        <f>VLOOKUP(B332,templateLookup!A:B,2,0)</f>
        <v>COMPOSITE</v>
      </c>
      <c r="D332" s="22" t="s">
        <v>1071</v>
      </c>
      <c r="F332" t="s">
        <v>73</v>
      </c>
      <c r="AO332">
        <f t="shared" si="368"/>
        <v>2</v>
      </c>
      <c r="AP332">
        <v>1</v>
      </c>
      <c r="AQ332">
        <v>1</v>
      </c>
      <c r="AR332">
        <v>1</v>
      </c>
    </row>
    <row r="333" spans="1:46" x14ac:dyDescent="0.25">
      <c r="A333" s="35" t="s">
        <v>67</v>
      </c>
      <c r="B333" s="35" t="s">
        <v>43</v>
      </c>
      <c r="C333" s="35" t="str">
        <f>VLOOKUP(B333,templateLookup!A:B,2,0)</f>
        <v>PrimeShmooTestMethod</v>
      </c>
      <c r="D333" s="13" t="str">
        <f t="shared" ref="D333:D334" si="379">E333&amp;"_"&amp;F333&amp;"_"&amp;G333&amp;"_"&amp;H333&amp;"_"&amp;A333&amp;"_"&amp;I333&amp;"_"&amp;J333&amp;"_"&amp;K333&amp;"_"&amp;L333&amp;"_"&amp;M333&amp;"_"&amp;N333</f>
        <v>ROM_SOC_SHMOO_E_END_TITO_SAN_NOM_LFM_0400_CEN1</v>
      </c>
      <c r="E333" t="s">
        <v>52</v>
      </c>
      <c r="F333" t="s">
        <v>73</v>
      </c>
      <c r="G333" t="s">
        <v>261</v>
      </c>
      <c r="H333" t="s">
        <v>136</v>
      </c>
      <c r="I333" t="s">
        <v>137</v>
      </c>
      <c r="J333" t="s">
        <v>902</v>
      </c>
      <c r="K333" t="s">
        <v>138</v>
      </c>
      <c r="L333" t="s">
        <v>139</v>
      </c>
      <c r="M333" t="str">
        <f t="shared" ref="M333:M334" si="380">TEXT(400,"0000")</f>
        <v>0400</v>
      </c>
      <c r="N333" t="s">
        <v>1036</v>
      </c>
      <c r="O333" t="s">
        <v>262</v>
      </c>
      <c r="P333" t="s">
        <v>792</v>
      </c>
      <c r="Q333" s="30" t="s">
        <v>1037</v>
      </c>
      <c r="R333">
        <v>21</v>
      </c>
      <c r="S333">
        <v>42</v>
      </c>
      <c r="T333">
        <v>643</v>
      </c>
      <c r="U333">
        <v>-1</v>
      </c>
      <c r="V333" t="s">
        <v>289</v>
      </c>
      <c r="X333" t="s">
        <v>371</v>
      </c>
      <c r="AN333" t="b">
        <v>0</v>
      </c>
      <c r="AO333">
        <f t="shared" si="368"/>
        <v>4</v>
      </c>
      <c r="AP333" t="s">
        <v>147</v>
      </c>
      <c r="AQ333" t="str">
        <f t="shared" ref="AQ333" si="381">$D334</f>
        <v>ROM_SOC_SHMOO_E_END_TITO_SAN_NOM_LFM_0400_GT</v>
      </c>
      <c r="AR333" t="str">
        <f t="shared" ref="AR333" si="382">$D334</f>
        <v>ROM_SOC_SHMOO_E_END_TITO_SAN_NOM_LFM_0400_GT</v>
      </c>
      <c r="AS333" t="str">
        <f t="shared" ref="AS333" si="383">$D334</f>
        <v>ROM_SOC_SHMOO_E_END_TITO_SAN_NOM_LFM_0400_GT</v>
      </c>
      <c r="AT333" t="str">
        <f t="shared" ref="AT333" si="384">$D334</f>
        <v>ROM_SOC_SHMOO_E_END_TITO_SAN_NOM_LFM_0400_GT</v>
      </c>
    </row>
    <row r="334" spans="1:46" x14ac:dyDescent="0.25">
      <c r="A334" s="35" t="s">
        <v>67</v>
      </c>
      <c r="B334" s="35" t="s">
        <v>43</v>
      </c>
      <c r="C334" s="35" t="str">
        <f>VLOOKUP(B334,templateLookup!A:B,2,0)</f>
        <v>PrimeShmooTestMethod</v>
      </c>
      <c r="D334" s="13" t="str">
        <f t="shared" si="379"/>
        <v>ROM_SOC_SHMOO_E_END_TITO_SAN_NOM_LFM_0400_GT</v>
      </c>
      <c r="E334" t="s">
        <v>52</v>
      </c>
      <c r="F334" t="s">
        <v>73</v>
      </c>
      <c r="G334" t="s">
        <v>261</v>
      </c>
      <c r="H334" t="s">
        <v>136</v>
      </c>
      <c r="I334" t="s">
        <v>137</v>
      </c>
      <c r="J334" t="s">
        <v>902</v>
      </c>
      <c r="K334" t="s">
        <v>138</v>
      </c>
      <c r="L334" t="s">
        <v>139</v>
      </c>
      <c r="M334" t="str">
        <f t="shared" si="380"/>
        <v>0400</v>
      </c>
      <c r="N334" t="s">
        <v>1038</v>
      </c>
      <c r="O334" t="s">
        <v>262</v>
      </c>
      <c r="P334" t="s">
        <v>792</v>
      </c>
      <c r="Q334" s="30" t="s">
        <v>1039</v>
      </c>
      <c r="R334">
        <v>21</v>
      </c>
      <c r="S334">
        <v>42</v>
      </c>
      <c r="T334">
        <v>644</v>
      </c>
      <c r="U334">
        <v>-1</v>
      </c>
      <c r="V334" t="s">
        <v>289</v>
      </c>
      <c r="X334" t="s">
        <v>371</v>
      </c>
      <c r="AN334" t="b">
        <v>0</v>
      </c>
      <c r="AO334">
        <f t="shared" si="368"/>
        <v>4</v>
      </c>
      <c r="AP334" t="s">
        <v>147</v>
      </c>
      <c r="AQ334">
        <v>1</v>
      </c>
      <c r="AR334">
        <v>1</v>
      </c>
      <c r="AS334">
        <v>1</v>
      </c>
      <c r="AT334">
        <v>1</v>
      </c>
    </row>
    <row r="335" spans="1:46" x14ac:dyDescent="0.25">
      <c r="A335" s="48" t="s">
        <v>67</v>
      </c>
      <c r="B335" s="48" t="s">
        <v>6</v>
      </c>
      <c r="C335" s="48" t="str">
        <f>VLOOKUP(B335,templateLookup!A:B,2,0)</f>
        <v>COMPOSITE</v>
      </c>
      <c r="D335" s="22"/>
    </row>
    <row r="336" spans="1:46" x14ac:dyDescent="0.25">
      <c r="A336" s="48" t="s">
        <v>67</v>
      </c>
      <c r="B336" s="48" t="s">
        <v>6</v>
      </c>
      <c r="C336" s="48" t="str">
        <f>VLOOKUP(B336,templateLookup!A:B,2,0)</f>
        <v>COMPOSITE</v>
      </c>
      <c r="D336" s="22"/>
    </row>
    <row r="337" spans="1:52" x14ac:dyDescent="0.25">
      <c r="A337" s="15" t="s">
        <v>67</v>
      </c>
      <c r="B337" s="15" t="s">
        <v>6</v>
      </c>
      <c r="C337" s="15" t="str">
        <f>VLOOKUP(B337,templateLookup!A:B,2,0)</f>
        <v>COMPOSITE</v>
      </c>
      <c r="D337" s="15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</row>
    <row r="338" spans="1:52" x14ac:dyDescent="0.25">
      <c r="A338" t="s">
        <v>132</v>
      </c>
      <c r="B338" t="s">
        <v>7</v>
      </c>
      <c r="C338" t="str">
        <f>VLOOKUP(B338,templateLookup!A:B,2,0)</f>
        <v>COMPOSITE</v>
      </c>
      <c r="D338" t="s">
        <v>132</v>
      </c>
    </row>
  </sheetData>
  <autoFilter ref="A1:AZ338" xr:uid="{9B5B5114-9EFB-40C3-87F2-B31088A4DC05}"/>
  <phoneticPr fontId="18" type="noConversion"/>
  <conditionalFormatting sqref="Y1">
    <cfRule type="duplicateValues" dxfId="28" priority="47"/>
  </conditionalFormatting>
  <conditionalFormatting sqref="W290:Y290 W337:Y338">
    <cfRule type="duplicateValues" dxfId="27" priority="44"/>
  </conditionalFormatting>
  <conditionalFormatting sqref="T290 T337:T338">
    <cfRule type="duplicateValues" dxfId="26" priority="43"/>
  </conditionalFormatting>
  <conditionalFormatting sqref="W290:X290 W337:X338">
    <cfRule type="duplicateValues" dxfId="25" priority="42"/>
  </conditionalFormatting>
  <conditionalFormatting sqref="V124:V125">
    <cfRule type="duplicateValues" dxfId="24" priority="41"/>
  </conditionalFormatting>
  <conditionalFormatting sqref="W181:X289 W1:X164 W169:X172">
    <cfRule type="duplicateValues" dxfId="23" priority="620"/>
  </conditionalFormatting>
  <conditionalFormatting sqref="T181:T289 T1:T164 T169:T172">
    <cfRule type="duplicateValues" dxfId="22" priority="622"/>
  </conditionalFormatting>
  <conditionalFormatting sqref="W291:X336">
    <cfRule type="duplicateValues" dxfId="21" priority="39"/>
  </conditionalFormatting>
  <conditionalFormatting sqref="T291:T336">
    <cfRule type="duplicateValues" dxfId="20" priority="40"/>
  </conditionalFormatting>
  <conditionalFormatting sqref="W173:X173">
    <cfRule type="duplicateValues" dxfId="19" priority="35"/>
  </conditionalFormatting>
  <conditionalFormatting sqref="T173">
    <cfRule type="duplicateValues" dxfId="18" priority="36"/>
  </conditionalFormatting>
  <conditionalFormatting sqref="W174:X174">
    <cfRule type="duplicateValues" dxfId="17" priority="33"/>
  </conditionalFormatting>
  <conditionalFormatting sqref="T174">
    <cfRule type="duplicateValues" dxfId="16" priority="34"/>
  </conditionalFormatting>
  <conditionalFormatting sqref="W175">
    <cfRule type="duplicateValues" dxfId="15" priority="29"/>
  </conditionalFormatting>
  <conditionalFormatting sqref="T175">
    <cfRule type="duplicateValues" dxfId="14" priority="30"/>
  </conditionalFormatting>
  <conditionalFormatting sqref="X175">
    <cfRule type="duplicateValues" dxfId="13" priority="28"/>
  </conditionalFormatting>
  <conditionalFormatting sqref="W165:X168">
    <cfRule type="duplicateValues" dxfId="12" priority="1096"/>
  </conditionalFormatting>
  <conditionalFormatting sqref="T165:T168">
    <cfRule type="duplicateValues" dxfId="11" priority="1098"/>
  </conditionalFormatting>
  <conditionalFormatting sqref="W176:X176">
    <cfRule type="duplicateValues" dxfId="10" priority="13"/>
  </conditionalFormatting>
  <conditionalFormatting sqref="T176">
    <cfRule type="duplicateValues" dxfId="9" priority="14"/>
  </conditionalFormatting>
  <conditionalFormatting sqref="W177:X177">
    <cfRule type="duplicateValues" dxfId="8" priority="11"/>
  </conditionalFormatting>
  <conditionalFormatting sqref="T177">
    <cfRule type="duplicateValues" dxfId="7" priority="12"/>
  </conditionalFormatting>
  <conditionalFormatting sqref="W180:X180">
    <cfRule type="duplicateValues" dxfId="6" priority="9"/>
  </conditionalFormatting>
  <conditionalFormatting sqref="T180">
    <cfRule type="duplicateValues" dxfId="5" priority="10"/>
  </conditionalFormatting>
  <conditionalFormatting sqref="W178:X178">
    <cfRule type="duplicateValues" dxfId="4" priority="3"/>
  </conditionalFormatting>
  <conditionalFormatting sqref="T178">
    <cfRule type="duplicateValues" dxfId="3" priority="4"/>
  </conditionalFormatting>
  <conditionalFormatting sqref="W179:X179">
    <cfRule type="duplicateValues" dxfId="2" priority="1"/>
  </conditionalFormatting>
  <conditionalFormatting sqref="T179">
    <cfRule type="duplicateValues" dxfId="1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EAE81-7B4D-421F-AB9D-4D5523112C76}">
  <dimension ref="A1:BA181"/>
  <sheetViews>
    <sheetView topLeftCell="AE1" zoomScale="70" zoomScaleNormal="70" workbookViewId="0">
      <pane ySplit="1" topLeftCell="A74" activePane="bottomLeft" state="frozen"/>
      <selection pane="bottomLeft" activeCell="AQ112" sqref="AQ112"/>
    </sheetView>
  </sheetViews>
  <sheetFormatPr defaultRowHeight="15" x14ac:dyDescent="0.25"/>
  <cols>
    <col min="1" max="1" width="15" bestFit="1" customWidth="1"/>
    <col min="2" max="2" width="24.5703125" bestFit="1" customWidth="1"/>
    <col min="3" max="3" width="35.28515625" bestFit="1" customWidth="1"/>
    <col min="4" max="4" width="72.28515625" customWidth="1"/>
    <col min="5" max="8" width="8.7109375" customWidth="1"/>
    <col min="9" max="10" width="9.140625" customWidth="1"/>
    <col min="11" max="11" width="8" customWidth="1"/>
    <col min="12" max="13" width="7.28515625" customWidth="1"/>
    <col min="14" max="14" width="35.5703125" customWidth="1"/>
    <col min="15" max="15" width="37.140625" bestFit="1" customWidth="1"/>
    <col min="16" max="16" width="8.140625" customWidth="1"/>
    <col min="17" max="17" width="53" bestFit="1" customWidth="1"/>
    <col min="18" max="22" width="9.140625" customWidth="1"/>
    <col min="23" max="25" width="12.28515625" customWidth="1"/>
    <col min="26" max="26" width="8.7109375" customWidth="1"/>
    <col min="27" max="27" width="18" customWidth="1"/>
    <col min="28" max="28" width="8.7109375" customWidth="1"/>
    <col min="29" max="29" width="14.140625" customWidth="1"/>
    <col min="30" max="30" width="21" customWidth="1"/>
    <col min="31" max="37" width="22.42578125" customWidth="1"/>
    <col min="38" max="39" width="14.140625" customWidth="1"/>
    <col min="40" max="40" width="22.5703125" bestFit="1" customWidth="1"/>
    <col min="41" max="43" width="9.140625" customWidth="1"/>
    <col min="44" max="44" width="65.28515625" customWidth="1"/>
  </cols>
  <sheetData>
    <row r="1" spans="1:53" x14ac:dyDescent="0.25">
      <c r="A1" t="s">
        <v>89</v>
      </c>
      <c r="B1" t="s">
        <v>90</v>
      </c>
      <c r="C1" t="s">
        <v>91</v>
      </c>
      <c r="D1" t="s">
        <v>92</v>
      </c>
      <c r="E1" t="s">
        <v>93</v>
      </c>
      <c r="F1" t="s">
        <v>57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1359</v>
      </c>
      <c r="N1" t="s">
        <v>100</v>
      </c>
      <c r="O1" t="s">
        <v>101</v>
      </c>
      <c r="P1" t="s">
        <v>102</v>
      </c>
      <c r="Q1" t="s">
        <v>103</v>
      </c>
      <c r="R1" t="s">
        <v>48</v>
      </c>
      <c r="S1" t="s">
        <v>77</v>
      </c>
      <c r="T1" t="s">
        <v>78</v>
      </c>
      <c r="U1" t="s">
        <v>111</v>
      </c>
      <c r="V1" t="s">
        <v>112</v>
      </c>
      <c r="W1" t="s">
        <v>113</v>
      </c>
      <c r="X1" t="s">
        <v>1402</v>
      </c>
      <c r="Y1" t="s">
        <v>265</v>
      </c>
      <c r="Z1" t="s">
        <v>114</v>
      </c>
      <c r="AA1" t="s">
        <v>104</v>
      </c>
      <c r="AB1" t="s">
        <v>105</v>
      </c>
      <c r="AC1" t="s">
        <v>106</v>
      </c>
      <c r="AD1" t="s">
        <v>107</v>
      </c>
      <c r="AE1" t="s">
        <v>108</v>
      </c>
      <c r="AF1" t="s">
        <v>266</v>
      </c>
      <c r="AG1" t="s">
        <v>267</v>
      </c>
      <c r="AH1" t="s">
        <v>1353</v>
      </c>
      <c r="AI1" t="s">
        <v>1404</v>
      </c>
      <c r="AJ1" t="s">
        <v>1413</v>
      </c>
      <c r="AK1" t="s">
        <v>1414</v>
      </c>
      <c r="AL1" t="s">
        <v>268</v>
      </c>
      <c r="AM1" t="s">
        <v>269</v>
      </c>
      <c r="AN1" t="s">
        <v>1338</v>
      </c>
      <c r="AO1" t="s">
        <v>119</v>
      </c>
      <c r="AP1" t="s">
        <v>120</v>
      </c>
      <c r="AQ1" t="s">
        <v>121</v>
      </c>
      <c r="AR1" t="s">
        <v>122</v>
      </c>
      <c r="AS1" t="s">
        <v>123</v>
      </c>
      <c r="AT1" t="s">
        <v>124</v>
      </c>
      <c r="AU1" t="s">
        <v>125</v>
      </c>
      <c r="AV1" t="s">
        <v>126</v>
      </c>
      <c r="AW1" t="s">
        <v>127</v>
      </c>
      <c r="AX1" t="s">
        <v>128</v>
      </c>
      <c r="AY1" t="s">
        <v>129</v>
      </c>
      <c r="AZ1" t="s">
        <v>130</v>
      </c>
      <c r="BA1" t="s">
        <v>131</v>
      </c>
    </row>
    <row r="2" spans="1:53" x14ac:dyDescent="0.25">
      <c r="A2" t="s">
        <v>132</v>
      </c>
      <c r="B2" t="s">
        <v>3</v>
      </c>
      <c r="C2" t="str">
        <f>VLOOKUP(B2,templateLookup!A:B,2,0)</f>
        <v>COMPOSITE</v>
      </c>
      <c r="D2" t="s">
        <v>132</v>
      </c>
    </row>
    <row r="3" spans="1:53" x14ac:dyDescent="0.25">
      <c r="A3" s="15" t="s">
        <v>58</v>
      </c>
      <c r="B3" s="15" t="s">
        <v>5</v>
      </c>
      <c r="C3" s="15" t="str">
        <f>VLOOKUP(B3,templateLookup!A:B,2,0)</f>
        <v>COMPOSITE</v>
      </c>
      <c r="D3" s="15" t="s">
        <v>58</v>
      </c>
      <c r="E3" s="15"/>
      <c r="F3" s="15" t="s">
        <v>71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</row>
    <row r="4" spans="1:53" x14ac:dyDescent="0.25">
      <c r="A4" s="16" t="s">
        <v>58</v>
      </c>
      <c r="B4" s="16" t="s">
        <v>5</v>
      </c>
      <c r="C4" s="16" t="str">
        <f>VLOOKUP(B4,templateLookup!A:B,2,0)</f>
        <v>COMPOSITE</v>
      </c>
      <c r="D4" s="16" t="s">
        <v>383</v>
      </c>
      <c r="E4" s="16"/>
      <c r="F4" s="16" t="s">
        <v>71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>
        <f>COUNTA(AR4:BA4)</f>
        <v>2</v>
      </c>
      <c r="AQ4" s="16" t="s">
        <v>134</v>
      </c>
      <c r="AR4" s="16" t="str">
        <f>D51</f>
        <v>VFDM</v>
      </c>
      <c r="AS4" s="16" t="str">
        <f>D51</f>
        <v>VFDM</v>
      </c>
      <c r="AT4" s="16"/>
      <c r="AU4" s="16"/>
      <c r="AV4" s="16"/>
      <c r="AW4" s="16"/>
      <c r="AX4" s="16"/>
      <c r="AY4" s="16"/>
      <c r="AZ4" s="16"/>
      <c r="BA4" s="16"/>
    </row>
    <row r="5" spans="1:53" x14ac:dyDescent="0.25">
      <c r="A5" s="6" t="s">
        <v>58</v>
      </c>
      <c r="B5" s="6" t="s">
        <v>10</v>
      </c>
      <c r="C5" s="6" t="str">
        <f>VLOOKUP(B5,templateLookup!A:B,2,0)</f>
        <v>PrimeMbistVminSearchTestMethod</v>
      </c>
      <c r="D5" s="6" t="str">
        <f>E5&amp;"_"&amp;F5&amp;"_"&amp;G5&amp;"_"&amp;H5&amp;"_"&amp;A5&amp;"_"&amp;I5&amp;"_"&amp;J5&amp;"_"&amp;K5&amp;"_"&amp;L5&amp;"_"&amp;M5&amp;"_"&amp;N5</f>
        <v>LSA_VPU_HRY_E_BEGIN_TITO_VPU_NOM_LFM_1900_BUTTRESS_BHRY_VBTR_BT3</v>
      </c>
      <c r="E5" s="6" t="s">
        <v>51</v>
      </c>
      <c r="F5" s="6" t="s">
        <v>71</v>
      </c>
      <c r="G5" s="6" t="s">
        <v>135</v>
      </c>
      <c r="H5" s="6" t="s">
        <v>136</v>
      </c>
      <c r="I5" s="6" t="s">
        <v>137</v>
      </c>
      <c r="J5" s="6" t="s">
        <v>71</v>
      </c>
      <c r="K5" s="6" t="s">
        <v>138</v>
      </c>
      <c r="L5" s="6" t="s">
        <v>139</v>
      </c>
      <c r="M5" s="6">
        <v>1900</v>
      </c>
      <c r="N5" s="6" t="s">
        <v>1072</v>
      </c>
      <c r="O5" s="6" t="s">
        <v>141</v>
      </c>
      <c r="P5" s="6" t="s">
        <v>792</v>
      </c>
      <c r="Q5" s="6" t="s">
        <v>1073</v>
      </c>
      <c r="R5" s="6">
        <v>21</v>
      </c>
      <c r="S5" s="6">
        <v>30</v>
      </c>
      <c r="T5" s="6">
        <v>0</v>
      </c>
      <c r="U5" s="6"/>
      <c r="V5" s="6"/>
      <c r="W5" s="6"/>
      <c r="X5" s="6"/>
      <c r="Y5" s="6"/>
      <c r="Z5" s="6"/>
      <c r="AA5" s="6"/>
      <c r="AB5" s="6">
        <v>-1</v>
      </c>
      <c r="AC5" s="6" t="s">
        <v>289</v>
      </c>
      <c r="AD5" s="6"/>
      <c r="AE5" s="6"/>
      <c r="AF5" s="6"/>
      <c r="AG5" s="6"/>
      <c r="AH5" s="6"/>
      <c r="AI5" s="6"/>
      <c r="AJ5" s="6"/>
      <c r="AK5" s="6"/>
      <c r="AL5" s="6" t="s">
        <v>135</v>
      </c>
      <c r="AM5" s="6" t="s">
        <v>274</v>
      </c>
      <c r="AN5" s="6"/>
      <c r="AO5" s="6" t="b">
        <v>0</v>
      </c>
      <c r="AP5" s="6">
        <f t="shared" ref="AP5:AP7" si="0">COUNTA(AR5:BA5)</f>
        <v>10</v>
      </c>
      <c r="AQ5" s="6" t="s">
        <v>275</v>
      </c>
      <c r="AR5" s="6" t="str">
        <f t="shared" ref="AR5:AR48" si="1">$D6</f>
        <v>LSA_VPU_HRY_E_BEGIN_TITO_VPU_NOM_LFM_1900_BUTTRESS_BISR_VBTR_BT3</v>
      </c>
      <c r="AS5" s="6" t="str">
        <f>$D8</f>
        <v>SSA_VPU_HRY_E_BEGIN_TITO_VPU_NOM_LFM_1900_VCPU_BHRY_VBTR_BT4</v>
      </c>
      <c r="AT5" s="6" t="str">
        <f>$D6</f>
        <v>LSA_VPU_HRY_E_BEGIN_TITO_VPU_NOM_LFM_1900_BUTTRESS_BISR_VBTR_BT3</v>
      </c>
      <c r="AU5" s="6" t="str">
        <f t="shared" ref="AU5:BA7" si="2">$D6</f>
        <v>LSA_VPU_HRY_E_BEGIN_TITO_VPU_NOM_LFM_1900_BUTTRESS_BISR_VBTR_BT3</v>
      </c>
      <c r="AV5" s="6" t="str">
        <f t="shared" si="2"/>
        <v>LSA_VPU_HRY_E_BEGIN_TITO_VPU_NOM_LFM_1900_BUTTRESS_BISR_VBTR_BT3</v>
      </c>
      <c r="AW5" s="6" t="str">
        <f t="shared" si="2"/>
        <v>LSA_VPU_HRY_E_BEGIN_TITO_VPU_NOM_LFM_1900_BUTTRESS_BISR_VBTR_BT3</v>
      </c>
      <c r="AX5" s="6" t="str">
        <f t="shared" si="2"/>
        <v>LSA_VPU_HRY_E_BEGIN_TITO_VPU_NOM_LFM_1900_BUTTRESS_BISR_VBTR_BT3</v>
      </c>
      <c r="AY5" s="6" t="str">
        <f t="shared" si="2"/>
        <v>LSA_VPU_HRY_E_BEGIN_TITO_VPU_NOM_LFM_1900_BUTTRESS_BISR_VBTR_BT3</v>
      </c>
      <c r="AZ5" s="6" t="str">
        <f t="shared" si="2"/>
        <v>LSA_VPU_HRY_E_BEGIN_TITO_VPU_NOM_LFM_1900_BUTTRESS_BISR_VBTR_BT3</v>
      </c>
      <c r="BA5" s="6" t="str">
        <f t="shared" si="2"/>
        <v>LSA_VPU_HRY_E_BEGIN_TITO_VPU_NOM_LFM_1900_BUTTRESS_BISR_VBTR_BT3</v>
      </c>
    </row>
    <row r="6" spans="1:53" x14ac:dyDescent="0.25">
      <c r="A6" s="6" t="s">
        <v>58</v>
      </c>
      <c r="B6" s="6" t="s">
        <v>10</v>
      </c>
      <c r="C6" s="6" t="str">
        <f>VLOOKUP(B6,templateLookup!A:B,2,0)</f>
        <v>PrimeMbistVminSearchTestMethod</v>
      </c>
      <c r="D6" s="6" t="str">
        <f t="shared" ref="D6:D49" si="3">E6&amp;"_"&amp;F6&amp;"_"&amp;G6&amp;"_"&amp;H6&amp;"_"&amp;A6&amp;"_"&amp;I6&amp;"_"&amp;J6&amp;"_"&amp;K6&amp;"_"&amp;L6&amp;"_"&amp;M6&amp;"_"&amp;N6</f>
        <v>LSA_VPU_HRY_E_BEGIN_TITO_VPU_NOM_LFM_1900_BUTTRESS_BISR_VBTR_BT3</v>
      </c>
      <c r="E6" s="6" t="s">
        <v>51</v>
      </c>
      <c r="F6" s="6" t="s">
        <v>71</v>
      </c>
      <c r="G6" s="6" t="s">
        <v>135</v>
      </c>
      <c r="H6" s="6" t="s">
        <v>136</v>
      </c>
      <c r="I6" s="6" t="s">
        <v>137</v>
      </c>
      <c r="J6" s="6" t="s">
        <v>71</v>
      </c>
      <c r="K6" s="6" t="s">
        <v>138</v>
      </c>
      <c r="L6" s="6" t="s">
        <v>139</v>
      </c>
      <c r="M6" s="6">
        <v>1900</v>
      </c>
      <c r="N6" s="6" t="s">
        <v>1074</v>
      </c>
      <c r="O6" s="6" t="s">
        <v>141</v>
      </c>
      <c r="P6" s="6" t="s">
        <v>792</v>
      </c>
      <c r="Q6" s="6" t="s">
        <v>1075</v>
      </c>
      <c r="R6" s="6">
        <v>21</v>
      </c>
      <c r="S6" s="6">
        <v>30</v>
      </c>
      <c r="T6" s="6">
        <v>1</v>
      </c>
      <c r="U6" s="6"/>
      <c r="V6" s="6"/>
      <c r="W6" s="6"/>
      <c r="X6" s="6"/>
      <c r="Y6" s="6"/>
      <c r="Z6" s="6"/>
      <c r="AA6" s="6"/>
      <c r="AB6" s="6">
        <v>-1</v>
      </c>
      <c r="AC6" s="6" t="s">
        <v>289</v>
      </c>
      <c r="AD6" s="6"/>
      <c r="AE6" s="6"/>
      <c r="AF6" s="6"/>
      <c r="AG6" s="6"/>
      <c r="AH6" s="6"/>
      <c r="AI6" s="6"/>
      <c r="AJ6" s="6"/>
      <c r="AK6" s="6"/>
      <c r="AL6" s="6" t="s">
        <v>400</v>
      </c>
      <c r="AM6" s="6" t="s">
        <v>274</v>
      </c>
      <c r="AN6" s="6"/>
      <c r="AO6" s="6" t="b">
        <v>0</v>
      </c>
      <c r="AP6" s="6">
        <f t="shared" ref="AP6" si="4">COUNTA(AR6:BA6)</f>
        <v>10</v>
      </c>
      <c r="AQ6" s="6" t="s">
        <v>275</v>
      </c>
      <c r="AR6" s="6" t="str">
        <f t="shared" si="1"/>
        <v>LSA_VPU_RASTER_E_BEGIN_TITO_VPU_NOM_LFM_1900_BUTTRESS_RASTER_VBTR_BT3</v>
      </c>
      <c r="AS6" s="6" t="str">
        <f>$D8</f>
        <v>SSA_VPU_HRY_E_BEGIN_TITO_VPU_NOM_LFM_1900_VCPU_BHRY_VBTR_BT4</v>
      </c>
      <c r="AT6" s="6" t="str">
        <f>$D8</f>
        <v>SSA_VPU_HRY_E_BEGIN_TITO_VPU_NOM_LFM_1900_VCPU_BHRY_VBTR_BT4</v>
      </c>
      <c r="AU6" s="6" t="str">
        <f>$D8</f>
        <v>SSA_VPU_HRY_E_BEGIN_TITO_VPU_NOM_LFM_1900_VCPU_BHRY_VBTR_BT4</v>
      </c>
      <c r="AV6" s="6" t="str">
        <f>$D8</f>
        <v>SSA_VPU_HRY_E_BEGIN_TITO_VPU_NOM_LFM_1900_VCPU_BHRY_VBTR_BT4</v>
      </c>
      <c r="AW6" s="6" t="str">
        <f t="shared" si="2"/>
        <v>LSA_VPU_RASTER_E_BEGIN_TITO_VPU_NOM_LFM_1900_BUTTRESS_RASTER_VBTR_BT3</v>
      </c>
      <c r="AX6" s="6" t="str">
        <f t="shared" si="2"/>
        <v>LSA_VPU_RASTER_E_BEGIN_TITO_VPU_NOM_LFM_1900_BUTTRESS_RASTER_VBTR_BT3</v>
      </c>
      <c r="AY6" s="6" t="str">
        <f t="shared" si="2"/>
        <v>LSA_VPU_RASTER_E_BEGIN_TITO_VPU_NOM_LFM_1900_BUTTRESS_RASTER_VBTR_BT3</v>
      </c>
      <c r="AZ6" s="6" t="str">
        <f t="shared" si="2"/>
        <v>LSA_VPU_RASTER_E_BEGIN_TITO_VPU_NOM_LFM_1900_BUTTRESS_RASTER_VBTR_BT3</v>
      </c>
      <c r="BA6" s="6" t="str">
        <f t="shared" si="2"/>
        <v>LSA_VPU_RASTER_E_BEGIN_TITO_VPU_NOM_LFM_1900_BUTTRESS_RASTER_VBTR_BT3</v>
      </c>
    </row>
    <row r="7" spans="1:53" x14ac:dyDescent="0.25">
      <c r="A7" s="6" t="s">
        <v>58</v>
      </c>
      <c r="B7" s="6" t="s">
        <v>12</v>
      </c>
      <c r="C7" s="6" t="str">
        <f>VLOOKUP(B7,templateLookup!A:B,2,0)</f>
        <v>MbistRasterTC</v>
      </c>
      <c r="D7" s="6" t="str">
        <f t="shared" si="3"/>
        <v>LSA_VPU_RASTER_E_BEGIN_TITO_VPU_NOM_LFM_1900_BUTTRESS_RASTER_VBTR_BT3</v>
      </c>
      <c r="E7" s="6" t="s">
        <v>51</v>
      </c>
      <c r="F7" s="6" t="s">
        <v>71</v>
      </c>
      <c r="G7" s="6" t="s">
        <v>219</v>
      </c>
      <c r="H7" s="6" t="s">
        <v>136</v>
      </c>
      <c r="I7" s="6" t="s">
        <v>137</v>
      </c>
      <c r="J7" s="6" t="s">
        <v>71</v>
      </c>
      <c r="K7" s="6" t="s">
        <v>138</v>
      </c>
      <c r="L7" s="6" t="s">
        <v>139</v>
      </c>
      <c r="M7" s="6">
        <v>1900</v>
      </c>
      <c r="N7" s="6" t="s">
        <v>1076</v>
      </c>
      <c r="O7" s="6" t="s">
        <v>141</v>
      </c>
      <c r="P7" s="6" t="s">
        <v>792</v>
      </c>
      <c r="Q7" s="6" t="s">
        <v>283</v>
      </c>
      <c r="R7" s="6">
        <v>21</v>
      </c>
      <c r="S7" s="6">
        <v>30</v>
      </c>
      <c r="T7" s="6">
        <v>2</v>
      </c>
      <c r="U7" s="6"/>
      <c r="V7" s="6"/>
      <c r="W7" s="6"/>
      <c r="X7" s="6"/>
      <c r="Y7" s="6"/>
      <c r="Z7" s="6"/>
      <c r="AA7" s="6"/>
      <c r="AB7" s="6">
        <v>1</v>
      </c>
      <c r="AC7" s="6" t="s">
        <v>289</v>
      </c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 t="b">
        <v>0</v>
      </c>
      <c r="AP7" s="6">
        <f t="shared" si="0"/>
        <v>6</v>
      </c>
      <c r="AQ7" s="6">
        <v>1</v>
      </c>
      <c r="AR7" s="6" t="str">
        <f t="shared" si="1"/>
        <v>SSA_VPU_HRY_E_BEGIN_TITO_VPU_NOM_LFM_1900_VCPU_BHRY_VBTR_BT4</v>
      </c>
      <c r="AS7" s="6" t="str">
        <f t="shared" ref="AS7:AV8" si="5">$D8</f>
        <v>SSA_VPU_HRY_E_BEGIN_TITO_VPU_NOM_LFM_1900_VCPU_BHRY_VBTR_BT4</v>
      </c>
      <c r="AT7" s="6" t="str">
        <f t="shared" si="5"/>
        <v>SSA_VPU_HRY_E_BEGIN_TITO_VPU_NOM_LFM_1900_VCPU_BHRY_VBTR_BT4</v>
      </c>
      <c r="AU7" s="6" t="str">
        <f t="shared" si="5"/>
        <v>SSA_VPU_HRY_E_BEGIN_TITO_VPU_NOM_LFM_1900_VCPU_BHRY_VBTR_BT4</v>
      </c>
      <c r="AV7" s="6" t="str">
        <f t="shared" si="5"/>
        <v>SSA_VPU_HRY_E_BEGIN_TITO_VPU_NOM_LFM_1900_VCPU_BHRY_VBTR_BT4</v>
      </c>
      <c r="AW7" s="6" t="str">
        <f t="shared" si="2"/>
        <v>SSA_VPU_HRY_E_BEGIN_TITO_VPU_NOM_LFM_1900_VCPU_BHRY_VBTR_BT4</v>
      </c>
      <c r="AX7" s="6"/>
      <c r="AY7" s="6"/>
      <c r="AZ7" s="6"/>
      <c r="BA7" s="6"/>
    </row>
    <row r="8" spans="1:53" x14ac:dyDescent="0.25">
      <c r="A8" s="6" t="s">
        <v>58</v>
      </c>
      <c r="B8" s="6" t="s">
        <v>10</v>
      </c>
      <c r="C8" s="6" t="str">
        <f>VLOOKUP(B8,templateLookup!A:B,2,0)</f>
        <v>PrimeMbistVminSearchTestMethod</v>
      </c>
      <c r="D8" s="6" t="str">
        <f t="shared" si="3"/>
        <v>SSA_VPU_HRY_E_BEGIN_TITO_VPU_NOM_LFM_1900_VCPU_BHRY_VBTR_BT4</v>
      </c>
      <c r="E8" s="6" t="s">
        <v>50</v>
      </c>
      <c r="F8" s="6" t="s">
        <v>71</v>
      </c>
      <c r="G8" s="6" t="s">
        <v>135</v>
      </c>
      <c r="H8" s="6" t="s">
        <v>136</v>
      </c>
      <c r="I8" s="6" t="s">
        <v>137</v>
      </c>
      <c r="J8" s="6" t="s">
        <v>71</v>
      </c>
      <c r="K8" s="6" t="s">
        <v>138</v>
      </c>
      <c r="L8" s="6" t="s">
        <v>139</v>
      </c>
      <c r="M8" s="6">
        <v>1900</v>
      </c>
      <c r="N8" s="6" t="s">
        <v>1077</v>
      </c>
      <c r="O8" s="6" t="s">
        <v>141</v>
      </c>
      <c r="P8" s="6" t="s">
        <v>792</v>
      </c>
      <c r="Q8" s="6" t="s">
        <v>1078</v>
      </c>
      <c r="R8" s="6">
        <v>61</v>
      </c>
      <c r="S8" s="6">
        <v>30</v>
      </c>
      <c r="T8" s="6">
        <v>3</v>
      </c>
      <c r="U8" s="6"/>
      <c r="V8" s="6"/>
      <c r="W8" s="6"/>
      <c r="X8" s="6"/>
      <c r="Y8" s="6"/>
      <c r="Z8" s="6"/>
      <c r="AA8" s="6"/>
      <c r="AB8" s="6">
        <v>-1</v>
      </c>
      <c r="AC8" s="6" t="s">
        <v>289</v>
      </c>
      <c r="AD8" s="6"/>
      <c r="AE8" s="6"/>
      <c r="AF8" s="6"/>
      <c r="AG8" s="6"/>
      <c r="AH8" s="6"/>
      <c r="AI8" s="6"/>
      <c r="AJ8" s="6"/>
      <c r="AK8" s="6"/>
      <c r="AL8" s="6" t="s">
        <v>135</v>
      </c>
      <c r="AM8" s="6" t="s">
        <v>274</v>
      </c>
      <c r="AN8" s="6"/>
      <c r="AO8" s="6" t="b">
        <v>0</v>
      </c>
      <c r="AP8" s="6">
        <f t="shared" ref="AP8:AP10" si="6">COUNTA(AR8:BA8)</f>
        <v>10</v>
      </c>
      <c r="AQ8" s="6" t="s">
        <v>275</v>
      </c>
      <c r="AR8" s="6" t="str">
        <f t="shared" si="1"/>
        <v>SSA_VPU_HRY_E_BEGIN_TITO_VPU_NOM_LFM_1900_VCPU_BISR_VBTR_BT4</v>
      </c>
      <c r="AS8" s="6" t="str">
        <f>$D11</f>
        <v>LSA_VPU_HRY_E_BEGIN_TITO_VPU_NOM_LFM_1900_VCPU_BHRY_VBTR_BT4</v>
      </c>
      <c r="AT8" s="6" t="str">
        <f>$D9</f>
        <v>SSA_VPU_HRY_E_BEGIN_TITO_VPU_NOM_LFM_1900_VCPU_BISR_VBTR_BT4</v>
      </c>
      <c r="AU8" s="6" t="str">
        <f t="shared" si="5"/>
        <v>SSA_VPU_HRY_E_BEGIN_TITO_VPU_NOM_LFM_1900_VCPU_BISR_VBTR_BT4</v>
      </c>
      <c r="AV8" s="6" t="str">
        <f t="shared" si="5"/>
        <v>SSA_VPU_HRY_E_BEGIN_TITO_VPU_NOM_LFM_1900_VCPU_BISR_VBTR_BT4</v>
      </c>
      <c r="AW8" s="6" t="str">
        <f t="shared" ref="AW8:AW48" si="7">$D9</f>
        <v>SSA_VPU_HRY_E_BEGIN_TITO_VPU_NOM_LFM_1900_VCPU_BISR_VBTR_BT4</v>
      </c>
      <c r="AX8" s="6" t="str">
        <f t="shared" ref="AX8:AX9" si="8">$D9</f>
        <v>SSA_VPU_HRY_E_BEGIN_TITO_VPU_NOM_LFM_1900_VCPU_BISR_VBTR_BT4</v>
      </c>
      <c r="AY8" s="6" t="str">
        <f t="shared" ref="AY8:AY9" si="9">$D9</f>
        <v>SSA_VPU_HRY_E_BEGIN_TITO_VPU_NOM_LFM_1900_VCPU_BISR_VBTR_BT4</v>
      </c>
      <c r="AZ8" s="6" t="str">
        <f t="shared" ref="AZ8:AZ9" si="10">$D9</f>
        <v>SSA_VPU_HRY_E_BEGIN_TITO_VPU_NOM_LFM_1900_VCPU_BISR_VBTR_BT4</v>
      </c>
      <c r="BA8" s="6" t="str">
        <f t="shared" ref="BA8:BA9" si="11">$D9</f>
        <v>SSA_VPU_HRY_E_BEGIN_TITO_VPU_NOM_LFM_1900_VCPU_BISR_VBTR_BT4</v>
      </c>
    </row>
    <row r="9" spans="1:53" x14ac:dyDescent="0.25">
      <c r="A9" s="6" t="s">
        <v>58</v>
      </c>
      <c r="B9" s="6" t="s">
        <v>10</v>
      </c>
      <c r="C9" s="6" t="str">
        <f>VLOOKUP(B9,templateLookup!A:B,2,0)</f>
        <v>PrimeMbistVminSearchTestMethod</v>
      </c>
      <c r="D9" s="6" t="str">
        <f t="shared" si="3"/>
        <v>SSA_VPU_HRY_E_BEGIN_TITO_VPU_NOM_LFM_1900_VCPU_BISR_VBTR_BT4</v>
      </c>
      <c r="E9" s="6" t="s">
        <v>50</v>
      </c>
      <c r="F9" s="6" t="s">
        <v>71</v>
      </c>
      <c r="G9" s="6" t="s">
        <v>135</v>
      </c>
      <c r="H9" s="6" t="s">
        <v>136</v>
      </c>
      <c r="I9" s="6" t="s">
        <v>137</v>
      </c>
      <c r="J9" s="6" t="s">
        <v>71</v>
      </c>
      <c r="K9" s="6" t="s">
        <v>138</v>
      </c>
      <c r="L9" s="6" t="s">
        <v>139</v>
      </c>
      <c r="M9" s="6">
        <v>1900</v>
      </c>
      <c r="N9" s="6" t="s">
        <v>1079</v>
      </c>
      <c r="O9" s="6" t="s">
        <v>141</v>
      </c>
      <c r="P9" s="6" t="s">
        <v>792</v>
      </c>
      <c r="Q9" s="6" t="s">
        <v>1080</v>
      </c>
      <c r="R9" s="6">
        <v>61</v>
      </c>
      <c r="S9" s="6">
        <v>30</v>
      </c>
      <c r="T9" s="6">
        <v>4</v>
      </c>
      <c r="U9" s="6"/>
      <c r="V9" s="6"/>
      <c r="W9" s="6"/>
      <c r="X9" s="6"/>
      <c r="Y9" s="6"/>
      <c r="Z9" s="6"/>
      <c r="AA9" s="6"/>
      <c r="AB9" s="6">
        <v>-1</v>
      </c>
      <c r="AC9" s="6" t="s">
        <v>289</v>
      </c>
      <c r="AD9" s="6"/>
      <c r="AE9" s="6"/>
      <c r="AF9" s="6"/>
      <c r="AG9" s="6"/>
      <c r="AH9" s="6"/>
      <c r="AI9" s="6"/>
      <c r="AJ9" s="6"/>
      <c r="AK9" s="6"/>
      <c r="AL9" s="6" t="s">
        <v>400</v>
      </c>
      <c r="AM9" s="6" t="s">
        <v>274</v>
      </c>
      <c r="AN9" s="6"/>
      <c r="AO9" s="6" t="b">
        <v>0</v>
      </c>
      <c r="AP9" s="6">
        <f t="shared" si="6"/>
        <v>10</v>
      </c>
      <c r="AQ9" s="6" t="s">
        <v>275</v>
      </c>
      <c r="AR9" s="6" t="str">
        <f t="shared" si="1"/>
        <v>SSA_VPU_RASTER_E_BEGIN_TITO_VPU_NOM_LFM_1900_VCPU_RASTER_VBTR_BT4</v>
      </c>
      <c r="AS9" s="6" t="str">
        <f>$D11</f>
        <v>LSA_VPU_HRY_E_BEGIN_TITO_VPU_NOM_LFM_1900_VCPU_BHRY_VBTR_BT4</v>
      </c>
      <c r="AT9" s="6" t="str">
        <f>$D11</f>
        <v>LSA_VPU_HRY_E_BEGIN_TITO_VPU_NOM_LFM_1900_VCPU_BHRY_VBTR_BT4</v>
      </c>
      <c r="AU9" s="6" t="str">
        <f>$D11</f>
        <v>LSA_VPU_HRY_E_BEGIN_TITO_VPU_NOM_LFM_1900_VCPU_BHRY_VBTR_BT4</v>
      </c>
      <c r="AV9" s="6" t="str">
        <f>$D11</f>
        <v>LSA_VPU_HRY_E_BEGIN_TITO_VPU_NOM_LFM_1900_VCPU_BHRY_VBTR_BT4</v>
      </c>
      <c r="AW9" s="6" t="str">
        <f t="shared" si="7"/>
        <v>SSA_VPU_RASTER_E_BEGIN_TITO_VPU_NOM_LFM_1900_VCPU_RASTER_VBTR_BT4</v>
      </c>
      <c r="AX9" s="6" t="str">
        <f t="shared" si="8"/>
        <v>SSA_VPU_RASTER_E_BEGIN_TITO_VPU_NOM_LFM_1900_VCPU_RASTER_VBTR_BT4</v>
      </c>
      <c r="AY9" s="6" t="str">
        <f t="shared" si="9"/>
        <v>SSA_VPU_RASTER_E_BEGIN_TITO_VPU_NOM_LFM_1900_VCPU_RASTER_VBTR_BT4</v>
      </c>
      <c r="AZ9" s="6" t="str">
        <f t="shared" si="10"/>
        <v>SSA_VPU_RASTER_E_BEGIN_TITO_VPU_NOM_LFM_1900_VCPU_RASTER_VBTR_BT4</v>
      </c>
      <c r="BA9" s="6" t="str">
        <f t="shared" si="11"/>
        <v>SSA_VPU_RASTER_E_BEGIN_TITO_VPU_NOM_LFM_1900_VCPU_RASTER_VBTR_BT4</v>
      </c>
    </row>
    <row r="10" spans="1:53" x14ac:dyDescent="0.25">
      <c r="A10" s="6" t="s">
        <v>58</v>
      </c>
      <c r="B10" s="6" t="s">
        <v>12</v>
      </c>
      <c r="C10" s="6" t="str">
        <f>VLOOKUP(B10,templateLookup!A:B,2,0)</f>
        <v>MbistRasterTC</v>
      </c>
      <c r="D10" s="6" t="str">
        <f t="shared" si="3"/>
        <v>SSA_VPU_RASTER_E_BEGIN_TITO_VPU_NOM_LFM_1900_VCPU_RASTER_VBTR_BT4</v>
      </c>
      <c r="E10" s="6" t="s">
        <v>50</v>
      </c>
      <c r="F10" s="6" t="s">
        <v>71</v>
      </c>
      <c r="G10" s="6" t="s">
        <v>219</v>
      </c>
      <c r="H10" s="6" t="s">
        <v>136</v>
      </c>
      <c r="I10" s="6" t="s">
        <v>137</v>
      </c>
      <c r="J10" s="6" t="s">
        <v>71</v>
      </c>
      <c r="K10" s="6" t="s">
        <v>138</v>
      </c>
      <c r="L10" s="6" t="s">
        <v>139</v>
      </c>
      <c r="M10" s="6">
        <v>1900</v>
      </c>
      <c r="N10" s="6" t="s">
        <v>1081</v>
      </c>
      <c r="O10" s="6" t="s">
        <v>141</v>
      </c>
      <c r="P10" s="6" t="s">
        <v>792</v>
      </c>
      <c r="Q10" s="6" t="s">
        <v>283</v>
      </c>
      <c r="R10" s="6">
        <v>61</v>
      </c>
      <c r="S10" s="6">
        <v>30</v>
      </c>
      <c r="T10" s="6">
        <v>5</v>
      </c>
      <c r="U10" s="6"/>
      <c r="V10" s="6"/>
      <c r="W10" s="6"/>
      <c r="X10" s="6"/>
      <c r="Y10" s="6"/>
      <c r="Z10" s="6"/>
      <c r="AA10" s="6"/>
      <c r="AB10" s="6">
        <v>1</v>
      </c>
      <c r="AC10" s="6" t="s">
        <v>289</v>
      </c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 t="b">
        <v>0</v>
      </c>
      <c r="AP10" s="6">
        <f t="shared" si="6"/>
        <v>6</v>
      </c>
      <c r="AQ10" s="6">
        <v>1</v>
      </c>
      <c r="AR10" s="6" t="str">
        <f t="shared" si="1"/>
        <v>LSA_VPU_HRY_E_BEGIN_TITO_VPU_NOM_LFM_1900_VCPU_BHRY_VBTR_BT4</v>
      </c>
      <c r="AS10" s="6" t="str">
        <f t="shared" ref="AS10" si="12">$D11</f>
        <v>LSA_VPU_HRY_E_BEGIN_TITO_VPU_NOM_LFM_1900_VCPU_BHRY_VBTR_BT4</v>
      </c>
      <c r="AT10" s="6" t="str">
        <f t="shared" ref="AT10" si="13">$D11</f>
        <v>LSA_VPU_HRY_E_BEGIN_TITO_VPU_NOM_LFM_1900_VCPU_BHRY_VBTR_BT4</v>
      </c>
      <c r="AU10" s="6" t="str">
        <f t="shared" ref="AU10:AU11" si="14">$D11</f>
        <v>LSA_VPU_HRY_E_BEGIN_TITO_VPU_NOM_LFM_1900_VCPU_BHRY_VBTR_BT4</v>
      </c>
      <c r="AV10" s="6" t="str">
        <f t="shared" ref="AV10:AV11" si="15">$D11</f>
        <v>LSA_VPU_HRY_E_BEGIN_TITO_VPU_NOM_LFM_1900_VCPU_BHRY_VBTR_BT4</v>
      </c>
      <c r="AW10" s="6" t="str">
        <f t="shared" si="7"/>
        <v>LSA_VPU_HRY_E_BEGIN_TITO_VPU_NOM_LFM_1900_VCPU_BHRY_VBTR_BT4</v>
      </c>
      <c r="AX10" s="6"/>
      <c r="AY10" s="6"/>
      <c r="AZ10" s="6"/>
      <c r="BA10" s="6"/>
    </row>
    <row r="11" spans="1:53" x14ac:dyDescent="0.25">
      <c r="A11" s="6" t="s">
        <v>58</v>
      </c>
      <c r="B11" s="6" t="s">
        <v>10</v>
      </c>
      <c r="C11" s="6" t="str">
        <f>VLOOKUP(B11,templateLookup!A:B,2,0)</f>
        <v>PrimeMbistVminSearchTestMethod</v>
      </c>
      <c r="D11" s="6" t="str">
        <f t="shared" si="3"/>
        <v>LSA_VPU_HRY_E_BEGIN_TITO_VPU_NOM_LFM_1900_VCPU_BHRY_VBTR_BT4</v>
      </c>
      <c r="E11" s="6" t="s">
        <v>51</v>
      </c>
      <c r="F11" s="6" t="s">
        <v>71</v>
      </c>
      <c r="G11" s="6" t="s">
        <v>135</v>
      </c>
      <c r="H11" s="6" t="s">
        <v>136</v>
      </c>
      <c r="I11" s="6" t="s">
        <v>137</v>
      </c>
      <c r="J11" s="6" t="s">
        <v>71</v>
      </c>
      <c r="K11" s="6" t="s">
        <v>138</v>
      </c>
      <c r="L11" s="6" t="s">
        <v>139</v>
      </c>
      <c r="M11" s="6">
        <v>1900</v>
      </c>
      <c r="N11" s="6" t="s">
        <v>1077</v>
      </c>
      <c r="O11" s="6" t="s">
        <v>141</v>
      </c>
      <c r="P11" s="6" t="s">
        <v>792</v>
      </c>
      <c r="Q11" s="6" t="s">
        <v>1082</v>
      </c>
      <c r="R11" s="6">
        <v>21</v>
      </c>
      <c r="S11" s="6">
        <v>30</v>
      </c>
      <c r="T11" s="6">
        <v>6</v>
      </c>
      <c r="U11" s="6"/>
      <c r="V11" s="6"/>
      <c r="W11" s="6"/>
      <c r="X11" s="6"/>
      <c r="Y11" s="6"/>
      <c r="Z11" s="6"/>
      <c r="AA11" s="6"/>
      <c r="AB11" s="6">
        <v>-1</v>
      </c>
      <c r="AC11" s="6" t="s">
        <v>289</v>
      </c>
      <c r="AD11" s="6"/>
      <c r="AE11" s="6"/>
      <c r="AF11" s="6"/>
      <c r="AG11" s="6"/>
      <c r="AH11" s="6"/>
      <c r="AI11" s="6"/>
      <c r="AJ11" s="6"/>
      <c r="AK11" s="6"/>
      <c r="AL11" s="6" t="s">
        <v>135</v>
      </c>
      <c r="AM11" s="6" t="s">
        <v>274</v>
      </c>
      <c r="AN11" s="6"/>
      <c r="AO11" s="6" t="b">
        <v>0</v>
      </c>
      <c r="AP11" s="6">
        <f t="shared" ref="AP11:AP16" si="16">COUNTA(AR11:BA11)</f>
        <v>10</v>
      </c>
      <c r="AQ11" s="6" t="s">
        <v>275</v>
      </c>
      <c r="AR11" s="6" t="str">
        <f t="shared" si="1"/>
        <v>LSA_VPU_HRY_E_BEGIN_TITO_VPU_NOM_LFM_1900_VCPU_BISR_VBTR_BT4</v>
      </c>
      <c r="AS11" s="6" t="str">
        <f>$D14</f>
        <v>SSA_VPU_HRY_E_BEGIN_TITO_VPU_NOM_LFM_1900_TILE0_BHRY_VBTR_BT5</v>
      </c>
      <c r="AT11" s="6" t="str">
        <f>$D12</f>
        <v>LSA_VPU_HRY_E_BEGIN_TITO_VPU_NOM_LFM_1900_VCPU_BISR_VBTR_BT4</v>
      </c>
      <c r="AU11" s="6" t="str">
        <f t="shared" si="14"/>
        <v>LSA_VPU_HRY_E_BEGIN_TITO_VPU_NOM_LFM_1900_VCPU_BISR_VBTR_BT4</v>
      </c>
      <c r="AV11" s="6" t="str">
        <f t="shared" si="15"/>
        <v>LSA_VPU_HRY_E_BEGIN_TITO_VPU_NOM_LFM_1900_VCPU_BISR_VBTR_BT4</v>
      </c>
      <c r="AW11" s="6" t="str">
        <f t="shared" si="7"/>
        <v>LSA_VPU_HRY_E_BEGIN_TITO_VPU_NOM_LFM_1900_VCPU_BISR_VBTR_BT4</v>
      </c>
      <c r="AX11" s="6" t="str">
        <f t="shared" ref="AX11:AX12" si="17">$D12</f>
        <v>LSA_VPU_HRY_E_BEGIN_TITO_VPU_NOM_LFM_1900_VCPU_BISR_VBTR_BT4</v>
      </c>
      <c r="AY11" s="6" t="str">
        <f t="shared" ref="AY11:AY12" si="18">$D12</f>
        <v>LSA_VPU_HRY_E_BEGIN_TITO_VPU_NOM_LFM_1900_VCPU_BISR_VBTR_BT4</v>
      </c>
      <c r="AZ11" s="6" t="str">
        <f t="shared" ref="AZ11:AZ12" si="19">$D12</f>
        <v>LSA_VPU_HRY_E_BEGIN_TITO_VPU_NOM_LFM_1900_VCPU_BISR_VBTR_BT4</v>
      </c>
      <c r="BA11" s="6" t="str">
        <f t="shared" ref="BA11:BA12" si="20">$D12</f>
        <v>LSA_VPU_HRY_E_BEGIN_TITO_VPU_NOM_LFM_1900_VCPU_BISR_VBTR_BT4</v>
      </c>
    </row>
    <row r="12" spans="1:53" x14ac:dyDescent="0.25">
      <c r="A12" s="6" t="s">
        <v>58</v>
      </c>
      <c r="B12" s="6" t="s">
        <v>10</v>
      </c>
      <c r="C12" s="6" t="str">
        <f>VLOOKUP(B12,templateLookup!A:B,2,0)</f>
        <v>PrimeMbistVminSearchTestMethod</v>
      </c>
      <c r="D12" s="6" t="str">
        <f t="shared" si="3"/>
        <v>LSA_VPU_HRY_E_BEGIN_TITO_VPU_NOM_LFM_1900_VCPU_BISR_VBTR_BT4</v>
      </c>
      <c r="E12" s="6" t="s">
        <v>51</v>
      </c>
      <c r="F12" s="6" t="s">
        <v>71</v>
      </c>
      <c r="G12" s="6" t="s">
        <v>135</v>
      </c>
      <c r="H12" s="6" t="s">
        <v>136</v>
      </c>
      <c r="I12" s="6" t="s">
        <v>137</v>
      </c>
      <c r="J12" s="6" t="s">
        <v>71</v>
      </c>
      <c r="K12" s="6" t="s">
        <v>138</v>
      </c>
      <c r="L12" s="6" t="s">
        <v>139</v>
      </c>
      <c r="M12" s="6">
        <v>1900</v>
      </c>
      <c r="N12" s="6" t="s">
        <v>1079</v>
      </c>
      <c r="O12" s="6" t="s">
        <v>141</v>
      </c>
      <c r="P12" s="6" t="s">
        <v>792</v>
      </c>
      <c r="Q12" s="6" t="s">
        <v>1083</v>
      </c>
      <c r="R12" s="6">
        <v>21</v>
      </c>
      <c r="S12" s="6">
        <v>30</v>
      </c>
      <c r="T12" s="6">
        <v>7</v>
      </c>
      <c r="U12" s="6"/>
      <c r="V12" s="6"/>
      <c r="W12" s="6"/>
      <c r="X12" s="6"/>
      <c r="Y12" s="6"/>
      <c r="Z12" s="6"/>
      <c r="AA12" s="6"/>
      <c r="AB12" s="6">
        <v>-1</v>
      </c>
      <c r="AC12" s="6" t="s">
        <v>289</v>
      </c>
      <c r="AD12" s="6"/>
      <c r="AE12" s="6"/>
      <c r="AF12" s="6"/>
      <c r="AG12" s="6"/>
      <c r="AH12" s="6"/>
      <c r="AI12" s="6"/>
      <c r="AJ12" s="6"/>
      <c r="AK12" s="6"/>
      <c r="AL12" s="6" t="s">
        <v>400</v>
      </c>
      <c r="AM12" s="6" t="s">
        <v>274</v>
      </c>
      <c r="AN12" s="6"/>
      <c r="AO12" s="6" t="b">
        <v>0</v>
      </c>
      <c r="AP12" s="6">
        <f t="shared" si="16"/>
        <v>10</v>
      </c>
      <c r="AQ12" s="6" t="s">
        <v>275</v>
      </c>
      <c r="AR12" s="6" t="str">
        <f t="shared" si="1"/>
        <v>LSA_VPU_RASTER_E_BEGIN_TITO_VPU_NOM_LFM_1900_VCPU_RASTER_VBTR_BT4</v>
      </c>
      <c r="AS12" s="6" t="str">
        <f>$D14</f>
        <v>SSA_VPU_HRY_E_BEGIN_TITO_VPU_NOM_LFM_1900_TILE0_BHRY_VBTR_BT5</v>
      </c>
      <c r="AT12" s="6" t="str">
        <f>$D14</f>
        <v>SSA_VPU_HRY_E_BEGIN_TITO_VPU_NOM_LFM_1900_TILE0_BHRY_VBTR_BT5</v>
      </c>
      <c r="AU12" s="6" t="str">
        <f>$D14</f>
        <v>SSA_VPU_HRY_E_BEGIN_TITO_VPU_NOM_LFM_1900_TILE0_BHRY_VBTR_BT5</v>
      </c>
      <c r="AV12" s="6" t="str">
        <f>$D14</f>
        <v>SSA_VPU_HRY_E_BEGIN_TITO_VPU_NOM_LFM_1900_TILE0_BHRY_VBTR_BT5</v>
      </c>
      <c r="AW12" s="6" t="str">
        <f t="shared" si="7"/>
        <v>LSA_VPU_RASTER_E_BEGIN_TITO_VPU_NOM_LFM_1900_VCPU_RASTER_VBTR_BT4</v>
      </c>
      <c r="AX12" s="6" t="str">
        <f t="shared" si="17"/>
        <v>LSA_VPU_RASTER_E_BEGIN_TITO_VPU_NOM_LFM_1900_VCPU_RASTER_VBTR_BT4</v>
      </c>
      <c r="AY12" s="6" t="str">
        <f t="shared" si="18"/>
        <v>LSA_VPU_RASTER_E_BEGIN_TITO_VPU_NOM_LFM_1900_VCPU_RASTER_VBTR_BT4</v>
      </c>
      <c r="AZ12" s="6" t="str">
        <f t="shared" si="19"/>
        <v>LSA_VPU_RASTER_E_BEGIN_TITO_VPU_NOM_LFM_1900_VCPU_RASTER_VBTR_BT4</v>
      </c>
      <c r="BA12" s="6" t="str">
        <f t="shared" si="20"/>
        <v>LSA_VPU_RASTER_E_BEGIN_TITO_VPU_NOM_LFM_1900_VCPU_RASTER_VBTR_BT4</v>
      </c>
    </row>
    <row r="13" spans="1:53" x14ac:dyDescent="0.25">
      <c r="A13" s="6" t="s">
        <v>58</v>
      </c>
      <c r="B13" s="6" t="s">
        <v>12</v>
      </c>
      <c r="C13" s="6" t="str">
        <f>VLOOKUP(B13,templateLookup!A:B,2,0)</f>
        <v>MbistRasterTC</v>
      </c>
      <c r="D13" s="6" t="str">
        <f t="shared" si="3"/>
        <v>LSA_VPU_RASTER_E_BEGIN_TITO_VPU_NOM_LFM_1900_VCPU_RASTER_VBTR_BT4</v>
      </c>
      <c r="E13" s="6" t="s">
        <v>51</v>
      </c>
      <c r="F13" s="6" t="s">
        <v>71</v>
      </c>
      <c r="G13" s="6" t="s">
        <v>219</v>
      </c>
      <c r="H13" s="6" t="s">
        <v>136</v>
      </c>
      <c r="I13" s="6" t="s">
        <v>137</v>
      </c>
      <c r="J13" s="6" t="s">
        <v>71</v>
      </c>
      <c r="K13" s="6" t="s">
        <v>138</v>
      </c>
      <c r="L13" s="6" t="s">
        <v>139</v>
      </c>
      <c r="M13" s="6">
        <v>1900</v>
      </c>
      <c r="N13" s="6" t="s">
        <v>1081</v>
      </c>
      <c r="O13" s="6" t="s">
        <v>141</v>
      </c>
      <c r="P13" s="6" t="s">
        <v>792</v>
      </c>
      <c r="Q13" s="6" t="s">
        <v>283</v>
      </c>
      <c r="R13" s="6">
        <v>21</v>
      </c>
      <c r="S13" s="6">
        <v>30</v>
      </c>
      <c r="T13" s="6">
        <v>8</v>
      </c>
      <c r="U13" s="6"/>
      <c r="V13" s="6"/>
      <c r="W13" s="6"/>
      <c r="X13" s="6"/>
      <c r="Y13" s="6"/>
      <c r="Z13" s="6"/>
      <c r="AA13" s="6"/>
      <c r="AB13" s="6">
        <v>1</v>
      </c>
      <c r="AC13" s="6" t="s">
        <v>289</v>
      </c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 t="b">
        <v>0</v>
      </c>
      <c r="AP13" s="6">
        <f t="shared" si="16"/>
        <v>6</v>
      </c>
      <c r="AQ13" s="6">
        <v>1</v>
      </c>
      <c r="AR13" s="6" t="str">
        <f t="shared" si="1"/>
        <v>SSA_VPU_HRY_E_BEGIN_TITO_VPU_NOM_LFM_1900_TILE0_BHRY_VBTR_BT5</v>
      </c>
      <c r="AS13" s="6" t="str">
        <f t="shared" ref="AS13" si="21">$D14</f>
        <v>SSA_VPU_HRY_E_BEGIN_TITO_VPU_NOM_LFM_1900_TILE0_BHRY_VBTR_BT5</v>
      </c>
      <c r="AT13" s="6" t="str">
        <f t="shared" ref="AT13" si="22">$D14</f>
        <v>SSA_VPU_HRY_E_BEGIN_TITO_VPU_NOM_LFM_1900_TILE0_BHRY_VBTR_BT5</v>
      </c>
      <c r="AU13" s="6" t="str">
        <f t="shared" ref="AU13:AU14" si="23">$D14</f>
        <v>SSA_VPU_HRY_E_BEGIN_TITO_VPU_NOM_LFM_1900_TILE0_BHRY_VBTR_BT5</v>
      </c>
      <c r="AV13" s="6" t="str">
        <f t="shared" ref="AV13:AV14" si="24">$D14</f>
        <v>SSA_VPU_HRY_E_BEGIN_TITO_VPU_NOM_LFM_1900_TILE0_BHRY_VBTR_BT5</v>
      </c>
      <c r="AW13" s="6" t="str">
        <f t="shared" si="7"/>
        <v>SSA_VPU_HRY_E_BEGIN_TITO_VPU_NOM_LFM_1900_TILE0_BHRY_VBTR_BT5</v>
      </c>
      <c r="AX13" s="6"/>
      <c r="AY13" s="6"/>
      <c r="AZ13" s="6"/>
      <c r="BA13" s="6"/>
    </row>
    <row r="14" spans="1:53" x14ac:dyDescent="0.25">
      <c r="A14" s="6" t="s">
        <v>58</v>
      </c>
      <c r="B14" s="6" t="s">
        <v>10</v>
      </c>
      <c r="C14" s="6" t="str">
        <f>VLOOKUP(B14,templateLookup!A:B,2,0)</f>
        <v>PrimeMbistVminSearchTestMethod</v>
      </c>
      <c r="D14" s="6" t="str">
        <f t="shared" si="3"/>
        <v>SSA_VPU_HRY_E_BEGIN_TITO_VPU_NOM_LFM_1900_TILE0_BHRY_VBTR_BT5</v>
      </c>
      <c r="E14" s="6" t="s">
        <v>50</v>
      </c>
      <c r="F14" s="6" t="s">
        <v>71</v>
      </c>
      <c r="G14" s="6" t="s">
        <v>135</v>
      </c>
      <c r="H14" s="6" t="s">
        <v>136</v>
      </c>
      <c r="I14" s="6" t="s">
        <v>137</v>
      </c>
      <c r="J14" s="6" t="s">
        <v>71</v>
      </c>
      <c r="K14" s="6" t="s">
        <v>138</v>
      </c>
      <c r="L14" s="6" t="s">
        <v>139</v>
      </c>
      <c r="M14" s="6">
        <v>1900</v>
      </c>
      <c r="N14" s="6" t="s">
        <v>1084</v>
      </c>
      <c r="O14" s="6" t="s">
        <v>141</v>
      </c>
      <c r="P14" s="6" t="s">
        <v>792</v>
      </c>
      <c r="Q14" s="6" t="s">
        <v>1085</v>
      </c>
      <c r="R14" s="6">
        <v>61</v>
      </c>
      <c r="S14" s="6">
        <v>30</v>
      </c>
      <c r="T14" s="6">
        <v>9</v>
      </c>
      <c r="U14" s="6"/>
      <c r="V14" s="6"/>
      <c r="W14" s="6"/>
      <c r="X14" s="6"/>
      <c r="Y14" s="6"/>
      <c r="Z14" s="6"/>
      <c r="AA14" s="6"/>
      <c r="AB14" s="6">
        <v>-1</v>
      </c>
      <c r="AC14" s="6" t="s">
        <v>289</v>
      </c>
      <c r="AD14" s="6"/>
      <c r="AE14" s="6"/>
      <c r="AF14" s="6"/>
      <c r="AG14" s="6"/>
      <c r="AH14" s="6"/>
      <c r="AI14" s="6"/>
      <c r="AJ14" s="6"/>
      <c r="AK14" s="6"/>
      <c r="AL14" s="6" t="s">
        <v>135</v>
      </c>
      <c r="AM14" s="6" t="s">
        <v>274</v>
      </c>
      <c r="AN14" s="6"/>
      <c r="AO14" s="6" t="b">
        <v>0</v>
      </c>
      <c r="AP14" s="6">
        <f t="shared" si="16"/>
        <v>10</v>
      </c>
      <c r="AQ14" s="6" t="s">
        <v>275</v>
      </c>
      <c r="AR14" s="6" t="str">
        <f t="shared" si="1"/>
        <v>SSA_VPU_HRY_E_BEGIN_TITO_VPU_NOM_LFM_1900_TILE0_BISR_VBTR_BT5</v>
      </c>
      <c r="AS14" s="6" t="str">
        <f>$D17</f>
        <v>LSA_VPU_HRY_E_BEGIN_TITO_VPU_NOM_LFM_1900_TILE0_BHRY_VBTR_BT5</v>
      </c>
      <c r="AT14" s="6" t="str">
        <f>$D15</f>
        <v>SSA_VPU_HRY_E_BEGIN_TITO_VPU_NOM_LFM_1900_TILE0_BISR_VBTR_BT5</v>
      </c>
      <c r="AU14" s="6" t="str">
        <f t="shared" si="23"/>
        <v>SSA_VPU_HRY_E_BEGIN_TITO_VPU_NOM_LFM_1900_TILE0_BISR_VBTR_BT5</v>
      </c>
      <c r="AV14" s="6" t="str">
        <f t="shared" si="24"/>
        <v>SSA_VPU_HRY_E_BEGIN_TITO_VPU_NOM_LFM_1900_TILE0_BISR_VBTR_BT5</v>
      </c>
      <c r="AW14" s="6" t="str">
        <f t="shared" si="7"/>
        <v>SSA_VPU_HRY_E_BEGIN_TITO_VPU_NOM_LFM_1900_TILE0_BISR_VBTR_BT5</v>
      </c>
      <c r="AX14" s="6" t="str">
        <f t="shared" ref="AX14:AX15" si="25">$D15</f>
        <v>SSA_VPU_HRY_E_BEGIN_TITO_VPU_NOM_LFM_1900_TILE0_BISR_VBTR_BT5</v>
      </c>
      <c r="AY14" s="6" t="str">
        <f t="shared" ref="AY14:AY15" si="26">$D15</f>
        <v>SSA_VPU_HRY_E_BEGIN_TITO_VPU_NOM_LFM_1900_TILE0_BISR_VBTR_BT5</v>
      </c>
      <c r="AZ14" s="6" t="str">
        <f t="shared" ref="AZ14:AZ15" si="27">$D15</f>
        <v>SSA_VPU_HRY_E_BEGIN_TITO_VPU_NOM_LFM_1900_TILE0_BISR_VBTR_BT5</v>
      </c>
      <c r="BA14" s="6" t="str">
        <f t="shared" ref="BA14:BA15" si="28">$D15</f>
        <v>SSA_VPU_HRY_E_BEGIN_TITO_VPU_NOM_LFM_1900_TILE0_BISR_VBTR_BT5</v>
      </c>
    </row>
    <row r="15" spans="1:53" x14ac:dyDescent="0.25">
      <c r="A15" s="6" t="s">
        <v>58</v>
      </c>
      <c r="B15" s="6" t="s">
        <v>10</v>
      </c>
      <c r="C15" s="6" t="str">
        <f>VLOOKUP(B15,templateLookup!A:B,2,0)</f>
        <v>PrimeMbistVminSearchTestMethod</v>
      </c>
      <c r="D15" s="6" t="str">
        <f t="shared" si="3"/>
        <v>SSA_VPU_HRY_E_BEGIN_TITO_VPU_NOM_LFM_1900_TILE0_BISR_VBTR_BT5</v>
      </c>
      <c r="E15" s="6" t="s">
        <v>50</v>
      </c>
      <c r="F15" s="6" t="s">
        <v>71</v>
      </c>
      <c r="G15" s="6" t="s">
        <v>135</v>
      </c>
      <c r="H15" s="6" t="s">
        <v>136</v>
      </c>
      <c r="I15" s="6" t="s">
        <v>137</v>
      </c>
      <c r="J15" s="6" t="s">
        <v>71</v>
      </c>
      <c r="K15" s="6" t="s">
        <v>138</v>
      </c>
      <c r="L15" s="6" t="s">
        <v>139</v>
      </c>
      <c r="M15" s="6">
        <v>1900</v>
      </c>
      <c r="N15" s="6" t="s">
        <v>1086</v>
      </c>
      <c r="O15" s="6" t="s">
        <v>141</v>
      </c>
      <c r="P15" s="6" t="s">
        <v>792</v>
      </c>
      <c r="Q15" s="6" t="s">
        <v>1087</v>
      </c>
      <c r="R15" s="6">
        <v>61</v>
      </c>
      <c r="S15" s="6">
        <v>30</v>
      </c>
      <c r="T15" s="6">
        <v>10</v>
      </c>
      <c r="U15" s="6"/>
      <c r="V15" s="6"/>
      <c r="W15" s="6"/>
      <c r="X15" s="6"/>
      <c r="Y15" s="6"/>
      <c r="Z15" s="6"/>
      <c r="AA15" s="6"/>
      <c r="AB15" s="6">
        <v>-1</v>
      </c>
      <c r="AC15" s="6" t="s">
        <v>289</v>
      </c>
      <c r="AD15" s="6"/>
      <c r="AE15" s="6"/>
      <c r="AF15" s="6"/>
      <c r="AG15" s="6"/>
      <c r="AH15" s="6"/>
      <c r="AI15" s="6"/>
      <c r="AJ15" s="6"/>
      <c r="AK15" s="6"/>
      <c r="AL15" s="6" t="s">
        <v>400</v>
      </c>
      <c r="AM15" s="6" t="s">
        <v>274</v>
      </c>
      <c r="AN15" s="6"/>
      <c r="AO15" s="6" t="b">
        <v>0</v>
      </c>
      <c r="AP15" s="6">
        <f t="shared" si="16"/>
        <v>10</v>
      </c>
      <c r="AQ15" s="6" t="s">
        <v>275</v>
      </c>
      <c r="AR15" s="6" t="str">
        <f t="shared" si="1"/>
        <v>SSA_VPU_RASTER_E_BEGIN_TITO_VPU_NOM_LFM_1900_TILE0_RASTER_VBTR_BT5</v>
      </c>
      <c r="AS15" s="6" t="str">
        <f>$D17</f>
        <v>LSA_VPU_HRY_E_BEGIN_TITO_VPU_NOM_LFM_1900_TILE0_BHRY_VBTR_BT5</v>
      </c>
      <c r="AT15" s="6" t="str">
        <f>$D17</f>
        <v>LSA_VPU_HRY_E_BEGIN_TITO_VPU_NOM_LFM_1900_TILE0_BHRY_VBTR_BT5</v>
      </c>
      <c r="AU15" s="6" t="str">
        <f>$D17</f>
        <v>LSA_VPU_HRY_E_BEGIN_TITO_VPU_NOM_LFM_1900_TILE0_BHRY_VBTR_BT5</v>
      </c>
      <c r="AV15" s="6" t="str">
        <f>$D17</f>
        <v>LSA_VPU_HRY_E_BEGIN_TITO_VPU_NOM_LFM_1900_TILE0_BHRY_VBTR_BT5</v>
      </c>
      <c r="AW15" s="6" t="str">
        <f t="shared" si="7"/>
        <v>SSA_VPU_RASTER_E_BEGIN_TITO_VPU_NOM_LFM_1900_TILE0_RASTER_VBTR_BT5</v>
      </c>
      <c r="AX15" s="6" t="str">
        <f t="shared" si="25"/>
        <v>SSA_VPU_RASTER_E_BEGIN_TITO_VPU_NOM_LFM_1900_TILE0_RASTER_VBTR_BT5</v>
      </c>
      <c r="AY15" s="6" t="str">
        <f t="shared" si="26"/>
        <v>SSA_VPU_RASTER_E_BEGIN_TITO_VPU_NOM_LFM_1900_TILE0_RASTER_VBTR_BT5</v>
      </c>
      <c r="AZ15" s="6" t="str">
        <f t="shared" si="27"/>
        <v>SSA_VPU_RASTER_E_BEGIN_TITO_VPU_NOM_LFM_1900_TILE0_RASTER_VBTR_BT5</v>
      </c>
      <c r="BA15" s="6" t="str">
        <f t="shared" si="28"/>
        <v>SSA_VPU_RASTER_E_BEGIN_TITO_VPU_NOM_LFM_1900_TILE0_RASTER_VBTR_BT5</v>
      </c>
    </row>
    <row r="16" spans="1:53" x14ac:dyDescent="0.25">
      <c r="A16" s="6" t="s">
        <v>58</v>
      </c>
      <c r="B16" s="6" t="s">
        <v>12</v>
      </c>
      <c r="C16" s="6" t="str">
        <f>VLOOKUP(B16,templateLookup!A:B,2,0)</f>
        <v>MbistRasterTC</v>
      </c>
      <c r="D16" s="6" t="str">
        <f t="shared" si="3"/>
        <v>SSA_VPU_RASTER_E_BEGIN_TITO_VPU_NOM_LFM_1900_TILE0_RASTER_VBTR_BT5</v>
      </c>
      <c r="E16" s="6" t="s">
        <v>50</v>
      </c>
      <c r="F16" s="6" t="s">
        <v>71</v>
      </c>
      <c r="G16" s="6" t="s">
        <v>219</v>
      </c>
      <c r="H16" s="6" t="s">
        <v>136</v>
      </c>
      <c r="I16" s="6" t="s">
        <v>137</v>
      </c>
      <c r="J16" s="6" t="s">
        <v>71</v>
      </c>
      <c r="K16" s="6" t="s">
        <v>138</v>
      </c>
      <c r="L16" s="6" t="s">
        <v>139</v>
      </c>
      <c r="M16" s="6">
        <v>1900</v>
      </c>
      <c r="N16" s="6" t="s">
        <v>1088</v>
      </c>
      <c r="O16" s="6" t="s">
        <v>141</v>
      </c>
      <c r="P16" s="6" t="s">
        <v>792</v>
      </c>
      <c r="Q16" s="6" t="s">
        <v>283</v>
      </c>
      <c r="R16" s="6">
        <v>61</v>
      </c>
      <c r="S16" s="6">
        <v>30</v>
      </c>
      <c r="T16" s="6">
        <v>11</v>
      </c>
      <c r="U16" s="6"/>
      <c r="V16" s="6"/>
      <c r="W16" s="6"/>
      <c r="X16" s="6"/>
      <c r="Y16" s="6"/>
      <c r="Z16" s="6"/>
      <c r="AA16" s="6"/>
      <c r="AB16" s="6">
        <v>1</v>
      </c>
      <c r="AC16" s="6" t="s">
        <v>289</v>
      </c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 t="b">
        <v>0</v>
      </c>
      <c r="AP16" s="6">
        <f t="shared" si="16"/>
        <v>6</v>
      </c>
      <c r="AQ16" s="6">
        <v>1</v>
      </c>
      <c r="AR16" s="6" t="str">
        <f t="shared" si="1"/>
        <v>LSA_VPU_HRY_E_BEGIN_TITO_VPU_NOM_LFM_1900_TILE0_BHRY_VBTR_BT5</v>
      </c>
      <c r="AS16" s="6" t="str">
        <f t="shared" ref="AS16" si="29">$D17</f>
        <v>LSA_VPU_HRY_E_BEGIN_TITO_VPU_NOM_LFM_1900_TILE0_BHRY_VBTR_BT5</v>
      </c>
      <c r="AT16" s="6" t="str">
        <f t="shared" ref="AT16" si="30">$D17</f>
        <v>LSA_VPU_HRY_E_BEGIN_TITO_VPU_NOM_LFM_1900_TILE0_BHRY_VBTR_BT5</v>
      </c>
      <c r="AU16" s="6" t="str">
        <f t="shared" ref="AU16:AU17" si="31">$D17</f>
        <v>LSA_VPU_HRY_E_BEGIN_TITO_VPU_NOM_LFM_1900_TILE0_BHRY_VBTR_BT5</v>
      </c>
      <c r="AV16" s="6" t="str">
        <f t="shared" ref="AV16:AV17" si="32">$D17</f>
        <v>LSA_VPU_HRY_E_BEGIN_TITO_VPU_NOM_LFM_1900_TILE0_BHRY_VBTR_BT5</v>
      </c>
      <c r="AW16" s="6" t="str">
        <f t="shared" si="7"/>
        <v>LSA_VPU_HRY_E_BEGIN_TITO_VPU_NOM_LFM_1900_TILE0_BHRY_VBTR_BT5</v>
      </c>
      <c r="AX16" s="6"/>
      <c r="AY16" s="6"/>
      <c r="AZ16" s="6"/>
      <c r="BA16" s="6"/>
    </row>
    <row r="17" spans="1:53" x14ac:dyDescent="0.25">
      <c r="A17" s="6" t="s">
        <v>58</v>
      </c>
      <c r="B17" s="6" t="s">
        <v>10</v>
      </c>
      <c r="C17" s="6" t="str">
        <f>VLOOKUP(B17,templateLookup!A:B,2,0)</f>
        <v>PrimeMbistVminSearchTestMethod</v>
      </c>
      <c r="D17" s="6" t="str">
        <f t="shared" si="3"/>
        <v>LSA_VPU_HRY_E_BEGIN_TITO_VPU_NOM_LFM_1900_TILE0_BHRY_VBTR_BT5</v>
      </c>
      <c r="E17" s="6" t="s">
        <v>51</v>
      </c>
      <c r="F17" s="6" t="s">
        <v>71</v>
      </c>
      <c r="G17" s="6" t="s">
        <v>135</v>
      </c>
      <c r="H17" s="6" t="s">
        <v>136</v>
      </c>
      <c r="I17" s="6" t="s">
        <v>137</v>
      </c>
      <c r="J17" s="6" t="s">
        <v>71</v>
      </c>
      <c r="K17" s="6" t="s">
        <v>138</v>
      </c>
      <c r="L17" s="6" t="s">
        <v>139</v>
      </c>
      <c r="M17" s="6">
        <v>1900</v>
      </c>
      <c r="N17" s="6" t="s">
        <v>1084</v>
      </c>
      <c r="O17" s="6" t="s">
        <v>141</v>
      </c>
      <c r="P17" s="6" t="s">
        <v>792</v>
      </c>
      <c r="Q17" s="6" t="s">
        <v>1089</v>
      </c>
      <c r="R17" s="6">
        <v>21</v>
      </c>
      <c r="S17" s="6">
        <v>30</v>
      </c>
      <c r="T17" s="6">
        <v>12</v>
      </c>
      <c r="U17" s="6"/>
      <c r="V17" s="6"/>
      <c r="W17" s="6"/>
      <c r="X17" s="6"/>
      <c r="Y17" s="6"/>
      <c r="Z17" s="6"/>
      <c r="AA17" s="6"/>
      <c r="AB17" s="6">
        <v>-1</v>
      </c>
      <c r="AC17" s="6" t="s">
        <v>289</v>
      </c>
      <c r="AD17" s="6"/>
      <c r="AE17" s="6"/>
      <c r="AF17" s="6"/>
      <c r="AG17" s="6"/>
      <c r="AH17" s="6"/>
      <c r="AI17" s="6"/>
      <c r="AJ17" s="6"/>
      <c r="AK17" s="6"/>
      <c r="AL17" s="6" t="s">
        <v>135</v>
      </c>
      <c r="AM17" s="6" t="s">
        <v>274</v>
      </c>
      <c r="AN17" s="6"/>
      <c r="AO17" s="6" t="b">
        <v>0</v>
      </c>
      <c r="AP17" s="6">
        <f t="shared" ref="AP17:AP22" si="33">COUNTA(AR17:BA17)</f>
        <v>10</v>
      </c>
      <c r="AQ17" s="6" t="s">
        <v>275</v>
      </c>
      <c r="AR17" s="6" t="str">
        <f t="shared" si="1"/>
        <v>LSA_VPU_HRY_E_BEGIN_TITO_VPU_NOM_LFM_1900_TILE0_BISR_VBTR_BT5</v>
      </c>
      <c r="AS17" s="6" t="str">
        <f>$D20</f>
        <v>SSA_VPU_HRY_E_BEGIN_TITO_VPU_NOM_LFM_1900_TILE1_BHRY_VBTR_BT6</v>
      </c>
      <c r="AT17" s="6" t="str">
        <f>$D18</f>
        <v>LSA_VPU_HRY_E_BEGIN_TITO_VPU_NOM_LFM_1900_TILE0_BISR_VBTR_BT5</v>
      </c>
      <c r="AU17" s="6" t="str">
        <f t="shared" si="31"/>
        <v>LSA_VPU_HRY_E_BEGIN_TITO_VPU_NOM_LFM_1900_TILE0_BISR_VBTR_BT5</v>
      </c>
      <c r="AV17" s="6" t="str">
        <f t="shared" si="32"/>
        <v>LSA_VPU_HRY_E_BEGIN_TITO_VPU_NOM_LFM_1900_TILE0_BISR_VBTR_BT5</v>
      </c>
      <c r="AW17" s="6" t="str">
        <f t="shared" si="7"/>
        <v>LSA_VPU_HRY_E_BEGIN_TITO_VPU_NOM_LFM_1900_TILE0_BISR_VBTR_BT5</v>
      </c>
      <c r="AX17" s="6" t="str">
        <f t="shared" ref="AX17:AX18" si="34">$D18</f>
        <v>LSA_VPU_HRY_E_BEGIN_TITO_VPU_NOM_LFM_1900_TILE0_BISR_VBTR_BT5</v>
      </c>
      <c r="AY17" s="6" t="str">
        <f t="shared" ref="AY17:AY18" si="35">$D18</f>
        <v>LSA_VPU_HRY_E_BEGIN_TITO_VPU_NOM_LFM_1900_TILE0_BISR_VBTR_BT5</v>
      </c>
      <c r="AZ17" s="6" t="str">
        <f t="shared" ref="AZ17:AZ18" si="36">$D18</f>
        <v>LSA_VPU_HRY_E_BEGIN_TITO_VPU_NOM_LFM_1900_TILE0_BISR_VBTR_BT5</v>
      </c>
      <c r="BA17" s="6" t="str">
        <f t="shared" ref="BA17:BA18" si="37">$D18</f>
        <v>LSA_VPU_HRY_E_BEGIN_TITO_VPU_NOM_LFM_1900_TILE0_BISR_VBTR_BT5</v>
      </c>
    </row>
    <row r="18" spans="1:53" x14ac:dyDescent="0.25">
      <c r="A18" s="6" t="s">
        <v>58</v>
      </c>
      <c r="B18" s="6" t="s">
        <v>10</v>
      </c>
      <c r="C18" s="6" t="str">
        <f>VLOOKUP(B18,templateLookup!A:B,2,0)</f>
        <v>PrimeMbistVminSearchTestMethod</v>
      </c>
      <c r="D18" s="6" t="str">
        <f t="shared" si="3"/>
        <v>LSA_VPU_HRY_E_BEGIN_TITO_VPU_NOM_LFM_1900_TILE0_BISR_VBTR_BT5</v>
      </c>
      <c r="E18" s="6" t="s">
        <v>51</v>
      </c>
      <c r="F18" s="6" t="s">
        <v>71</v>
      </c>
      <c r="G18" s="6" t="s">
        <v>135</v>
      </c>
      <c r="H18" s="6" t="s">
        <v>136</v>
      </c>
      <c r="I18" s="6" t="s">
        <v>137</v>
      </c>
      <c r="J18" s="6" t="s">
        <v>71</v>
      </c>
      <c r="K18" s="6" t="s">
        <v>138</v>
      </c>
      <c r="L18" s="6" t="s">
        <v>139</v>
      </c>
      <c r="M18" s="6">
        <v>1900</v>
      </c>
      <c r="N18" s="6" t="s">
        <v>1086</v>
      </c>
      <c r="O18" s="6" t="s">
        <v>141</v>
      </c>
      <c r="P18" s="6" t="s">
        <v>792</v>
      </c>
      <c r="Q18" s="6" t="s">
        <v>1090</v>
      </c>
      <c r="R18" s="6">
        <v>21</v>
      </c>
      <c r="S18" s="6">
        <v>30</v>
      </c>
      <c r="T18" s="6">
        <v>13</v>
      </c>
      <c r="U18" s="6"/>
      <c r="V18" s="6"/>
      <c r="W18" s="6"/>
      <c r="X18" s="6"/>
      <c r="Y18" s="6"/>
      <c r="Z18" s="6"/>
      <c r="AA18" s="6"/>
      <c r="AB18" s="6">
        <v>-1</v>
      </c>
      <c r="AC18" s="6" t="s">
        <v>289</v>
      </c>
      <c r="AD18" s="6"/>
      <c r="AE18" s="6"/>
      <c r="AF18" s="6"/>
      <c r="AG18" s="6"/>
      <c r="AH18" s="6"/>
      <c r="AI18" s="6"/>
      <c r="AJ18" s="6"/>
      <c r="AK18" s="6"/>
      <c r="AL18" s="6" t="s">
        <v>400</v>
      </c>
      <c r="AM18" s="6" t="s">
        <v>274</v>
      </c>
      <c r="AN18" s="6"/>
      <c r="AO18" s="6" t="b">
        <v>0</v>
      </c>
      <c r="AP18" s="6">
        <f t="shared" si="33"/>
        <v>10</v>
      </c>
      <c r="AQ18" s="6" t="s">
        <v>275</v>
      </c>
      <c r="AR18" s="6" t="str">
        <f t="shared" si="1"/>
        <v>LSA_VPU_RASTER_E_BEGIN_TITO_VPU_NOM_LFM_1900_TILE0_RASTER_VBTR_BT5</v>
      </c>
      <c r="AS18" s="6" t="str">
        <f>$D20</f>
        <v>SSA_VPU_HRY_E_BEGIN_TITO_VPU_NOM_LFM_1900_TILE1_BHRY_VBTR_BT6</v>
      </c>
      <c r="AT18" s="6" t="str">
        <f>$D20</f>
        <v>SSA_VPU_HRY_E_BEGIN_TITO_VPU_NOM_LFM_1900_TILE1_BHRY_VBTR_BT6</v>
      </c>
      <c r="AU18" s="6" t="str">
        <f>$D20</f>
        <v>SSA_VPU_HRY_E_BEGIN_TITO_VPU_NOM_LFM_1900_TILE1_BHRY_VBTR_BT6</v>
      </c>
      <c r="AV18" s="6" t="str">
        <f>$D20</f>
        <v>SSA_VPU_HRY_E_BEGIN_TITO_VPU_NOM_LFM_1900_TILE1_BHRY_VBTR_BT6</v>
      </c>
      <c r="AW18" s="6" t="str">
        <f t="shared" si="7"/>
        <v>LSA_VPU_RASTER_E_BEGIN_TITO_VPU_NOM_LFM_1900_TILE0_RASTER_VBTR_BT5</v>
      </c>
      <c r="AX18" s="6" t="str">
        <f t="shared" si="34"/>
        <v>LSA_VPU_RASTER_E_BEGIN_TITO_VPU_NOM_LFM_1900_TILE0_RASTER_VBTR_BT5</v>
      </c>
      <c r="AY18" s="6" t="str">
        <f t="shared" si="35"/>
        <v>LSA_VPU_RASTER_E_BEGIN_TITO_VPU_NOM_LFM_1900_TILE0_RASTER_VBTR_BT5</v>
      </c>
      <c r="AZ18" s="6" t="str">
        <f t="shared" si="36"/>
        <v>LSA_VPU_RASTER_E_BEGIN_TITO_VPU_NOM_LFM_1900_TILE0_RASTER_VBTR_BT5</v>
      </c>
      <c r="BA18" s="6" t="str">
        <f t="shared" si="37"/>
        <v>LSA_VPU_RASTER_E_BEGIN_TITO_VPU_NOM_LFM_1900_TILE0_RASTER_VBTR_BT5</v>
      </c>
    </row>
    <row r="19" spans="1:53" x14ac:dyDescent="0.25">
      <c r="A19" s="6" t="s">
        <v>58</v>
      </c>
      <c r="B19" s="6" t="s">
        <v>12</v>
      </c>
      <c r="C19" s="6" t="str">
        <f>VLOOKUP(B19,templateLookup!A:B,2,0)</f>
        <v>MbistRasterTC</v>
      </c>
      <c r="D19" s="6" t="str">
        <f t="shared" si="3"/>
        <v>LSA_VPU_RASTER_E_BEGIN_TITO_VPU_NOM_LFM_1900_TILE0_RASTER_VBTR_BT5</v>
      </c>
      <c r="E19" s="6" t="s">
        <v>51</v>
      </c>
      <c r="F19" s="6" t="s">
        <v>71</v>
      </c>
      <c r="G19" s="6" t="s">
        <v>219</v>
      </c>
      <c r="H19" s="6" t="s">
        <v>136</v>
      </c>
      <c r="I19" s="6" t="s">
        <v>137</v>
      </c>
      <c r="J19" s="6" t="s">
        <v>71</v>
      </c>
      <c r="K19" s="6" t="s">
        <v>138</v>
      </c>
      <c r="L19" s="6" t="s">
        <v>139</v>
      </c>
      <c r="M19" s="6">
        <v>1900</v>
      </c>
      <c r="N19" s="6" t="s">
        <v>1088</v>
      </c>
      <c r="O19" s="6" t="s">
        <v>141</v>
      </c>
      <c r="P19" s="6" t="s">
        <v>792</v>
      </c>
      <c r="Q19" s="6" t="s">
        <v>283</v>
      </c>
      <c r="R19" s="6">
        <v>21</v>
      </c>
      <c r="S19" s="6">
        <v>30</v>
      </c>
      <c r="T19" s="6">
        <v>14</v>
      </c>
      <c r="U19" s="6"/>
      <c r="V19" s="6"/>
      <c r="W19" s="6"/>
      <c r="X19" s="6"/>
      <c r="Y19" s="6"/>
      <c r="Z19" s="6"/>
      <c r="AA19" s="6"/>
      <c r="AB19" s="6">
        <v>1</v>
      </c>
      <c r="AC19" s="6" t="s">
        <v>289</v>
      </c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 t="b">
        <v>0</v>
      </c>
      <c r="AP19" s="6">
        <f t="shared" si="33"/>
        <v>6</v>
      </c>
      <c r="AQ19" s="6">
        <v>1</v>
      </c>
      <c r="AR19" s="6" t="str">
        <f t="shared" si="1"/>
        <v>SSA_VPU_HRY_E_BEGIN_TITO_VPU_NOM_LFM_1900_TILE1_BHRY_VBTR_BT6</v>
      </c>
      <c r="AS19" s="6" t="str">
        <f t="shared" ref="AS19" si="38">$D20</f>
        <v>SSA_VPU_HRY_E_BEGIN_TITO_VPU_NOM_LFM_1900_TILE1_BHRY_VBTR_BT6</v>
      </c>
      <c r="AT19" s="6" t="str">
        <f t="shared" ref="AT19" si="39">$D20</f>
        <v>SSA_VPU_HRY_E_BEGIN_TITO_VPU_NOM_LFM_1900_TILE1_BHRY_VBTR_BT6</v>
      </c>
      <c r="AU19" s="6" t="str">
        <f t="shared" ref="AU19:AU20" si="40">$D20</f>
        <v>SSA_VPU_HRY_E_BEGIN_TITO_VPU_NOM_LFM_1900_TILE1_BHRY_VBTR_BT6</v>
      </c>
      <c r="AV19" s="6" t="str">
        <f t="shared" ref="AV19:AV20" si="41">$D20</f>
        <v>SSA_VPU_HRY_E_BEGIN_TITO_VPU_NOM_LFM_1900_TILE1_BHRY_VBTR_BT6</v>
      </c>
      <c r="AW19" s="6" t="str">
        <f t="shared" si="7"/>
        <v>SSA_VPU_HRY_E_BEGIN_TITO_VPU_NOM_LFM_1900_TILE1_BHRY_VBTR_BT6</v>
      </c>
      <c r="AX19" s="6"/>
      <c r="AY19" s="6"/>
      <c r="AZ19" s="6"/>
      <c r="BA19" s="6"/>
    </row>
    <row r="20" spans="1:53" x14ac:dyDescent="0.25">
      <c r="A20" s="6" t="s">
        <v>58</v>
      </c>
      <c r="B20" s="6" t="s">
        <v>10</v>
      </c>
      <c r="C20" s="6" t="str">
        <f>VLOOKUP(B20,templateLookup!A:B,2,0)</f>
        <v>PrimeMbistVminSearchTestMethod</v>
      </c>
      <c r="D20" s="6" t="str">
        <f t="shared" si="3"/>
        <v>SSA_VPU_HRY_E_BEGIN_TITO_VPU_NOM_LFM_1900_TILE1_BHRY_VBTR_BT6</v>
      </c>
      <c r="E20" s="6" t="s">
        <v>50</v>
      </c>
      <c r="F20" s="6" t="s">
        <v>71</v>
      </c>
      <c r="G20" s="6" t="s">
        <v>135</v>
      </c>
      <c r="H20" s="6" t="s">
        <v>136</v>
      </c>
      <c r="I20" s="6" t="s">
        <v>137</v>
      </c>
      <c r="J20" s="6" t="s">
        <v>71</v>
      </c>
      <c r="K20" s="6" t="s">
        <v>138</v>
      </c>
      <c r="L20" s="6" t="s">
        <v>139</v>
      </c>
      <c r="M20" s="6">
        <v>1900</v>
      </c>
      <c r="N20" s="6" t="s">
        <v>1091</v>
      </c>
      <c r="O20" s="6" t="s">
        <v>141</v>
      </c>
      <c r="P20" s="6" t="s">
        <v>792</v>
      </c>
      <c r="Q20" s="6" t="s">
        <v>1092</v>
      </c>
      <c r="R20" s="6">
        <v>61</v>
      </c>
      <c r="S20" s="6">
        <v>30</v>
      </c>
      <c r="T20" s="6">
        <v>15</v>
      </c>
      <c r="U20" s="6"/>
      <c r="V20" s="6"/>
      <c r="W20" s="6"/>
      <c r="X20" s="6"/>
      <c r="Y20" s="6"/>
      <c r="Z20" s="6"/>
      <c r="AA20" s="6"/>
      <c r="AB20" s="6">
        <v>-1</v>
      </c>
      <c r="AC20" s="6" t="s">
        <v>289</v>
      </c>
      <c r="AD20" s="6"/>
      <c r="AE20" s="6"/>
      <c r="AF20" s="6"/>
      <c r="AG20" s="6"/>
      <c r="AH20" s="6"/>
      <c r="AI20" s="6"/>
      <c r="AJ20" s="6"/>
      <c r="AK20" s="6"/>
      <c r="AL20" s="6" t="s">
        <v>135</v>
      </c>
      <c r="AM20" s="6" t="s">
        <v>274</v>
      </c>
      <c r="AN20" s="6"/>
      <c r="AO20" s="6" t="b">
        <v>0</v>
      </c>
      <c r="AP20" s="6">
        <f t="shared" si="33"/>
        <v>10</v>
      </c>
      <c r="AQ20" s="6" t="s">
        <v>275</v>
      </c>
      <c r="AR20" s="6" t="str">
        <f t="shared" si="1"/>
        <v>SSA_VPU_HRY_E_BEGIN_TITO_VPU_NOM_LFM_1900_TILE1_BISR_VBTR_BT6</v>
      </c>
      <c r="AS20" s="6" t="str">
        <f>$D23</f>
        <v>LSA_VPU_HRY_E_BEGIN_TITO_VPU_NOM_LFM_1900_TILE1_BHRY_VBTR_BT6</v>
      </c>
      <c r="AT20" s="6" t="str">
        <f>$D21</f>
        <v>SSA_VPU_HRY_E_BEGIN_TITO_VPU_NOM_LFM_1900_TILE1_BISR_VBTR_BT6</v>
      </c>
      <c r="AU20" s="6" t="str">
        <f t="shared" si="40"/>
        <v>SSA_VPU_HRY_E_BEGIN_TITO_VPU_NOM_LFM_1900_TILE1_BISR_VBTR_BT6</v>
      </c>
      <c r="AV20" s="6" t="str">
        <f t="shared" si="41"/>
        <v>SSA_VPU_HRY_E_BEGIN_TITO_VPU_NOM_LFM_1900_TILE1_BISR_VBTR_BT6</v>
      </c>
      <c r="AW20" s="6" t="str">
        <f t="shared" si="7"/>
        <v>SSA_VPU_HRY_E_BEGIN_TITO_VPU_NOM_LFM_1900_TILE1_BISR_VBTR_BT6</v>
      </c>
      <c r="AX20" s="6" t="str">
        <f t="shared" ref="AX20:AX21" si="42">$D21</f>
        <v>SSA_VPU_HRY_E_BEGIN_TITO_VPU_NOM_LFM_1900_TILE1_BISR_VBTR_BT6</v>
      </c>
      <c r="AY20" s="6" t="str">
        <f t="shared" ref="AY20:AY21" si="43">$D21</f>
        <v>SSA_VPU_HRY_E_BEGIN_TITO_VPU_NOM_LFM_1900_TILE1_BISR_VBTR_BT6</v>
      </c>
      <c r="AZ20" s="6" t="str">
        <f t="shared" ref="AZ20:AZ21" si="44">$D21</f>
        <v>SSA_VPU_HRY_E_BEGIN_TITO_VPU_NOM_LFM_1900_TILE1_BISR_VBTR_BT6</v>
      </c>
      <c r="BA20" s="6" t="str">
        <f t="shared" ref="BA20:BA21" si="45">$D21</f>
        <v>SSA_VPU_HRY_E_BEGIN_TITO_VPU_NOM_LFM_1900_TILE1_BISR_VBTR_BT6</v>
      </c>
    </row>
    <row r="21" spans="1:53" x14ac:dyDescent="0.25">
      <c r="A21" s="6" t="s">
        <v>58</v>
      </c>
      <c r="B21" s="6" t="s">
        <v>10</v>
      </c>
      <c r="C21" s="6" t="str">
        <f>VLOOKUP(B21,templateLookup!A:B,2,0)</f>
        <v>PrimeMbistVminSearchTestMethod</v>
      </c>
      <c r="D21" s="6" t="str">
        <f t="shared" si="3"/>
        <v>SSA_VPU_HRY_E_BEGIN_TITO_VPU_NOM_LFM_1900_TILE1_BISR_VBTR_BT6</v>
      </c>
      <c r="E21" s="6" t="s">
        <v>50</v>
      </c>
      <c r="F21" s="6" t="s">
        <v>71</v>
      </c>
      <c r="G21" s="6" t="s">
        <v>135</v>
      </c>
      <c r="H21" s="6" t="s">
        <v>136</v>
      </c>
      <c r="I21" s="6" t="s">
        <v>137</v>
      </c>
      <c r="J21" s="6" t="s">
        <v>71</v>
      </c>
      <c r="K21" s="6" t="s">
        <v>138</v>
      </c>
      <c r="L21" s="6" t="s">
        <v>139</v>
      </c>
      <c r="M21" s="6">
        <v>1900</v>
      </c>
      <c r="N21" s="6" t="s">
        <v>1093</v>
      </c>
      <c r="O21" s="6" t="s">
        <v>141</v>
      </c>
      <c r="P21" s="6" t="s">
        <v>792</v>
      </c>
      <c r="Q21" s="6" t="s">
        <v>1094</v>
      </c>
      <c r="R21" s="6">
        <v>61</v>
      </c>
      <c r="S21" s="6">
        <v>30</v>
      </c>
      <c r="T21" s="6">
        <v>16</v>
      </c>
      <c r="U21" s="6"/>
      <c r="V21" s="6"/>
      <c r="W21" s="6"/>
      <c r="X21" s="6"/>
      <c r="Y21" s="6"/>
      <c r="Z21" s="6"/>
      <c r="AA21" s="6"/>
      <c r="AB21" s="6">
        <v>-1</v>
      </c>
      <c r="AC21" s="6" t="s">
        <v>289</v>
      </c>
      <c r="AD21" s="6"/>
      <c r="AE21" s="6"/>
      <c r="AF21" s="6"/>
      <c r="AG21" s="6"/>
      <c r="AH21" s="6"/>
      <c r="AI21" s="6"/>
      <c r="AJ21" s="6"/>
      <c r="AK21" s="6"/>
      <c r="AL21" s="6" t="s">
        <v>400</v>
      </c>
      <c r="AM21" s="6" t="s">
        <v>274</v>
      </c>
      <c r="AN21" s="6"/>
      <c r="AO21" s="6" t="b">
        <v>0</v>
      </c>
      <c r="AP21" s="6">
        <f t="shared" si="33"/>
        <v>10</v>
      </c>
      <c r="AQ21" s="6" t="s">
        <v>275</v>
      </c>
      <c r="AR21" s="6" t="str">
        <f t="shared" si="1"/>
        <v>SSA_VPU_RASTER_E_BEGIN_TITO_VPU_NOM_LFM_1900_TILE1_RASTER_VBTR_BT6</v>
      </c>
      <c r="AS21" s="6" t="str">
        <f>$D23</f>
        <v>LSA_VPU_HRY_E_BEGIN_TITO_VPU_NOM_LFM_1900_TILE1_BHRY_VBTR_BT6</v>
      </c>
      <c r="AT21" s="6" t="str">
        <f>$D23</f>
        <v>LSA_VPU_HRY_E_BEGIN_TITO_VPU_NOM_LFM_1900_TILE1_BHRY_VBTR_BT6</v>
      </c>
      <c r="AU21" s="6" t="str">
        <f>$D23</f>
        <v>LSA_VPU_HRY_E_BEGIN_TITO_VPU_NOM_LFM_1900_TILE1_BHRY_VBTR_BT6</v>
      </c>
      <c r="AV21" s="6" t="str">
        <f>$D23</f>
        <v>LSA_VPU_HRY_E_BEGIN_TITO_VPU_NOM_LFM_1900_TILE1_BHRY_VBTR_BT6</v>
      </c>
      <c r="AW21" s="6" t="str">
        <f t="shared" si="7"/>
        <v>SSA_VPU_RASTER_E_BEGIN_TITO_VPU_NOM_LFM_1900_TILE1_RASTER_VBTR_BT6</v>
      </c>
      <c r="AX21" s="6" t="str">
        <f t="shared" si="42"/>
        <v>SSA_VPU_RASTER_E_BEGIN_TITO_VPU_NOM_LFM_1900_TILE1_RASTER_VBTR_BT6</v>
      </c>
      <c r="AY21" s="6" t="str">
        <f t="shared" si="43"/>
        <v>SSA_VPU_RASTER_E_BEGIN_TITO_VPU_NOM_LFM_1900_TILE1_RASTER_VBTR_BT6</v>
      </c>
      <c r="AZ21" s="6" t="str">
        <f t="shared" si="44"/>
        <v>SSA_VPU_RASTER_E_BEGIN_TITO_VPU_NOM_LFM_1900_TILE1_RASTER_VBTR_BT6</v>
      </c>
      <c r="BA21" s="6" t="str">
        <f t="shared" si="45"/>
        <v>SSA_VPU_RASTER_E_BEGIN_TITO_VPU_NOM_LFM_1900_TILE1_RASTER_VBTR_BT6</v>
      </c>
    </row>
    <row r="22" spans="1:53" x14ac:dyDescent="0.25">
      <c r="A22" s="6" t="s">
        <v>58</v>
      </c>
      <c r="B22" s="6" t="s">
        <v>12</v>
      </c>
      <c r="C22" s="6" t="str">
        <f>VLOOKUP(B22,templateLookup!A:B,2,0)</f>
        <v>MbistRasterTC</v>
      </c>
      <c r="D22" s="6" t="str">
        <f t="shared" si="3"/>
        <v>SSA_VPU_RASTER_E_BEGIN_TITO_VPU_NOM_LFM_1900_TILE1_RASTER_VBTR_BT6</v>
      </c>
      <c r="E22" s="6" t="s">
        <v>50</v>
      </c>
      <c r="F22" s="6" t="s">
        <v>71</v>
      </c>
      <c r="G22" s="6" t="s">
        <v>219</v>
      </c>
      <c r="H22" s="6" t="s">
        <v>136</v>
      </c>
      <c r="I22" s="6" t="s">
        <v>137</v>
      </c>
      <c r="J22" s="6" t="s">
        <v>71</v>
      </c>
      <c r="K22" s="6" t="s">
        <v>138</v>
      </c>
      <c r="L22" s="6" t="s">
        <v>139</v>
      </c>
      <c r="M22" s="6">
        <v>1900</v>
      </c>
      <c r="N22" s="6" t="s">
        <v>1095</v>
      </c>
      <c r="O22" s="6" t="s">
        <v>141</v>
      </c>
      <c r="P22" s="6" t="s">
        <v>792</v>
      </c>
      <c r="Q22" s="6" t="s">
        <v>283</v>
      </c>
      <c r="R22" s="6">
        <v>61</v>
      </c>
      <c r="S22" s="6">
        <v>30</v>
      </c>
      <c r="T22" s="6">
        <v>17</v>
      </c>
      <c r="U22" s="6"/>
      <c r="V22" s="6"/>
      <c r="W22" s="6"/>
      <c r="X22" s="6"/>
      <c r="Y22" s="6"/>
      <c r="Z22" s="6"/>
      <c r="AA22" s="6"/>
      <c r="AB22" s="6">
        <v>1</v>
      </c>
      <c r="AC22" s="6" t="s">
        <v>289</v>
      </c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 t="b">
        <v>0</v>
      </c>
      <c r="AP22" s="6">
        <f t="shared" si="33"/>
        <v>6</v>
      </c>
      <c r="AQ22" s="6">
        <v>1</v>
      </c>
      <c r="AR22" s="6" t="str">
        <f t="shared" si="1"/>
        <v>LSA_VPU_HRY_E_BEGIN_TITO_VPU_NOM_LFM_1900_TILE1_BHRY_VBTR_BT6</v>
      </c>
      <c r="AS22" s="6" t="str">
        <f t="shared" ref="AS22" si="46">$D23</f>
        <v>LSA_VPU_HRY_E_BEGIN_TITO_VPU_NOM_LFM_1900_TILE1_BHRY_VBTR_BT6</v>
      </c>
      <c r="AT22" s="6" t="str">
        <f t="shared" ref="AT22" si="47">$D23</f>
        <v>LSA_VPU_HRY_E_BEGIN_TITO_VPU_NOM_LFM_1900_TILE1_BHRY_VBTR_BT6</v>
      </c>
      <c r="AU22" s="6" t="str">
        <f t="shared" ref="AU22:AU23" si="48">$D23</f>
        <v>LSA_VPU_HRY_E_BEGIN_TITO_VPU_NOM_LFM_1900_TILE1_BHRY_VBTR_BT6</v>
      </c>
      <c r="AV22" s="6" t="str">
        <f t="shared" ref="AV22:AV23" si="49">$D23</f>
        <v>LSA_VPU_HRY_E_BEGIN_TITO_VPU_NOM_LFM_1900_TILE1_BHRY_VBTR_BT6</v>
      </c>
      <c r="AW22" s="6" t="str">
        <f t="shared" si="7"/>
        <v>LSA_VPU_HRY_E_BEGIN_TITO_VPU_NOM_LFM_1900_TILE1_BHRY_VBTR_BT6</v>
      </c>
      <c r="AX22" s="6"/>
      <c r="AY22" s="6"/>
      <c r="AZ22" s="6"/>
      <c r="BA22" s="6"/>
    </row>
    <row r="23" spans="1:53" x14ac:dyDescent="0.25">
      <c r="A23" s="6" t="s">
        <v>58</v>
      </c>
      <c r="B23" s="6" t="s">
        <v>10</v>
      </c>
      <c r="C23" s="6" t="str">
        <f>VLOOKUP(B23,templateLookup!A:B,2,0)</f>
        <v>PrimeMbistVminSearchTestMethod</v>
      </c>
      <c r="D23" s="6" t="str">
        <f t="shared" si="3"/>
        <v>LSA_VPU_HRY_E_BEGIN_TITO_VPU_NOM_LFM_1900_TILE1_BHRY_VBTR_BT6</v>
      </c>
      <c r="E23" s="6" t="s">
        <v>51</v>
      </c>
      <c r="F23" s="6" t="s">
        <v>71</v>
      </c>
      <c r="G23" s="6" t="s">
        <v>135</v>
      </c>
      <c r="H23" s="6" t="s">
        <v>136</v>
      </c>
      <c r="I23" s="6" t="s">
        <v>137</v>
      </c>
      <c r="J23" s="6" t="s">
        <v>71</v>
      </c>
      <c r="K23" s="6" t="s">
        <v>138</v>
      </c>
      <c r="L23" s="6" t="s">
        <v>139</v>
      </c>
      <c r="M23" s="6">
        <v>1900</v>
      </c>
      <c r="N23" s="6" t="s">
        <v>1091</v>
      </c>
      <c r="O23" s="6" t="s">
        <v>141</v>
      </c>
      <c r="P23" s="6" t="s">
        <v>792</v>
      </c>
      <c r="Q23" s="6" t="s">
        <v>1096</v>
      </c>
      <c r="R23" s="6">
        <v>21</v>
      </c>
      <c r="S23" s="6">
        <v>30</v>
      </c>
      <c r="T23" s="6">
        <v>18</v>
      </c>
      <c r="U23" s="6"/>
      <c r="V23" s="6"/>
      <c r="W23" s="6"/>
      <c r="X23" s="6"/>
      <c r="Y23" s="6"/>
      <c r="Z23" s="6"/>
      <c r="AA23" s="6"/>
      <c r="AB23" s="6">
        <v>-1</v>
      </c>
      <c r="AC23" s="6" t="s">
        <v>289</v>
      </c>
      <c r="AD23" s="6"/>
      <c r="AE23" s="6"/>
      <c r="AF23" s="6"/>
      <c r="AG23" s="6"/>
      <c r="AH23" s="6"/>
      <c r="AI23" s="6"/>
      <c r="AJ23" s="6"/>
      <c r="AK23" s="6"/>
      <c r="AL23" s="6" t="s">
        <v>135</v>
      </c>
      <c r="AM23" s="6" t="s">
        <v>274</v>
      </c>
      <c r="AN23" s="6"/>
      <c r="AO23" s="6" t="b">
        <v>0</v>
      </c>
      <c r="AP23" s="6">
        <f t="shared" ref="AP23:AP34" si="50">COUNTA(AR23:BA23)</f>
        <v>10</v>
      </c>
      <c r="AQ23" s="6" t="s">
        <v>275</v>
      </c>
      <c r="AR23" s="6" t="str">
        <f t="shared" si="1"/>
        <v>LSA_VPU_HRY_E_BEGIN_TITO_VPU_NOM_LFM_1900_TILE1_BISR_VBTR_BT6</v>
      </c>
      <c r="AS23" s="6" t="str">
        <f>$D26</f>
        <v>SSA_VPU_HRY_E_BEGIN_TITO_VPU_NOM_LFM_1900_TILE2_BHRY_VBTR_BT7</v>
      </c>
      <c r="AT23" s="6" t="str">
        <f>$D24</f>
        <v>LSA_VPU_HRY_E_BEGIN_TITO_VPU_NOM_LFM_1900_TILE1_BISR_VBTR_BT6</v>
      </c>
      <c r="AU23" s="6" t="str">
        <f t="shared" si="48"/>
        <v>LSA_VPU_HRY_E_BEGIN_TITO_VPU_NOM_LFM_1900_TILE1_BISR_VBTR_BT6</v>
      </c>
      <c r="AV23" s="6" t="str">
        <f t="shared" si="49"/>
        <v>LSA_VPU_HRY_E_BEGIN_TITO_VPU_NOM_LFM_1900_TILE1_BISR_VBTR_BT6</v>
      </c>
      <c r="AW23" s="6" t="str">
        <f t="shared" si="7"/>
        <v>LSA_VPU_HRY_E_BEGIN_TITO_VPU_NOM_LFM_1900_TILE1_BISR_VBTR_BT6</v>
      </c>
      <c r="AX23" s="6" t="str">
        <f t="shared" ref="AX23:AX24" si="51">$D24</f>
        <v>LSA_VPU_HRY_E_BEGIN_TITO_VPU_NOM_LFM_1900_TILE1_BISR_VBTR_BT6</v>
      </c>
      <c r="AY23" s="6" t="str">
        <f t="shared" ref="AY23:AY24" si="52">$D24</f>
        <v>LSA_VPU_HRY_E_BEGIN_TITO_VPU_NOM_LFM_1900_TILE1_BISR_VBTR_BT6</v>
      </c>
      <c r="AZ23" s="6" t="str">
        <f t="shared" ref="AZ23:AZ24" si="53">$D24</f>
        <v>LSA_VPU_HRY_E_BEGIN_TITO_VPU_NOM_LFM_1900_TILE1_BISR_VBTR_BT6</v>
      </c>
      <c r="BA23" s="6" t="str">
        <f t="shared" ref="BA23:BA24" si="54">$D24</f>
        <v>LSA_VPU_HRY_E_BEGIN_TITO_VPU_NOM_LFM_1900_TILE1_BISR_VBTR_BT6</v>
      </c>
    </row>
    <row r="24" spans="1:53" x14ac:dyDescent="0.25">
      <c r="A24" s="6" t="s">
        <v>58</v>
      </c>
      <c r="B24" s="6" t="s">
        <v>10</v>
      </c>
      <c r="C24" s="6" t="str">
        <f>VLOOKUP(B24,templateLookup!A:B,2,0)</f>
        <v>PrimeMbistVminSearchTestMethod</v>
      </c>
      <c r="D24" s="6" t="str">
        <f t="shared" si="3"/>
        <v>LSA_VPU_HRY_E_BEGIN_TITO_VPU_NOM_LFM_1900_TILE1_BISR_VBTR_BT6</v>
      </c>
      <c r="E24" s="6" t="s">
        <v>51</v>
      </c>
      <c r="F24" s="6" t="s">
        <v>71</v>
      </c>
      <c r="G24" s="6" t="s">
        <v>135</v>
      </c>
      <c r="H24" s="6" t="s">
        <v>136</v>
      </c>
      <c r="I24" s="6" t="s">
        <v>137</v>
      </c>
      <c r="J24" s="6" t="s">
        <v>71</v>
      </c>
      <c r="K24" s="6" t="s">
        <v>138</v>
      </c>
      <c r="L24" s="6" t="s">
        <v>139</v>
      </c>
      <c r="M24" s="6">
        <v>1900</v>
      </c>
      <c r="N24" s="6" t="s">
        <v>1093</v>
      </c>
      <c r="O24" s="6" t="s">
        <v>141</v>
      </c>
      <c r="P24" s="6" t="s">
        <v>792</v>
      </c>
      <c r="Q24" s="6" t="s">
        <v>1097</v>
      </c>
      <c r="R24" s="6">
        <v>21</v>
      </c>
      <c r="S24" s="6">
        <v>30</v>
      </c>
      <c r="T24" s="6">
        <v>19</v>
      </c>
      <c r="U24" s="6"/>
      <c r="V24" s="6"/>
      <c r="W24" s="6"/>
      <c r="X24" s="6"/>
      <c r="Y24" s="6"/>
      <c r="Z24" s="6"/>
      <c r="AA24" s="6"/>
      <c r="AB24" s="6">
        <v>-1</v>
      </c>
      <c r="AC24" s="6" t="s">
        <v>289</v>
      </c>
      <c r="AD24" s="6"/>
      <c r="AE24" s="6"/>
      <c r="AF24" s="6"/>
      <c r="AG24" s="6"/>
      <c r="AH24" s="6"/>
      <c r="AI24" s="6"/>
      <c r="AJ24" s="6"/>
      <c r="AK24" s="6"/>
      <c r="AL24" s="6" t="s">
        <v>400</v>
      </c>
      <c r="AM24" s="6" t="s">
        <v>274</v>
      </c>
      <c r="AN24" s="6"/>
      <c r="AO24" s="6" t="b">
        <v>0</v>
      </c>
      <c r="AP24" s="6">
        <f t="shared" si="50"/>
        <v>10</v>
      </c>
      <c r="AQ24" s="6" t="s">
        <v>275</v>
      </c>
      <c r="AR24" s="6" t="str">
        <f t="shared" si="1"/>
        <v>LSA_VPU_RASTER_E_BEGIN_TITO_VPU_NOM_LFM_1900_TILE1_RASTER_VBTR_BT6</v>
      </c>
      <c r="AS24" s="6" t="str">
        <f>$D26</f>
        <v>SSA_VPU_HRY_E_BEGIN_TITO_VPU_NOM_LFM_1900_TILE2_BHRY_VBTR_BT7</v>
      </c>
      <c r="AT24" s="6" t="str">
        <f>$D26</f>
        <v>SSA_VPU_HRY_E_BEGIN_TITO_VPU_NOM_LFM_1900_TILE2_BHRY_VBTR_BT7</v>
      </c>
      <c r="AU24" s="6" t="str">
        <f>$D26</f>
        <v>SSA_VPU_HRY_E_BEGIN_TITO_VPU_NOM_LFM_1900_TILE2_BHRY_VBTR_BT7</v>
      </c>
      <c r="AV24" s="6" t="str">
        <f>$D26</f>
        <v>SSA_VPU_HRY_E_BEGIN_TITO_VPU_NOM_LFM_1900_TILE2_BHRY_VBTR_BT7</v>
      </c>
      <c r="AW24" s="6" t="str">
        <f t="shared" si="7"/>
        <v>LSA_VPU_RASTER_E_BEGIN_TITO_VPU_NOM_LFM_1900_TILE1_RASTER_VBTR_BT6</v>
      </c>
      <c r="AX24" s="6" t="str">
        <f t="shared" si="51"/>
        <v>LSA_VPU_RASTER_E_BEGIN_TITO_VPU_NOM_LFM_1900_TILE1_RASTER_VBTR_BT6</v>
      </c>
      <c r="AY24" s="6" t="str">
        <f t="shared" si="52"/>
        <v>LSA_VPU_RASTER_E_BEGIN_TITO_VPU_NOM_LFM_1900_TILE1_RASTER_VBTR_BT6</v>
      </c>
      <c r="AZ24" s="6" t="str">
        <f t="shared" si="53"/>
        <v>LSA_VPU_RASTER_E_BEGIN_TITO_VPU_NOM_LFM_1900_TILE1_RASTER_VBTR_BT6</v>
      </c>
      <c r="BA24" s="6" t="str">
        <f t="shared" si="54"/>
        <v>LSA_VPU_RASTER_E_BEGIN_TITO_VPU_NOM_LFM_1900_TILE1_RASTER_VBTR_BT6</v>
      </c>
    </row>
    <row r="25" spans="1:53" x14ac:dyDescent="0.25">
      <c r="A25" s="6" t="s">
        <v>58</v>
      </c>
      <c r="B25" s="6" t="s">
        <v>12</v>
      </c>
      <c r="C25" s="6" t="str">
        <f>VLOOKUP(B25,templateLookup!A:B,2,0)</f>
        <v>MbistRasterTC</v>
      </c>
      <c r="D25" s="6" t="str">
        <f t="shared" si="3"/>
        <v>LSA_VPU_RASTER_E_BEGIN_TITO_VPU_NOM_LFM_1900_TILE1_RASTER_VBTR_BT6</v>
      </c>
      <c r="E25" s="6" t="s">
        <v>51</v>
      </c>
      <c r="F25" s="6" t="s">
        <v>71</v>
      </c>
      <c r="G25" s="6" t="s">
        <v>219</v>
      </c>
      <c r="H25" s="6" t="s">
        <v>136</v>
      </c>
      <c r="I25" s="6" t="s">
        <v>137</v>
      </c>
      <c r="J25" s="6" t="s">
        <v>71</v>
      </c>
      <c r="K25" s="6" t="s">
        <v>138</v>
      </c>
      <c r="L25" s="6" t="s">
        <v>139</v>
      </c>
      <c r="M25" s="6">
        <v>1900</v>
      </c>
      <c r="N25" s="6" t="s">
        <v>1095</v>
      </c>
      <c r="O25" s="6" t="s">
        <v>141</v>
      </c>
      <c r="P25" s="6" t="s">
        <v>792</v>
      </c>
      <c r="Q25" s="6" t="s">
        <v>283</v>
      </c>
      <c r="R25" s="6">
        <v>21</v>
      </c>
      <c r="S25" s="6">
        <v>30</v>
      </c>
      <c r="T25" s="6">
        <v>20</v>
      </c>
      <c r="U25" s="6"/>
      <c r="V25" s="6"/>
      <c r="W25" s="6"/>
      <c r="X25" s="6"/>
      <c r="Y25" s="6"/>
      <c r="Z25" s="6"/>
      <c r="AA25" s="6"/>
      <c r="AB25" s="6">
        <v>1</v>
      </c>
      <c r="AC25" s="6" t="s">
        <v>289</v>
      </c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 t="b">
        <v>0</v>
      </c>
      <c r="AP25" s="6">
        <f t="shared" si="50"/>
        <v>6</v>
      </c>
      <c r="AQ25" s="6">
        <v>1</v>
      </c>
      <c r="AR25" s="6" t="str">
        <f t="shared" si="1"/>
        <v>SSA_VPU_HRY_E_BEGIN_TITO_VPU_NOM_LFM_1900_TILE2_BHRY_VBTR_BT7</v>
      </c>
      <c r="AS25" s="6" t="str">
        <f t="shared" ref="AS25" si="55">$D26</f>
        <v>SSA_VPU_HRY_E_BEGIN_TITO_VPU_NOM_LFM_1900_TILE2_BHRY_VBTR_BT7</v>
      </c>
      <c r="AT25" s="6" t="str">
        <f t="shared" ref="AT25" si="56">$D26</f>
        <v>SSA_VPU_HRY_E_BEGIN_TITO_VPU_NOM_LFM_1900_TILE2_BHRY_VBTR_BT7</v>
      </c>
      <c r="AU25" s="6" t="str">
        <f t="shared" ref="AU25:AU26" si="57">$D26</f>
        <v>SSA_VPU_HRY_E_BEGIN_TITO_VPU_NOM_LFM_1900_TILE2_BHRY_VBTR_BT7</v>
      </c>
      <c r="AV25" s="6" t="str">
        <f t="shared" ref="AV25:AV26" si="58">$D26</f>
        <v>SSA_VPU_HRY_E_BEGIN_TITO_VPU_NOM_LFM_1900_TILE2_BHRY_VBTR_BT7</v>
      </c>
      <c r="AW25" s="6" t="str">
        <f t="shared" si="7"/>
        <v>SSA_VPU_HRY_E_BEGIN_TITO_VPU_NOM_LFM_1900_TILE2_BHRY_VBTR_BT7</v>
      </c>
      <c r="AX25" s="6"/>
      <c r="AY25" s="6"/>
      <c r="AZ25" s="6"/>
      <c r="BA25" s="6"/>
    </row>
    <row r="26" spans="1:53" x14ac:dyDescent="0.25">
      <c r="A26" s="6" t="s">
        <v>58</v>
      </c>
      <c r="B26" s="6" t="s">
        <v>10</v>
      </c>
      <c r="C26" s="6" t="str">
        <f>VLOOKUP(B26,templateLookup!A:B,2,0)</f>
        <v>PrimeMbistVminSearchTestMethod</v>
      </c>
      <c r="D26" s="6" t="str">
        <f t="shared" si="3"/>
        <v>SSA_VPU_HRY_E_BEGIN_TITO_VPU_NOM_LFM_1900_TILE2_BHRY_VBTR_BT7</v>
      </c>
      <c r="E26" s="6" t="s">
        <v>50</v>
      </c>
      <c r="F26" s="6" t="s">
        <v>71</v>
      </c>
      <c r="G26" s="6" t="s">
        <v>135</v>
      </c>
      <c r="H26" s="6" t="s">
        <v>136</v>
      </c>
      <c r="I26" s="6" t="s">
        <v>137</v>
      </c>
      <c r="J26" s="6" t="s">
        <v>71</v>
      </c>
      <c r="K26" s="6" t="s">
        <v>138</v>
      </c>
      <c r="L26" s="6" t="s">
        <v>139</v>
      </c>
      <c r="M26" s="6">
        <v>1900</v>
      </c>
      <c r="N26" s="6" t="s">
        <v>1098</v>
      </c>
      <c r="O26" s="6" t="s">
        <v>141</v>
      </c>
      <c r="P26" s="6" t="s">
        <v>792</v>
      </c>
      <c r="Q26" s="6" t="s">
        <v>1099</v>
      </c>
      <c r="R26" s="6">
        <v>61</v>
      </c>
      <c r="S26" s="6">
        <v>30</v>
      </c>
      <c r="T26" s="6">
        <v>21</v>
      </c>
      <c r="U26" s="6"/>
      <c r="V26" s="6"/>
      <c r="W26" s="6"/>
      <c r="X26" s="6"/>
      <c r="Y26" s="6"/>
      <c r="Z26" s="6"/>
      <c r="AA26" s="6"/>
      <c r="AB26" s="6">
        <v>-1</v>
      </c>
      <c r="AC26" s="6" t="s">
        <v>289</v>
      </c>
      <c r="AD26" s="6"/>
      <c r="AE26" s="6"/>
      <c r="AF26" s="6"/>
      <c r="AG26" s="6"/>
      <c r="AH26" s="6"/>
      <c r="AI26" s="6"/>
      <c r="AJ26" s="6"/>
      <c r="AK26" s="6"/>
      <c r="AL26" s="6" t="s">
        <v>135</v>
      </c>
      <c r="AM26" s="6" t="s">
        <v>274</v>
      </c>
      <c r="AN26" s="6"/>
      <c r="AO26" s="6" t="b">
        <v>0</v>
      </c>
      <c r="AP26" s="6">
        <f t="shared" si="50"/>
        <v>10</v>
      </c>
      <c r="AQ26" s="6" t="s">
        <v>275</v>
      </c>
      <c r="AR26" s="6" t="str">
        <f t="shared" si="1"/>
        <v>SSA_VPU_HRY_E_BEGIN_TITO_VPU_NOM_LFM_1900_TILE2_BISR_VBTR_BT7</v>
      </c>
      <c r="AS26" s="6" t="str">
        <f>$D29</f>
        <v>LSA_VPU_HRY_E_BEGIN_TITO_VPU_NOM_LFM_1900_TILE2_BHRY_VBTR_BT7</v>
      </c>
      <c r="AT26" s="6" t="str">
        <f>$D27</f>
        <v>SSA_VPU_HRY_E_BEGIN_TITO_VPU_NOM_LFM_1900_TILE2_BISR_VBTR_BT7</v>
      </c>
      <c r="AU26" s="6" t="str">
        <f t="shared" si="57"/>
        <v>SSA_VPU_HRY_E_BEGIN_TITO_VPU_NOM_LFM_1900_TILE2_BISR_VBTR_BT7</v>
      </c>
      <c r="AV26" s="6" t="str">
        <f t="shared" si="58"/>
        <v>SSA_VPU_HRY_E_BEGIN_TITO_VPU_NOM_LFM_1900_TILE2_BISR_VBTR_BT7</v>
      </c>
      <c r="AW26" s="6" t="str">
        <f t="shared" si="7"/>
        <v>SSA_VPU_HRY_E_BEGIN_TITO_VPU_NOM_LFM_1900_TILE2_BISR_VBTR_BT7</v>
      </c>
      <c r="AX26" s="6" t="str">
        <f t="shared" ref="AX26:AX27" si="59">$D27</f>
        <v>SSA_VPU_HRY_E_BEGIN_TITO_VPU_NOM_LFM_1900_TILE2_BISR_VBTR_BT7</v>
      </c>
      <c r="AY26" s="6" t="str">
        <f t="shared" ref="AY26:AY27" si="60">$D27</f>
        <v>SSA_VPU_HRY_E_BEGIN_TITO_VPU_NOM_LFM_1900_TILE2_BISR_VBTR_BT7</v>
      </c>
      <c r="AZ26" s="6" t="str">
        <f t="shared" ref="AZ26:AZ27" si="61">$D27</f>
        <v>SSA_VPU_HRY_E_BEGIN_TITO_VPU_NOM_LFM_1900_TILE2_BISR_VBTR_BT7</v>
      </c>
      <c r="BA26" s="6" t="str">
        <f t="shared" ref="BA26:BA27" si="62">$D27</f>
        <v>SSA_VPU_HRY_E_BEGIN_TITO_VPU_NOM_LFM_1900_TILE2_BISR_VBTR_BT7</v>
      </c>
    </row>
    <row r="27" spans="1:53" x14ac:dyDescent="0.25">
      <c r="A27" s="6" t="s">
        <v>58</v>
      </c>
      <c r="B27" s="6" t="s">
        <v>10</v>
      </c>
      <c r="C27" s="6" t="str">
        <f>VLOOKUP(B27,templateLookup!A:B,2,0)</f>
        <v>PrimeMbistVminSearchTestMethod</v>
      </c>
      <c r="D27" s="6" t="str">
        <f t="shared" si="3"/>
        <v>SSA_VPU_HRY_E_BEGIN_TITO_VPU_NOM_LFM_1900_TILE2_BISR_VBTR_BT7</v>
      </c>
      <c r="E27" s="6" t="s">
        <v>50</v>
      </c>
      <c r="F27" s="6" t="s">
        <v>71</v>
      </c>
      <c r="G27" s="6" t="s">
        <v>135</v>
      </c>
      <c r="H27" s="6" t="s">
        <v>136</v>
      </c>
      <c r="I27" s="6" t="s">
        <v>137</v>
      </c>
      <c r="J27" s="6" t="s">
        <v>71</v>
      </c>
      <c r="K27" s="6" t="s">
        <v>138</v>
      </c>
      <c r="L27" s="6" t="s">
        <v>139</v>
      </c>
      <c r="M27" s="6">
        <v>1900</v>
      </c>
      <c r="N27" s="6" t="s">
        <v>1100</v>
      </c>
      <c r="O27" s="6" t="s">
        <v>141</v>
      </c>
      <c r="P27" s="6" t="s">
        <v>792</v>
      </c>
      <c r="Q27" s="6" t="s">
        <v>1101</v>
      </c>
      <c r="R27" s="6">
        <v>61</v>
      </c>
      <c r="S27" s="6">
        <v>30</v>
      </c>
      <c r="T27" s="6">
        <v>22</v>
      </c>
      <c r="U27" s="6"/>
      <c r="V27" s="6"/>
      <c r="W27" s="6"/>
      <c r="X27" s="6"/>
      <c r="Y27" s="6"/>
      <c r="Z27" s="6"/>
      <c r="AA27" s="6"/>
      <c r="AB27" s="6">
        <v>-1</v>
      </c>
      <c r="AC27" s="6" t="s">
        <v>289</v>
      </c>
      <c r="AD27" s="6"/>
      <c r="AE27" s="6"/>
      <c r="AF27" s="6"/>
      <c r="AG27" s="6"/>
      <c r="AH27" s="6"/>
      <c r="AI27" s="6"/>
      <c r="AJ27" s="6"/>
      <c r="AK27" s="6"/>
      <c r="AL27" s="6" t="s">
        <v>400</v>
      </c>
      <c r="AM27" s="6" t="s">
        <v>274</v>
      </c>
      <c r="AN27" s="6"/>
      <c r="AO27" s="6" t="b">
        <v>0</v>
      </c>
      <c r="AP27" s="6">
        <f t="shared" si="50"/>
        <v>10</v>
      </c>
      <c r="AQ27" s="6" t="s">
        <v>275</v>
      </c>
      <c r="AR27" s="6" t="str">
        <f t="shared" si="1"/>
        <v>SSA_VPU_RASTER_E_BEGIN_TITO_VPU_NOM_LFM_1900_TILE2_RASTER_VBTR_BT7</v>
      </c>
      <c r="AS27" s="6" t="str">
        <f>$D29</f>
        <v>LSA_VPU_HRY_E_BEGIN_TITO_VPU_NOM_LFM_1900_TILE2_BHRY_VBTR_BT7</v>
      </c>
      <c r="AT27" s="6" t="str">
        <f>$D29</f>
        <v>LSA_VPU_HRY_E_BEGIN_TITO_VPU_NOM_LFM_1900_TILE2_BHRY_VBTR_BT7</v>
      </c>
      <c r="AU27" s="6" t="str">
        <f>$D29</f>
        <v>LSA_VPU_HRY_E_BEGIN_TITO_VPU_NOM_LFM_1900_TILE2_BHRY_VBTR_BT7</v>
      </c>
      <c r="AV27" s="6" t="str">
        <f>$D29</f>
        <v>LSA_VPU_HRY_E_BEGIN_TITO_VPU_NOM_LFM_1900_TILE2_BHRY_VBTR_BT7</v>
      </c>
      <c r="AW27" s="6" t="str">
        <f t="shared" si="7"/>
        <v>SSA_VPU_RASTER_E_BEGIN_TITO_VPU_NOM_LFM_1900_TILE2_RASTER_VBTR_BT7</v>
      </c>
      <c r="AX27" s="6" t="str">
        <f t="shared" si="59"/>
        <v>SSA_VPU_RASTER_E_BEGIN_TITO_VPU_NOM_LFM_1900_TILE2_RASTER_VBTR_BT7</v>
      </c>
      <c r="AY27" s="6" t="str">
        <f t="shared" si="60"/>
        <v>SSA_VPU_RASTER_E_BEGIN_TITO_VPU_NOM_LFM_1900_TILE2_RASTER_VBTR_BT7</v>
      </c>
      <c r="AZ27" s="6" t="str">
        <f t="shared" si="61"/>
        <v>SSA_VPU_RASTER_E_BEGIN_TITO_VPU_NOM_LFM_1900_TILE2_RASTER_VBTR_BT7</v>
      </c>
      <c r="BA27" s="6" t="str">
        <f t="shared" si="62"/>
        <v>SSA_VPU_RASTER_E_BEGIN_TITO_VPU_NOM_LFM_1900_TILE2_RASTER_VBTR_BT7</v>
      </c>
    </row>
    <row r="28" spans="1:53" x14ac:dyDescent="0.25">
      <c r="A28" s="6" t="s">
        <v>58</v>
      </c>
      <c r="B28" s="6" t="s">
        <v>12</v>
      </c>
      <c r="C28" s="6" t="str">
        <f>VLOOKUP(B28,templateLookup!A:B,2,0)</f>
        <v>MbistRasterTC</v>
      </c>
      <c r="D28" s="6" t="str">
        <f t="shared" si="3"/>
        <v>SSA_VPU_RASTER_E_BEGIN_TITO_VPU_NOM_LFM_1900_TILE2_RASTER_VBTR_BT7</v>
      </c>
      <c r="E28" s="6" t="s">
        <v>50</v>
      </c>
      <c r="F28" s="6" t="s">
        <v>71</v>
      </c>
      <c r="G28" s="6" t="s">
        <v>219</v>
      </c>
      <c r="H28" s="6" t="s">
        <v>136</v>
      </c>
      <c r="I28" s="6" t="s">
        <v>137</v>
      </c>
      <c r="J28" s="6" t="s">
        <v>71</v>
      </c>
      <c r="K28" s="6" t="s">
        <v>138</v>
      </c>
      <c r="L28" s="6" t="s">
        <v>139</v>
      </c>
      <c r="M28" s="6">
        <v>1900</v>
      </c>
      <c r="N28" s="6" t="s">
        <v>1102</v>
      </c>
      <c r="O28" s="6" t="s">
        <v>141</v>
      </c>
      <c r="P28" s="6" t="s">
        <v>792</v>
      </c>
      <c r="Q28" s="6" t="s">
        <v>283</v>
      </c>
      <c r="R28" s="6">
        <v>61</v>
      </c>
      <c r="S28" s="6">
        <v>30</v>
      </c>
      <c r="T28" s="6">
        <v>23</v>
      </c>
      <c r="U28" s="6"/>
      <c r="V28" s="6"/>
      <c r="W28" s="6"/>
      <c r="X28" s="6"/>
      <c r="Y28" s="6"/>
      <c r="Z28" s="6"/>
      <c r="AA28" s="6"/>
      <c r="AB28" s="6">
        <v>1</v>
      </c>
      <c r="AC28" s="6" t="s">
        <v>289</v>
      </c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 t="b">
        <v>0</v>
      </c>
      <c r="AP28" s="6">
        <f t="shared" si="50"/>
        <v>6</v>
      </c>
      <c r="AQ28" s="6">
        <v>1</v>
      </c>
      <c r="AR28" s="6" t="str">
        <f t="shared" si="1"/>
        <v>LSA_VPU_HRY_E_BEGIN_TITO_VPU_NOM_LFM_1900_TILE2_BHRY_VBTR_BT7</v>
      </c>
      <c r="AS28" s="6" t="str">
        <f t="shared" ref="AS28" si="63">$D29</f>
        <v>LSA_VPU_HRY_E_BEGIN_TITO_VPU_NOM_LFM_1900_TILE2_BHRY_VBTR_BT7</v>
      </c>
      <c r="AT28" s="6" t="str">
        <f t="shared" ref="AT28" si="64">$D29</f>
        <v>LSA_VPU_HRY_E_BEGIN_TITO_VPU_NOM_LFM_1900_TILE2_BHRY_VBTR_BT7</v>
      </c>
      <c r="AU28" s="6" t="str">
        <f t="shared" ref="AU28:AU29" si="65">$D29</f>
        <v>LSA_VPU_HRY_E_BEGIN_TITO_VPU_NOM_LFM_1900_TILE2_BHRY_VBTR_BT7</v>
      </c>
      <c r="AV28" s="6" t="str">
        <f t="shared" ref="AV28:AV29" si="66">$D29</f>
        <v>LSA_VPU_HRY_E_BEGIN_TITO_VPU_NOM_LFM_1900_TILE2_BHRY_VBTR_BT7</v>
      </c>
      <c r="AW28" s="6" t="str">
        <f t="shared" si="7"/>
        <v>LSA_VPU_HRY_E_BEGIN_TITO_VPU_NOM_LFM_1900_TILE2_BHRY_VBTR_BT7</v>
      </c>
      <c r="AX28" s="6"/>
      <c r="AY28" s="6"/>
      <c r="AZ28" s="6"/>
      <c r="BA28" s="6"/>
    </row>
    <row r="29" spans="1:53" x14ac:dyDescent="0.25">
      <c r="A29" s="6" t="s">
        <v>58</v>
      </c>
      <c r="B29" s="6" t="s">
        <v>10</v>
      </c>
      <c r="C29" s="6" t="str">
        <f>VLOOKUP(B29,templateLookup!A:B,2,0)</f>
        <v>PrimeMbistVminSearchTestMethod</v>
      </c>
      <c r="D29" s="6" t="str">
        <f t="shared" si="3"/>
        <v>LSA_VPU_HRY_E_BEGIN_TITO_VPU_NOM_LFM_1900_TILE2_BHRY_VBTR_BT7</v>
      </c>
      <c r="E29" s="6" t="s">
        <v>51</v>
      </c>
      <c r="F29" s="6" t="s">
        <v>71</v>
      </c>
      <c r="G29" s="6" t="s">
        <v>135</v>
      </c>
      <c r="H29" s="6" t="s">
        <v>136</v>
      </c>
      <c r="I29" s="6" t="s">
        <v>137</v>
      </c>
      <c r="J29" s="6" t="s">
        <v>71</v>
      </c>
      <c r="K29" s="6" t="s">
        <v>138</v>
      </c>
      <c r="L29" s="6" t="s">
        <v>139</v>
      </c>
      <c r="M29" s="6">
        <v>1900</v>
      </c>
      <c r="N29" s="6" t="s">
        <v>1098</v>
      </c>
      <c r="O29" s="6" t="s">
        <v>141</v>
      </c>
      <c r="P29" s="6" t="s">
        <v>792</v>
      </c>
      <c r="Q29" s="6" t="s">
        <v>1103</v>
      </c>
      <c r="R29" s="6">
        <v>21</v>
      </c>
      <c r="S29" s="6">
        <v>30</v>
      </c>
      <c r="T29" s="6">
        <v>24</v>
      </c>
      <c r="U29" s="6"/>
      <c r="V29" s="6"/>
      <c r="W29" s="6"/>
      <c r="X29" s="6"/>
      <c r="Y29" s="6"/>
      <c r="Z29" s="6"/>
      <c r="AA29" s="6"/>
      <c r="AB29" s="6">
        <v>-1</v>
      </c>
      <c r="AC29" s="6" t="s">
        <v>289</v>
      </c>
      <c r="AD29" s="6"/>
      <c r="AE29" s="6"/>
      <c r="AF29" s="6"/>
      <c r="AG29" s="6"/>
      <c r="AH29" s="6"/>
      <c r="AI29" s="6"/>
      <c r="AJ29" s="6"/>
      <c r="AK29" s="6"/>
      <c r="AL29" s="6" t="s">
        <v>135</v>
      </c>
      <c r="AM29" s="6" t="s">
        <v>274</v>
      </c>
      <c r="AN29" s="6"/>
      <c r="AO29" s="6" t="b">
        <v>0</v>
      </c>
      <c r="AP29" s="6">
        <f t="shared" si="50"/>
        <v>10</v>
      </c>
      <c r="AQ29" s="6" t="s">
        <v>275</v>
      </c>
      <c r="AR29" s="6" t="str">
        <f t="shared" si="1"/>
        <v>LSA_VPU_HRY_E_BEGIN_TITO_VPU_NOM_LFM_1900_TILE2_BISR_VBTR_BT7</v>
      </c>
      <c r="AS29" s="6" t="str">
        <f>$D32</f>
        <v>SSA_VPU_HRY_E_BEGIN_TITO_VPU_NOM_LFM_1900_TILE3_BHRY_VBTR_BT8</v>
      </c>
      <c r="AT29" s="6" t="str">
        <f>$D30</f>
        <v>LSA_VPU_HRY_E_BEGIN_TITO_VPU_NOM_LFM_1900_TILE2_BISR_VBTR_BT7</v>
      </c>
      <c r="AU29" s="6" t="str">
        <f t="shared" si="65"/>
        <v>LSA_VPU_HRY_E_BEGIN_TITO_VPU_NOM_LFM_1900_TILE2_BISR_VBTR_BT7</v>
      </c>
      <c r="AV29" s="6" t="str">
        <f t="shared" si="66"/>
        <v>LSA_VPU_HRY_E_BEGIN_TITO_VPU_NOM_LFM_1900_TILE2_BISR_VBTR_BT7</v>
      </c>
      <c r="AW29" s="6" t="str">
        <f t="shared" si="7"/>
        <v>LSA_VPU_HRY_E_BEGIN_TITO_VPU_NOM_LFM_1900_TILE2_BISR_VBTR_BT7</v>
      </c>
      <c r="AX29" s="6" t="str">
        <f t="shared" ref="AX29:AX30" si="67">$D30</f>
        <v>LSA_VPU_HRY_E_BEGIN_TITO_VPU_NOM_LFM_1900_TILE2_BISR_VBTR_BT7</v>
      </c>
      <c r="AY29" s="6" t="str">
        <f t="shared" ref="AY29:AY30" si="68">$D30</f>
        <v>LSA_VPU_HRY_E_BEGIN_TITO_VPU_NOM_LFM_1900_TILE2_BISR_VBTR_BT7</v>
      </c>
      <c r="AZ29" s="6" t="str">
        <f t="shared" ref="AZ29:AZ30" si="69">$D30</f>
        <v>LSA_VPU_HRY_E_BEGIN_TITO_VPU_NOM_LFM_1900_TILE2_BISR_VBTR_BT7</v>
      </c>
      <c r="BA29" s="6" t="str">
        <f t="shared" ref="BA29:BA30" si="70">$D30</f>
        <v>LSA_VPU_HRY_E_BEGIN_TITO_VPU_NOM_LFM_1900_TILE2_BISR_VBTR_BT7</v>
      </c>
    </row>
    <row r="30" spans="1:53" x14ac:dyDescent="0.25">
      <c r="A30" s="6" t="s">
        <v>58</v>
      </c>
      <c r="B30" s="6" t="s">
        <v>10</v>
      </c>
      <c r="C30" s="6" t="str">
        <f>VLOOKUP(B30,templateLookup!A:B,2,0)</f>
        <v>PrimeMbistVminSearchTestMethod</v>
      </c>
      <c r="D30" s="6" t="str">
        <f t="shared" si="3"/>
        <v>LSA_VPU_HRY_E_BEGIN_TITO_VPU_NOM_LFM_1900_TILE2_BISR_VBTR_BT7</v>
      </c>
      <c r="E30" s="6" t="s">
        <v>51</v>
      </c>
      <c r="F30" s="6" t="s">
        <v>71</v>
      </c>
      <c r="G30" s="6" t="s">
        <v>135</v>
      </c>
      <c r="H30" s="6" t="s">
        <v>136</v>
      </c>
      <c r="I30" s="6" t="s">
        <v>137</v>
      </c>
      <c r="J30" s="6" t="s">
        <v>71</v>
      </c>
      <c r="K30" s="6" t="s">
        <v>138</v>
      </c>
      <c r="L30" s="6" t="s">
        <v>139</v>
      </c>
      <c r="M30" s="6">
        <v>1900</v>
      </c>
      <c r="N30" s="6" t="s">
        <v>1100</v>
      </c>
      <c r="O30" s="6" t="s">
        <v>141</v>
      </c>
      <c r="P30" s="6" t="s">
        <v>792</v>
      </c>
      <c r="Q30" s="6" t="s">
        <v>1104</v>
      </c>
      <c r="R30" s="6">
        <v>21</v>
      </c>
      <c r="S30" s="6">
        <v>30</v>
      </c>
      <c r="T30" s="6">
        <v>25</v>
      </c>
      <c r="U30" s="6"/>
      <c r="V30" s="6"/>
      <c r="W30" s="6"/>
      <c r="X30" s="6"/>
      <c r="Y30" s="6"/>
      <c r="Z30" s="6"/>
      <c r="AA30" s="6"/>
      <c r="AB30" s="6">
        <v>-1</v>
      </c>
      <c r="AC30" s="6" t="s">
        <v>289</v>
      </c>
      <c r="AD30" s="6"/>
      <c r="AE30" s="6"/>
      <c r="AF30" s="6"/>
      <c r="AG30" s="6"/>
      <c r="AH30" s="6"/>
      <c r="AI30" s="6"/>
      <c r="AJ30" s="6"/>
      <c r="AK30" s="6"/>
      <c r="AL30" s="6" t="s">
        <v>400</v>
      </c>
      <c r="AM30" s="6" t="s">
        <v>274</v>
      </c>
      <c r="AN30" s="6"/>
      <c r="AO30" s="6" t="b">
        <v>0</v>
      </c>
      <c r="AP30" s="6">
        <f t="shared" si="50"/>
        <v>10</v>
      </c>
      <c r="AQ30" s="6" t="s">
        <v>275</v>
      </c>
      <c r="AR30" s="6" t="str">
        <f t="shared" si="1"/>
        <v>LSA_VPU_RASTER_E_BEGIN_TITO_VPU_NOM_LFM_1900_TILE2_RASTER_VBTR_BT7</v>
      </c>
      <c r="AS30" s="6" t="str">
        <f>$D32</f>
        <v>SSA_VPU_HRY_E_BEGIN_TITO_VPU_NOM_LFM_1900_TILE3_BHRY_VBTR_BT8</v>
      </c>
      <c r="AT30" s="6" t="str">
        <f>$D32</f>
        <v>SSA_VPU_HRY_E_BEGIN_TITO_VPU_NOM_LFM_1900_TILE3_BHRY_VBTR_BT8</v>
      </c>
      <c r="AU30" s="6" t="str">
        <f>$D32</f>
        <v>SSA_VPU_HRY_E_BEGIN_TITO_VPU_NOM_LFM_1900_TILE3_BHRY_VBTR_BT8</v>
      </c>
      <c r="AV30" s="6" t="str">
        <f>$D32</f>
        <v>SSA_VPU_HRY_E_BEGIN_TITO_VPU_NOM_LFM_1900_TILE3_BHRY_VBTR_BT8</v>
      </c>
      <c r="AW30" s="6" t="str">
        <f t="shared" si="7"/>
        <v>LSA_VPU_RASTER_E_BEGIN_TITO_VPU_NOM_LFM_1900_TILE2_RASTER_VBTR_BT7</v>
      </c>
      <c r="AX30" s="6" t="str">
        <f t="shared" si="67"/>
        <v>LSA_VPU_RASTER_E_BEGIN_TITO_VPU_NOM_LFM_1900_TILE2_RASTER_VBTR_BT7</v>
      </c>
      <c r="AY30" s="6" t="str">
        <f t="shared" si="68"/>
        <v>LSA_VPU_RASTER_E_BEGIN_TITO_VPU_NOM_LFM_1900_TILE2_RASTER_VBTR_BT7</v>
      </c>
      <c r="AZ30" s="6" t="str">
        <f t="shared" si="69"/>
        <v>LSA_VPU_RASTER_E_BEGIN_TITO_VPU_NOM_LFM_1900_TILE2_RASTER_VBTR_BT7</v>
      </c>
      <c r="BA30" s="6" t="str">
        <f t="shared" si="70"/>
        <v>LSA_VPU_RASTER_E_BEGIN_TITO_VPU_NOM_LFM_1900_TILE2_RASTER_VBTR_BT7</v>
      </c>
    </row>
    <row r="31" spans="1:53" x14ac:dyDescent="0.25">
      <c r="A31" s="6" t="s">
        <v>58</v>
      </c>
      <c r="B31" s="6" t="s">
        <v>12</v>
      </c>
      <c r="C31" s="6" t="str">
        <f>VLOOKUP(B31,templateLookup!A:B,2,0)</f>
        <v>MbistRasterTC</v>
      </c>
      <c r="D31" s="6" t="str">
        <f t="shared" si="3"/>
        <v>LSA_VPU_RASTER_E_BEGIN_TITO_VPU_NOM_LFM_1900_TILE2_RASTER_VBTR_BT7</v>
      </c>
      <c r="E31" s="6" t="s">
        <v>51</v>
      </c>
      <c r="F31" s="6" t="s">
        <v>71</v>
      </c>
      <c r="G31" s="6" t="s">
        <v>219</v>
      </c>
      <c r="H31" s="6" t="s">
        <v>136</v>
      </c>
      <c r="I31" s="6" t="s">
        <v>137</v>
      </c>
      <c r="J31" s="6" t="s">
        <v>71</v>
      </c>
      <c r="K31" s="6" t="s">
        <v>138</v>
      </c>
      <c r="L31" s="6" t="s">
        <v>139</v>
      </c>
      <c r="M31" s="6">
        <v>1900</v>
      </c>
      <c r="N31" s="6" t="s">
        <v>1102</v>
      </c>
      <c r="O31" s="6" t="s">
        <v>141</v>
      </c>
      <c r="P31" s="6" t="s">
        <v>792</v>
      </c>
      <c r="Q31" s="6" t="s">
        <v>283</v>
      </c>
      <c r="R31" s="6">
        <v>21</v>
      </c>
      <c r="S31" s="6">
        <v>30</v>
      </c>
      <c r="T31" s="6">
        <v>26</v>
      </c>
      <c r="U31" s="6"/>
      <c r="V31" s="6"/>
      <c r="W31" s="6"/>
      <c r="X31" s="6"/>
      <c r="Y31" s="6"/>
      <c r="Z31" s="6"/>
      <c r="AA31" s="6"/>
      <c r="AB31" s="6">
        <v>1</v>
      </c>
      <c r="AC31" s="6" t="s">
        <v>289</v>
      </c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 t="b">
        <v>0</v>
      </c>
      <c r="AP31" s="6">
        <f t="shared" si="50"/>
        <v>6</v>
      </c>
      <c r="AQ31" s="6">
        <v>1</v>
      </c>
      <c r="AR31" s="6" t="str">
        <f t="shared" si="1"/>
        <v>SSA_VPU_HRY_E_BEGIN_TITO_VPU_NOM_LFM_1900_TILE3_BHRY_VBTR_BT8</v>
      </c>
      <c r="AS31" s="6" t="str">
        <f t="shared" ref="AS31" si="71">$D32</f>
        <v>SSA_VPU_HRY_E_BEGIN_TITO_VPU_NOM_LFM_1900_TILE3_BHRY_VBTR_BT8</v>
      </c>
      <c r="AT31" s="6" t="str">
        <f t="shared" ref="AT31" si="72">$D32</f>
        <v>SSA_VPU_HRY_E_BEGIN_TITO_VPU_NOM_LFM_1900_TILE3_BHRY_VBTR_BT8</v>
      </c>
      <c r="AU31" s="6" t="str">
        <f t="shared" ref="AU31:AU32" si="73">$D32</f>
        <v>SSA_VPU_HRY_E_BEGIN_TITO_VPU_NOM_LFM_1900_TILE3_BHRY_VBTR_BT8</v>
      </c>
      <c r="AV31" s="6" t="str">
        <f t="shared" ref="AV31:AV32" si="74">$D32</f>
        <v>SSA_VPU_HRY_E_BEGIN_TITO_VPU_NOM_LFM_1900_TILE3_BHRY_VBTR_BT8</v>
      </c>
      <c r="AW31" s="6" t="str">
        <f t="shared" si="7"/>
        <v>SSA_VPU_HRY_E_BEGIN_TITO_VPU_NOM_LFM_1900_TILE3_BHRY_VBTR_BT8</v>
      </c>
      <c r="AX31" s="6"/>
      <c r="AY31" s="6"/>
      <c r="AZ31" s="6"/>
      <c r="BA31" s="6"/>
    </row>
    <row r="32" spans="1:53" x14ac:dyDescent="0.25">
      <c r="A32" s="6" t="s">
        <v>58</v>
      </c>
      <c r="B32" s="6" t="s">
        <v>10</v>
      </c>
      <c r="C32" s="6" t="str">
        <f>VLOOKUP(B32,templateLookup!A:B,2,0)</f>
        <v>PrimeMbistVminSearchTestMethod</v>
      </c>
      <c r="D32" s="6" t="str">
        <f t="shared" si="3"/>
        <v>SSA_VPU_HRY_E_BEGIN_TITO_VPU_NOM_LFM_1900_TILE3_BHRY_VBTR_BT8</v>
      </c>
      <c r="E32" s="6" t="s">
        <v>50</v>
      </c>
      <c r="F32" s="6" t="s">
        <v>71</v>
      </c>
      <c r="G32" s="6" t="s">
        <v>135</v>
      </c>
      <c r="H32" s="6" t="s">
        <v>136</v>
      </c>
      <c r="I32" s="6" t="s">
        <v>137</v>
      </c>
      <c r="J32" s="6" t="s">
        <v>71</v>
      </c>
      <c r="K32" s="6" t="s">
        <v>138</v>
      </c>
      <c r="L32" s="6" t="s">
        <v>139</v>
      </c>
      <c r="M32" s="6">
        <v>1900</v>
      </c>
      <c r="N32" s="6" t="s">
        <v>1105</v>
      </c>
      <c r="O32" s="6" t="s">
        <v>141</v>
      </c>
      <c r="P32" s="6" t="s">
        <v>792</v>
      </c>
      <c r="Q32" s="6" t="s">
        <v>1106</v>
      </c>
      <c r="R32" s="6">
        <v>61</v>
      </c>
      <c r="S32" s="6">
        <v>30</v>
      </c>
      <c r="T32" s="6">
        <v>27</v>
      </c>
      <c r="U32" s="6"/>
      <c r="V32" s="6"/>
      <c r="W32" s="6"/>
      <c r="X32" s="6"/>
      <c r="Y32" s="6"/>
      <c r="Z32" s="6"/>
      <c r="AA32" s="6"/>
      <c r="AB32" s="6">
        <v>-1</v>
      </c>
      <c r="AC32" s="6" t="s">
        <v>289</v>
      </c>
      <c r="AD32" s="6"/>
      <c r="AE32" s="6"/>
      <c r="AF32" s="6"/>
      <c r="AG32" s="6"/>
      <c r="AH32" s="6"/>
      <c r="AI32" s="6"/>
      <c r="AJ32" s="6"/>
      <c r="AK32" s="6"/>
      <c r="AL32" s="6" t="s">
        <v>135</v>
      </c>
      <c r="AM32" s="6" t="s">
        <v>274</v>
      </c>
      <c r="AN32" s="6"/>
      <c r="AO32" s="6" t="b">
        <v>0</v>
      </c>
      <c r="AP32" s="6">
        <f t="shared" si="50"/>
        <v>10</v>
      </c>
      <c r="AQ32" s="6" t="s">
        <v>275</v>
      </c>
      <c r="AR32" s="6" t="str">
        <f t="shared" si="1"/>
        <v>SSA_VPU_HRY_E_BEGIN_TITO_VPU_NOM_LFM_1900_TILE3_BISR_VBTR_BT8</v>
      </c>
      <c r="AS32" s="6" t="str">
        <f>$D35</f>
        <v>LSA_VPU_HRY_E_BEGIN_TITO_VPU_NOM_LFM_1900_TILE3_BHRY_VBTR_BT8</v>
      </c>
      <c r="AT32" s="6" t="str">
        <f>$D33</f>
        <v>SSA_VPU_HRY_E_BEGIN_TITO_VPU_NOM_LFM_1900_TILE3_BISR_VBTR_BT8</v>
      </c>
      <c r="AU32" s="6" t="str">
        <f t="shared" si="73"/>
        <v>SSA_VPU_HRY_E_BEGIN_TITO_VPU_NOM_LFM_1900_TILE3_BISR_VBTR_BT8</v>
      </c>
      <c r="AV32" s="6" t="str">
        <f t="shared" si="74"/>
        <v>SSA_VPU_HRY_E_BEGIN_TITO_VPU_NOM_LFM_1900_TILE3_BISR_VBTR_BT8</v>
      </c>
      <c r="AW32" s="6" t="str">
        <f t="shared" si="7"/>
        <v>SSA_VPU_HRY_E_BEGIN_TITO_VPU_NOM_LFM_1900_TILE3_BISR_VBTR_BT8</v>
      </c>
      <c r="AX32" s="6" t="str">
        <f t="shared" ref="AX32:AX33" si="75">$D33</f>
        <v>SSA_VPU_HRY_E_BEGIN_TITO_VPU_NOM_LFM_1900_TILE3_BISR_VBTR_BT8</v>
      </c>
      <c r="AY32" s="6" t="str">
        <f t="shared" ref="AY32:AY33" si="76">$D33</f>
        <v>SSA_VPU_HRY_E_BEGIN_TITO_VPU_NOM_LFM_1900_TILE3_BISR_VBTR_BT8</v>
      </c>
      <c r="AZ32" s="6" t="str">
        <f t="shared" ref="AZ32:AZ33" si="77">$D33</f>
        <v>SSA_VPU_HRY_E_BEGIN_TITO_VPU_NOM_LFM_1900_TILE3_BISR_VBTR_BT8</v>
      </c>
      <c r="BA32" s="6" t="str">
        <f t="shared" ref="BA32:BA33" si="78">$D33</f>
        <v>SSA_VPU_HRY_E_BEGIN_TITO_VPU_NOM_LFM_1900_TILE3_BISR_VBTR_BT8</v>
      </c>
    </row>
    <row r="33" spans="1:53" x14ac:dyDescent="0.25">
      <c r="A33" s="6" t="s">
        <v>58</v>
      </c>
      <c r="B33" s="6" t="s">
        <v>10</v>
      </c>
      <c r="C33" s="6" t="str">
        <f>VLOOKUP(B33,templateLookup!A:B,2,0)</f>
        <v>PrimeMbistVminSearchTestMethod</v>
      </c>
      <c r="D33" s="6" t="str">
        <f t="shared" si="3"/>
        <v>SSA_VPU_HRY_E_BEGIN_TITO_VPU_NOM_LFM_1900_TILE3_BISR_VBTR_BT8</v>
      </c>
      <c r="E33" s="6" t="s">
        <v>50</v>
      </c>
      <c r="F33" s="6" t="s">
        <v>71</v>
      </c>
      <c r="G33" s="6" t="s">
        <v>135</v>
      </c>
      <c r="H33" s="6" t="s">
        <v>136</v>
      </c>
      <c r="I33" s="6" t="s">
        <v>137</v>
      </c>
      <c r="J33" s="6" t="s">
        <v>71</v>
      </c>
      <c r="K33" s="6" t="s">
        <v>138</v>
      </c>
      <c r="L33" s="6" t="s">
        <v>139</v>
      </c>
      <c r="M33" s="6">
        <v>1900</v>
      </c>
      <c r="N33" s="6" t="s">
        <v>1107</v>
      </c>
      <c r="O33" s="6" t="s">
        <v>141</v>
      </c>
      <c r="P33" s="6" t="s">
        <v>792</v>
      </c>
      <c r="Q33" s="6" t="s">
        <v>1108</v>
      </c>
      <c r="R33" s="6">
        <v>61</v>
      </c>
      <c r="S33" s="6">
        <v>30</v>
      </c>
      <c r="T33" s="6">
        <v>28</v>
      </c>
      <c r="U33" s="6"/>
      <c r="V33" s="6"/>
      <c r="W33" s="6"/>
      <c r="X33" s="6"/>
      <c r="Y33" s="6"/>
      <c r="Z33" s="6"/>
      <c r="AA33" s="6"/>
      <c r="AB33" s="6">
        <v>-1</v>
      </c>
      <c r="AC33" s="6" t="s">
        <v>289</v>
      </c>
      <c r="AD33" s="6"/>
      <c r="AE33" s="6"/>
      <c r="AF33" s="6"/>
      <c r="AG33" s="6"/>
      <c r="AH33" s="6"/>
      <c r="AI33" s="6"/>
      <c r="AJ33" s="6"/>
      <c r="AK33" s="6"/>
      <c r="AL33" s="6" t="s">
        <v>400</v>
      </c>
      <c r="AM33" s="6" t="s">
        <v>274</v>
      </c>
      <c r="AN33" s="6"/>
      <c r="AO33" s="6" t="b">
        <v>0</v>
      </c>
      <c r="AP33" s="6">
        <f t="shared" si="50"/>
        <v>10</v>
      </c>
      <c r="AQ33" s="6" t="s">
        <v>275</v>
      </c>
      <c r="AR33" s="6" t="str">
        <f t="shared" si="1"/>
        <v>SSA_VPU_RASTER_E_BEGIN_TITO_VPU_NOM_LFM_1900_TILE3_RASTER_VBTR_BT8</v>
      </c>
      <c r="AS33" s="6" t="str">
        <f>$D35</f>
        <v>LSA_VPU_HRY_E_BEGIN_TITO_VPU_NOM_LFM_1900_TILE3_BHRY_VBTR_BT8</v>
      </c>
      <c r="AT33" s="6" t="str">
        <f>$D35</f>
        <v>LSA_VPU_HRY_E_BEGIN_TITO_VPU_NOM_LFM_1900_TILE3_BHRY_VBTR_BT8</v>
      </c>
      <c r="AU33" s="6" t="str">
        <f>$D35</f>
        <v>LSA_VPU_HRY_E_BEGIN_TITO_VPU_NOM_LFM_1900_TILE3_BHRY_VBTR_BT8</v>
      </c>
      <c r="AV33" s="6" t="str">
        <f>$D35</f>
        <v>LSA_VPU_HRY_E_BEGIN_TITO_VPU_NOM_LFM_1900_TILE3_BHRY_VBTR_BT8</v>
      </c>
      <c r="AW33" s="6" t="str">
        <f t="shared" si="7"/>
        <v>SSA_VPU_RASTER_E_BEGIN_TITO_VPU_NOM_LFM_1900_TILE3_RASTER_VBTR_BT8</v>
      </c>
      <c r="AX33" s="6" t="str">
        <f t="shared" si="75"/>
        <v>SSA_VPU_RASTER_E_BEGIN_TITO_VPU_NOM_LFM_1900_TILE3_RASTER_VBTR_BT8</v>
      </c>
      <c r="AY33" s="6" t="str">
        <f t="shared" si="76"/>
        <v>SSA_VPU_RASTER_E_BEGIN_TITO_VPU_NOM_LFM_1900_TILE3_RASTER_VBTR_BT8</v>
      </c>
      <c r="AZ33" s="6" t="str">
        <f t="shared" si="77"/>
        <v>SSA_VPU_RASTER_E_BEGIN_TITO_VPU_NOM_LFM_1900_TILE3_RASTER_VBTR_BT8</v>
      </c>
      <c r="BA33" s="6" t="str">
        <f t="shared" si="78"/>
        <v>SSA_VPU_RASTER_E_BEGIN_TITO_VPU_NOM_LFM_1900_TILE3_RASTER_VBTR_BT8</v>
      </c>
    </row>
    <row r="34" spans="1:53" x14ac:dyDescent="0.25">
      <c r="A34" s="6" t="s">
        <v>58</v>
      </c>
      <c r="B34" s="6" t="s">
        <v>12</v>
      </c>
      <c r="C34" s="6" t="str">
        <f>VLOOKUP(B34,templateLookup!A:B,2,0)</f>
        <v>MbistRasterTC</v>
      </c>
      <c r="D34" s="6" t="str">
        <f t="shared" si="3"/>
        <v>SSA_VPU_RASTER_E_BEGIN_TITO_VPU_NOM_LFM_1900_TILE3_RASTER_VBTR_BT8</v>
      </c>
      <c r="E34" s="6" t="s">
        <v>50</v>
      </c>
      <c r="F34" s="6" t="s">
        <v>71</v>
      </c>
      <c r="G34" s="6" t="s">
        <v>219</v>
      </c>
      <c r="H34" s="6" t="s">
        <v>136</v>
      </c>
      <c r="I34" s="6" t="s">
        <v>137</v>
      </c>
      <c r="J34" s="6" t="s">
        <v>71</v>
      </c>
      <c r="K34" s="6" t="s">
        <v>138</v>
      </c>
      <c r="L34" s="6" t="s">
        <v>139</v>
      </c>
      <c r="M34" s="6">
        <v>1900</v>
      </c>
      <c r="N34" s="6" t="s">
        <v>1109</v>
      </c>
      <c r="O34" s="6" t="s">
        <v>141</v>
      </c>
      <c r="P34" s="6" t="s">
        <v>792</v>
      </c>
      <c r="Q34" s="6" t="s">
        <v>283</v>
      </c>
      <c r="R34" s="6">
        <v>61</v>
      </c>
      <c r="S34" s="6">
        <v>30</v>
      </c>
      <c r="T34" s="6">
        <v>29</v>
      </c>
      <c r="U34" s="6"/>
      <c r="V34" s="6"/>
      <c r="W34" s="6"/>
      <c r="X34" s="6"/>
      <c r="Y34" s="6"/>
      <c r="Z34" s="6"/>
      <c r="AA34" s="6"/>
      <c r="AB34" s="6">
        <v>1</v>
      </c>
      <c r="AC34" s="6" t="s">
        <v>289</v>
      </c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 t="b">
        <v>0</v>
      </c>
      <c r="AP34" s="6">
        <f t="shared" si="50"/>
        <v>6</v>
      </c>
      <c r="AQ34" s="6">
        <v>1</v>
      </c>
      <c r="AR34" s="6" t="str">
        <f t="shared" si="1"/>
        <v>LSA_VPU_HRY_E_BEGIN_TITO_VPU_NOM_LFM_1900_TILE3_BHRY_VBTR_BT8</v>
      </c>
      <c r="AS34" s="6" t="str">
        <f t="shared" ref="AS34" si="79">$D35</f>
        <v>LSA_VPU_HRY_E_BEGIN_TITO_VPU_NOM_LFM_1900_TILE3_BHRY_VBTR_BT8</v>
      </c>
      <c r="AT34" s="6" t="str">
        <f t="shared" ref="AT34" si="80">$D35</f>
        <v>LSA_VPU_HRY_E_BEGIN_TITO_VPU_NOM_LFM_1900_TILE3_BHRY_VBTR_BT8</v>
      </c>
      <c r="AU34" s="6" t="str">
        <f t="shared" ref="AU34:AU35" si="81">$D35</f>
        <v>LSA_VPU_HRY_E_BEGIN_TITO_VPU_NOM_LFM_1900_TILE3_BHRY_VBTR_BT8</v>
      </c>
      <c r="AV34" s="6" t="str">
        <f t="shared" ref="AV34:AV35" si="82">$D35</f>
        <v>LSA_VPU_HRY_E_BEGIN_TITO_VPU_NOM_LFM_1900_TILE3_BHRY_VBTR_BT8</v>
      </c>
      <c r="AW34" s="6" t="str">
        <f t="shared" si="7"/>
        <v>LSA_VPU_HRY_E_BEGIN_TITO_VPU_NOM_LFM_1900_TILE3_BHRY_VBTR_BT8</v>
      </c>
      <c r="AX34" s="6"/>
      <c r="AY34" s="6"/>
      <c r="AZ34" s="6"/>
      <c r="BA34" s="6"/>
    </row>
    <row r="35" spans="1:53" x14ac:dyDescent="0.25">
      <c r="A35" s="6" t="s">
        <v>58</v>
      </c>
      <c r="B35" s="6" t="s">
        <v>10</v>
      </c>
      <c r="C35" s="6" t="str">
        <f>VLOOKUP(B35,templateLookup!A:B,2,0)</f>
        <v>PrimeMbistVminSearchTestMethod</v>
      </c>
      <c r="D35" s="6" t="str">
        <f t="shared" si="3"/>
        <v>LSA_VPU_HRY_E_BEGIN_TITO_VPU_NOM_LFM_1900_TILE3_BHRY_VBTR_BT8</v>
      </c>
      <c r="E35" s="6" t="s">
        <v>51</v>
      </c>
      <c r="F35" s="6" t="s">
        <v>71</v>
      </c>
      <c r="G35" s="6" t="s">
        <v>135</v>
      </c>
      <c r="H35" s="6" t="s">
        <v>136</v>
      </c>
      <c r="I35" s="6" t="s">
        <v>137</v>
      </c>
      <c r="J35" s="6" t="s">
        <v>71</v>
      </c>
      <c r="K35" s="6" t="s">
        <v>138</v>
      </c>
      <c r="L35" s="6" t="s">
        <v>139</v>
      </c>
      <c r="M35" s="6">
        <v>1900</v>
      </c>
      <c r="N35" s="6" t="s">
        <v>1105</v>
      </c>
      <c r="O35" s="6" t="s">
        <v>141</v>
      </c>
      <c r="P35" s="6" t="s">
        <v>792</v>
      </c>
      <c r="Q35" s="6" t="s">
        <v>1110</v>
      </c>
      <c r="R35" s="6">
        <v>21</v>
      </c>
      <c r="S35" s="6">
        <v>30</v>
      </c>
      <c r="T35" s="6">
        <v>30</v>
      </c>
      <c r="U35" s="6"/>
      <c r="V35" s="6"/>
      <c r="W35" s="6"/>
      <c r="X35" s="6"/>
      <c r="Y35" s="6"/>
      <c r="Z35" s="6"/>
      <c r="AA35" s="6"/>
      <c r="AB35" s="6">
        <v>-1</v>
      </c>
      <c r="AC35" s="6" t="s">
        <v>289</v>
      </c>
      <c r="AD35" s="6"/>
      <c r="AE35" s="6"/>
      <c r="AF35" s="6"/>
      <c r="AG35" s="6"/>
      <c r="AH35" s="6"/>
      <c r="AI35" s="6"/>
      <c r="AJ35" s="6"/>
      <c r="AK35" s="6"/>
      <c r="AL35" s="6" t="s">
        <v>135</v>
      </c>
      <c r="AM35" s="6" t="s">
        <v>274</v>
      </c>
      <c r="AN35" s="6"/>
      <c r="AO35" s="6" t="b">
        <v>0</v>
      </c>
      <c r="AP35" s="6">
        <f t="shared" ref="AP35:AP46" si="83">COUNTA(AR35:BA35)</f>
        <v>10</v>
      </c>
      <c r="AQ35" s="6" t="s">
        <v>275</v>
      </c>
      <c r="AR35" s="6" t="str">
        <f t="shared" si="1"/>
        <v>LSA_VPU_HRY_E_BEGIN_TITO_VPU_NOM_LFM_1900_TILE3_BISR_VBTR_BT8</v>
      </c>
      <c r="AS35" s="6" t="str">
        <f>$D38</f>
        <v>SSA_VPU_HRY_E_BEGIN_TITO_VPU_NOM_LFM_1900_TILE4_BHRY_VBTR_BT9</v>
      </c>
      <c r="AT35" s="6" t="str">
        <f>$D36</f>
        <v>LSA_VPU_HRY_E_BEGIN_TITO_VPU_NOM_LFM_1900_TILE3_BISR_VBTR_BT8</v>
      </c>
      <c r="AU35" s="6" t="str">
        <f t="shared" si="81"/>
        <v>LSA_VPU_HRY_E_BEGIN_TITO_VPU_NOM_LFM_1900_TILE3_BISR_VBTR_BT8</v>
      </c>
      <c r="AV35" s="6" t="str">
        <f t="shared" si="82"/>
        <v>LSA_VPU_HRY_E_BEGIN_TITO_VPU_NOM_LFM_1900_TILE3_BISR_VBTR_BT8</v>
      </c>
      <c r="AW35" s="6" t="str">
        <f t="shared" si="7"/>
        <v>LSA_VPU_HRY_E_BEGIN_TITO_VPU_NOM_LFM_1900_TILE3_BISR_VBTR_BT8</v>
      </c>
      <c r="AX35" s="6" t="str">
        <f t="shared" ref="AX35:AX36" si="84">$D36</f>
        <v>LSA_VPU_HRY_E_BEGIN_TITO_VPU_NOM_LFM_1900_TILE3_BISR_VBTR_BT8</v>
      </c>
      <c r="AY35" s="6" t="str">
        <f t="shared" ref="AY35:AY36" si="85">$D36</f>
        <v>LSA_VPU_HRY_E_BEGIN_TITO_VPU_NOM_LFM_1900_TILE3_BISR_VBTR_BT8</v>
      </c>
      <c r="AZ35" s="6" t="str">
        <f t="shared" ref="AZ35:AZ36" si="86">$D36</f>
        <v>LSA_VPU_HRY_E_BEGIN_TITO_VPU_NOM_LFM_1900_TILE3_BISR_VBTR_BT8</v>
      </c>
      <c r="BA35" s="6" t="str">
        <f t="shared" ref="BA35:BA36" si="87">$D36</f>
        <v>LSA_VPU_HRY_E_BEGIN_TITO_VPU_NOM_LFM_1900_TILE3_BISR_VBTR_BT8</v>
      </c>
    </row>
    <row r="36" spans="1:53" x14ac:dyDescent="0.25">
      <c r="A36" s="6" t="s">
        <v>58</v>
      </c>
      <c r="B36" s="6" t="s">
        <v>10</v>
      </c>
      <c r="C36" s="6" t="str">
        <f>VLOOKUP(B36,templateLookup!A:B,2,0)</f>
        <v>PrimeMbistVminSearchTestMethod</v>
      </c>
      <c r="D36" s="6" t="str">
        <f t="shared" si="3"/>
        <v>LSA_VPU_HRY_E_BEGIN_TITO_VPU_NOM_LFM_1900_TILE3_BISR_VBTR_BT8</v>
      </c>
      <c r="E36" s="6" t="s">
        <v>51</v>
      </c>
      <c r="F36" s="6" t="s">
        <v>71</v>
      </c>
      <c r="G36" s="6" t="s">
        <v>135</v>
      </c>
      <c r="H36" s="6" t="s">
        <v>136</v>
      </c>
      <c r="I36" s="6" t="s">
        <v>137</v>
      </c>
      <c r="J36" s="6" t="s">
        <v>71</v>
      </c>
      <c r="K36" s="6" t="s">
        <v>138</v>
      </c>
      <c r="L36" s="6" t="s">
        <v>139</v>
      </c>
      <c r="M36" s="6">
        <v>1900</v>
      </c>
      <c r="N36" s="6" t="s">
        <v>1107</v>
      </c>
      <c r="O36" s="6" t="s">
        <v>141</v>
      </c>
      <c r="P36" s="6" t="s">
        <v>792</v>
      </c>
      <c r="Q36" s="6" t="s">
        <v>1111</v>
      </c>
      <c r="R36" s="6">
        <v>21</v>
      </c>
      <c r="S36" s="6">
        <v>30</v>
      </c>
      <c r="T36" s="6">
        <v>31</v>
      </c>
      <c r="U36" s="6"/>
      <c r="V36" s="6"/>
      <c r="W36" s="6"/>
      <c r="X36" s="6"/>
      <c r="Y36" s="6"/>
      <c r="Z36" s="6"/>
      <c r="AA36" s="6"/>
      <c r="AB36" s="6">
        <v>-1</v>
      </c>
      <c r="AC36" s="6" t="s">
        <v>289</v>
      </c>
      <c r="AD36" s="6"/>
      <c r="AE36" s="6"/>
      <c r="AF36" s="6"/>
      <c r="AG36" s="6"/>
      <c r="AH36" s="6"/>
      <c r="AI36" s="6"/>
      <c r="AJ36" s="6"/>
      <c r="AK36" s="6"/>
      <c r="AL36" s="6" t="s">
        <v>400</v>
      </c>
      <c r="AM36" s="6" t="s">
        <v>274</v>
      </c>
      <c r="AN36" s="6"/>
      <c r="AO36" s="6" t="b">
        <v>0</v>
      </c>
      <c r="AP36" s="6">
        <f t="shared" si="83"/>
        <v>10</v>
      </c>
      <c r="AQ36" s="6" t="s">
        <v>275</v>
      </c>
      <c r="AR36" s="6" t="str">
        <f t="shared" si="1"/>
        <v>LSA_VPU_RASTER_E_BEGIN_TITO_VPU_NOM_LFM_1900_TILE3_RASTER_VBTR_BT8</v>
      </c>
      <c r="AS36" s="6" t="str">
        <f>$D38</f>
        <v>SSA_VPU_HRY_E_BEGIN_TITO_VPU_NOM_LFM_1900_TILE4_BHRY_VBTR_BT9</v>
      </c>
      <c r="AT36" s="6" t="str">
        <f>$D38</f>
        <v>SSA_VPU_HRY_E_BEGIN_TITO_VPU_NOM_LFM_1900_TILE4_BHRY_VBTR_BT9</v>
      </c>
      <c r="AU36" s="6" t="str">
        <f>$D38</f>
        <v>SSA_VPU_HRY_E_BEGIN_TITO_VPU_NOM_LFM_1900_TILE4_BHRY_VBTR_BT9</v>
      </c>
      <c r="AV36" s="6" t="str">
        <f>$D38</f>
        <v>SSA_VPU_HRY_E_BEGIN_TITO_VPU_NOM_LFM_1900_TILE4_BHRY_VBTR_BT9</v>
      </c>
      <c r="AW36" s="6" t="str">
        <f t="shared" si="7"/>
        <v>LSA_VPU_RASTER_E_BEGIN_TITO_VPU_NOM_LFM_1900_TILE3_RASTER_VBTR_BT8</v>
      </c>
      <c r="AX36" s="6" t="str">
        <f t="shared" si="84"/>
        <v>LSA_VPU_RASTER_E_BEGIN_TITO_VPU_NOM_LFM_1900_TILE3_RASTER_VBTR_BT8</v>
      </c>
      <c r="AY36" s="6" t="str">
        <f t="shared" si="85"/>
        <v>LSA_VPU_RASTER_E_BEGIN_TITO_VPU_NOM_LFM_1900_TILE3_RASTER_VBTR_BT8</v>
      </c>
      <c r="AZ36" s="6" t="str">
        <f t="shared" si="86"/>
        <v>LSA_VPU_RASTER_E_BEGIN_TITO_VPU_NOM_LFM_1900_TILE3_RASTER_VBTR_BT8</v>
      </c>
      <c r="BA36" s="6" t="str">
        <f t="shared" si="87"/>
        <v>LSA_VPU_RASTER_E_BEGIN_TITO_VPU_NOM_LFM_1900_TILE3_RASTER_VBTR_BT8</v>
      </c>
    </row>
    <row r="37" spans="1:53" x14ac:dyDescent="0.25">
      <c r="A37" s="6" t="s">
        <v>58</v>
      </c>
      <c r="B37" s="6" t="s">
        <v>12</v>
      </c>
      <c r="C37" s="6" t="str">
        <f>VLOOKUP(B37,templateLookup!A:B,2,0)</f>
        <v>MbistRasterTC</v>
      </c>
      <c r="D37" s="6" t="str">
        <f t="shared" si="3"/>
        <v>LSA_VPU_RASTER_E_BEGIN_TITO_VPU_NOM_LFM_1900_TILE3_RASTER_VBTR_BT8</v>
      </c>
      <c r="E37" s="6" t="s">
        <v>51</v>
      </c>
      <c r="F37" s="6" t="s">
        <v>71</v>
      </c>
      <c r="G37" s="6" t="s">
        <v>219</v>
      </c>
      <c r="H37" s="6" t="s">
        <v>136</v>
      </c>
      <c r="I37" s="6" t="s">
        <v>137</v>
      </c>
      <c r="J37" s="6" t="s">
        <v>71</v>
      </c>
      <c r="K37" s="6" t="s">
        <v>138</v>
      </c>
      <c r="L37" s="6" t="s">
        <v>139</v>
      </c>
      <c r="M37" s="6">
        <v>1900</v>
      </c>
      <c r="N37" s="6" t="s">
        <v>1109</v>
      </c>
      <c r="O37" s="6" t="s">
        <v>141</v>
      </c>
      <c r="P37" s="6" t="s">
        <v>792</v>
      </c>
      <c r="Q37" s="6" t="s">
        <v>283</v>
      </c>
      <c r="R37" s="6">
        <v>21</v>
      </c>
      <c r="S37" s="6">
        <v>30</v>
      </c>
      <c r="T37" s="6">
        <v>32</v>
      </c>
      <c r="U37" s="6"/>
      <c r="V37" s="6"/>
      <c r="W37" s="6"/>
      <c r="X37" s="6"/>
      <c r="Y37" s="6"/>
      <c r="Z37" s="6"/>
      <c r="AA37" s="6"/>
      <c r="AB37" s="6">
        <v>1</v>
      </c>
      <c r="AC37" s="6" t="s">
        <v>289</v>
      </c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 t="b">
        <v>0</v>
      </c>
      <c r="AP37" s="6">
        <f t="shared" si="83"/>
        <v>6</v>
      </c>
      <c r="AQ37" s="6">
        <v>1</v>
      </c>
      <c r="AR37" s="6" t="str">
        <f t="shared" si="1"/>
        <v>SSA_VPU_HRY_E_BEGIN_TITO_VPU_NOM_LFM_1900_TILE4_BHRY_VBTR_BT9</v>
      </c>
      <c r="AS37" s="6" t="str">
        <f t="shared" ref="AS37" si="88">$D38</f>
        <v>SSA_VPU_HRY_E_BEGIN_TITO_VPU_NOM_LFM_1900_TILE4_BHRY_VBTR_BT9</v>
      </c>
      <c r="AT37" s="6" t="str">
        <f t="shared" ref="AT37" si="89">$D38</f>
        <v>SSA_VPU_HRY_E_BEGIN_TITO_VPU_NOM_LFM_1900_TILE4_BHRY_VBTR_BT9</v>
      </c>
      <c r="AU37" s="6" t="str">
        <f t="shared" ref="AU37:AU38" si="90">$D38</f>
        <v>SSA_VPU_HRY_E_BEGIN_TITO_VPU_NOM_LFM_1900_TILE4_BHRY_VBTR_BT9</v>
      </c>
      <c r="AV37" s="6" t="str">
        <f t="shared" ref="AV37:AV38" si="91">$D38</f>
        <v>SSA_VPU_HRY_E_BEGIN_TITO_VPU_NOM_LFM_1900_TILE4_BHRY_VBTR_BT9</v>
      </c>
      <c r="AW37" s="6" t="str">
        <f t="shared" si="7"/>
        <v>SSA_VPU_HRY_E_BEGIN_TITO_VPU_NOM_LFM_1900_TILE4_BHRY_VBTR_BT9</v>
      </c>
      <c r="AX37" s="6"/>
      <c r="AY37" s="6"/>
      <c r="AZ37" s="6"/>
      <c r="BA37" s="6"/>
    </row>
    <row r="38" spans="1:53" x14ac:dyDescent="0.25">
      <c r="A38" s="6" t="s">
        <v>58</v>
      </c>
      <c r="B38" s="6" t="s">
        <v>10</v>
      </c>
      <c r="C38" s="6" t="str">
        <f>VLOOKUP(B38,templateLookup!A:B,2,0)</f>
        <v>PrimeMbistVminSearchTestMethod</v>
      </c>
      <c r="D38" s="6" t="str">
        <f t="shared" si="3"/>
        <v>SSA_VPU_HRY_E_BEGIN_TITO_VPU_NOM_LFM_1900_TILE4_BHRY_VBTR_BT9</v>
      </c>
      <c r="E38" s="6" t="s">
        <v>50</v>
      </c>
      <c r="F38" s="6" t="s">
        <v>71</v>
      </c>
      <c r="G38" s="6" t="s">
        <v>135</v>
      </c>
      <c r="H38" s="6" t="s">
        <v>136</v>
      </c>
      <c r="I38" s="6" t="s">
        <v>137</v>
      </c>
      <c r="J38" s="6" t="s">
        <v>71</v>
      </c>
      <c r="K38" s="6" t="s">
        <v>138</v>
      </c>
      <c r="L38" s="6" t="s">
        <v>139</v>
      </c>
      <c r="M38" s="6">
        <v>1900</v>
      </c>
      <c r="N38" s="6" t="s">
        <v>1112</v>
      </c>
      <c r="O38" s="6" t="s">
        <v>141</v>
      </c>
      <c r="P38" s="6" t="s">
        <v>792</v>
      </c>
      <c r="Q38" s="6" t="s">
        <v>1113</v>
      </c>
      <c r="R38" s="6">
        <v>61</v>
      </c>
      <c r="S38" s="6">
        <v>30</v>
      </c>
      <c r="T38" s="6">
        <v>33</v>
      </c>
      <c r="U38" s="6"/>
      <c r="V38" s="6"/>
      <c r="W38" s="6"/>
      <c r="X38" s="6"/>
      <c r="Y38" s="6"/>
      <c r="Z38" s="6"/>
      <c r="AA38" s="6"/>
      <c r="AB38" s="6">
        <v>-1</v>
      </c>
      <c r="AC38" s="6" t="s">
        <v>289</v>
      </c>
      <c r="AD38" s="6"/>
      <c r="AE38" s="6"/>
      <c r="AF38" s="6"/>
      <c r="AG38" s="6"/>
      <c r="AH38" s="6"/>
      <c r="AI38" s="6"/>
      <c r="AJ38" s="6"/>
      <c r="AK38" s="6"/>
      <c r="AL38" s="6" t="s">
        <v>135</v>
      </c>
      <c r="AM38" s="6" t="s">
        <v>274</v>
      </c>
      <c r="AN38" s="6"/>
      <c r="AO38" s="6" t="b">
        <v>0</v>
      </c>
      <c r="AP38" s="6">
        <f t="shared" si="83"/>
        <v>10</v>
      </c>
      <c r="AQ38" s="6" t="s">
        <v>275</v>
      </c>
      <c r="AR38" s="6" t="str">
        <f t="shared" si="1"/>
        <v>SSA_VPU_HRY_E_BEGIN_TITO_VPU_NOM_LFM_1900_TILE4_BISR_VBTR_BT9</v>
      </c>
      <c r="AS38" s="6" t="str">
        <f>$D41</f>
        <v>LSA_VPU_HRY_E_BEGIN_TITO_VPU_NOM_LFM_1900_TILE4_BHRY_VBTR_BT9</v>
      </c>
      <c r="AT38" s="6" t="str">
        <f>$D39</f>
        <v>SSA_VPU_HRY_E_BEGIN_TITO_VPU_NOM_LFM_1900_TILE4_BISR_VBTR_BT9</v>
      </c>
      <c r="AU38" s="6" t="str">
        <f t="shared" si="90"/>
        <v>SSA_VPU_HRY_E_BEGIN_TITO_VPU_NOM_LFM_1900_TILE4_BISR_VBTR_BT9</v>
      </c>
      <c r="AV38" s="6" t="str">
        <f t="shared" si="91"/>
        <v>SSA_VPU_HRY_E_BEGIN_TITO_VPU_NOM_LFM_1900_TILE4_BISR_VBTR_BT9</v>
      </c>
      <c r="AW38" s="6" t="str">
        <f t="shared" si="7"/>
        <v>SSA_VPU_HRY_E_BEGIN_TITO_VPU_NOM_LFM_1900_TILE4_BISR_VBTR_BT9</v>
      </c>
      <c r="AX38" s="6" t="str">
        <f t="shared" ref="AX38:AX39" si="92">$D39</f>
        <v>SSA_VPU_HRY_E_BEGIN_TITO_VPU_NOM_LFM_1900_TILE4_BISR_VBTR_BT9</v>
      </c>
      <c r="AY38" s="6" t="str">
        <f t="shared" ref="AY38:AY39" si="93">$D39</f>
        <v>SSA_VPU_HRY_E_BEGIN_TITO_VPU_NOM_LFM_1900_TILE4_BISR_VBTR_BT9</v>
      </c>
      <c r="AZ38" s="6" t="str">
        <f t="shared" ref="AZ38:AZ39" si="94">$D39</f>
        <v>SSA_VPU_HRY_E_BEGIN_TITO_VPU_NOM_LFM_1900_TILE4_BISR_VBTR_BT9</v>
      </c>
      <c r="BA38" s="6" t="str">
        <f t="shared" ref="BA38:BA39" si="95">$D39</f>
        <v>SSA_VPU_HRY_E_BEGIN_TITO_VPU_NOM_LFM_1900_TILE4_BISR_VBTR_BT9</v>
      </c>
    </row>
    <row r="39" spans="1:53" x14ac:dyDescent="0.25">
      <c r="A39" s="6" t="s">
        <v>58</v>
      </c>
      <c r="B39" s="6" t="s">
        <v>10</v>
      </c>
      <c r="C39" s="6" t="str">
        <f>VLOOKUP(B39,templateLookup!A:B,2,0)</f>
        <v>PrimeMbistVminSearchTestMethod</v>
      </c>
      <c r="D39" s="6" t="str">
        <f t="shared" si="3"/>
        <v>SSA_VPU_HRY_E_BEGIN_TITO_VPU_NOM_LFM_1900_TILE4_BISR_VBTR_BT9</v>
      </c>
      <c r="E39" s="6" t="s">
        <v>50</v>
      </c>
      <c r="F39" s="6" t="s">
        <v>71</v>
      </c>
      <c r="G39" s="6" t="s">
        <v>135</v>
      </c>
      <c r="H39" s="6" t="s">
        <v>136</v>
      </c>
      <c r="I39" s="6" t="s">
        <v>137</v>
      </c>
      <c r="J39" s="6" t="s">
        <v>71</v>
      </c>
      <c r="K39" s="6" t="s">
        <v>138</v>
      </c>
      <c r="L39" s="6" t="s">
        <v>139</v>
      </c>
      <c r="M39" s="6">
        <v>1900</v>
      </c>
      <c r="N39" s="6" t="s">
        <v>1114</v>
      </c>
      <c r="O39" s="6" t="s">
        <v>141</v>
      </c>
      <c r="P39" s="6" t="s">
        <v>792</v>
      </c>
      <c r="Q39" s="6" t="s">
        <v>1115</v>
      </c>
      <c r="R39" s="6">
        <v>61</v>
      </c>
      <c r="S39" s="6">
        <v>30</v>
      </c>
      <c r="T39" s="6">
        <v>34</v>
      </c>
      <c r="U39" s="6"/>
      <c r="V39" s="6"/>
      <c r="W39" s="6"/>
      <c r="X39" s="6"/>
      <c r="Y39" s="6"/>
      <c r="Z39" s="6"/>
      <c r="AA39" s="6"/>
      <c r="AB39" s="6">
        <v>-1</v>
      </c>
      <c r="AC39" s="6" t="s">
        <v>289</v>
      </c>
      <c r="AD39" s="6"/>
      <c r="AE39" s="6"/>
      <c r="AF39" s="6"/>
      <c r="AG39" s="6"/>
      <c r="AH39" s="6"/>
      <c r="AI39" s="6"/>
      <c r="AJ39" s="6"/>
      <c r="AK39" s="6"/>
      <c r="AL39" s="6" t="s">
        <v>400</v>
      </c>
      <c r="AM39" s="6" t="s">
        <v>274</v>
      </c>
      <c r="AN39" s="6"/>
      <c r="AO39" s="6" t="b">
        <v>0</v>
      </c>
      <c r="AP39" s="6">
        <f t="shared" si="83"/>
        <v>10</v>
      </c>
      <c r="AQ39" s="6" t="s">
        <v>275</v>
      </c>
      <c r="AR39" s="6" t="str">
        <f t="shared" si="1"/>
        <v>SSA_VPU_RASTER_E_BEGIN_TITO_VPU_NOM_LFM_1900_TILE4_RASTER_VBTR_BT9</v>
      </c>
      <c r="AS39" s="6" t="str">
        <f>$D41</f>
        <v>LSA_VPU_HRY_E_BEGIN_TITO_VPU_NOM_LFM_1900_TILE4_BHRY_VBTR_BT9</v>
      </c>
      <c r="AT39" s="6" t="str">
        <f>$D41</f>
        <v>LSA_VPU_HRY_E_BEGIN_TITO_VPU_NOM_LFM_1900_TILE4_BHRY_VBTR_BT9</v>
      </c>
      <c r="AU39" s="6" t="str">
        <f>$D41</f>
        <v>LSA_VPU_HRY_E_BEGIN_TITO_VPU_NOM_LFM_1900_TILE4_BHRY_VBTR_BT9</v>
      </c>
      <c r="AV39" s="6" t="str">
        <f>$D41</f>
        <v>LSA_VPU_HRY_E_BEGIN_TITO_VPU_NOM_LFM_1900_TILE4_BHRY_VBTR_BT9</v>
      </c>
      <c r="AW39" s="6" t="str">
        <f t="shared" si="7"/>
        <v>SSA_VPU_RASTER_E_BEGIN_TITO_VPU_NOM_LFM_1900_TILE4_RASTER_VBTR_BT9</v>
      </c>
      <c r="AX39" s="6" t="str">
        <f t="shared" si="92"/>
        <v>SSA_VPU_RASTER_E_BEGIN_TITO_VPU_NOM_LFM_1900_TILE4_RASTER_VBTR_BT9</v>
      </c>
      <c r="AY39" s="6" t="str">
        <f t="shared" si="93"/>
        <v>SSA_VPU_RASTER_E_BEGIN_TITO_VPU_NOM_LFM_1900_TILE4_RASTER_VBTR_BT9</v>
      </c>
      <c r="AZ39" s="6" t="str">
        <f t="shared" si="94"/>
        <v>SSA_VPU_RASTER_E_BEGIN_TITO_VPU_NOM_LFM_1900_TILE4_RASTER_VBTR_BT9</v>
      </c>
      <c r="BA39" s="6" t="str">
        <f t="shared" si="95"/>
        <v>SSA_VPU_RASTER_E_BEGIN_TITO_VPU_NOM_LFM_1900_TILE4_RASTER_VBTR_BT9</v>
      </c>
    </row>
    <row r="40" spans="1:53" x14ac:dyDescent="0.25">
      <c r="A40" s="6" t="s">
        <v>58</v>
      </c>
      <c r="B40" s="6" t="s">
        <v>12</v>
      </c>
      <c r="C40" s="6" t="str">
        <f>VLOOKUP(B40,templateLookup!A:B,2,0)</f>
        <v>MbistRasterTC</v>
      </c>
      <c r="D40" s="6" t="str">
        <f t="shared" si="3"/>
        <v>SSA_VPU_RASTER_E_BEGIN_TITO_VPU_NOM_LFM_1900_TILE4_RASTER_VBTR_BT9</v>
      </c>
      <c r="E40" s="6" t="s">
        <v>50</v>
      </c>
      <c r="F40" s="6" t="s">
        <v>71</v>
      </c>
      <c r="G40" s="6" t="s">
        <v>219</v>
      </c>
      <c r="H40" s="6" t="s">
        <v>136</v>
      </c>
      <c r="I40" s="6" t="s">
        <v>137</v>
      </c>
      <c r="J40" s="6" t="s">
        <v>71</v>
      </c>
      <c r="K40" s="6" t="s">
        <v>138</v>
      </c>
      <c r="L40" s="6" t="s">
        <v>139</v>
      </c>
      <c r="M40" s="6">
        <v>1900</v>
      </c>
      <c r="N40" s="6" t="s">
        <v>1116</v>
      </c>
      <c r="O40" s="6" t="s">
        <v>141</v>
      </c>
      <c r="P40" s="6" t="s">
        <v>792</v>
      </c>
      <c r="Q40" s="6" t="s">
        <v>283</v>
      </c>
      <c r="R40" s="6">
        <v>61</v>
      </c>
      <c r="S40" s="6">
        <v>30</v>
      </c>
      <c r="T40" s="6">
        <v>35</v>
      </c>
      <c r="U40" s="6"/>
      <c r="V40" s="6"/>
      <c r="W40" s="6"/>
      <c r="X40" s="6"/>
      <c r="Y40" s="6"/>
      <c r="Z40" s="6"/>
      <c r="AA40" s="6"/>
      <c r="AB40" s="6">
        <v>1</v>
      </c>
      <c r="AC40" s="6" t="s">
        <v>289</v>
      </c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 t="b">
        <v>0</v>
      </c>
      <c r="AP40" s="6">
        <f t="shared" si="83"/>
        <v>6</v>
      </c>
      <c r="AQ40" s="6">
        <v>1</v>
      </c>
      <c r="AR40" s="6" t="str">
        <f t="shared" si="1"/>
        <v>LSA_VPU_HRY_E_BEGIN_TITO_VPU_NOM_LFM_1900_TILE4_BHRY_VBTR_BT9</v>
      </c>
      <c r="AS40" s="6" t="str">
        <f t="shared" ref="AS40" si="96">$D41</f>
        <v>LSA_VPU_HRY_E_BEGIN_TITO_VPU_NOM_LFM_1900_TILE4_BHRY_VBTR_BT9</v>
      </c>
      <c r="AT40" s="6" t="str">
        <f t="shared" ref="AT40" si="97">$D41</f>
        <v>LSA_VPU_HRY_E_BEGIN_TITO_VPU_NOM_LFM_1900_TILE4_BHRY_VBTR_BT9</v>
      </c>
      <c r="AU40" s="6" t="str">
        <f t="shared" ref="AU40:AU41" si="98">$D41</f>
        <v>LSA_VPU_HRY_E_BEGIN_TITO_VPU_NOM_LFM_1900_TILE4_BHRY_VBTR_BT9</v>
      </c>
      <c r="AV40" s="6" t="str">
        <f t="shared" ref="AV40:AV41" si="99">$D41</f>
        <v>LSA_VPU_HRY_E_BEGIN_TITO_VPU_NOM_LFM_1900_TILE4_BHRY_VBTR_BT9</v>
      </c>
      <c r="AW40" s="6" t="str">
        <f t="shared" si="7"/>
        <v>LSA_VPU_HRY_E_BEGIN_TITO_VPU_NOM_LFM_1900_TILE4_BHRY_VBTR_BT9</v>
      </c>
      <c r="AX40" s="6"/>
      <c r="AY40" s="6"/>
      <c r="AZ40" s="6"/>
      <c r="BA40" s="6"/>
    </row>
    <row r="41" spans="1:53" x14ac:dyDescent="0.25">
      <c r="A41" s="6" t="s">
        <v>58</v>
      </c>
      <c r="B41" s="6" t="s">
        <v>10</v>
      </c>
      <c r="C41" s="6" t="str">
        <f>VLOOKUP(B41,templateLookup!A:B,2,0)</f>
        <v>PrimeMbistVminSearchTestMethod</v>
      </c>
      <c r="D41" s="6" t="str">
        <f t="shared" si="3"/>
        <v>LSA_VPU_HRY_E_BEGIN_TITO_VPU_NOM_LFM_1900_TILE4_BHRY_VBTR_BT9</v>
      </c>
      <c r="E41" s="6" t="s">
        <v>51</v>
      </c>
      <c r="F41" s="6" t="s">
        <v>71</v>
      </c>
      <c r="G41" s="6" t="s">
        <v>135</v>
      </c>
      <c r="H41" s="6" t="s">
        <v>136</v>
      </c>
      <c r="I41" s="6" t="s">
        <v>137</v>
      </c>
      <c r="J41" s="6" t="s">
        <v>71</v>
      </c>
      <c r="K41" s="6" t="s">
        <v>138</v>
      </c>
      <c r="L41" s="6" t="s">
        <v>139</v>
      </c>
      <c r="M41" s="6">
        <v>1900</v>
      </c>
      <c r="N41" s="6" t="s">
        <v>1112</v>
      </c>
      <c r="O41" s="6" t="s">
        <v>141</v>
      </c>
      <c r="P41" s="6" t="s">
        <v>792</v>
      </c>
      <c r="Q41" s="6" t="s">
        <v>1117</v>
      </c>
      <c r="R41" s="6">
        <v>21</v>
      </c>
      <c r="S41" s="6">
        <v>30</v>
      </c>
      <c r="T41" s="6">
        <v>36</v>
      </c>
      <c r="U41" s="6"/>
      <c r="V41" s="6"/>
      <c r="W41" s="6"/>
      <c r="X41" s="6"/>
      <c r="Y41" s="6"/>
      <c r="Z41" s="6"/>
      <c r="AA41" s="6"/>
      <c r="AB41" s="6">
        <v>-1</v>
      </c>
      <c r="AC41" s="6" t="s">
        <v>289</v>
      </c>
      <c r="AD41" s="6"/>
      <c r="AE41" s="6"/>
      <c r="AF41" s="6"/>
      <c r="AG41" s="6"/>
      <c r="AH41" s="6"/>
      <c r="AI41" s="6"/>
      <c r="AJ41" s="6"/>
      <c r="AK41" s="6"/>
      <c r="AL41" s="6" t="s">
        <v>135</v>
      </c>
      <c r="AM41" s="6" t="s">
        <v>274</v>
      </c>
      <c r="AN41" s="6"/>
      <c r="AO41" s="6" t="b">
        <v>0</v>
      </c>
      <c r="AP41" s="6">
        <f t="shared" si="83"/>
        <v>10</v>
      </c>
      <c r="AQ41" s="6" t="s">
        <v>275</v>
      </c>
      <c r="AR41" s="6" t="str">
        <f t="shared" si="1"/>
        <v>LSA_VPU_HRY_E_BEGIN_TITO_VPU_NOM_LFM_1900_TILE4_BISR_VBTR_BT9</v>
      </c>
      <c r="AS41" s="6" t="str">
        <f>$D44</f>
        <v>SSA_VPU_HRY_E_BEGIN_TITO_VPU_NOM_LFM_1900_TILE5_BHRY_VBTR_BT10</v>
      </c>
      <c r="AT41" s="6" t="str">
        <f>$D42</f>
        <v>LSA_VPU_HRY_E_BEGIN_TITO_VPU_NOM_LFM_1900_TILE4_BISR_VBTR_BT9</v>
      </c>
      <c r="AU41" s="6" t="str">
        <f t="shared" si="98"/>
        <v>LSA_VPU_HRY_E_BEGIN_TITO_VPU_NOM_LFM_1900_TILE4_BISR_VBTR_BT9</v>
      </c>
      <c r="AV41" s="6" t="str">
        <f t="shared" si="99"/>
        <v>LSA_VPU_HRY_E_BEGIN_TITO_VPU_NOM_LFM_1900_TILE4_BISR_VBTR_BT9</v>
      </c>
      <c r="AW41" s="6" t="str">
        <f t="shared" si="7"/>
        <v>LSA_VPU_HRY_E_BEGIN_TITO_VPU_NOM_LFM_1900_TILE4_BISR_VBTR_BT9</v>
      </c>
      <c r="AX41" s="6" t="str">
        <f t="shared" ref="AX41:AX42" si="100">$D42</f>
        <v>LSA_VPU_HRY_E_BEGIN_TITO_VPU_NOM_LFM_1900_TILE4_BISR_VBTR_BT9</v>
      </c>
      <c r="AY41" s="6" t="str">
        <f t="shared" ref="AY41:AY42" si="101">$D42</f>
        <v>LSA_VPU_HRY_E_BEGIN_TITO_VPU_NOM_LFM_1900_TILE4_BISR_VBTR_BT9</v>
      </c>
      <c r="AZ41" s="6" t="str">
        <f t="shared" ref="AZ41:AZ42" si="102">$D42</f>
        <v>LSA_VPU_HRY_E_BEGIN_TITO_VPU_NOM_LFM_1900_TILE4_BISR_VBTR_BT9</v>
      </c>
      <c r="BA41" s="6" t="str">
        <f t="shared" ref="BA41:BA42" si="103">$D42</f>
        <v>LSA_VPU_HRY_E_BEGIN_TITO_VPU_NOM_LFM_1900_TILE4_BISR_VBTR_BT9</v>
      </c>
    </row>
    <row r="42" spans="1:53" x14ac:dyDescent="0.25">
      <c r="A42" s="6" t="s">
        <v>58</v>
      </c>
      <c r="B42" s="6" t="s">
        <v>10</v>
      </c>
      <c r="C42" s="6" t="str">
        <f>VLOOKUP(B42,templateLookup!A:B,2,0)</f>
        <v>PrimeMbistVminSearchTestMethod</v>
      </c>
      <c r="D42" s="6" t="str">
        <f t="shared" si="3"/>
        <v>LSA_VPU_HRY_E_BEGIN_TITO_VPU_NOM_LFM_1900_TILE4_BISR_VBTR_BT9</v>
      </c>
      <c r="E42" s="6" t="s">
        <v>51</v>
      </c>
      <c r="F42" s="6" t="s">
        <v>71</v>
      </c>
      <c r="G42" s="6" t="s">
        <v>135</v>
      </c>
      <c r="H42" s="6" t="s">
        <v>136</v>
      </c>
      <c r="I42" s="6" t="s">
        <v>137</v>
      </c>
      <c r="J42" s="6" t="s">
        <v>71</v>
      </c>
      <c r="K42" s="6" t="s">
        <v>138</v>
      </c>
      <c r="L42" s="6" t="s">
        <v>139</v>
      </c>
      <c r="M42" s="6">
        <v>1900</v>
      </c>
      <c r="N42" s="6" t="s">
        <v>1114</v>
      </c>
      <c r="O42" s="6" t="s">
        <v>141</v>
      </c>
      <c r="P42" s="6" t="s">
        <v>792</v>
      </c>
      <c r="Q42" s="6" t="s">
        <v>1118</v>
      </c>
      <c r="R42" s="6">
        <v>21</v>
      </c>
      <c r="S42" s="6">
        <v>30</v>
      </c>
      <c r="T42" s="6">
        <v>37</v>
      </c>
      <c r="U42" s="6"/>
      <c r="V42" s="6"/>
      <c r="W42" s="6"/>
      <c r="X42" s="6"/>
      <c r="Y42" s="6"/>
      <c r="Z42" s="6"/>
      <c r="AA42" s="6"/>
      <c r="AB42" s="6">
        <v>-1</v>
      </c>
      <c r="AC42" s="6" t="s">
        <v>289</v>
      </c>
      <c r="AD42" s="6"/>
      <c r="AE42" s="6"/>
      <c r="AF42" s="6"/>
      <c r="AG42" s="6"/>
      <c r="AH42" s="6"/>
      <c r="AI42" s="6"/>
      <c r="AJ42" s="6"/>
      <c r="AK42" s="6"/>
      <c r="AL42" s="6" t="s">
        <v>400</v>
      </c>
      <c r="AM42" s="6" t="s">
        <v>274</v>
      </c>
      <c r="AN42" s="6"/>
      <c r="AO42" s="6" t="b">
        <v>0</v>
      </c>
      <c r="AP42" s="6">
        <f t="shared" si="83"/>
        <v>10</v>
      </c>
      <c r="AQ42" s="6" t="s">
        <v>275</v>
      </c>
      <c r="AR42" s="6" t="str">
        <f t="shared" si="1"/>
        <v>LSA_VPU_RASTER_E_BEGIN_TITO_VPU_NOM_LFM_1900_TILE4_RASTER_VBTR_BT9</v>
      </c>
      <c r="AS42" s="6" t="str">
        <f>$D44</f>
        <v>SSA_VPU_HRY_E_BEGIN_TITO_VPU_NOM_LFM_1900_TILE5_BHRY_VBTR_BT10</v>
      </c>
      <c r="AT42" s="6" t="str">
        <f>$D44</f>
        <v>SSA_VPU_HRY_E_BEGIN_TITO_VPU_NOM_LFM_1900_TILE5_BHRY_VBTR_BT10</v>
      </c>
      <c r="AU42" s="6" t="str">
        <f>$D44</f>
        <v>SSA_VPU_HRY_E_BEGIN_TITO_VPU_NOM_LFM_1900_TILE5_BHRY_VBTR_BT10</v>
      </c>
      <c r="AV42" s="6" t="str">
        <f>$D44</f>
        <v>SSA_VPU_HRY_E_BEGIN_TITO_VPU_NOM_LFM_1900_TILE5_BHRY_VBTR_BT10</v>
      </c>
      <c r="AW42" s="6" t="str">
        <f t="shared" si="7"/>
        <v>LSA_VPU_RASTER_E_BEGIN_TITO_VPU_NOM_LFM_1900_TILE4_RASTER_VBTR_BT9</v>
      </c>
      <c r="AX42" s="6" t="str">
        <f t="shared" si="100"/>
        <v>LSA_VPU_RASTER_E_BEGIN_TITO_VPU_NOM_LFM_1900_TILE4_RASTER_VBTR_BT9</v>
      </c>
      <c r="AY42" s="6" t="str">
        <f t="shared" si="101"/>
        <v>LSA_VPU_RASTER_E_BEGIN_TITO_VPU_NOM_LFM_1900_TILE4_RASTER_VBTR_BT9</v>
      </c>
      <c r="AZ42" s="6" t="str">
        <f t="shared" si="102"/>
        <v>LSA_VPU_RASTER_E_BEGIN_TITO_VPU_NOM_LFM_1900_TILE4_RASTER_VBTR_BT9</v>
      </c>
      <c r="BA42" s="6" t="str">
        <f t="shared" si="103"/>
        <v>LSA_VPU_RASTER_E_BEGIN_TITO_VPU_NOM_LFM_1900_TILE4_RASTER_VBTR_BT9</v>
      </c>
    </row>
    <row r="43" spans="1:53" x14ac:dyDescent="0.25">
      <c r="A43" s="6" t="s">
        <v>58</v>
      </c>
      <c r="B43" s="6" t="s">
        <v>12</v>
      </c>
      <c r="C43" s="6" t="str">
        <f>VLOOKUP(B43,templateLookup!A:B,2,0)</f>
        <v>MbistRasterTC</v>
      </c>
      <c r="D43" s="6" t="str">
        <f t="shared" si="3"/>
        <v>LSA_VPU_RASTER_E_BEGIN_TITO_VPU_NOM_LFM_1900_TILE4_RASTER_VBTR_BT9</v>
      </c>
      <c r="E43" s="6" t="s">
        <v>51</v>
      </c>
      <c r="F43" s="6" t="s">
        <v>71</v>
      </c>
      <c r="G43" s="6" t="s">
        <v>219</v>
      </c>
      <c r="H43" s="6" t="s">
        <v>136</v>
      </c>
      <c r="I43" s="6" t="s">
        <v>137</v>
      </c>
      <c r="J43" s="6" t="s">
        <v>71</v>
      </c>
      <c r="K43" s="6" t="s">
        <v>138</v>
      </c>
      <c r="L43" s="6" t="s">
        <v>139</v>
      </c>
      <c r="M43" s="6">
        <v>1900</v>
      </c>
      <c r="N43" s="6" t="s">
        <v>1116</v>
      </c>
      <c r="O43" s="6" t="s">
        <v>141</v>
      </c>
      <c r="P43" s="6" t="s">
        <v>792</v>
      </c>
      <c r="Q43" s="6" t="s">
        <v>283</v>
      </c>
      <c r="R43" s="6">
        <v>21</v>
      </c>
      <c r="S43" s="6">
        <v>30</v>
      </c>
      <c r="T43" s="6">
        <v>38</v>
      </c>
      <c r="U43" s="6"/>
      <c r="V43" s="6"/>
      <c r="W43" s="6"/>
      <c r="X43" s="6"/>
      <c r="Y43" s="6"/>
      <c r="Z43" s="6"/>
      <c r="AA43" s="6"/>
      <c r="AB43" s="6">
        <v>1</v>
      </c>
      <c r="AC43" s="6" t="s">
        <v>289</v>
      </c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 t="b">
        <v>0</v>
      </c>
      <c r="AP43" s="6">
        <f t="shared" si="83"/>
        <v>6</v>
      </c>
      <c r="AQ43" s="6">
        <v>1</v>
      </c>
      <c r="AR43" s="6" t="str">
        <f t="shared" si="1"/>
        <v>SSA_VPU_HRY_E_BEGIN_TITO_VPU_NOM_LFM_1900_TILE5_BHRY_VBTR_BT10</v>
      </c>
      <c r="AS43" s="6" t="str">
        <f t="shared" ref="AS43" si="104">$D44</f>
        <v>SSA_VPU_HRY_E_BEGIN_TITO_VPU_NOM_LFM_1900_TILE5_BHRY_VBTR_BT10</v>
      </c>
      <c r="AT43" s="6" t="str">
        <f t="shared" ref="AT43" si="105">$D44</f>
        <v>SSA_VPU_HRY_E_BEGIN_TITO_VPU_NOM_LFM_1900_TILE5_BHRY_VBTR_BT10</v>
      </c>
      <c r="AU43" s="6" t="str">
        <f t="shared" ref="AU43:AU44" si="106">$D44</f>
        <v>SSA_VPU_HRY_E_BEGIN_TITO_VPU_NOM_LFM_1900_TILE5_BHRY_VBTR_BT10</v>
      </c>
      <c r="AV43" s="6" t="str">
        <f t="shared" ref="AV43:AV44" si="107">$D44</f>
        <v>SSA_VPU_HRY_E_BEGIN_TITO_VPU_NOM_LFM_1900_TILE5_BHRY_VBTR_BT10</v>
      </c>
      <c r="AW43" s="6" t="str">
        <f t="shared" si="7"/>
        <v>SSA_VPU_HRY_E_BEGIN_TITO_VPU_NOM_LFM_1900_TILE5_BHRY_VBTR_BT10</v>
      </c>
      <c r="AX43" s="6"/>
      <c r="AY43" s="6"/>
      <c r="AZ43" s="6"/>
      <c r="BA43" s="6"/>
    </row>
    <row r="44" spans="1:53" x14ac:dyDescent="0.25">
      <c r="A44" s="6" t="s">
        <v>58</v>
      </c>
      <c r="B44" s="6" t="s">
        <v>10</v>
      </c>
      <c r="C44" s="6" t="str">
        <f>VLOOKUP(B44,templateLookup!A:B,2,0)</f>
        <v>PrimeMbistVminSearchTestMethod</v>
      </c>
      <c r="D44" s="6" t="str">
        <f t="shared" si="3"/>
        <v>SSA_VPU_HRY_E_BEGIN_TITO_VPU_NOM_LFM_1900_TILE5_BHRY_VBTR_BT10</v>
      </c>
      <c r="E44" s="6" t="s">
        <v>50</v>
      </c>
      <c r="F44" s="6" t="s">
        <v>71</v>
      </c>
      <c r="G44" s="6" t="s">
        <v>135</v>
      </c>
      <c r="H44" s="6" t="s">
        <v>136</v>
      </c>
      <c r="I44" s="6" t="s">
        <v>137</v>
      </c>
      <c r="J44" s="6" t="s">
        <v>71</v>
      </c>
      <c r="K44" s="6" t="s">
        <v>138</v>
      </c>
      <c r="L44" s="6" t="s">
        <v>139</v>
      </c>
      <c r="M44" s="6">
        <v>1900</v>
      </c>
      <c r="N44" s="6" t="s">
        <v>1119</v>
      </c>
      <c r="O44" s="6" t="s">
        <v>141</v>
      </c>
      <c r="P44" s="6" t="s">
        <v>792</v>
      </c>
      <c r="Q44" s="6" t="s">
        <v>1120</v>
      </c>
      <c r="R44" s="6">
        <v>61</v>
      </c>
      <c r="S44" s="6">
        <v>30</v>
      </c>
      <c r="T44" s="6">
        <v>39</v>
      </c>
      <c r="U44" s="6"/>
      <c r="V44" s="6"/>
      <c r="W44" s="6"/>
      <c r="X44" s="6"/>
      <c r="Y44" s="6"/>
      <c r="Z44" s="6"/>
      <c r="AA44" s="6"/>
      <c r="AB44" s="6">
        <v>-1</v>
      </c>
      <c r="AC44" s="6" t="s">
        <v>289</v>
      </c>
      <c r="AD44" s="6"/>
      <c r="AE44" s="6"/>
      <c r="AF44" s="6"/>
      <c r="AG44" s="6"/>
      <c r="AH44" s="6"/>
      <c r="AI44" s="6"/>
      <c r="AJ44" s="6"/>
      <c r="AK44" s="6"/>
      <c r="AL44" s="6" t="s">
        <v>135</v>
      </c>
      <c r="AM44" s="6" t="s">
        <v>274</v>
      </c>
      <c r="AN44" s="6"/>
      <c r="AO44" s="6" t="b">
        <v>0</v>
      </c>
      <c r="AP44" s="6">
        <f t="shared" si="83"/>
        <v>10</v>
      </c>
      <c r="AQ44" s="6" t="s">
        <v>275</v>
      </c>
      <c r="AR44" s="6" t="str">
        <f t="shared" si="1"/>
        <v>SSA_VPU_HRY_E_BEGIN_TITO_VPU_NOM_LFM_1900_TILE5_BISR_VBTR_BT10</v>
      </c>
      <c r="AS44" s="6" t="str">
        <f>$D47</f>
        <v>LSA_VPU_HRY_E_BEGIN_TITO_VPU_NOM_LFM_1900_TILE5_BHRY_VBTR_BT10</v>
      </c>
      <c r="AT44" s="6" t="str">
        <f>$D45</f>
        <v>SSA_VPU_HRY_E_BEGIN_TITO_VPU_NOM_LFM_1900_TILE5_BISR_VBTR_BT10</v>
      </c>
      <c r="AU44" s="6" t="str">
        <f t="shared" si="106"/>
        <v>SSA_VPU_HRY_E_BEGIN_TITO_VPU_NOM_LFM_1900_TILE5_BISR_VBTR_BT10</v>
      </c>
      <c r="AV44" s="6" t="str">
        <f t="shared" si="107"/>
        <v>SSA_VPU_HRY_E_BEGIN_TITO_VPU_NOM_LFM_1900_TILE5_BISR_VBTR_BT10</v>
      </c>
      <c r="AW44" s="6" t="str">
        <f t="shared" si="7"/>
        <v>SSA_VPU_HRY_E_BEGIN_TITO_VPU_NOM_LFM_1900_TILE5_BISR_VBTR_BT10</v>
      </c>
      <c r="AX44" s="6" t="str">
        <f t="shared" ref="AX44:AX45" si="108">$D45</f>
        <v>SSA_VPU_HRY_E_BEGIN_TITO_VPU_NOM_LFM_1900_TILE5_BISR_VBTR_BT10</v>
      </c>
      <c r="AY44" s="6" t="str">
        <f t="shared" ref="AY44:AY45" si="109">$D45</f>
        <v>SSA_VPU_HRY_E_BEGIN_TITO_VPU_NOM_LFM_1900_TILE5_BISR_VBTR_BT10</v>
      </c>
      <c r="AZ44" s="6" t="str">
        <f t="shared" ref="AZ44:AZ45" si="110">$D45</f>
        <v>SSA_VPU_HRY_E_BEGIN_TITO_VPU_NOM_LFM_1900_TILE5_BISR_VBTR_BT10</v>
      </c>
      <c r="BA44" s="6" t="str">
        <f t="shared" ref="BA44:BA45" si="111">$D45</f>
        <v>SSA_VPU_HRY_E_BEGIN_TITO_VPU_NOM_LFM_1900_TILE5_BISR_VBTR_BT10</v>
      </c>
    </row>
    <row r="45" spans="1:53" x14ac:dyDescent="0.25">
      <c r="A45" s="6" t="s">
        <v>58</v>
      </c>
      <c r="B45" s="6" t="s">
        <v>10</v>
      </c>
      <c r="C45" s="6" t="str">
        <f>VLOOKUP(B45,templateLookup!A:B,2,0)</f>
        <v>PrimeMbistVminSearchTestMethod</v>
      </c>
      <c r="D45" s="6" t="str">
        <f t="shared" si="3"/>
        <v>SSA_VPU_HRY_E_BEGIN_TITO_VPU_NOM_LFM_1900_TILE5_BISR_VBTR_BT10</v>
      </c>
      <c r="E45" s="6" t="s">
        <v>50</v>
      </c>
      <c r="F45" s="6" t="s">
        <v>71</v>
      </c>
      <c r="G45" s="6" t="s">
        <v>135</v>
      </c>
      <c r="H45" s="6" t="s">
        <v>136</v>
      </c>
      <c r="I45" s="6" t="s">
        <v>137</v>
      </c>
      <c r="J45" s="6" t="s">
        <v>71</v>
      </c>
      <c r="K45" s="6" t="s">
        <v>138</v>
      </c>
      <c r="L45" s="6" t="s">
        <v>139</v>
      </c>
      <c r="M45" s="6">
        <v>1900</v>
      </c>
      <c r="N45" s="6" t="s">
        <v>1121</v>
      </c>
      <c r="O45" s="6" t="s">
        <v>141</v>
      </c>
      <c r="P45" s="6" t="s">
        <v>792</v>
      </c>
      <c r="Q45" s="6" t="s">
        <v>1122</v>
      </c>
      <c r="R45" s="6">
        <v>61</v>
      </c>
      <c r="S45" s="6">
        <v>30</v>
      </c>
      <c r="T45" s="6">
        <v>40</v>
      </c>
      <c r="U45" s="6"/>
      <c r="V45" s="6"/>
      <c r="W45" s="6"/>
      <c r="X45" s="6"/>
      <c r="Y45" s="6"/>
      <c r="Z45" s="6"/>
      <c r="AA45" s="6"/>
      <c r="AB45" s="6">
        <v>-1</v>
      </c>
      <c r="AC45" s="6" t="s">
        <v>289</v>
      </c>
      <c r="AD45" s="6"/>
      <c r="AE45" s="6"/>
      <c r="AF45" s="6"/>
      <c r="AG45" s="6"/>
      <c r="AH45" s="6"/>
      <c r="AI45" s="6"/>
      <c r="AJ45" s="6"/>
      <c r="AK45" s="6"/>
      <c r="AL45" s="6" t="s">
        <v>400</v>
      </c>
      <c r="AM45" s="6" t="s">
        <v>274</v>
      </c>
      <c r="AN45" s="6"/>
      <c r="AO45" s="6" t="b">
        <v>0</v>
      </c>
      <c r="AP45" s="6">
        <f t="shared" si="83"/>
        <v>10</v>
      </c>
      <c r="AQ45" s="6" t="s">
        <v>275</v>
      </c>
      <c r="AR45" s="6" t="str">
        <f t="shared" si="1"/>
        <v>SSA_VPU_RASTER_E_BEGIN_TITO_VPU_NOM_LFM_1900_TILE5_RASTER_VBTR_BT10</v>
      </c>
      <c r="AS45" s="6" t="str">
        <f>$D47</f>
        <v>LSA_VPU_HRY_E_BEGIN_TITO_VPU_NOM_LFM_1900_TILE5_BHRY_VBTR_BT10</v>
      </c>
      <c r="AT45" s="6" t="str">
        <f>$D47</f>
        <v>LSA_VPU_HRY_E_BEGIN_TITO_VPU_NOM_LFM_1900_TILE5_BHRY_VBTR_BT10</v>
      </c>
      <c r="AU45" s="6" t="str">
        <f>$D47</f>
        <v>LSA_VPU_HRY_E_BEGIN_TITO_VPU_NOM_LFM_1900_TILE5_BHRY_VBTR_BT10</v>
      </c>
      <c r="AV45" s="6" t="str">
        <f>$D47</f>
        <v>LSA_VPU_HRY_E_BEGIN_TITO_VPU_NOM_LFM_1900_TILE5_BHRY_VBTR_BT10</v>
      </c>
      <c r="AW45" s="6" t="str">
        <f t="shared" si="7"/>
        <v>SSA_VPU_RASTER_E_BEGIN_TITO_VPU_NOM_LFM_1900_TILE5_RASTER_VBTR_BT10</v>
      </c>
      <c r="AX45" s="6" t="str">
        <f t="shared" si="108"/>
        <v>SSA_VPU_RASTER_E_BEGIN_TITO_VPU_NOM_LFM_1900_TILE5_RASTER_VBTR_BT10</v>
      </c>
      <c r="AY45" s="6" t="str">
        <f t="shared" si="109"/>
        <v>SSA_VPU_RASTER_E_BEGIN_TITO_VPU_NOM_LFM_1900_TILE5_RASTER_VBTR_BT10</v>
      </c>
      <c r="AZ45" s="6" t="str">
        <f t="shared" si="110"/>
        <v>SSA_VPU_RASTER_E_BEGIN_TITO_VPU_NOM_LFM_1900_TILE5_RASTER_VBTR_BT10</v>
      </c>
      <c r="BA45" s="6" t="str">
        <f t="shared" si="111"/>
        <v>SSA_VPU_RASTER_E_BEGIN_TITO_VPU_NOM_LFM_1900_TILE5_RASTER_VBTR_BT10</v>
      </c>
    </row>
    <row r="46" spans="1:53" x14ac:dyDescent="0.25">
      <c r="A46" s="6" t="s">
        <v>58</v>
      </c>
      <c r="B46" s="6" t="s">
        <v>12</v>
      </c>
      <c r="C46" s="6" t="str">
        <f>VLOOKUP(B46,templateLookup!A:B,2,0)</f>
        <v>MbistRasterTC</v>
      </c>
      <c r="D46" s="6" t="str">
        <f t="shared" si="3"/>
        <v>SSA_VPU_RASTER_E_BEGIN_TITO_VPU_NOM_LFM_1900_TILE5_RASTER_VBTR_BT10</v>
      </c>
      <c r="E46" s="6" t="s">
        <v>50</v>
      </c>
      <c r="F46" s="6" t="s">
        <v>71</v>
      </c>
      <c r="G46" s="6" t="s">
        <v>219</v>
      </c>
      <c r="H46" s="6" t="s">
        <v>136</v>
      </c>
      <c r="I46" s="6" t="s">
        <v>137</v>
      </c>
      <c r="J46" s="6" t="s">
        <v>71</v>
      </c>
      <c r="K46" s="6" t="s">
        <v>138</v>
      </c>
      <c r="L46" s="6" t="s">
        <v>139</v>
      </c>
      <c r="M46" s="6">
        <v>1900</v>
      </c>
      <c r="N46" s="6" t="s">
        <v>1123</v>
      </c>
      <c r="O46" s="6" t="s">
        <v>141</v>
      </c>
      <c r="P46" s="6" t="s">
        <v>792</v>
      </c>
      <c r="Q46" s="6" t="s">
        <v>283</v>
      </c>
      <c r="R46" s="6">
        <v>61</v>
      </c>
      <c r="S46" s="6">
        <v>30</v>
      </c>
      <c r="T46" s="6">
        <v>41</v>
      </c>
      <c r="U46" s="6"/>
      <c r="V46" s="6"/>
      <c r="W46" s="6"/>
      <c r="X46" s="6"/>
      <c r="Y46" s="6"/>
      <c r="Z46" s="6"/>
      <c r="AA46" s="6"/>
      <c r="AB46" s="6">
        <v>1</v>
      </c>
      <c r="AC46" s="6" t="s">
        <v>289</v>
      </c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 t="b">
        <v>0</v>
      </c>
      <c r="AP46" s="6">
        <f t="shared" si="83"/>
        <v>6</v>
      </c>
      <c r="AQ46" s="6">
        <v>1</v>
      </c>
      <c r="AR46" s="6" t="str">
        <f t="shared" si="1"/>
        <v>LSA_VPU_HRY_E_BEGIN_TITO_VPU_NOM_LFM_1900_TILE5_BHRY_VBTR_BT10</v>
      </c>
      <c r="AS46" s="6" t="str">
        <f t="shared" ref="AS46" si="112">$D47</f>
        <v>LSA_VPU_HRY_E_BEGIN_TITO_VPU_NOM_LFM_1900_TILE5_BHRY_VBTR_BT10</v>
      </c>
      <c r="AT46" s="6" t="str">
        <f t="shared" ref="AT46" si="113">$D47</f>
        <v>LSA_VPU_HRY_E_BEGIN_TITO_VPU_NOM_LFM_1900_TILE5_BHRY_VBTR_BT10</v>
      </c>
      <c r="AU46" s="6" t="str">
        <f t="shared" ref="AU46:AU47" si="114">$D47</f>
        <v>LSA_VPU_HRY_E_BEGIN_TITO_VPU_NOM_LFM_1900_TILE5_BHRY_VBTR_BT10</v>
      </c>
      <c r="AV46" s="6" t="str">
        <f t="shared" ref="AV46:AV47" si="115">$D47</f>
        <v>LSA_VPU_HRY_E_BEGIN_TITO_VPU_NOM_LFM_1900_TILE5_BHRY_VBTR_BT10</v>
      </c>
      <c r="AW46" s="6" t="str">
        <f t="shared" si="7"/>
        <v>LSA_VPU_HRY_E_BEGIN_TITO_VPU_NOM_LFM_1900_TILE5_BHRY_VBTR_BT10</v>
      </c>
      <c r="AX46" s="6"/>
      <c r="AY46" s="6"/>
      <c r="AZ46" s="6"/>
      <c r="BA46" s="6"/>
    </row>
    <row r="47" spans="1:53" x14ac:dyDescent="0.25">
      <c r="A47" s="6" t="s">
        <v>58</v>
      </c>
      <c r="B47" s="6" t="s">
        <v>10</v>
      </c>
      <c r="C47" s="6" t="str">
        <f>VLOOKUP(B47,templateLookup!A:B,2,0)</f>
        <v>PrimeMbistVminSearchTestMethod</v>
      </c>
      <c r="D47" s="6" t="str">
        <f t="shared" si="3"/>
        <v>LSA_VPU_HRY_E_BEGIN_TITO_VPU_NOM_LFM_1900_TILE5_BHRY_VBTR_BT10</v>
      </c>
      <c r="E47" s="6" t="s">
        <v>51</v>
      </c>
      <c r="F47" s="6" t="s">
        <v>71</v>
      </c>
      <c r="G47" s="6" t="s">
        <v>135</v>
      </c>
      <c r="H47" s="6" t="s">
        <v>136</v>
      </c>
      <c r="I47" s="6" t="s">
        <v>137</v>
      </c>
      <c r="J47" s="6" t="s">
        <v>71</v>
      </c>
      <c r="K47" s="6" t="s">
        <v>138</v>
      </c>
      <c r="L47" s="6" t="s">
        <v>139</v>
      </c>
      <c r="M47" s="6">
        <v>1900</v>
      </c>
      <c r="N47" s="6" t="s">
        <v>1119</v>
      </c>
      <c r="O47" s="6" t="s">
        <v>141</v>
      </c>
      <c r="P47" s="6" t="s">
        <v>792</v>
      </c>
      <c r="Q47" s="6" t="s">
        <v>1124</v>
      </c>
      <c r="R47" s="6">
        <v>21</v>
      </c>
      <c r="S47" s="6">
        <v>30</v>
      </c>
      <c r="T47" s="6">
        <v>42</v>
      </c>
      <c r="U47" s="6"/>
      <c r="V47" s="6"/>
      <c r="W47" s="6"/>
      <c r="X47" s="6"/>
      <c r="Y47" s="6" t="s">
        <v>324</v>
      </c>
      <c r="Z47" s="6"/>
      <c r="AA47" s="6"/>
      <c r="AB47" s="6">
        <v>-1</v>
      </c>
      <c r="AC47" s="6" t="s">
        <v>289</v>
      </c>
      <c r="AD47" s="6"/>
      <c r="AE47" s="6"/>
      <c r="AF47" s="6"/>
      <c r="AG47" s="6"/>
      <c r="AH47" s="6"/>
      <c r="AI47" s="6"/>
      <c r="AJ47" s="6"/>
      <c r="AK47" s="6"/>
      <c r="AL47" s="6" t="s">
        <v>135</v>
      </c>
      <c r="AM47" s="6" t="s">
        <v>274</v>
      </c>
      <c r="AN47" s="6"/>
      <c r="AO47" s="6" t="b">
        <v>0</v>
      </c>
      <c r="AP47" s="6">
        <f t="shared" ref="AP47:AP49" si="116">COUNTA(AR47:BA47)</f>
        <v>10</v>
      </c>
      <c r="AQ47" s="6" t="s">
        <v>275</v>
      </c>
      <c r="AR47" s="6" t="str">
        <f t="shared" si="1"/>
        <v>LSA_VPU_HRY_E_BEGIN_TITO_VPU_NOM_LFM_1900_TILE5_BISR_VBTR_BT10</v>
      </c>
      <c r="AS47" s="6">
        <v>1</v>
      </c>
      <c r="AT47" s="6" t="str">
        <f>$D48</f>
        <v>LSA_VPU_HRY_E_BEGIN_TITO_VPU_NOM_LFM_1900_TILE5_BISR_VBTR_BT10</v>
      </c>
      <c r="AU47" s="6" t="str">
        <f t="shared" si="114"/>
        <v>LSA_VPU_HRY_E_BEGIN_TITO_VPU_NOM_LFM_1900_TILE5_BISR_VBTR_BT10</v>
      </c>
      <c r="AV47" s="6" t="str">
        <f t="shared" si="115"/>
        <v>LSA_VPU_HRY_E_BEGIN_TITO_VPU_NOM_LFM_1900_TILE5_BISR_VBTR_BT10</v>
      </c>
      <c r="AW47" s="6" t="str">
        <f t="shared" si="7"/>
        <v>LSA_VPU_HRY_E_BEGIN_TITO_VPU_NOM_LFM_1900_TILE5_BISR_VBTR_BT10</v>
      </c>
      <c r="AX47" s="6" t="str">
        <f t="shared" ref="AX47:AX48" si="117">$D48</f>
        <v>LSA_VPU_HRY_E_BEGIN_TITO_VPU_NOM_LFM_1900_TILE5_BISR_VBTR_BT10</v>
      </c>
      <c r="AY47" s="6" t="str">
        <f t="shared" ref="AY47:AY48" si="118">$D48</f>
        <v>LSA_VPU_HRY_E_BEGIN_TITO_VPU_NOM_LFM_1900_TILE5_BISR_VBTR_BT10</v>
      </c>
      <c r="AZ47" s="6" t="str">
        <f t="shared" ref="AZ47:AZ48" si="119">$D48</f>
        <v>LSA_VPU_HRY_E_BEGIN_TITO_VPU_NOM_LFM_1900_TILE5_BISR_VBTR_BT10</v>
      </c>
      <c r="BA47" s="6" t="str">
        <f t="shared" ref="BA47:BA48" si="120">$D48</f>
        <v>LSA_VPU_HRY_E_BEGIN_TITO_VPU_NOM_LFM_1900_TILE5_BISR_VBTR_BT10</v>
      </c>
    </row>
    <row r="48" spans="1:53" x14ac:dyDescent="0.25">
      <c r="A48" s="6" t="s">
        <v>58</v>
      </c>
      <c r="B48" s="6" t="s">
        <v>10</v>
      </c>
      <c r="C48" s="6" t="str">
        <f>VLOOKUP(B48,templateLookup!A:B,2,0)</f>
        <v>PrimeMbistVminSearchTestMethod</v>
      </c>
      <c r="D48" s="6" t="str">
        <f t="shared" si="3"/>
        <v>LSA_VPU_HRY_E_BEGIN_TITO_VPU_NOM_LFM_1900_TILE5_BISR_VBTR_BT10</v>
      </c>
      <c r="E48" s="6" t="s">
        <v>51</v>
      </c>
      <c r="F48" s="6" t="s">
        <v>71</v>
      </c>
      <c r="G48" s="6" t="s">
        <v>135</v>
      </c>
      <c r="H48" s="6" t="s">
        <v>136</v>
      </c>
      <c r="I48" s="6" t="s">
        <v>137</v>
      </c>
      <c r="J48" s="6" t="s">
        <v>71</v>
      </c>
      <c r="K48" s="6" t="s">
        <v>138</v>
      </c>
      <c r="L48" s="6" t="s">
        <v>139</v>
      </c>
      <c r="M48" s="6">
        <v>1900</v>
      </c>
      <c r="N48" s="6" t="s">
        <v>1121</v>
      </c>
      <c r="O48" s="6" t="s">
        <v>141</v>
      </c>
      <c r="P48" s="6" t="s">
        <v>792</v>
      </c>
      <c r="Q48" s="6" t="s">
        <v>1125</v>
      </c>
      <c r="R48" s="6">
        <v>21</v>
      </c>
      <c r="S48" s="6">
        <v>30</v>
      </c>
      <c r="T48" s="6">
        <v>43</v>
      </c>
      <c r="U48" s="6"/>
      <c r="V48" s="6"/>
      <c r="W48" s="6"/>
      <c r="X48" s="6"/>
      <c r="Y48" s="6" t="s">
        <v>324</v>
      </c>
      <c r="Z48" s="6"/>
      <c r="AA48" s="6"/>
      <c r="AB48" s="6">
        <v>-1</v>
      </c>
      <c r="AC48" s="6" t="s">
        <v>289</v>
      </c>
      <c r="AD48" s="6"/>
      <c r="AE48" s="6"/>
      <c r="AF48" s="6"/>
      <c r="AG48" s="6"/>
      <c r="AH48" s="6"/>
      <c r="AI48" s="6"/>
      <c r="AJ48" s="6"/>
      <c r="AK48" s="6"/>
      <c r="AL48" s="6" t="s">
        <v>400</v>
      </c>
      <c r="AM48" s="6" t="s">
        <v>274</v>
      </c>
      <c r="AN48" s="6"/>
      <c r="AO48" s="6" t="b">
        <v>0</v>
      </c>
      <c r="AP48" s="6">
        <f t="shared" si="116"/>
        <v>10</v>
      </c>
      <c r="AQ48" s="6" t="s">
        <v>275</v>
      </c>
      <c r="AR48" s="6" t="str">
        <f t="shared" si="1"/>
        <v>LSA_VPU_RASTER_E_BEGIN_TITO_VPU_NOM_LFM_1900_TILE5_RASTER_VBTR_BT10</v>
      </c>
      <c r="AS48" s="6">
        <v>1</v>
      </c>
      <c r="AT48" s="6">
        <v>1</v>
      </c>
      <c r="AU48" s="6">
        <v>1</v>
      </c>
      <c r="AV48" s="6">
        <v>1</v>
      </c>
      <c r="AW48" s="6" t="str">
        <f t="shared" si="7"/>
        <v>LSA_VPU_RASTER_E_BEGIN_TITO_VPU_NOM_LFM_1900_TILE5_RASTER_VBTR_BT10</v>
      </c>
      <c r="AX48" s="6" t="str">
        <f t="shared" si="117"/>
        <v>LSA_VPU_RASTER_E_BEGIN_TITO_VPU_NOM_LFM_1900_TILE5_RASTER_VBTR_BT10</v>
      </c>
      <c r="AY48" s="6" t="str">
        <f t="shared" si="118"/>
        <v>LSA_VPU_RASTER_E_BEGIN_TITO_VPU_NOM_LFM_1900_TILE5_RASTER_VBTR_BT10</v>
      </c>
      <c r="AZ48" s="6" t="str">
        <f t="shared" si="119"/>
        <v>LSA_VPU_RASTER_E_BEGIN_TITO_VPU_NOM_LFM_1900_TILE5_RASTER_VBTR_BT10</v>
      </c>
      <c r="BA48" s="6" t="str">
        <f t="shared" si="120"/>
        <v>LSA_VPU_RASTER_E_BEGIN_TITO_VPU_NOM_LFM_1900_TILE5_RASTER_VBTR_BT10</v>
      </c>
    </row>
    <row r="49" spans="1:53" x14ac:dyDescent="0.25">
      <c r="A49" s="6" t="s">
        <v>58</v>
      </c>
      <c r="B49" s="6" t="s">
        <v>12</v>
      </c>
      <c r="C49" s="6" t="str">
        <f>VLOOKUP(B49,templateLookup!A:B,2,0)</f>
        <v>MbistRasterTC</v>
      </c>
      <c r="D49" s="6" t="str">
        <f t="shared" si="3"/>
        <v>LSA_VPU_RASTER_E_BEGIN_TITO_VPU_NOM_LFM_1900_TILE5_RASTER_VBTR_BT10</v>
      </c>
      <c r="E49" s="6" t="s">
        <v>51</v>
      </c>
      <c r="F49" s="6" t="s">
        <v>71</v>
      </c>
      <c r="G49" s="6" t="s">
        <v>219</v>
      </c>
      <c r="H49" s="6" t="s">
        <v>136</v>
      </c>
      <c r="I49" s="6" t="s">
        <v>137</v>
      </c>
      <c r="J49" s="6" t="s">
        <v>71</v>
      </c>
      <c r="K49" s="6" t="s">
        <v>138</v>
      </c>
      <c r="L49" s="6" t="s">
        <v>139</v>
      </c>
      <c r="M49" s="6">
        <v>1900</v>
      </c>
      <c r="N49" s="6" t="s">
        <v>1123</v>
      </c>
      <c r="O49" s="6" t="s">
        <v>141</v>
      </c>
      <c r="P49" s="6" t="s">
        <v>792</v>
      </c>
      <c r="Q49" s="6" t="s">
        <v>283</v>
      </c>
      <c r="R49" s="6">
        <v>21</v>
      </c>
      <c r="S49" s="6">
        <v>30</v>
      </c>
      <c r="T49" s="6">
        <v>44</v>
      </c>
      <c r="U49" s="6"/>
      <c r="V49" s="6"/>
      <c r="W49" s="6"/>
      <c r="X49" s="6"/>
      <c r="Y49" s="6"/>
      <c r="Z49" s="6"/>
      <c r="AA49" s="6"/>
      <c r="AB49" s="6">
        <v>1</v>
      </c>
      <c r="AC49" s="6" t="s">
        <v>289</v>
      </c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 t="b">
        <v>0</v>
      </c>
      <c r="AP49" s="6">
        <f t="shared" si="116"/>
        <v>6</v>
      </c>
      <c r="AQ49" s="6">
        <v>1</v>
      </c>
      <c r="AR49" s="6">
        <v>1</v>
      </c>
      <c r="AS49" s="6">
        <v>1</v>
      </c>
      <c r="AT49" s="6">
        <v>1</v>
      </c>
      <c r="AU49" s="6">
        <v>1</v>
      </c>
      <c r="AV49" s="6">
        <v>1</v>
      </c>
      <c r="AW49" s="6">
        <v>1</v>
      </c>
      <c r="AX49" s="6"/>
      <c r="AY49" s="6"/>
      <c r="AZ49" s="6"/>
      <c r="BA49" s="6"/>
    </row>
    <row r="50" spans="1:53" x14ac:dyDescent="0.25">
      <c r="A50" s="16" t="s">
        <v>58</v>
      </c>
      <c r="B50" s="16" t="s">
        <v>6</v>
      </c>
      <c r="C50" s="16" t="str">
        <f>VLOOKUP(B50,templateLookup!A:B,2,0)</f>
        <v>COMPOSITE</v>
      </c>
      <c r="D50" s="16"/>
      <c r="E50" s="16"/>
      <c r="F50" s="26" t="s">
        <v>71</v>
      </c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</row>
    <row r="51" spans="1:53" x14ac:dyDescent="0.25">
      <c r="A51" s="16" t="s">
        <v>58</v>
      </c>
      <c r="B51" s="16" t="s">
        <v>5</v>
      </c>
      <c r="C51" s="16" t="str">
        <f>VLOOKUP(B51,templateLookup!A:B,2,0)</f>
        <v>COMPOSITE</v>
      </c>
      <c r="D51" s="16" t="s">
        <v>113</v>
      </c>
      <c r="E51" s="16"/>
      <c r="F51" s="26" t="s">
        <v>71</v>
      </c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>
        <f t="shared" ref="AP51:AP55" si="121">COUNTA(AR51:BA51)</f>
        <v>2</v>
      </c>
      <c r="AQ51" s="16" t="s">
        <v>134</v>
      </c>
      <c r="AR51" s="16" t="str">
        <f>D57</f>
        <v>POSTREPAIR</v>
      </c>
      <c r="AS51" s="16" t="str">
        <f>D57</f>
        <v>POSTREPAIR</v>
      </c>
      <c r="AT51" s="16"/>
      <c r="AU51" s="16"/>
      <c r="AV51" s="16"/>
      <c r="AW51" s="16"/>
      <c r="AX51" s="16"/>
      <c r="AY51" s="16"/>
      <c r="AZ51" s="16"/>
      <c r="BA51" s="16"/>
    </row>
    <row r="52" spans="1:53" x14ac:dyDescent="0.25">
      <c r="A52" s="17" t="s">
        <v>58</v>
      </c>
      <c r="B52" s="17" t="s">
        <v>41</v>
      </c>
      <c r="C52" s="17" t="str">
        <f>VLOOKUP(B52,templateLookup!A:B,2,0)</f>
        <v>iCScreenTest</v>
      </c>
      <c r="D52" s="17" t="str">
        <f t="shared" ref="D52:D55" si="122">E52&amp;"_"&amp;F52&amp;"_"&amp;G52&amp;"_"&amp;H52&amp;"_"&amp;A52&amp;"_"&amp;I52&amp;"_"&amp;J52&amp;"_"&amp;K52&amp;"_"&amp;L52&amp;"_"&amp;M52&amp;"_"&amp;N52</f>
        <v>ALL_VPU_SCREEN_E_BEGIN_TITO_VPU_NOM_LFM_1900_JOIN_BISR</v>
      </c>
      <c r="E52" s="17" t="s">
        <v>53</v>
      </c>
      <c r="F52" s="17" t="s">
        <v>71</v>
      </c>
      <c r="G52" s="17" t="s">
        <v>326</v>
      </c>
      <c r="H52" s="17" t="s">
        <v>136</v>
      </c>
      <c r="I52" s="17" t="s">
        <v>137</v>
      </c>
      <c r="J52" s="17" t="s">
        <v>71</v>
      </c>
      <c r="K52" s="17" t="s">
        <v>138</v>
      </c>
      <c r="L52" s="17" t="s">
        <v>139</v>
      </c>
      <c r="M52" s="17">
        <v>1900</v>
      </c>
      <c r="N52" s="25" t="s">
        <v>327</v>
      </c>
      <c r="O52" s="17" t="s">
        <v>141</v>
      </c>
      <c r="P52" s="17" t="s">
        <v>792</v>
      </c>
      <c r="Q52" s="17" t="s">
        <v>407</v>
      </c>
      <c r="R52" s="17">
        <v>61</v>
      </c>
      <c r="S52" s="17">
        <v>30</v>
      </c>
      <c r="T52" s="17">
        <v>50</v>
      </c>
      <c r="U52" s="17"/>
      <c r="V52" s="17"/>
      <c r="W52" s="25"/>
      <c r="X52" s="25"/>
      <c r="Y52" s="25"/>
      <c r="Z52" s="17"/>
      <c r="AA52" s="17"/>
      <c r="AB52" s="17">
        <v>1</v>
      </c>
      <c r="AC52" s="17" t="s">
        <v>289</v>
      </c>
      <c r="AD52" s="17"/>
      <c r="AE52" s="17"/>
      <c r="AF52" s="17" t="s">
        <v>1126</v>
      </c>
      <c r="AG52" s="17" t="s">
        <v>1127</v>
      </c>
      <c r="AH52" s="17"/>
      <c r="AI52" s="17"/>
      <c r="AJ52" s="17"/>
      <c r="AK52" s="17"/>
      <c r="AL52" s="17"/>
      <c r="AM52" s="17"/>
      <c r="AN52" s="17"/>
      <c r="AO52" s="17" t="b">
        <v>0</v>
      </c>
      <c r="AP52" s="17">
        <f t="shared" ref="AP52" si="123">COUNTA(AR52:BA52)</f>
        <v>3</v>
      </c>
      <c r="AQ52" s="17">
        <v>1</v>
      </c>
      <c r="AR52" s="17" t="str">
        <f t="shared" ref="AR52:AT53" si="124">$D53</f>
        <v>XSA_VPU_VFDM_E_BEGIN_TITO_VPU_NOM_LFM_1900_ALL</v>
      </c>
      <c r="AS52" s="17" t="str">
        <f t="shared" si="124"/>
        <v>XSA_VPU_VFDM_E_BEGIN_TITO_VPU_NOM_LFM_1900_ALL</v>
      </c>
      <c r="AT52" s="17" t="str">
        <f t="shared" si="124"/>
        <v>XSA_VPU_VFDM_E_BEGIN_TITO_VPU_NOM_LFM_1900_ALL</v>
      </c>
      <c r="AU52" s="17"/>
      <c r="AV52" s="17"/>
      <c r="AW52" s="17"/>
      <c r="AX52" s="17"/>
      <c r="AY52" s="17"/>
      <c r="AZ52" s="17"/>
      <c r="BA52" s="17"/>
    </row>
    <row r="53" spans="1:53" x14ac:dyDescent="0.25">
      <c r="A53" s="17" t="s">
        <v>58</v>
      </c>
      <c r="B53" s="17" t="s">
        <v>31</v>
      </c>
      <c r="C53" s="17" t="str">
        <f>VLOOKUP(B53,templateLookup!A:B,2,0)</f>
        <v>iCVFDMTest</v>
      </c>
      <c r="D53" s="17" t="str">
        <f t="shared" si="122"/>
        <v>XSA_VPU_VFDM_E_BEGIN_TITO_VPU_NOM_LFM_1900_ALL</v>
      </c>
      <c r="E53" s="17" t="s">
        <v>420</v>
      </c>
      <c r="F53" s="17" t="s">
        <v>71</v>
      </c>
      <c r="G53" s="17" t="s">
        <v>113</v>
      </c>
      <c r="H53" s="17" t="s">
        <v>136</v>
      </c>
      <c r="I53" s="17" t="s">
        <v>137</v>
      </c>
      <c r="J53" s="17" t="s">
        <v>71</v>
      </c>
      <c r="K53" s="17" t="s">
        <v>138</v>
      </c>
      <c r="L53" s="17" t="s">
        <v>139</v>
      </c>
      <c r="M53" s="17">
        <v>1900</v>
      </c>
      <c r="N53" s="25" t="s">
        <v>53</v>
      </c>
      <c r="O53" s="17" t="s">
        <v>141</v>
      </c>
      <c r="P53" s="17" t="s">
        <v>792</v>
      </c>
      <c r="Q53" s="17" t="s">
        <v>407</v>
      </c>
      <c r="R53" s="17">
        <v>61</v>
      </c>
      <c r="S53" s="17">
        <v>30</v>
      </c>
      <c r="T53" s="17">
        <v>51</v>
      </c>
      <c r="U53" s="17"/>
      <c r="V53" s="17"/>
      <c r="W53" s="25" t="s">
        <v>1411</v>
      </c>
      <c r="X53" s="17" t="s">
        <v>53</v>
      </c>
      <c r="Y53" s="25"/>
      <c r="Z53" s="17"/>
      <c r="AA53" s="17"/>
      <c r="AB53" s="17">
        <v>1</v>
      </c>
      <c r="AC53" s="17" t="s">
        <v>289</v>
      </c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 t="b">
        <v>0</v>
      </c>
      <c r="AP53" s="17">
        <f t="shared" si="121"/>
        <v>3</v>
      </c>
      <c r="AQ53" s="17" t="s">
        <v>134</v>
      </c>
      <c r="AR53" s="17" t="str">
        <f t="shared" si="124"/>
        <v>XSA_VPU_UF_E_BEGIN_TITO_VPU_NOM_LFM_1900_VFDM_UF</v>
      </c>
      <c r="AS53" s="17" t="str">
        <f t="shared" si="124"/>
        <v>XSA_VPU_UF_E_BEGIN_TITO_VPU_NOM_LFM_1900_VFDM_UF</v>
      </c>
      <c r="AT53" s="17">
        <v>1</v>
      </c>
      <c r="AU53" s="17"/>
      <c r="AV53" s="17"/>
      <c r="AW53" s="17"/>
      <c r="AX53" s="17"/>
      <c r="AY53" s="17"/>
      <c r="AZ53" s="17"/>
      <c r="BA53" s="17"/>
    </row>
    <row r="54" spans="1:53" x14ac:dyDescent="0.25">
      <c r="A54" s="17" t="s">
        <v>58</v>
      </c>
      <c r="B54" s="17" t="s">
        <v>29</v>
      </c>
      <c r="C54" s="17" t="str">
        <f>VLOOKUP(B54,templateLookup!A:B,2,0)</f>
        <v>iCUserFuncTest</v>
      </c>
      <c r="D54" s="17" t="str">
        <f t="shared" si="122"/>
        <v>XSA_VPU_UF_E_BEGIN_TITO_VPU_NOM_LFM_1900_VFDM_UF</v>
      </c>
      <c r="E54" s="17" t="s">
        <v>420</v>
      </c>
      <c r="F54" s="17" t="s">
        <v>71</v>
      </c>
      <c r="G54" s="17" t="s">
        <v>175</v>
      </c>
      <c r="H54" s="17" t="s">
        <v>136</v>
      </c>
      <c r="I54" s="17" t="s">
        <v>137</v>
      </c>
      <c r="J54" s="17" t="s">
        <v>71</v>
      </c>
      <c r="K54" s="17" t="s">
        <v>138</v>
      </c>
      <c r="L54" s="17" t="s">
        <v>139</v>
      </c>
      <c r="M54" s="17">
        <v>1900</v>
      </c>
      <c r="N54" s="17" t="s">
        <v>330</v>
      </c>
      <c r="O54" s="17" t="s">
        <v>141</v>
      </c>
      <c r="P54" s="17" t="s">
        <v>792</v>
      </c>
      <c r="Q54" s="17" t="s">
        <v>407</v>
      </c>
      <c r="R54" s="17">
        <v>21</v>
      </c>
      <c r="S54" s="17">
        <v>30</v>
      </c>
      <c r="T54" s="17">
        <v>52</v>
      </c>
      <c r="U54" s="17"/>
      <c r="V54" s="17"/>
      <c r="W54" s="17"/>
      <c r="X54" s="17"/>
      <c r="Y54" s="17"/>
      <c r="Z54" s="17"/>
      <c r="AA54" s="17"/>
      <c r="AB54" s="17">
        <v>1</v>
      </c>
      <c r="AC54" s="17" t="s">
        <v>289</v>
      </c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 t="b">
        <v>0</v>
      </c>
      <c r="AP54" s="17">
        <f t="shared" si="121"/>
        <v>3</v>
      </c>
      <c r="AQ54" s="17" t="s">
        <v>134</v>
      </c>
      <c r="AR54" s="17" t="str">
        <f>D55</f>
        <v>XSA_VPU_FUSECONFIG_E_BEGIN_TITO_VPU_NOM_LFM_1900_REPAIR</v>
      </c>
      <c r="AS54" s="17" t="str">
        <f>D55</f>
        <v>XSA_VPU_FUSECONFIG_E_BEGIN_TITO_VPU_NOM_LFM_1900_REPAIR</v>
      </c>
      <c r="AT54" s="17" t="str">
        <f>D55</f>
        <v>XSA_VPU_FUSECONFIG_E_BEGIN_TITO_VPU_NOM_LFM_1900_REPAIR</v>
      </c>
      <c r="AU54" s="17"/>
      <c r="AV54" s="17"/>
      <c r="AW54" s="17"/>
      <c r="AX54" s="17"/>
      <c r="AY54" s="17"/>
      <c r="AZ54" s="17"/>
      <c r="BA54" s="17"/>
    </row>
    <row r="55" spans="1:53" x14ac:dyDescent="0.25">
      <c r="A55" s="17" t="s">
        <v>58</v>
      </c>
      <c r="B55" s="17" t="s">
        <v>15</v>
      </c>
      <c r="C55" s="17" t="str">
        <f>VLOOKUP(B55,templateLookup!A:B,2,0)</f>
        <v>PrimePatConfigTestMethod</v>
      </c>
      <c r="D55" s="17" t="str">
        <f t="shared" si="122"/>
        <v>XSA_VPU_FUSECONFIG_E_BEGIN_TITO_VPU_NOM_LFM_1900_REPAIR</v>
      </c>
      <c r="E55" s="17" t="s">
        <v>420</v>
      </c>
      <c r="F55" s="17" t="s">
        <v>71</v>
      </c>
      <c r="G55" s="17" t="s">
        <v>411</v>
      </c>
      <c r="H55" s="17" t="s">
        <v>136</v>
      </c>
      <c r="I55" s="17" t="s">
        <v>137</v>
      </c>
      <c r="J55" s="17" t="s">
        <v>71</v>
      </c>
      <c r="K55" s="17" t="s">
        <v>138</v>
      </c>
      <c r="L55" s="17" t="s">
        <v>139</v>
      </c>
      <c r="M55" s="17">
        <v>1900</v>
      </c>
      <c r="N55" s="17" t="s">
        <v>152</v>
      </c>
      <c r="O55" s="17" t="s">
        <v>141</v>
      </c>
      <c r="P55" s="17" t="s">
        <v>792</v>
      </c>
      <c r="Q55" s="17" t="s">
        <v>407</v>
      </c>
      <c r="R55" s="17">
        <v>21</v>
      </c>
      <c r="S55" s="17">
        <v>30</v>
      </c>
      <c r="T55" s="17">
        <v>53</v>
      </c>
      <c r="U55" s="17"/>
      <c r="V55" s="17"/>
      <c r="W55" s="17"/>
      <c r="X55" s="17"/>
      <c r="Y55" s="17"/>
      <c r="Z55" s="17"/>
      <c r="AA55" s="17"/>
      <c r="AB55" s="17">
        <v>1</v>
      </c>
      <c r="AC55" s="17" t="s">
        <v>289</v>
      </c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 t="b">
        <v>0</v>
      </c>
      <c r="AP55" s="17">
        <f t="shared" si="121"/>
        <v>3</v>
      </c>
      <c r="AQ55" s="17" t="s">
        <v>134</v>
      </c>
      <c r="AR55" s="17">
        <v>1</v>
      </c>
      <c r="AS55" s="17">
        <v>1</v>
      </c>
      <c r="AT55" s="17">
        <v>1</v>
      </c>
      <c r="AU55" s="17"/>
      <c r="AV55" s="17"/>
      <c r="AW55" s="17"/>
      <c r="AX55" s="17"/>
      <c r="AY55" s="17"/>
      <c r="AZ55" s="17"/>
      <c r="BA55" s="17"/>
    </row>
    <row r="56" spans="1:53" x14ac:dyDescent="0.25">
      <c r="A56" s="16" t="s">
        <v>58</v>
      </c>
      <c r="B56" s="16" t="s">
        <v>6</v>
      </c>
      <c r="C56" s="16" t="str">
        <f>VLOOKUP(B56,templateLookup!A:B,2,0)</f>
        <v>COMPOSITE</v>
      </c>
      <c r="D56" s="16"/>
      <c r="E56" s="16"/>
      <c r="F56" s="26" t="s">
        <v>71</v>
      </c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</row>
    <row r="57" spans="1:53" x14ac:dyDescent="0.25">
      <c r="A57" s="16" t="s">
        <v>58</v>
      </c>
      <c r="B57" s="16" t="s">
        <v>5</v>
      </c>
      <c r="C57" s="16" t="str">
        <f>VLOOKUP(B57,templateLookup!A:B,2,0)</f>
        <v>COMPOSITE</v>
      </c>
      <c r="D57" s="16" t="s">
        <v>415</v>
      </c>
      <c r="E57" s="16"/>
      <c r="F57" s="26" t="s">
        <v>71</v>
      </c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>
        <f>COUNTA(AR57:BA57)</f>
        <v>2</v>
      </c>
      <c r="AQ57" s="16" t="s">
        <v>134</v>
      </c>
      <c r="AR57" s="16">
        <v>1</v>
      </c>
      <c r="AS57" s="16">
        <v>1</v>
      </c>
      <c r="AT57" s="16"/>
      <c r="AU57" s="16"/>
      <c r="AV57" s="16"/>
      <c r="AW57" s="16"/>
      <c r="AX57" s="16"/>
      <c r="AY57" s="16"/>
      <c r="AZ57" s="16"/>
      <c r="BA57" s="16"/>
    </row>
    <row r="58" spans="1:53" s="12" customFormat="1" x14ac:dyDescent="0.25">
      <c r="A58" s="12" t="s">
        <v>58</v>
      </c>
      <c r="B58" s="12" t="s">
        <v>11</v>
      </c>
      <c r="C58" s="12" t="str">
        <f>VLOOKUP(B58,templateLookup!A:B,2,0)</f>
        <v>PrimeMbistVminSearchTestMethod</v>
      </c>
      <c r="D58" s="12" t="str">
        <f t="shared" ref="D58:D72" si="125">E58&amp;"_"&amp;F58&amp;"_"&amp;G58&amp;"_"&amp;H58&amp;"_"&amp;A58&amp;"_"&amp;I58&amp;"_"&amp;J58&amp;"_"&amp;K58&amp;"_"&amp;L58&amp;"_"&amp;M58&amp;"_"&amp;N58</f>
        <v>LSA_VPU_HRY_E_BEGIN_TITO_VPU_NOM_LFM_1900_POSTHRY_BUTTRESS_VBTR_BT3</v>
      </c>
      <c r="E58" s="12" t="s">
        <v>51</v>
      </c>
      <c r="F58" s="12" t="s">
        <v>71</v>
      </c>
      <c r="G58" s="12" t="s">
        <v>135</v>
      </c>
      <c r="H58" s="12" t="s">
        <v>136</v>
      </c>
      <c r="I58" s="12" t="s">
        <v>137</v>
      </c>
      <c r="J58" s="12" t="s">
        <v>71</v>
      </c>
      <c r="K58" s="12" t="s">
        <v>138</v>
      </c>
      <c r="L58" s="12" t="s">
        <v>139</v>
      </c>
      <c r="M58" s="12">
        <v>1900</v>
      </c>
      <c r="N58" s="12" t="s">
        <v>1128</v>
      </c>
      <c r="O58" s="12" t="s">
        <v>141</v>
      </c>
      <c r="P58" s="12" t="s">
        <v>792</v>
      </c>
      <c r="Q58" s="12" t="s">
        <v>1073</v>
      </c>
      <c r="R58" s="12">
        <v>21</v>
      </c>
      <c r="S58" s="12">
        <v>30</v>
      </c>
      <c r="T58" s="12">
        <v>60</v>
      </c>
      <c r="AB58" s="12">
        <v>1</v>
      </c>
      <c r="AC58" s="12" t="s">
        <v>289</v>
      </c>
      <c r="AL58" s="12" t="s">
        <v>337</v>
      </c>
      <c r="AM58" s="12" t="s">
        <v>274</v>
      </c>
      <c r="AO58" s="12" t="b">
        <v>0</v>
      </c>
      <c r="AP58" s="12">
        <f t="shared" ref="AP58:AP72" si="126">COUNTA(AR58:BA58)</f>
        <v>10</v>
      </c>
      <c r="AQ58" s="12" t="s">
        <v>275</v>
      </c>
      <c r="AR58" s="12" t="str">
        <f t="shared" ref="AR58:AR71" si="127">D59</f>
        <v>SSA_VPU_HRY_E_BEGIN_TITO_VPU_NOM_LFM_1900_POSTHRY_SPINE_VBTR_BT4</v>
      </c>
      <c r="AS58" s="12" t="str">
        <f t="shared" ref="AS58:AS71" si="128">D59</f>
        <v>SSA_VPU_HRY_E_BEGIN_TITO_VPU_NOM_LFM_1900_POSTHRY_SPINE_VBTR_BT4</v>
      </c>
      <c r="AT58" s="12" t="str">
        <f t="shared" ref="AT58:AT71" si="129">D59</f>
        <v>SSA_VPU_HRY_E_BEGIN_TITO_VPU_NOM_LFM_1900_POSTHRY_SPINE_VBTR_BT4</v>
      </c>
      <c r="AU58" s="12" t="str">
        <f t="shared" ref="AU58:AU71" si="130">D59</f>
        <v>SSA_VPU_HRY_E_BEGIN_TITO_VPU_NOM_LFM_1900_POSTHRY_SPINE_VBTR_BT4</v>
      </c>
      <c r="AV58" s="12" t="str">
        <f t="shared" ref="AV58:AV71" si="131">D59</f>
        <v>SSA_VPU_HRY_E_BEGIN_TITO_VPU_NOM_LFM_1900_POSTHRY_SPINE_VBTR_BT4</v>
      </c>
      <c r="AW58" s="12" t="str">
        <f t="shared" ref="AW58:AW71" si="132">D59</f>
        <v>SSA_VPU_HRY_E_BEGIN_TITO_VPU_NOM_LFM_1900_POSTHRY_SPINE_VBTR_BT4</v>
      </c>
      <c r="AX58" s="12" t="str">
        <f t="shared" ref="AX58:AX71" si="133">D59</f>
        <v>SSA_VPU_HRY_E_BEGIN_TITO_VPU_NOM_LFM_1900_POSTHRY_SPINE_VBTR_BT4</v>
      </c>
      <c r="AY58" s="12" t="str">
        <f t="shared" ref="AY58:AY71" si="134">D59</f>
        <v>SSA_VPU_HRY_E_BEGIN_TITO_VPU_NOM_LFM_1900_POSTHRY_SPINE_VBTR_BT4</v>
      </c>
      <c r="AZ58" s="12" t="str">
        <f t="shared" ref="AZ58:AZ71" si="135">D59</f>
        <v>SSA_VPU_HRY_E_BEGIN_TITO_VPU_NOM_LFM_1900_POSTHRY_SPINE_VBTR_BT4</v>
      </c>
      <c r="BA58" s="12" t="str">
        <f t="shared" ref="BA58:BA71" si="136">D59</f>
        <v>SSA_VPU_HRY_E_BEGIN_TITO_VPU_NOM_LFM_1900_POSTHRY_SPINE_VBTR_BT4</v>
      </c>
    </row>
    <row r="59" spans="1:53" s="12" customFormat="1" x14ac:dyDescent="0.25">
      <c r="A59" s="12" t="s">
        <v>58</v>
      </c>
      <c r="B59" s="12" t="s">
        <v>11</v>
      </c>
      <c r="C59" s="12" t="str">
        <f>VLOOKUP(B59,templateLookup!A:B,2,0)</f>
        <v>PrimeMbistVminSearchTestMethod</v>
      </c>
      <c r="D59" s="12" t="str">
        <f t="shared" si="125"/>
        <v>SSA_VPU_HRY_E_BEGIN_TITO_VPU_NOM_LFM_1900_POSTHRY_SPINE_VBTR_BT4</v>
      </c>
      <c r="E59" s="12" t="s">
        <v>50</v>
      </c>
      <c r="F59" s="12" t="s">
        <v>71</v>
      </c>
      <c r="G59" s="12" t="s">
        <v>135</v>
      </c>
      <c r="H59" s="12" t="s">
        <v>136</v>
      </c>
      <c r="I59" s="12" t="s">
        <v>137</v>
      </c>
      <c r="J59" s="12" t="s">
        <v>71</v>
      </c>
      <c r="K59" s="12" t="s">
        <v>138</v>
      </c>
      <c r="L59" s="12" t="s">
        <v>139</v>
      </c>
      <c r="M59" s="12">
        <v>1900</v>
      </c>
      <c r="N59" s="12" t="s">
        <v>1129</v>
      </c>
      <c r="O59" s="12" t="s">
        <v>141</v>
      </c>
      <c r="P59" s="12" t="s">
        <v>792</v>
      </c>
      <c r="Q59" s="12" t="s">
        <v>1078</v>
      </c>
      <c r="R59" s="12">
        <v>61</v>
      </c>
      <c r="S59" s="12">
        <v>30</v>
      </c>
      <c r="T59" s="12">
        <v>61</v>
      </c>
      <c r="AB59" s="12">
        <v>1</v>
      </c>
      <c r="AC59" s="12" t="s">
        <v>289</v>
      </c>
      <c r="AL59" s="12" t="s">
        <v>337</v>
      </c>
      <c r="AM59" s="12" t="s">
        <v>274</v>
      </c>
      <c r="AO59" s="12" t="b">
        <v>0</v>
      </c>
      <c r="AP59" s="12">
        <f t="shared" si="126"/>
        <v>10</v>
      </c>
      <c r="AQ59" s="12" t="s">
        <v>275</v>
      </c>
      <c r="AR59" s="12" t="str">
        <f t="shared" si="127"/>
        <v>LSA_VPU_HRY_E_BEGIN_TITO_VPU_NOM_LFM_1900_POSTHRY_SPINE_VBTR_BT4</v>
      </c>
      <c r="AS59" s="12" t="str">
        <f t="shared" si="128"/>
        <v>LSA_VPU_HRY_E_BEGIN_TITO_VPU_NOM_LFM_1900_POSTHRY_SPINE_VBTR_BT4</v>
      </c>
      <c r="AT59" s="12" t="str">
        <f t="shared" si="129"/>
        <v>LSA_VPU_HRY_E_BEGIN_TITO_VPU_NOM_LFM_1900_POSTHRY_SPINE_VBTR_BT4</v>
      </c>
      <c r="AU59" s="12" t="str">
        <f t="shared" si="130"/>
        <v>LSA_VPU_HRY_E_BEGIN_TITO_VPU_NOM_LFM_1900_POSTHRY_SPINE_VBTR_BT4</v>
      </c>
      <c r="AV59" s="12" t="str">
        <f t="shared" si="131"/>
        <v>LSA_VPU_HRY_E_BEGIN_TITO_VPU_NOM_LFM_1900_POSTHRY_SPINE_VBTR_BT4</v>
      </c>
      <c r="AW59" s="12" t="str">
        <f t="shared" si="132"/>
        <v>LSA_VPU_HRY_E_BEGIN_TITO_VPU_NOM_LFM_1900_POSTHRY_SPINE_VBTR_BT4</v>
      </c>
      <c r="AX59" s="12" t="str">
        <f t="shared" si="133"/>
        <v>LSA_VPU_HRY_E_BEGIN_TITO_VPU_NOM_LFM_1900_POSTHRY_SPINE_VBTR_BT4</v>
      </c>
      <c r="AY59" s="12" t="str">
        <f t="shared" si="134"/>
        <v>LSA_VPU_HRY_E_BEGIN_TITO_VPU_NOM_LFM_1900_POSTHRY_SPINE_VBTR_BT4</v>
      </c>
      <c r="AZ59" s="12" t="str">
        <f t="shared" si="135"/>
        <v>LSA_VPU_HRY_E_BEGIN_TITO_VPU_NOM_LFM_1900_POSTHRY_SPINE_VBTR_BT4</v>
      </c>
      <c r="BA59" s="12" t="str">
        <f t="shared" si="136"/>
        <v>LSA_VPU_HRY_E_BEGIN_TITO_VPU_NOM_LFM_1900_POSTHRY_SPINE_VBTR_BT4</v>
      </c>
    </row>
    <row r="60" spans="1:53" s="12" customFormat="1" x14ac:dyDescent="0.25">
      <c r="A60" s="12" t="s">
        <v>58</v>
      </c>
      <c r="B60" s="12" t="s">
        <v>11</v>
      </c>
      <c r="C60" s="12" t="str">
        <f>VLOOKUP(B60,templateLookup!A:B,2,0)</f>
        <v>PrimeMbistVminSearchTestMethod</v>
      </c>
      <c r="D60" s="12" t="str">
        <f t="shared" si="125"/>
        <v>LSA_VPU_HRY_E_BEGIN_TITO_VPU_NOM_LFM_1900_POSTHRY_SPINE_VBTR_BT4</v>
      </c>
      <c r="E60" s="12" t="s">
        <v>51</v>
      </c>
      <c r="F60" s="12" t="s">
        <v>71</v>
      </c>
      <c r="G60" s="12" t="s">
        <v>135</v>
      </c>
      <c r="H60" s="12" t="s">
        <v>136</v>
      </c>
      <c r="I60" s="12" t="s">
        <v>137</v>
      </c>
      <c r="J60" s="12" t="s">
        <v>71</v>
      </c>
      <c r="K60" s="12" t="s">
        <v>138</v>
      </c>
      <c r="L60" s="12" t="s">
        <v>139</v>
      </c>
      <c r="M60" s="12">
        <v>1900</v>
      </c>
      <c r="N60" s="12" t="s">
        <v>1129</v>
      </c>
      <c r="O60" s="12" t="s">
        <v>141</v>
      </c>
      <c r="P60" s="12" t="s">
        <v>792</v>
      </c>
      <c r="Q60" s="12" t="s">
        <v>1082</v>
      </c>
      <c r="R60" s="12">
        <v>21</v>
      </c>
      <c r="S60" s="12">
        <v>30</v>
      </c>
      <c r="T60" s="12">
        <v>62</v>
      </c>
      <c r="AB60" s="12">
        <v>1</v>
      </c>
      <c r="AC60" s="12" t="s">
        <v>289</v>
      </c>
      <c r="AL60" s="12" t="s">
        <v>337</v>
      </c>
      <c r="AM60" s="12" t="s">
        <v>274</v>
      </c>
      <c r="AO60" s="12" t="b">
        <v>0</v>
      </c>
      <c r="AP60" s="12">
        <f t="shared" si="126"/>
        <v>10</v>
      </c>
      <c r="AQ60" s="12" t="s">
        <v>275</v>
      </c>
      <c r="AR60" s="12" t="str">
        <f t="shared" si="127"/>
        <v>SSA_VPU_HRY_E_BEGIN_TITO_VPU_NOM_LFM_1900_POSTHRY_TILE0_VBTR_BT5</v>
      </c>
      <c r="AS60" s="12" t="str">
        <f t="shared" si="128"/>
        <v>SSA_VPU_HRY_E_BEGIN_TITO_VPU_NOM_LFM_1900_POSTHRY_TILE0_VBTR_BT5</v>
      </c>
      <c r="AT60" s="12" t="str">
        <f t="shared" si="129"/>
        <v>SSA_VPU_HRY_E_BEGIN_TITO_VPU_NOM_LFM_1900_POSTHRY_TILE0_VBTR_BT5</v>
      </c>
      <c r="AU60" s="12" t="str">
        <f t="shared" si="130"/>
        <v>SSA_VPU_HRY_E_BEGIN_TITO_VPU_NOM_LFM_1900_POSTHRY_TILE0_VBTR_BT5</v>
      </c>
      <c r="AV60" s="12" t="str">
        <f t="shared" si="131"/>
        <v>SSA_VPU_HRY_E_BEGIN_TITO_VPU_NOM_LFM_1900_POSTHRY_TILE0_VBTR_BT5</v>
      </c>
      <c r="AW60" s="12" t="str">
        <f t="shared" si="132"/>
        <v>SSA_VPU_HRY_E_BEGIN_TITO_VPU_NOM_LFM_1900_POSTHRY_TILE0_VBTR_BT5</v>
      </c>
      <c r="AX60" s="12" t="str">
        <f t="shared" si="133"/>
        <v>SSA_VPU_HRY_E_BEGIN_TITO_VPU_NOM_LFM_1900_POSTHRY_TILE0_VBTR_BT5</v>
      </c>
      <c r="AY60" s="12" t="str">
        <f t="shared" si="134"/>
        <v>SSA_VPU_HRY_E_BEGIN_TITO_VPU_NOM_LFM_1900_POSTHRY_TILE0_VBTR_BT5</v>
      </c>
      <c r="AZ60" s="12" t="str">
        <f t="shared" si="135"/>
        <v>SSA_VPU_HRY_E_BEGIN_TITO_VPU_NOM_LFM_1900_POSTHRY_TILE0_VBTR_BT5</v>
      </c>
      <c r="BA60" s="12" t="str">
        <f t="shared" si="136"/>
        <v>SSA_VPU_HRY_E_BEGIN_TITO_VPU_NOM_LFM_1900_POSTHRY_TILE0_VBTR_BT5</v>
      </c>
    </row>
    <row r="61" spans="1:53" s="12" customFormat="1" x14ac:dyDescent="0.25">
      <c r="A61" s="12" t="s">
        <v>58</v>
      </c>
      <c r="B61" s="12" t="s">
        <v>11</v>
      </c>
      <c r="C61" s="12" t="str">
        <f>VLOOKUP(B61,templateLookup!A:B,2,0)</f>
        <v>PrimeMbistVminSearchTestMethod</v>
      </c>
      <c r="D61" s="12" t="str">
        <f t="shared" si="125"/>
        <v>SSA_VPU_HRY_E_BEGIN_TITO_VPU_NOM_LFM_1900_POSTHRY_TILE0_VBTR_BT5</v>
      </c>
      <c r="E61" s="12" t="s">
        <v>50</v>
      </c>
      <c r="F61" s="12" t="s">
        <v>71</v>
      </c>
      <c r="G61" s="12" t="s">
        <v>135</v>
      </c>
      <c r="H61" s="12" t="s">
        <v>136</v>
      </c>
      <c r="I61" s="12" t="s">
        <v>137</v>
      </c>
      <c r="J61" s="12" t="s">
        <v>71</v>
      </c>
      <c r="K61" s="12" t="s">
        <v>138</v>
      </c>
      <c r="L61" s="12" t="s">
        <v>139</v>
      </c>
      <c r="M61" s="12">
        <v>1900</v>
      </c>
      <c r="N61" s="12" t="s">
        <v>1130</v>
      </c>
      <c r="O61" s="12" t="s">
        <v>141</v>
      </c>
      <c r="P61" s="12" t="s">
        <v>792</v>
      </c>
      <c r="Q61" s="12" t="s">
        <v>1085</v>
      </c>
      <c r="R61" s="12">
        <v>61</v>
      </c>
      <c r="S61" s="12">
        <v>30</v>
      </c>
      <c r="T61" s="12">
        <v>63</v>
      </c>
      <c r="AB61" s="12">
        <v>1</v>
      </c>
      <c r="AC61" s="12" t="s">
        <v>289</v>
      </c>
      <c r="AL61" s="12" t="s">
        <v>337</v>
      </c>
      <c r="AM61" s="12" t="s">
        <v>274</v>
      </c>
      <c r="AO61" s="12" t="b">
        <v>0</v>
      </c>
      <c r="AP61" s="12">
        <f t="shared" si="126"/>
        <v>10</v>
      </c>
      <c r="AQ61" s="12" t="s">
        <v>275</v>
      </c>
      <c r="AR61" s="12" t="str">
        <f t="shared" si="127"/>
        <v>LSA_VPU_HRY_E_BEGIN_TITO_VPU_NOM_LFM_1900_POSTHRY_TILE0_VBTR_BT5</v>
      </c>
      <c r="AS61" s="12" t="str">
        <f t="shared" si="128"/>
        <v>LSA_VPU_HRY_E_BEGIN_TITO_VPU_NOM_LFM_1900_POSTHRY_TILE0_VBTR_BT5</v>
      </c>
      <c r="AT61" s="12" t="str">
        <f t="shared" si="129"/>
        <v>LSA_VPU_HRY_E_BEGIN_TITO_VPU_NOM_LFM_1900_POSTHRY_TILE0_VBTR_BT5</v>
      </c>
      <c r="AU61" s="12" t="str">
        <f t="shared" si="130"/>
        <v>LSA_VPU_HRY_E_BEGIN_TITO_VPU_NOM_LFM_1900_POSTHRY_TILE0_VBTR_BT5</v>
      </c>
      <c r="AV61" s="12" t="str">
        <f t="shared" si="131"/>
        <v>LSA_VPU_HRY_E_BEGIN_TITO_VPU_NOM_LFM_1900_POSTHRY_TILE0_VBTR_BT5</v>
      </c>
      <c r="AW61" s="12" t="str">
        <f t="shared" si="132"/>
        <v>LSA_VPU_HRY_E_BEGIN_TITO_VPU_NOM_LFM_1900_POSTHRY_TILE0_VBTR_BT5</v>
      </c>
      <c r="AX61" s="12" t="str">
        <f t="shared" si="133"/>
        <v>LSA_VPU_HRY_E_BEGIN_TITO_VPU_NOM_LFM_1900_POSTHRY_TILE0_VBTR_BT5</v>
      </c>
      <c r="AY61" s="12" t="str">
        <f t="shared" si="134"/>
        <v>LSA_VPU_HRY_E_BEGIN_TITO_VPU_NOM_LFM_1900_POSTHRY_TILE0_VBTR_BT5</v>
      </c>
      <c r="AZ61" s="12" t="str">
        <f t="shared" si="135"/>
        <v>LSA_VPU_HRY_E_BEGIN_TITO_VPU_NOM_LFM_1900_POSTHRY_TILE0_VBTR_BT5</v>
      </c>
      <c r="BA61" s="12" t="str">
        <f t="shared" si="136"/>
        <v>LSA_VPU_HRY_E_BEGIN_TITO_VPU_NOM_LFM_1900_POSTHRY_TILE0_VBTR_BT5</v>
      </c>
    </row>
    <row r="62" spans="1:53" s="12" customFormat="1" x14ac:dyDescent="0.25">
      <c r="A62" s="12" t="s">
        <v>58</v>
      </c>
      <c r="B62" s="12" t="s">
        <v>11</v>
      </c>
      <c r="C62" s="12" t="str">
        <f>VLOOKUP(B62,templateLookup!A:B,2,0)</f>
        <v>PrimeMbistVminSearchTestMethod</v>
      </c>
      <c r="D62" s="12" t="str">
        <f t="shared" si="125"/>
        <v>LSA_VPU_HRY_E_BEGIN_TITO_VPU_NOM_LFM_1900_POSTHRY_TILE0_VBTR_BT5</v>
      </c>
      <c r="E62" s="12" t="s">
        <v>51</v>
      </c>
      <c r="F62" s="12" t="s">
        <v>71</v>
      </c>
      <c r="G62" s="12" t="s">
        <v>135</v>
      </c>
      <c r="H62" s="12" t="s">
        <v>136</v>
      </c>
      <c r="I62" s="12" t="s">
        <v>137</v>
      </c>
      <c r="J62" s="12" t="s">
        <v>71</v>
      </c>
      <c r="K62" s="12" t="s">
        <v>138</v>
      </c>
      <c r="L62" s="12" t="s">
        <v>139</v>
      </c>
      <c r="M62" s="12">
        <v>1900</v>
      </c>
      <c r="N62" s="12" t="s">
        <v>1130</v>
      </c>
      <c r="O62" s="12" t="s">
        <v>141</v>
      </c>
      <c r="P62" s="12" t="s">
        <v>792</v>
      </c>
      <c r="Q62" s="12" t="s">
        <v>1089</v>
      </c>
      <c r="R62" s="12">
        <v>21</v>
      </c>
      <c r="S62" s="12">
        <v>30</v>
      </c>
      <c r="T62" s="12">
        <v>64</v>
      </c>
      <c r="AB62" s="12">
        <v>1</v>
      </c>
      <c r="AC62" s="12" t="s">
        <v>289</v>
      </c>
      <c r="AL62" s="12" t="s">
        <v>337</v>
      </c>
      <c r="AM62" s="12" t="s">
        <v>274</v>
      </c>
      <c r="AO62" s="12" t="b">
        <v>0</v>
      </c>
      <c r="AP62" s="12">
        <f t="shared" si="126"/>
        <v>10</v>
      </c>
      <c r="AQ62" s="12" t="s">
        <v>275</v>
      </c>
      <c r="AR62" s="12" t="str">
        <f t="shared" si="127"/>
        <v>SSA_VPU_HRY_E_BEGIN_TITO_VPU_NOM_LFM_1900_POSTHRY_TILE1_VBTR_BT6</v>
      </c>
      <c r="AS62" s="12" t="str">
        <f t="shared" si="128"/>
        <v>SSA_VPU_HRY_E_BEGIN_TITO_VPU_NOM_LFM_1900_POSTHRY_TILE1_VBTR_BT6</v>
      </c>
      <c r="AT62" s="12" t="str">
        <f t="shared" si="129"/>
        <v>SSA_VPU_HRY_E_BEGIN_TITO_VPU_NOM_LFM_1900_POSTHRY_TILE1_VBTR_BT6</v>
      </c>
      <c r="AU62" s="12" t="str">
        <f t="shared" si="130"/>
        <v>SSA_VPU_HRY_E_BEGIN_TITO_VPU_NOM_LFM_1900_POSTHRY_TILE1_VBTR_BT6</v>
      </c>
      <c r="AV62" s="12" t="str">
        <f t="shared" si="131"/>
        <v>SSA_VPU_HRY_E_BEGIN_TITO_VPU_NOM_LFM_1900_POSTHRY_TILE1_VBTR_BT6</v>
      </c>
      <c r="AW62" s="12" t="str">
        <f t="shared" si="132"/>
        <v>SSA_VPU_HRY_E_BEGIN_TITO_VPU_NOM_LFM_1900_POSTHRY_TILE1_VBTR_BT6</v>
      </c>
      <c r="AX62" s="12" t="str">
        <f t="shared" si="133"/>
        <v>SSA_VPU_HRY_E_BEGIN_TITO_VPU_NOM_LFM_1900_POSTHRY_TILE1_VBTR_BT6</v>
      </c>
      <c r="AY62" s="12" t="str">
        <f t="shared" si="134"/>
        <v>SSA_VPU_HRY_E_BEGIN_TITO_VPU_NOM_LFM_1900_POSTHRY_TILE1_VBTR_BT6</v>
      </c>
      <c r="AZ62" s="12" t="str">
        <f t="shared" si="135"/>
        <v>SSA_VPU_HRY_E_BEGIN_TITO_VPU_NOM_LFM_1900_POSTHRY_TILE1_VBTR_BT6</v>
      </c>
      <c r="BA62" s="12" t="str">
        <f t="shared" si="136"/>
        <v>SSA_VPU_HRY_E_BEGIN_TITO_VPU_NOM_LFM_1900_POSTHRY_TILE1_VBTR_BT6</v>
      </c>
    </row>
    <row r="63" spans="1:53" s="12" customFormat="1" x14ac:dyDescent="0.25">
      <c r="A63" s="12" t="s">
        <v>58</v>
      </c>
      <c r="B63" s="12" t="s">
        <v>11</v>
      </c>
      <c r="C63" s="12" t="str">
        <f>VLOOKUP(B63,templateLookup!A:B,2,0)</f>
        <v>PrimeMbistVminSearchTestMethod</v>
      </c>
      <c r="D63" s="12" t="str">
        <f t="shared" si="125"/>
        <v>SSA_VPU_HRY_E_BEGIN_TITO_VPU_NOM_LFM_1900_POSTHRY_TILE1_VBTR_BT6</v>
      </c>
      <c r="E63" s="12" t="s">
        <v>50</v>
      </c>
      <c r="F63" s="12" t="s">
        <v>71</v>
      </c>
      <c r="G63" s="12" t="s">
        <v>135</v>
      </c>
      <c r="H63" s="12" t="s">
        <v>136</v>
      </c>
      <c r="I63" s="12" t="s">
        <v>137</v>
      </c>
      <c r="J63" s="12" t="s">
        <v>71</v>
      </c>
      <c r="K63" s="12" t="s">
        <v>138</v>
      </c>
      <c r="L63" s="12" t="s">
        <v>139</v>
      </c>
      <c r="M63" s="12">
        <v>1900</v>
      </c>
      <c r="N63" s="12" t="s">
        <v>1131</v>
      </c>
      <c r="O63" s="12" t="s">
        <v>141</v>
      </c>
      <c r="P63" s="12" t="s">
        <v>792</v>
      </c>
      <c r="Q63" s="12" t="s">
        <v>1092</v>
      </c>
      <c r="R63" s="12">
        <v>61</v>
      </c>
      <c r="S63" s="12">
        <v>30</v>
      </c>
      <c r="T63" s="12">
        <v>65</v>
      </c>
      <c r="AB63" s="12">
        <v>1</v>
      </c>
      <c r="AC63" s="12" t="s">
        <v>289</v>
      </c>
      <c r="AL63" s="12" t="s">
        <v>337</v>
      </c>
      <c r="AM63" s="12" t="s">
        <v>274</v>
      </c>
      <c r="AO63" s="12" t="b">
        <v>0</v>
      </c>
      <c r="AP63" s="12">
        <f t="shared" si="126"/>
        <v>10</v>
      </c>
      <c r="AQ63" s="12" t="s">
        <v>275</v>
      </c>
      <c r="AR63" s="12" t="str">
        <f t="shared" si="127"/>
        <v>LSA_VPU_HRY_E_BEGIN_TITO_VPU_NOM_LFM_1900_POSTHRY_TILE1_VBTR_BT6</v>
      </c>
      <c r="AS63" s="12" t="str">
        <f t="shared" si="128"/>
        <v>LSA_VPU_HRY_E_BEGIN_TITO_VPU_NOM_LFM_1900_POSTHRY_TILE1_VBTR_BT6</v>
      </c>
      <c r="AT63" s="12" t="str">
        <f t="shared" si="129"/>
        <v>LSA_VPU_HRY_E_BEGIN_TITO_VPU_NOM_LFM_1900_POSTHRY_TILE1_VBTR_BT6</v>
      </c>
      <c r="AU63" s="12" t="str">
        <f t="shared" si="130"/>
        <v>LSA_VPU_HRY_E_BEGIN_TITO_VPU_NOM_LFM_1900_POSTHRY_TILE1_VBTR_BT6</v>
      </c>
      <c r="AV63" s="12" t="str">
        <f t="shared" si="131"/>
        <v>LSA_VPU_HRY_E_BEGIN_TITO_VPU_NOM_LFM_1900_POSTHRY_TILE1_VBTR_BT6</v>
      </c>
      <c r="AW63" s="12" t="str">
        <f t="shared" si="132"/>
        <v>LSA_VPU_HRY_E_BEGIN_TITO_VPU_NOM_LFM_1900_POSTHRY_TILE1_VBTR_BT6</v>
      </c>
      <c r="AX63" s="12" t="str">
        <f t="shared" si="133"/>
        <v>LSA_VPU_HRY_E_BEGIN_TITO_VPU_NOM_LFM_1900_POSTHRY_TILE1_VBTR_BT6</v>
      </c>
      <c r="AY63" s="12" t="str">
        <f t="shared" si="134"/>
        <v>LSA_VPU_HRY_E_BEGIN_TITO_VPU_NOM_LFM_1900_POSTHRY_TILE1_VBTR_BT6</v>
      </c>
      <c r="AZ63" s="12" t="str">
        <f t="shared" si="135"/>
        <v>LSA_VPU_HRY_E_BEGIN_TITO_VPU_NOM_LFM_1900_POSTHRY_TILE1_VBTR_BT6</v>
      </c>
      <c r="BA63" s="12" t="str">
        <f t="shared" si="136"/>
        <v>LSA_VPU_HRY_E_BEGIN_TITO_VPU_NOM_LFM_1900_POSTHRY_TILE1_VBTR_BT6</v>
      </c>
    </row>
    <row r="64" spans="1:53" s="12" customFormat="1" x14ac:dyDescent="0.25">
      <c r="A64" s="12" t="s">
        <v>58</v>
      </c>
      <c r="B64" s="12" t="s">
        <v>11</v>
      </c>
      <c r="C64" s="12" t="str">
        <f>VLOOKUP(B64,templateLookup!A:B,2,0)</f>
        <v>PrimeMbistVminSearchTestMethod</v>
      </c>
      <c r="D64" s="12" t="str">
        <f t="shared" si="125"/>
        <v>LSA_VPU_HRY_E_BEGIN_TITO_VPU_NOM_LFM_1900_POSTHRY_TILE1_VBTR_BT6</v>
      </c>
      <c r="E64" s="12" t="s">
        <v>51</v>
      </c>
      <c r="F64" s="12" t="s">
        <v>71</v>
      </c>
      <c r="G64" s="12" t="s">
        <v>135</v>
      </c>
      <c r="H64" s="12" t="s">
        <v>136</v>
      </c>
      <c r="I64" s="12" t="s">
        <v>137</v>
      </c>
      <c r="J64" s="12" t="s">
        <v>71</v>
      </c>
      <c r="K64" s="12" t="s">
        <v>138</v>
      </c>
      <c r="L64" s="12" t="s">
        <v>139</v>
      </c>
      <c r="M64" s="12">
        <v>1900</v>
      </c>
      <c r="N64" s="12" t="s">
        <v>1131</v>
      </c>
      <c r="O64" s="12" t="s">
        <v>141</v>
      </c>
      <c r="P64" s="12" t="s">
        <v>792</v>
      </c>
      <c r="Q64" s="12" t="s">
        <v>1096</v>
      </c>
      <c r="R64" s="12">
        <v>21</v>
      </c>
      <c r="S64" s="12">
        <v>30</v>
      </c>
      <c r="T64" s="12">
        <v>66</v>
      </c>
      <c r="AB64" s="12">
        <v>1</v>
      </c>
      <c r="AC64" s="12" t="s">
        <v>289</v>
      </c>
      <c r="AL64" s="12" t="s">
        <v>337</v>
      </c>
      <c r="AM64" s="12" t="s">
        <v>274</v>
      </c>
      <c r="AO64" s="12" t="b">
        <v>0</v>
      </c>
      <c r="AP64" s="12">
        <f t="shared" si="126"/>
        <v>10</v>
      </c>
      <c r="AQ64" s="12" t="s">
        <v>275</v>
      </c>
      <c r="AR64" s="12" t="str">
        <f t="shared" si="127"/>
        <v>SSA_VPU_HRY_E_BEGIN_TITO_VPU_NOM_LFM_1900_POSTHRY_TILE2_VBTR_BT7</v>
      </c>
      <c r="AS64" s="12" t="str">
        <f t="shared" si="128"/>
        <v>SSA_VPU_HRY_E_BEGIN_TITO_VPU_NOM_LFM_1900_POSTHRY_TILE2_VBTR_BT7</v>
      </c>
      <c r="AT64" s="12" t="str">
        <f t="shared" si="129"/>
        <v>SSA_VPU_HRY_E_BEGIN_TITO_VPU_NOM_LFM_1900_POSTHRY_TILE2_VBTR_BT7</v>
      </c>
      <c r="AU64" s="12" t="str">
        <f t="shared" si="130"/>
        <v>SSA_VPU_HRY_E_BEGIN_TITO_VPU_NOM_LFM_1900_POSTHRY_TILE2_VBTR_BT7</v>
      </c>
      <c r="AV64" s="12" t="str">
        <f t="shared" si="131"/>
        <v>SSA_VPU_HRY_E_BEGIN_TITO_VPU_NOM_LFM_1900_POSTHRY_TILE2_VBTR_BT7</v>
      </c>
      <c r="AW64" s="12" t="str">
        <f t="shared" si="132"/>
        <v>SSA_VPU_HRY_E_BEGIN_TITO_VPU_NOM_LFM_1900_POSTHRY_TILE2_VBTR_BT7</v>
      </c>
      <c r="AX64" s="12" t="str">
        <f t="shared" si="133"/>
        <v>SSA_VPU_HRY_E_BEGIN_TITO_VPU_NOM_LFM_1900_POSTHRY_TILE2_VBTR_BT7</v>
      </c>
      <c r="AY64" s="12" t="str">
        <f t="shared" si="134"/>
        <v>SSA_VPU_HRY_E_BEGIN_TITO_VPU_NOM_LFM_1900_POSTHRY_TILE2_VBTR_BT7</v>
      </c>
      <c r="AZ64" s="12" t="str">
        <f t="shared" si="135"/>
        <v>SSA_VPU_HRY_E_BEGIN_TITO_VPU_NOM_LFM_1900_POSTHRY_TILE2_VBTR_BT7</v>
      </c>
      <c r="BA64" s="12" t="str">
        <f t="shared" si="136"/>
        <v>SSA_VPU_HRY_E_BEGIN_TITO_VPU_NOM_LFM_1900_POSTHRY_TILE2_VBTR_BT7</v>
      </c>
    </row>
    <row r="65" spans="1:53" s="12" customFormat="1" x14ac:dyDescent="0.25">
      <c r="A65" s="12" t="s">
        <v>58</v>
      </c>
      <c r="B65" s="12" t="s">
        <v>11</v>
      </c>
      <c r="C65" s="12" t="str">
        <f>VLOOKUP(B65,templateLookup!A:B,2,0)</f>
        <v>PrimeMbistVminSearchTestMethod</v>
      </c>
      <c r="D65" s="12" t="str">
        <f t="shared" si="125"/>
        <v>SSA_VPU_HRY_E_BEGIN_TITO_VPU_NOM_LFM_1900_POSTHRY_TILE2_VBTR_BT7</v>
      </c>
      <c r="E65" s="12" t="s">
        <v>50</v>
      </c>
      <c r="F65" s="12" t="s">
        <v>71</v>
      </c>
      <c r="G65" s="12" t="s">
        <v>135</v>
      </c>
      <c r="H65" s="12" t="s">
        <v>136</v>
      </c>
      <c r="I65" s="12" t="s">
        <v>137</v>
      </c>
      <c r="J65" s="12" t="s">
        <v>71</v>
      </c>
      <c r="K65" s="12" t="s">
        <v>138</v>
      </c>
      <c r="L65" s="12" t="s">
        <v>139</v>
      </c>
      <c r="M65" s="12">
        <v>1900</v>
      </c>
      <c r="N65" s="12" t="s">
        <v>1132</v>
      </c>
      <c r="O65" s="12" t="s">
        <v>141</v>
      </c>
      <c r="P65" s="12" t="s">
        <v>792</v>
      </c>
      <c r="Q65" s="12" t="s">
        <v>1099</v>
      </c>
      <c r="R65" s="12">
        <v>61</v>
      </c>
      <c r="S65" s="12">
        <v>30</v>
      </c>
      <c r="T65" s="12">
        <v>67</v>
      </c>
      <c r="AB65" s="12">
        <v>1</v>
      </c>
      <c r="AC65" s="12" t="s">
        <v>289</v>
      </c>
      <c r="AL65" s="12" t="s">
        <v>337</v>
      </c>
      <c r="AM65" s="12" t="s">
        <v>274</v>
      </c>
      <c r="AO65" s="12" t="b">
        <v>0</v>
      </c>
      <c r="AP65" s="12">
        <f t="shared" si="126"/>
        <v>10</v>
      </c>
      <c r="AQ65" s="12" t="s">
        <v>275</v>
      </c>
      <c r="AR65" s="12" t="str">
        <f t="shared" si="127"/>
        <v>LSA_VPU_HRY_E_BEGIN_TITO_VPU_NOM_LFM_1900_POSTHRY_TILE2_VBTR_BT7</v>
      </c>
      <c r="AS65" s="12" t="str">
        <f t="shared" si="128"/>
        <v>LSA_VPU_HRY_E_BEGIN_TITO_VPU_NOM_LFM_1900_POSTHRY_TILE2_VBTR_BT7</v>
      </c>
      <c r="AT65" s="12" t="str">
        <f t="shared" si="129"/>
        <v>LSA_VPU_HRY_E_BEGIN_TITO_VPU_NOM_LFM_1900_POSTHRY_TILE2_VBTR_BT7</v>
      </c>
      <c r="AU65" s="12" t="str">
        <f t="shared" si="130"/>
        <v>LSA_VPU_HRY_E_BEGIN_TITO_VPU_NOM_LFM_1900_POSTHRY_TILE2_VBTR_BT7</v>
      </c>
      <c r="AV65" s="12" t="str">
        <f t="shared" si="131"/>
        <v>LSA_VPU_HRY_E_BEGIN_TITO_VPU_NOM_LFM_1900_POSTHRY_TILE2_VBTR_BT7</v>
      </c>
      <c r="AW65" s="12" t="str">
        <f t="shared" si="132"/>
        <v>LSA_VPU_HRY_E_BEGIN_TITO_VPU_NOM_LFM_1900_POSTHRY_TILE2_VBTR_BT7</v>
      </c>
      <c r="AX65" s="12" t="str">
        <f t="shared" si="133"/>
        <v>LSA_VPU_HRY_E_BEGIN_TITO_VPU_NOM_LFM_1900_POSTHRY_TILE2_VBTR_BT7</v>
      </c>
      <c r="AY65" s="12" t="str">
        <f t="shared" si="134"/>
        <v>LSA_VPU_HRY_E_BEGIN_TITO_VPU_NOM_LFM_1900_POSTHRY_TILE2_VBTR_BT7</v>
      </c>
      <c r="AZ65" s="12" t="str">
        <f t="shared" si="135"/>
        <v>LSA_VPU_HRY_E_BEGIN_TITO_VPU_NOM_LFM_1900_POSTHRY_TILE2_VBTR_BT7</v>
      </c>
      <c r="BA65" s="12" t="str">
        <f t="shared" si="136"/>
        <v>LSA_VPU_HRY_E_BEGIN_TITO_VPU_NOM_LFM_1900_POSTHRY_TILE2_VBTR_BT7</v>
      </c>
    </row>
    <row r="66" spans="1:53" s="12" customFormat="1" x14ac:dyDescent="0.25">
      <c r="A66" s="12" t="s">
        <v>58</v>
      </c>
      <c r="B66" s="12" t="s">
        <v>11</v>
      </c>
      <c r="C66" s="12" t="str">
        <f>VLOOKUP(B66,templateLookup!A:B,2,0)</f>
        <v>PrimeMbistVminSearchTestMethod</v>
      </c>
      <c r="D66" s="12" t="str">
        <f t="shared" si="125"/>
        <v>LSA_VPU_HRY_E_BEGIN_TITO_VPU_NOM_LFM_1900_POSTHRY_TILE2_VBTR_BT7</v>
      </c>
      <c r="E66" s="12" t="s">
        <v>51</v>
      </c>
      <c r="F66" s="12" t="s">
        <v>71</v>
      </c>
      <c r="G66" s="12" t="s">
        <v>135</v>
      </c>
      <c r="H66" s="12" t="s">
        <v>136</v>
      </c>
      <c r="I66" s="12" t="s">
        <v>137</v>
      </c>
      <c r="J66" s="12" t="s">
        <v>71</v>
      </c>
      <c r="K66" s="12" t="s">
        <v>138</v>
      </c>
      <c r="L66" s="12" t="s">
        <v>139</v>
      </c>
      <c r="M66" s="12">
        <v>1900</v>
      </c>
      <c r="N66" s="12" t="s">
        <v>1132</v>
      </c>
      <c r="O66" s="12" t="s">
        <v>141</v>
      </c>
      <c r="P66" s="12" t="s">
        <v>792</v>
      </c>
      <c r="Q66" s="12" t="s">
        <v>1103</v>
      </c>
      <c r="R66" s="12">
        <v>21</v>
      </c>
      <c r="S66" s="12">
        <v>30</v>
      </c>
      <c r="T66" s="12">
        <v>68</v>
      </c>
      <c r="AB66" s="12">
        <v>1</v>
      </c>
      <c r="AC66" s="12" t="s">
        <v>289</v>
      </c>
      <c r="AL66" s="12" t="s">
        <v>337</v>
      </c>
      <c r="AM66" s="12" t="s">
        <v>274</v>
      </c>
      <c r="AO66" s="12" t="b">
        <v>0</v>
      </c>
      <c r="AP66" s="12">
        <f t="shared" si="126"/>
        <v>10</v>
      </c>
      <c r="AQ66" s="12" t="s">
        <v>275</v>
      </c>
      <c r="AR66" s="12" t="str">
        <f t="shared" si="127"/>
        <v>SSA_VPU_HRY_E_BEGIN_TITO_VPU_NOM_LFM_1900_POSTHRY_TILE3_VBTR_BT8</v>
      </c>
      <c r="AS66" s="12" t="str">
        <f t="shared" si="128"/>
        <v>SSA_VPU_HRY_E_BEGIN_TITO_VPU_NOM_LFM_1900_POSTHRY_TILE3_VBTR_BT8</v>
      </c>
      <c r="AT66" s="12" t="str">
        <f t="shared" si="129"/>
        <v>SSA_VPU_HRY_E_BEGIN_TITO_VPU_NOM_LFM_1900_POSTHRY_TILE3_VBTR_BT8</v>
      </c>
      <c r="AU66" s="12" t="str">
        <f t="shared" si="130"/>
        <v>SSA_VPU_HRY_E_BEGIN_TITO_VPU_NOM_LFM_1900_POSTHRY_TILE3_VBTR_BT8</v>
      </c>
      <c r="AV66" s="12" t="str">
        <f t="shared" si="131"/>
        <v>SSA_VPU_HRY_E_BEGIN_TITO_VPU_NOM_LFM_1900_POSTHRY_TILE3_VBTR_BT8</v>
      </c>
      <c r="AW66" s="12" t="str">
        <f t="shared" si="132"/>
        <v>SSA_VPU_HRY_E_BEGIN_TITO_VPU_NOM_LFM_1900_POSTHRY_TILE3_VBTR_BT8</v>
      </c>
      <c r="AX66" s="12" t="str">
        <f t="shared" si="133"/>
        <v>SSA_VPU_HRY_E_BEGIN_TITO_VPU_NOM_LFM_1900_POSTHRY_TILE3_VBTR_BT8</v>
      </c>
      <c r="AY66" s="12" t="str">
        <f t="shared" si="134"/>
        <v>SSA_VPU_HRY_E_BEGIN_TITO_VPU_NOM_LFM_1900_POSTHRY_TILE3_VBTR_BT8</v>
      </c>
      <c r="AZ66" s="12" t="str">
        <f t="shared" si="135"/>
        <v>SSA_VPU_HRY_E_BEGIN_TITO_VPU_NOM_LFM_1900_POSTHRY_TILE3_VBTR_BT8</v>
      </c>
      <c r="BA66" s="12" t="str">
        <f t="shared" si="136"/>
        <v>SSA_VPU_HRY_E_BEGIN_TITO_VPU_NOM_LFM_1900_POSTHRY_TILE3_VBTR_BT8</v>
      </c>
    </row>
    <row r="67" spans="1:53" s="12" customFormat="1" x14ac:dyDescent="0.25">
      <c r="A67" s="12" t="s">
        <v>58</v>
      </c>
      <c r="B67" s="12" t="s">
        <v>11</v>
      </c>
      <c r="C67" s="12" t="str">
        <f>VLOOKUP(B67,templateLookup!A:B,2,0)</f>
        <v>PrimeMbistVminSearchTestMethod</v>
      </c>
      <c r="D67" s="12" t="str">
        <f t="shared" si="125"/>
        <v>SSA_VPU_HRY_E_BEGIN_TITO_VPU_NOM_LFM_1900_POSTHRY_TILE3_VBTR_BT8</v>
      </c>
      <c r="E67" s="12" t="s">
        <v>50</v>
      </c>
      <c r="F67" s="12" t="s">
        <v>71</v>
      </c>
      <c r="G67" s="12" t="s">
        <v>135</v>
      </c>
      <c r="H67" s="12" t="s">
        <v>136</v>
      </c>
      <c r="I67" s="12" t="s">
        <v>137</v>
      </c>
      <c r="J67" s="12" t="s">
        <v>71</v>
      </c>
      <c r="K67" s="12" t="s">
        <v>138</v>
      </c>
      <c r="L67" s="12" t="s">
        <v>139</v>
      </c>
      <c r="M67" s="12">
        <v>1900</v>
      </c>
      <c r="N67" s="12" t="s">
        <v>1133</v>
      </c>
      <c r="O67" s="12" t="s">
        <v>141</v>
      </c>
      <c r="P67" s="12" t="s">
        <v>792</v>
      </c>
      <c r="Q67" s="12" t="s">
        <v>1106</v>
      </c>
      <c r="R67" s="12">
        <v>61</v>
      </c>
      <c r="S67" s="12">
        <v>30</v>
      </c>
      <c r="T67" s="12">
        <v>69</v>
      </c>
      <c r="AB67" s="12">
        <v>1</v>
      </c>
      <c r="AC67" s="12" t="s">
        <v>289</v>
      </c>
      <c r="AL67" s="12" t="s">
        <v>337</v>
      </c>
      <c r="AM67" s="12" t="s">
        <v>274</v>
      </c>
      <c r="AO67" s="12" t="b">
        <v>0</v>
      </c>
      <c r="AP67" s="12">
        <f t="shared" si="126"/>
        <v>10</v>
      </c>
      <c r="AQ67" s="12" t="s">
        <v>275</v>
      </c>
      <c r="AR67" s="12" t="str">
        <f t="shared" si="127"/>
        <v>LSA_VPU_HRY_E_BEGIN_TITO_VPU_NOM_LFM_1900_POSTHRY_TILE3_VBTR_BT8</v>
      </c>
      <c r="AS67" s="12" t="str">
        <f t="shared" si="128"/>
        <v>LSA_VPU_HRY_E_BEGIN_TITO_VPU_NOM_LFM_1900_POSTHRY_TILE3_VBTR_BT8</v>
      </c>
      <c r="AT67" s="12" t="str">
        <f t="shared" si="129"/>
        <v>LSA_VPU_HRY_E_BEGIN_TITO_VPU_NOM_LFM_1900_POSTHRY_TILE3_VBTR_BT8</v>
      </c>
      <c r="AU67" s="12" t="str">
        <f t="shared" si="130"/>
        <v>LSA_VPU_HRY_E_BEGIN_TITO_VPU_NOM_LFM_1900_POSTHRY_TILE3_VBTR_BT8</v>
      </c>
      <c r="AV67" s="12" t="str">
        <f t="shared" si="131"/>
        <v>LSA_VPU_HRY_E_BEGIN_TITO_VPU_NOM_LFM_1900_POSTHRY_TILE3_VBTR_BT8</v>
      </c>
      <c r="AW67" s="12" t="str">
        <f t="shared" si="132"/>
        <v>LSA_VPU_HRY_E_BEGIN_TITO_VPU_NOM_LFM_1900_POSTHRY_TILE3_VBTR_BT8</v>
      </c>
      <c r="AX67" s="12" t="str">
        <f t="shared" si="133"/>
        <v>LSA_VPU_HRY_E_BEGIN_TITO_VPU_NOM_LFM_1900_POSTHRY_TILE3_VBTR_BT8</v>
      </c>
      <c r="AY67" s="12" t="str">
        <f t="shared" si="134"/>
        <v>LSA_VPU_HRY_E_BEGIN_TITO_VPU_NOM_LFM_1900_POSTHRY_TILE3_VBTR_BT8</v>
      </c>
      <c r="AZ67" s="12" t="str">
        <f t="shared" si="135"/>
        <v>LSA_VPU_HRY_E_BEGIN_TITO_VPU_NOM_LFM_1900_POSTHRY_TILE3_VBTR_BT8</v>
      </c>
      <c r="BA67" s="12" t="str">
        <f t="shared" si="136"/>
        <v>LSA_VPU_HRY_E_BEGIN_TITO_VPU_NOM_LFM_1900_POSTHRY_TILE3_VBTR_BT8</v>
      </c>
    </row>
    <row r="68" spans="1:53" s="12" customFormat="1" x14ac:dyDescent="0.25">
      <c r="A68" s="12" t="s">
        <v>58</v>
      </c>
      <c r="B68" s="12" t="s">
        <v>11</v>
      </c>
      <c r="C68" s="12" t="str">
        <f>VLOOKUP(B68,templateLookup!A:B,2,0)</f>
        <v>PrimeMbistVminSearchTestMethod</v>
      </c>
      <c r="D68" s="12" t="str">
        <f t="shared" si="125"/>
        <v>LSA_VPU_HRY_E_BEGIN_TITO_VPU_NOM_LFM_1900_POSTHRY_TILE3_VBTR_BT8</v>
      </c>
      <c r="E68" s="12" t="s">
        <v>51</v>
      </c>
      <c r="F68" s="12" t="s">
        <v>71</v>
      </c>
      <c r="G68" s="12" t="s">
        <v>135</v>
      </c>
      <c r="H68" s="12" t="s">
        <v>136</v>
      </c>
      <c r="I68" s="12" t="s">
        <v>137</v>
      </c>
      <c r="J68" s="12" t="s">
        <v>71</v>
      </c>
      <c r="K68" s="12" t="s">
        <v>138</v>
      </c>
      <c r="L68" s="12" t="s">
        <v>139</v>
      </c>
      <c r="M68" s="12">
        <v>1900</v>
      </c>
      <c r="N68" s="12" t="s">
        <v>1133</v>
      </c>
      <c r="O68" s="12" t="s">
        <v>141</v>
      </c>
      <c r="P68" s="12" t="s">
        <v>792</v>
      </c>
      <c r="Q68" s="12" t="s">
        <v>1110</v>
      </c>
      <c r="R68" s="12">
        <v>21</v>
      </c>
      <c r="S68" s="12">
        <v>30</v>
      </c>
      <c r="T68" s="12">
        <v>70</v>
      </c>
      <c r="AB68" s="12">
        <v>1</v>
      </c>
      <c r="AC68" s="12" t="s">
        <v>289</v>
      </c>
      <c r="AL68" s="12" t="s">
        <v>337</v>
      </c>
      <c r="AM68" s="12" t="s">
        <v>274</v>
      </c>
      <c r="AO68" s="12" t="b">
        <v>0</v>
      </c>
      <c r="AP68" s="12">
        <f t="shared" si="126"/>
        <v>10</v>
      </c>
      <c r="AQ68" s="12" t="s">
        <v>275</v>
      </c>
      <c r="AR68" s="12" t="str">
        <f t="shared" si="127"/>
        <v>SSA_VPU_HRY_E_BEGIN_TITO_VPU_NOM_LFM_1900_POSTHRY_TILE4_VBTR_BT9</v>
      </c>
      <c r="AS68" s="12" t="str">
        <f t="shared" si="128"/>
        <v>SSA_VPU_HRY_E_BEGIN_TITO_VPU_NOM_LFM_1900_POSTHRY_TILE4_VBTR_BT9</v>
      </c>
      <c r="AT68" s="12" t="str">
        <f t="shared" si="129"/>
        <v>SSA_VPU_HRY_E_BEGIN_TITO_VPU_NOM_LFM_1900_POSTHRY_TILE4_VBTR_BT9</v>
      </c>
      <c r="AU68" s="12" t="str">
        <f t="shared" si="130"/>
        <v>SSA_VPU_HRY_E_BEGIN_TITO_VPU_NOM_LFM_1900_POSTHRY_TILE4_VBTR_BT9</v>
      </c>
      <c r="AV68" s="12" t="str">
        <f t="shared" si="131"/>
        <v>SSA_VPU_HRY_E_BEGIN_TITO_VPU_NOM_LFM_1900_POSTHRY_TILE4_VBTR_BT9</v>
      </c>
      <c r="AW68" s="12" t="str">
        <f t="shared" si="132"/>
        <v>SSA_VPU_HRY_E_BEGIN_TITO_VPU_NOM_LFM_1900_POSTHRY_TILE4_VBTR_BT9</v>
      </c>
      <c r="AX68" s="12" t="str">
        <f t="shared" si="133"/>
        <v>SSA_VPU_HRY_E_BEGIN_TITO_VPU_NOM_LFM_1900_POSTHRY_TILE4_VBTR_BT9</v>
      </c>
      <c r="AY68" s="12" t="str">
        <f t="shared" si="134"/>
        <v>SSA_VPU_HRY_E_BEGIN_TITO_VPU_NOM_LFM_1900_POSTHRY_TILE4_VBTR_BT9</v>
      </c>
      <c r="AZ68" s="12" t="str">
        <f t="shared" si="135"/>
        <v>SSA_VPU_HRY_E_BEGIN_TITO_VPU_NOM_LFM_1900_POSTHRY_TILE4_VBTR_BT9</v>
      </c>
      <c r="BA68" s="12" t="str">
        <f t="shared" si="136"/>
        <v>SSA_VPU_HRY_E_BEGIN_TITO_VPU_NOM_LFM_1900_POSTHRY_TILE4_VBTR_BT9</v>
      </c>
    </row>
    <row r="69" spans="1:53" s="12" customFormat="1" x14ac:dyDescent="0.25">
      <c r="A69" s="12" t="s">
        <v>58</v>
      </c>
      <c r="B69" s="12" t="s">
        <v>11</v>
      </c>
      <c r="C69" s="12" t="str">
        <f>VLOOKUP(B69,templateLookup!A:B,2,0)</f>
        <v>PrimeMbistVminSearchTestMethod</v>
      </c>
      <c r="D69" s="12" t="str">
        <f t="shared" si="125"/>
        <v>SSA_VPU_HRY_E_BEGIN_TITO_VPU_NOM_LFM_1900_POSTHRY_TILE4_VBTR_BT9</v>
      </c>
      <c r="E69" s="12" t="s">
        <v>50</v>
      </c>
      <c r="F69" s="12" t="s">
        <v>71</v>
      </c>
      <c r="G69" s="12" t="s">
        <v>135</v>
      </c>
      <c r="H69" s="12" t="s">
        <v>136</v>
      </c>
      <c r="I69" s="12" t="s">
        <v>137</v>
      </c>
      <c r="J69" s="12" t="s">
        <v>71</v>
      </c>
      <c r="K69" s="12" t="s">
        <v>138</v>
      </c>
      <c r="L69" s="12" t="s">
        <v>139</v>
      </c>
      <c r="M69" s="12">
        <v>1900</v>
      </c>
      <c r="N69" s="12" t="s">
        <v>1134</v>
      </c>
      <c r="O69" s="12" t="s">
        <v>141</v>
      </c>
      <c r="P69" s="12" t="s">
        <v>792</v>
      </c>
      <c r="Q69" s="12" t="s">
        <v>1113</v>
      </c>
      <c r="R69" s="12">
        <v>61</v>
      </c>
      <c r="S69" s="12">
        <v>30</v>
      </c>
      <c r="T69" s="12">
        <v>71</v>
      </c>
      <c r="AB69" s="12">
        <v>1</v>
      </c>
      <c r="AC69" s="12" t="s">
        <v>289</v>
      </c>
      <c r="AL69" s="12" t="s">
        <v>337</v>
      </c>
      <c r="AM69" s="12" t="s">
        <v>274</v>
      </c>
      <c r="AO69" s="12" t="b">
        <v>0</v>
      </c>
      <c r="AP69" s="12">
        <f t="shared" si="126"/>
        <v>10</v>
      </c>
      <c r="AQ69" s="12" t="s">
        <v>275</v>
      </c>
      <c r="AR69" s="12" t="str">
        <f t="shared" si="127"/>
        <v>LSA_VPU_HRY_E_BEGIN_TITO_VPU_NOM_LFM_1900_POSTHRY_TILE4_VBTR_BT9</v>
      </c>
      <c r="AS69" s="12" t="str">
        <f t="shared" si="128"/>
        <v>LSA_VPU_HRY_E_BEGIN_TITO_VPU_NOM_LFM_1900_POSTHRY_TILE4_VBTR_BT9</v>
      </c>
      <c r="AT69" s="12" t="str">
        <f t="shared" si="129"/>
        <v>LSA_VPU_HRY_E_BEGIN_TITO_VPU_NOM_LFM_1900_POSTHRY_TILE4_VBTR_BT9</v>
      </c>
      <c r="AU69" s="12" t="str">
        <f t="shared" si="130"/>
        <v>LSA_VPU_HRY_E_BEGIN_TITO_VPU_NOM_LFM_1900_POSTHRY_TILE4_VBTR_BT9</v>
      </c>
      <c r="AV69" s="12" t="str">
        <f t="shared" si="131"/>
        <v>LSA_VPU_HRY_E_BEGIN_TITO_VPU_NOM_LFM_1900_POSTHRY_TILE4_VBTR_BT9</v>
      </c>
      <c r="AW69" s="12" t="str">
        <f t="shared" si="132"/>
        <v>LSA_VPU_HRY_E_BEGIN_TITO_VPU_NOM_LFM_1900_POSTHRY_TILE4_VBTR_BT9</v>
      </c>
      <c r="AX69" s="12" t="str">
        <f t="shared" si="133"/>
        <v>LSA_VPU_HRY_E_BEGIN_TITO_VPU_NOM_LFM_1900_POSTHRY_TILE4_VBTR_BT9</v>
      </c>
      <c r="AY69" s="12" t="str">
        <f t="shared" si="134"/>
        <v>LSA_VPU_HRY_E_BEGIN_TITO_VPU_NOM_LFM_1900_POSTHRY_TILE4_VBTR_BT9</v>
      </c>
      <c r="AZ69" s="12" t="str">
        <f t="shared" si="135"/>
        <v>LSA_VPU_HRY_E_BEGIN_TITO_VPU_NOM_LFM_1900_POSTHRY_TILE4_VBTR_BT9</v>
      </c>
      <c r="BA69" s="12" t="str">
        <f t="shared" si="136"/>
        <v>LSA_VPU_HRY_E_BEGIN_TITO_VPU_NOM_LFM_1900_POSTHRY_TILE4_VBTR_BT9</v>
      </c>
    </row>
    <row r="70" spans="1:53" s="12" customFormat="1" x14ac:dyDescent="0.25">
      <c r="A70" s="12" t="s">
        <v>58</v>
      </c>
      <c r="B70" s="12" t="s">
        <v>11</v>
      </c>
      <c r="C70" s="12" t="str">
        <f>VLOOKUP(B70,templateLookup!A:B,2,0)</f>
        <v>PrimeMbistVminSearchTestMethod</v>
      </c>
      <c r="D70" s="12" t="str">
        <f t="shared" si="125"/>
        <v>LSA_VPU_HRY_E_BEGIN_TITO_VPU_NOM_LFM_1900_POSTHRY_TILE4_VBTR_BT9</v>
      </c>
      <c r="E70" s="12" t="s">
        <v>51</v>
      </c>
      <c r="F70" s="12" t="s">
        <v>71</v>
      </c>
      <c r="G70" s="12" t="s">
        <v>135</v>
      </c>
      <c r="H70" s="12" t="s">
        <v>136</v>
      </c>
      <c r="I70" s="12" t="s">
        <v>137</v>
      </c>
      <c r="J70" s="12" t="s">
        <v>71</v>
      </c>
      <c r="K70" s="12" t="s">
        <v>138</v>
      </c>
      <c r="L70" s="12" t="s">
        <v>139</v>
      </c>
      <c r="M70" s="12">
        <v>1900</v>
      </c>
      <c r="N70" s="12" t="s">
        <v>1134</v>
      </c>
      <c r="O70" s="12" t="s">
        <v>141</v>
      </c>
      <c r="P70" s="12" t="s">
        <v>792</v>
      </c>
      <c r="Q70" s="12" t="s">
        <v>1117</v>
      </c>
      <c r="R70" s="12">
        <v>21</v>
      </c>
      <c r="S70" s="12">
        <v>30</v>
      </c>
      <c r="T70" s="12">
        <v>72</v>
      </c>
      <c r="AB70" s="12">
        <v>1</v>
      </c>
      <c r="AC70" s="12" t="s">
        <v>289</v>
      </c>
      <c r="AL70" s="12" t="s">
        <v>337</v>
      </c>
      <c r="AM70" s="12" t="s">
        <v>274</v>
      </c>
      <c r="AO70" s="12" t="b">
        <v>0</v>
      </c>
      <c r="AP70" s="12">
        <f t="shared" si="126"/>
        <v>10</v>
      </c>
      <c r="AQ70" s="12" t="s">
        <v>275</v>
      </c>
      <c r="AR70" s="12" t="str">
        <f t="shared" si="127"/>
        <v>SSA_VPU_HRY_E_BEGIN_TITO_VPU_NOM_LFM_1900_POSTHRY_TILE5_VBTR_BT10</v>
      </c>
      <c r="AS70" s="12" t="str">
        <f t="shared" si="128"/>
        <v>SSA_VPU_HRY_E_BEGIN_TITO_VPU_NOM_LFM_1900_POSTHRY_TILE5_VBTR_BT10</v>
      </c>
      <c r="AT70" s="12" t="str">
        <f t="shared" si="129"/>
        <v>SSA_VPU_HRY_E_BEGIN_TITO_VPU_NOM_LFM_1900_POSTHRY_TILE5_VBTR_BT10</v>
      </c>
      <c r="AU70" s="12" t="str">
        <f t="shared" si="130"/>
        <v>SSA_VPU_HRY_E_BEGIN_TITO_VPU_NOM_LFM_1900_POSTHRY_TILE5_VBTR_BT10</v>
      </c>
      <c r="AV70" s="12" t="str">
        <f t="shared" si="131"/>
        <v>SSA_VPU_HRY_E_BEGIN_TITO_VPU_NOM_LFM_1900_POSTHRY_TILE5_VBTR_BT10</v>
      </c>
      <c r="AW70" s="12" t="str">
        <f t="shared" si="132"/>
        <v>SSA_VPU_HRY_E_BEGIN_TITO_VPU_NOM_LFM_1900_POSTHRY_TILE5_VBTR_BT10</v>
      </c>
      <c r="AX70" s="12" t="str">
        <f t="shared" si="133"/>
        <v>SSA_VPU_HRY_E_BEGIN_TITO_VPU_NOM_LFM_1900_POSTHRY_TILE5_VBTR_BT10</v>
      </c>
      <c r="AY70" s="12" t="str">
        <f t="shared" si="134"/>
        <v>SSA_VPU_HRY_E_BEGIN_TITO_VPU_NOM_LFM_1900_POSTHRY_TILE5_VBTR_BT10</v>
      </c>
      <c r="AZ70" s="12" t="str">
        <f t="shared" si="135"/>
        <v>SSA_VPU_HRY_E_BEGIN_TITO_VPU_NOM_LFM_1900_POSTHRY_TILE5_VBTR_BT10</v>
      </c>
      <c r="BA70" s="12" t="str">
        <f t="shared" si="136"/>
        <v>SSA_VPU_HRY_E_BEGIN_TITO_VPU_NOM_LFM_1900_POSTHRY_TILE5_VBTR_BT10</v>
      </c>
    </row>
    <row r="71" spans="1:53" s="12" customFormat="1" x14ac:dyDescent="0.25">
      <c r="A71" s="12" t="s">
        <v>58</v>
      </c>
      <c r="B71" s="12" t="s">
        <v>11</v>
      </c>
      <c r="C71" s="12" t="str">
        <f>VLOOKUP(B71,templateLookup!A:B,2,0)</f>
        <v>PrimeMbistVminSearchTestMethod</v>
      </c>
      <c r="D71" s="12" t="str">
        <f t="shared" si="125"/>
        <v>SSA_VPU_HRY_E_BEGIN_TITO_VPU_NOM_LFM_1900_POSTHRY_TILE5_VBTR_BT10</v>
      </c>
      <c r="E71" s="12" t="s">
        <v>50</v>
      </c>
      <c r="F71" s="12" t="s">
        <v>71</v>
      </c>
      <c r="G71" s="12" t="s">
        <v>135</v>
      </c>
      <c r="H71" s="12" t="s">
        <v>136</v>
      </c>
      <c r="I71" s="12" t="s">
        <v>137</v>
      </c>
      <c r="J71" s="12" t="s">
        <v>71</v>
      </c>
      <c r="K71" s="12" t="s">
        <v>138</v>
      </c>
      <c r="L71" s="12" t="s">
        <v>139</v>
      </c>
      <c r="M71" s="12">
        <v>1900</v>
      </c>
      <c r="N71" s="12" t="s">
        <v>1135</v>
      </c>
      <c r="O71" s="12" t="s">
        <v>141</v>
      </c>
      <c r="P71" s="12" t="s">
        <v>792</v>
      </c>
      <c r="Q71" s="12" t="s">
        <v>1120</v>
      </c>
      <c r="R71" s="12">
        <v>61</v>
      </c>
      <c r="S71" s="12">
        <v>30</v>
      </c>
      <c r="T71" s="12">
        <v>73</v>
      </c>
      <c r="AB71" s="12">
        <v>1</v>
      </c>
      <c r="AC71" s="12" t="s">
        <v>289</v>
      </c>
      <c r="AL71" s="12" t="s">
        <v>337</v>
      </c>
      <c r="AM71" s="12" t="s">
        <v>274</v>
      </c>
      <c r="AO71" s="12" t="b">
        <v>0</v>
      </c>
      <c r="AP71" s="12">
        <f t="shared" si="126"/>
        <v>10</v>
      </c>
      <c r="AQ71" s="12" t="s">
        <v>275</v>
      </c>
      <c r="AR71" s="12" t="str">
        <f t="shared" si="127"/>
        <v>LSA_VPU_HRY_E_BEGIN_TITO_VPU_NOM_LFM_1900_POSTHRY_TILE5_VBTR_BT10</v>
      </c>
      <c r="AS71" s="12" t="str">
        <f t="shared" si="128"/>
        <v>LSA_VPU_HRY_E_BEGIN_TITO_VPU_NOM_LFM_1900_POSTHRY_TILE5_VBTR_BT10</v>
      </c>
      <c r="AT71" s="12" t="str">
        <f t="shared" si="129"/>
        <v>LSA_VPU_HRY_E_BEGIN_TITO_VPU_NOM_LFM_1900_POSTHRY_TILE5_VBTR_BT10</v>
      </c>
      <c r="AU71" s="12" t="str">
        <f t="shared" si="130"/>
        <v>LSA_VPU_HRY_E_BEGIN_TITO_VPU_NOM_LFM_1900_POSTHRY_TILE5_VBTR_BT10</v>
      </c>
      <c r="AV71" s="12" t="str">
        <f t="shared" si="131"/>
        <v>LSA_VPU_HRY_E_BEGIN_TITO_VPU_NOM_LFM_1900_POSTHRY_TILE5_VBTR_BT10</v>
      </c>
      <c r="AW71" s="12" t="str">
        <f t="shared" si="132"/>
        <v>LSA_VPU_HRY_E_BEGIN_TITO_VPU_NOM_LFM_1900_POSTHRY_TILE5_VBTR_BT10</v>
      </c>
      <c r="AX71" s="12" t="str">
        <f t="shared" si="133"/>
        <v>LSA_VPU_HRY_E_BEGIN_TITO_VPU_NOM_LFM_1900_POSTHRY_TILE5_VBTR_BT10</v>
      </c>
      <c r="AY71" s="12" t="str">
        <f t="shared" si="134"/>
        <v>LSA_VPU_HRY_E_BEGIN_TITO_VPU_NOM_LFM_1900_POSTHRY_TILE5_VBTR_BT10</v>
      </c>
      <c r="AZ71" s="12" t="str">
        <f t="shared" si="135"/>
        <v>LSA_VPU_HRY_E_BEGIN_TITO_VPU_NOM_LFM_1900_POSTHRY_TILE5_VBTR_BT10</v>
      </c>
      <c r="BA71" s="12" t="str">
        <f t="shared" si="136"/>
        <v>LSA_VPU_HRY_E_BEGIN_TITO_VPU_NOM_LFM_1900_POSTHRY_TILE5_VBTR_BT10</v>
      </c>
    </row>
    <row r="72" spans="1:53" s="12" customFormat="1" x14ac:dyDescent="0.25">
      <c r="A72" s="12" t="s">
        <v>58</v>
      </c>
      <c r="B72" s="12" t="s">
        <v>11</v>
      </c>
      <c r="C72" s="12" t="str">
        <f>VLOOKUP(B72,templateLookup!A:B,2,0)</f>
        <v>PrimeMbistVminSearchTestMethod</v>
      </c>
      <c r="D72" s="12" t="str">
        <f t="shared" si="125"/>
        <v>LSA_VPU_HRY_E_BEGIN_TITO_VPU_NOM_LFM_1900_POSTHRY_TILE5_VBTR_BT10</v>
      </c>
      <c r="E72" s="12" t="s">
        <v>51</v>
      </c>
      <c r="F72" s="12" t="s">
        <v>71</v>
      </c>
      <c r="G72" s="12" t="s">
        <v>135</v>
      </c>
      <c r="H72" s="12" t="s">
        <v>136</v>
      </c>
      <c r="I72" s="12" t="s">
        <v>137</v>
      </c>
      <c r="J72" s="12" t="s">
        <v>71</v>
      </c>
      <c r="K72" s="12" t="s">
        <v>138</v>
      </c>
      <c r="L72" s="12" t="s">
        <v>139</v>
      </c>
      <c r="M72" s="12">
        <v>1900</v>
      </c>
      <c r="N72" s="12" t="s">
        <v>1135</v>
      </c>
      <c r="O72" s="12" t="s">
        <v>141</v>
      </c>
      <c r="P72" s="12" t="s">
        <v>792</v>
      </c>
      <c r="Q72" s="12" t="s">
        <v>1124</v>
      </c>
      <c r="R72" s="12">
        <v>21</v>
      </c>
      <c r="S72" s="12">
        <v>30</v>
      </c>
      <c r="T72" s="12">
        <v>74</v>
      </c>
      <c r="Y72" s="12" t="s">
        <v>324</v>
      </c>
      <c r="AB72" s="12">
        <v>1</v>
      </c>
      <c r="AC72" s="12" t="s">
        <v>289</v>
      </c>
      <c r="AL72" s="12" t="s">
        <v>337</v>
      </c>
      <c r="AM72" s="12" t="s">
        <v>274</v>
      </c>
      <c r="AO72" s="12" t="b">
        <v>0</v>
      </c>
      <c r="AP72" s="12">
        <f t="shared" si="126"/>
        <v>10</v>
      </c>
      <c r="AQ72" s="12" t="s">
        <v>275</v>
      </c>
      <c r="AR72" s="12">
        <v>1</v>
      </c>
      <c r="AS72" s="12">
        <v>1</v>
      </c>
      <c r="AT72" s="12">
        <v>1</v>
      </c>
      <c r="AU72" s="12">
        <v>1</v>
      </c>
      <c r="AV72" s="12">
        <v>1</v>
      </c>
      <c r="AW72" s="12">
        <v>1</v>
      </c>
      <c r="AX72" s="12">
        <v>1</v>
      </c>
      <c r="AY72" s="12">
        <v>1</v>
      </c>
      <c r="AZ72" s="12">
        <v>1</v>
      </c>
      <c r="BA72" s="12">
        <v>1</v>
      </c>
    </row>
    <row r="73" spans="1:53" x14ac:dyDescent="0.25">
      <c r="A73" s="16" t="s">
        <v>58</v>
      </c>
      <c r="B73" s="16" t="s">
        <v>6</v>
      </c>
      <c r="C73" s="16" t="str">
        <f>VLOOKUP(B73,templateLookup!A:B,2,0)</f>
        <v>COMPOSITE</v>
      </c>
      <c r="D73" s="16"/>
      <c r="E73" s="16"/>
      <c r="F73" s="26" t="s">
        <v>71</v>
      </c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</row>
    <row r="74" spans="1:53" x14ac:dyDescent="0.25">
      <c r="A74" s="20" t="s">
        <v>58</v>
      </c>
      <c r="B74" s="20" t="s">
        <v>6</v>
      </c>
      <c r="C74" s="20" t="str">
        <f>VLOOKUP(B74,templateLookup!A:B,2,0)</f>
        <v>COMPOSITE</v>
      </c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</row>
    <row r="75" spans="1:53" x14ac:dyDescent="0.25">
      <c r="A75" s="15" t="s">
        <v>241</v>
      </c>
      <c r="B75" s="15" t="s">
        <v>5</v>
      </c>
      <c r="C75" s="15" t="str">
        <f>VLOOKUP(B75,templateLookup!A:B,2,0)</f>
        <v>COMPOSITE</v>
      </c>
      <c r="D75" s="15" t="s">
        <v>241</v>
      </c>
      <c r="E75" s="15"/>
      <c r="F75" s="15" t="s">
        <v>71</v>
      </c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</row>
    <row r="76" spans="1:53" x14ac:dyDescent="0.25">
      <c r="A76" s="1" t="s">
        <v>241</v>
      </c>
      <c r="B76" s="1" t="s">
        <v>1325</v>
      </c>
      <c r="C76" s="1" t="str">
        <f>VLOOKUP(B76,templateLookup!A:B,2,0)</f>
        <v>PrimeVminSearchTestMethod</v>
      </c>
      <c r="D76" s="1" t="str">
        <f t="shared" ref="D76:D91" si="137">E76&amp;"_"&amp;F76&amp;"_"&amp;G76&amp;"_"&amp;H76&amp;"_"&amp;A76&amp;"_"&amp;I76&amp;"_"&amp;J76&amp;"_"&amp;K76&amp;"_"&amp;L76&amp;"_"&amp;M76&amp;"_"&amp;N76</f>
        <v>XSA_VPU_VMIN_K_PREHVQK_TITO_VPU_NOM_LFM_1900_ALL</v>
      </c>
      <c r="E76" t="s">
        <v>420</v>
      </c>
      <c r="F76" t="s">
        <v>71</v>
      </c>
      <c r="G76" t="s">
        <v>183</v>
      </c>
      <c r="H76" t="s">
        <v>242</v>
      </c>
      <c r="I76" t="s">
        <v>137</v>
      </c>
      <c r="J76" t="s">
        <v>71</v>
      </c>
      <c r="K76" t="s">
        <v>138</v>
      </c>
      <c r="L76" t="s">
        <v>139</v>
      </c>
      <c r="M76">
        <v>1900</v>
      </c>
      <c r="N76" t="s">
        <v>53</v>
      </c>
      <c r="O76" t="s">
        <v>141</v>
      </c>
      <c r="P76" t="s">
        <v>792</v>
      </c>
      <c r="Q76" t="s">
        <v>1160</v>
      </c>
      <c r="R76">
        <v>61</v>
      </c>
      <c r="S76">
        <v>31</v>
      </c>
      <c r="T76">
        <v>0</v>
      </c>
      <c r="U76">
        <v>2200</v>
      </c>
      <c r="V76" t="s">
        <v>187</v>
      </c>
      <c r="AB76">
        <v>-1</v>
      </c>
      <c r="AC76" t="s">
        <v>289</v>
      </c>
      <c r="AD76" t="s">
        <v>145</v>
      </c>
      <c r="AE76" t="s">
        <v>1311</v>
      </c>
      <c r="AO76" t="b">
        <v>1</v>
      </c>
      <c r="AP76">
        <f>COUNTA(AR76:BA76)</f>
        <v>2</v>
      </c>
      <c r="AQ76">
        <v>1</v>
      </c>
      <c r="AR76">
        <v>1</v>
      </c>
      <c r="AS76">
        <v>1</v>
      </c>
    </row>
    <row r="77" spans="1:53" x14ac:dyDescent="0.25">
      <c r="A77" s="1" t="s">
        <v>241</v>
      </c>
      <c r="B77" s="1" t="s">
        <v>1325</v>
      </c>
      <c r="C77" s="1" t="str">
        <f>VLOOKUP(B77,templateLookup!A:B,2,0)</f>
        <v>PrimeVminSearchTestMethod</v>
      </c>
      <c r="D77" s="1" t="str">
        <f t="shared" si="137"/>
        <v>SSA_VPU_VMIN_K_PREHVQK_TITO_VPU_NOM_LFM_1900_VCPU</v>
      </c>
      <c r="E77" t="s">
        <v>50</v>
      </c>
      <c r="F77" t="s">
        <v>71</v>
      </c>
      <c r="G77" t="s">
        <v>183</v>
      </c>
      <c r="H77" t="s">
        <v>242</v>
      </c>
      <c r="I77" t="s">
        <v>137</v>
      </c>
      <c r="J77" t="s">
        <v>71</v>
      </c>
      <c r="K77" t="s">
        <v>138</v>
      </c>
      <c r="L77" t="s">
        <v>139</v>
      </c>
      <c r="M77">
        <v>1900</v>
      </c>
      <c r="N77" t="s">
        <v>1136</v>
      </c>
      <c r="O77" t="s">
        <v>141</v>
      </c>
      <c r="P77" t="s">
        <v>792</v>
      </c>
      <c r="Q77" t="s">
        <v>1137</v>
      </c>
      <c r="R77">
        <v>61</v>
      </c>
      <c r="S77">
        <v>31</v>
      </c>
      <c r="T77">
        <v>1</v>
      </c>
      <c r="U77">
        <v>2201</v>
      </c>
      <c r="V77" t="s">
        <v>187</v>
      </c>
      <c r="AB77">
        <v>1</v>
      </c>
      <c r="AC77" t="s">
        <v>289</v>
      </c>
      <c r="AD77" t="s">
        <v>194</v>
      </c>
      <c r="AO77" t="b">
        <v>0</v>
      </c>
      <c r="AP77">
        <f t="shared" ref="AP77" si="138">COUNTA(AR77:BA77)</f>
        <v>2</v>
      </c>
      <c r="AQ77">
        <v>1</v>
      </c>
      <c r="AR77" t="str">
        <f t="shared" ref="AR77:AR90" si="139">D78</f>
        <v>LSA_VPU_VMIN_K_PREHVQK_TITO_VPU_NOM_LFM_1900_VCPU</v>
      </c>
      <c r="AS77" t="str">
        <f t="shared" ref="AS77:AS90" si="140">D78</f>
        <v>LSA_VPU_VMIN_K_PREHVQK_TITO_VPU_NOM_LFM_1900_VCPU</v>
      </c>
    </row>
    <row r="78" spans="1:53" x14ac:dyDescent="0.25">
      <c r="A78" s="1" t="s">
        <v>241</v>
      </c>
      <c r="B78" s="1" t="s">
        <v>1325</v>
      </c>
      <c r="C78" s="1" t="str">
        <f>VLOOKUP(B78,templateLookup!A:B,2,0)</f>
        <v>PrimeVminSearchTestMethod</v>
      </c>
      <c r="D78" s="1" t="str">
        <f t="shared" si="137"/>
        <v>LSA_VPU_VMIN_K_PREHVQK_TITO_VPU_NOM_LFM_1900_VCPU</v>
      </c>
      <c r="E78" t="s">
        <v>51</v>
      </c>
      <c r="F78" t="s">
        <v>71</v>
      </c>
      <c r="G78" t="s">
        <v>183</v>
      </c>
      <c r="H78" t="s">
        <v>242</v>
      </c>
      <c r="I78" t="s">
        <v>137</v>
      </c>
      <c r="J78" t="s">
        <v>71</v>
      </c>
      <c r="K78" t="s">
        <v>138</v>
      </c>
      <c r="L78" t="s">
        <v>139</v>
      </c>
      <c r="M78">
        <v>1900</v>
      </c>
      <c r="N78" t="s">
        <v>1136</v>
      </c>
      <c r="O78" t="s">
        <v>141</v>
      </c>
      <c r="P78" t="s">
        <v>792</v>
      </c>
      <c r="Q78" t="s">
        <v>1138</v>
      </c>
      <c r="R78">
        <v>21</v>
      </c>
      <c r="S78">
        <v>31</v>
      </c>
      <c r="T78">
        <v>8</v>
      </c>
      <c r="U78">
        <v>2208</v>
      </c>
      <c r="V78" t="s">
        <v>187</v>
      </c>
      <c r="AB78">
        <v>1</v>
      </c>
      <c r="AC78" t="s">
        <v>289</v>
      </c>
      <c r="AD78" t="s">
        <v>194</v>
      </c>
      <c r="AO78" t="b">
        <v>0</v>
      </c>
      <c r="AP78">
        <f>COUNTA(AR78:BA78)</f>
        <v>2</v>
      </c>
      <c r="AQ78">
        <v>1</v>
      </c>
      <c r="AR78" t="str">
        <f t="shared" si="139"/>
        <v>LSA_VPU_VMIN_K_PREHVQK_TITO_VPU_NOM_LFM_1900_VBTR</v>
      </c>
      <c r="AS78" t="str">
        <f t="shared" si="140"/>
        <v>LSA_VPU_VMIN_K_PREHVQK_TITO_VPU_NOM_LFM_1900_VBTR</v>
      </c>
    </row>
    <row r="79" spans="1:53" x14ac:dyDescent="0.25">
      <c r="A79" s="1" t="s">
        <v>241</v>
      </c>
      <c r="B79" s="1" t="s">
        <v>1325</v>
      </c>
      <c r="C79" s="1" t="str">
        <f>VLOOKUP(B79,templateLookup!A:B,2,0)</f>
        <v>PrimeVminSearchTestMethod</v>
      </c>
      <c r="D79" s="1" t="str">
        <f t="shared" si="137"/>
        <v>LSA_VPU_VMIN_K_PREHVQK_TITO_VPU_NOM_LFM_1900_VBTR</v>
      </c>
      <c r="E79" t="s">
        <v>51</v>
      </c>
      <c r="F79" t="s">
        <v>71</v>
      </c>
      <c r="G79" t="s">
        <v>183</v>
      </c>
      <c r="H79" t="s">
        <v>242</v>
      </c>
      <c r="I79" t="s">
        <v>137</v>
      </c>
      <c r="J79" t="s">
        <v>71</v>
      </c>
      <c r="K79" t="s">
        <v>138</v>
      </c>
      <c r="L79" t="s">
        <v>139</v>
      </c>
      <c r="M79">
        <v>1900</v>
      </c>
      <c r="N79" t="s">
        <v>1139</v>
      </c>
      <c r="O79" t="s">
        <v>141</v>
      </c>
      <c r="P79" t="s">
        <v>792</v>
      </c>
      <c r="Q79" t="s">
        <v>1140</v>
      </c>
      <c r="R79">
        <v>21</v>
      </c>
      <c r="S79">
        <v>31</v>
      </c>
      <c r="T79">
        <v>9</v>
      </c>
      <c r="U79">
        <v>2209</v>
      </c>
      <c r="V79" t="s">
        <v>187</v>
      </c>
      <c r="AB79">
        <v>1</v>
      </c>
      <c r="AC79" t="s">
        <v>289</v>
      </c>
      <c r="AD79" t="s">
        <v>194</v>
      </c>
      <c r="AO79" t="b">
        <v>0</v>
      </c>
      <c r="AP79">
        <f t="shared" ref="AP79:AP91" si="141">COUNTA(AR79:BA79)</f>
        <v>2</v>
      </c>
      <c r="AQ79">
        <v>1</v>
      </c>
      <c r="AR79" t="str">
        <f t="shared" si="139"/>
        <v>SSA_VPU_VMIN_K_PREHVQK_TITO_VPU_NOM_LFM_1900_TILE_0</v>
      </c>
      <c r="AS79" t="str">
        <f t="shared" si="140"/>
        <v>SSA_VPU_VMIN_K_PREHVQK_TITO_VPU_NOM_LFM_1900_TILE_0</v>
      </c>
    </row>
    <row r="80" spans="1:53" x14ac:dyDescent="0.25">
      <c r="A80" s="1" t="s">
        <v>241</v>
      </c>
      <c r="B80" s="1" t="s">
        <v>1325</v>
      </c>
      <c r="C80" s="1" t="str">
        <f>VLOOKUP(B80,templateLookup!A:B,2,0)</f>
        <v>PrimeVminSearchTestMethod</v>
      </c>
      <c r="D80" s="1" t="str">
        <f t="shared" si="137"/>
        <v>SSA_VPU_VMIN_K_PREHVQK_TITO_VPU_NOM_LFM_1900_TILE_0</v>
      </c>
      <c r="E80" t="s">
        <v>50</v>
      </c>
      <c r="F80" t="s">
        <v>71</v>
      </c>
      <c r="G80" t="s">
        <v>183</v>
      </c>
      <c r="H80" t="s">
        <v>242</v>
      </c>
      <c r="I80" t="s">
        <v>137</v>
      </c>
      <c r="J80" t="s">
        <v>71</v>
      </c>
      <c r="K80" t="s">
        <v>138</v>
      </c>
      <c r="L80" t="s">
        <v>139</v>
      </c>
      <c r="M80">
        <v>1900</v>
      </c>
      <c r="N80" t="s">
        <v>1141</v>
      </c>
      <c r="O80" t="s">
        <v>141</v>
      </c>
      <c r="P80" t="s">
        <v>792</v>
      </c>
      <c r="Q80" t="s">
        <v>1142</v>
      </c>
      <c r="R80">
        <v>61</v>
      </c>
      <c r="S80">
        <v>31</v>
      </c>
      <c r="T80">
        <v>2</v>
      </c>
      <c r="U80">
        <v>2202</v>
      </c>
      <c r="V80" t="s">
        <v>187</v>
      </c>
      <c r="AB80">
        <v>1</v>
      </c>
      <c r="AC80" t="s">
        <v>289</v>
      </c>
      <c r="AD80" t="s">
        <v>194</v>
      </c>
      <c r="AO80" t="b">
        <v>0</v>
      </c>
      <c r="AP80">
        <f>COUNTA(AR80:BA80)</f>
        <v>2</v>
      </c>
      <c r="AQ80">
        <v>1</v>
      </c>
      <c r="AR80" t="str">
        <f t="shared" si="139"/>
        <v>SSA_VPU_VMIN_K_PREHVQK_TITO_VPU_NOM_LFM_1900_TILE_1</v>
      </c>
      <c r="AS80" t="str">
        <f t="shared" si="140"/>
        <v>SSA_VPU_VMIN_K_PREHVQK_TITO_VPU_NOM_LFM_1900_TILE_1</v>
      </c>
    </row>
    <row r="81" spans="1:53" x14ac:dyDescent="0.25">
      <c r="A81" s="1" t="s">
        <v>241</v>
      </c>
      <c r="B81" s="1" t="s">
        <v>1325</v>
      </c>
      <c r="C81" s="1" t="str">
        <f>VLOOKUP(B81,templateLookup!A:B,2,0)</f>
        <v>PrimeVminSearchTestMethod</v>
      </c>
      <c r="D81" s="1" t="str">
        <f t="shared" si="137"/>
        <v>SSA_VPU_VMIN_K_PREHVQK_TITO_VPU_NOM_LFM_1900_TILE_1</v>
      </c>
      <c r="E81" t="s">
        <v>50</v>
      </c>
      <c r="F81" t="s">
        <v>71</v>
      </c>
      <c r="G81" t="s">
        <v>183</v>
      </c>
      <c r="H81" t="s">
        <v>242</v>
      </c>
      <c r="I81" t="s">
        <v>137</v>
      </c>
      <c r="J81" t="s">
        <v>71</v>
      </c>
      <c r="K81" t="s">
        <v>138</v>
      </c>
      <c r="L81" t="s">
        <v>139</v>
      </c>
      <c r="M81">
        <v>1900</v>
      </c>
      <c r="N81" t="s">
        <v>1143</v>
      </c>
      <c r="O81" t="s">
        <v>141</v>
      </c>
      <c r="P81" t="s">
        <v>792</v>
      </c>
      <c r="Q81" t="s">
        <v>1144</v>
      </c>
      <c r="R81">
        <v>61</v>
      </c>
      <c r="S81">
        <v>31</v>
      </c>
      <c r="T81">
        <v>3</v>
      </c>
      <c r="U81">
        <v>2203</v>
      </c>
      <c r="V81" t="s">
        <v>187</v>
      </c>
      <c r="AB81">
        <v>1</v>
      </c>
      <c r="AC81" t="s">
        <v>289</v>
      </c>
      <c r="AD81" t="s">
        <v>194</v>
      </c>
      <c r="AO81" t="b">
        <v>0</v>
      </c>
      <c r="AP81">
        <f>COUNTA(AR81:BA81)</f>
        <v>2</v>
      </c>
      <c r="AQ81">
        <v>1</v>
      </c>
      <c r="AR81" t="str">
        <f t="shared" si="139"/>
        <v>SSA_VPU_VMIN_K_PREHVQK_TITO_VPU_NOM_LFM_1900_TILE_2</v>
      </c>
      <c r="AS81" t="str">
        <f t="shared" si="140"/>
        <v>SSA_VPU_VMIN_K_PREHVQK_TITO_VPU_NOM_LFM_1900_TILE_2</v>
      </c>
    </row>
    <row r="82" spans="1:53" x14ac:dyDescent="0.25">
      <c r="A82" s="1" t="s">
        <v>241</v>
      </c>
      <c r="B82" s="1" t="s">
        <v>1325</v>
      </c>
      <c r="C82" s="1" t="str">
        <f>VLOOKUP(B82,templateLookup!A:B,2,0)</f>
        <v>PrimeVminSearchTestMethod</v>
      </c>
      <c r="D82" s="1" t="str">
        <f t="shared" si="137"/>
        <v>SSA_VPU_VMIN_K_PREHVQK_TITO_VPU_NOM_LFM_1900_TILE_2</v>
      </c>
      <c r="E82" t="s">
        <v>50</v>
      </c>
      <c r="F82" t="s">
        <v>71</v>
      </c>
      <c r="G82" t="s">
        <v>183</v>
      </c>
      <c r="H82" t="s">
        <v>242</v>
      </c>
      <c r="I82" t="s">
        <v>137</v>
      </c>
      <c r="J82" t="s">
        <v>71</v>
      </c>
      <c r="K82" t="s">
        <v>138</v>
      </c>
      <c r="L82" t="s">
        <v>139</v>
      </c>
      <c r="M82">
        <v>1900</v>
      </c>
      <c r="N82" t="s">
        <v>1145</v>
      </c>
      <c r="O82" t="s">
        <v>141</v>
      </c>
      <c r="P82" t="s">
        <v>792</v>
      </c>
      <c r="Q82" t="s">
        <v>1146</v>
      </c>
      <c r="R82">
        <v>61</v>
      </c>
      <c r="S82">
        <v>31</v>
      </c>
      <c r="T82">
        <v>4</v>
      </c>
      <c r="U82">
        <v>2204</v>
      </c>
      <c r="V82" t="s">
        <v>187</v>
      </c>
      <c r="AB82">
        <v>1</v>
      </c>
      <c r="AC82" t="s">
        <v>289</v>
      </c>
      <c r="AD82" t="s">
        <v>194</v>
      </c>
      <c r="AO82" t="b">
        <v>0</v>
      </c>
      <c r="AP82">
        <f>COUNTA(AR82:BA82)</f>
        <v>2</v>
      </c>
      <c r="AQ82">
        <v>1</v>
      </c>
      <c r="AR82" t="str">
        <f t="shared" si="139"/>
        <v>SSA_VPU_VMIN_K_PREHVQK_TITO_VPU_NOM_LFM_1900_TILE_3</v>
      </c>
      <c r="AS82" t="str">
        <f t="shared" si="140"/>
        <v>SSA_VPU_VMIN_K_PREHVQK_TITO_VPU_NOM_LFM_1900_TILE_3</v>
      </c>
    </row>
    <row r="83" spans="1:53" x14ac:dyDescent="0.25">
      <c r="A83" s="1" t="s">
        <v>241</v>
      </c>
      <c r="B83" s="1" t="s">
        <v>1325</v>
      </c>
      <c r="C83" s="1" t="str">
        <f>VLOOKUP(B83,templateLookup!A:B,2,0)</f>
        <v>PrimeVminSearchTestMethod</v>
      </c>
      <c r="D83" s="1" t="str">
        <f t="shared" si="137"/>
        <v>SSA_VPU_VMIN_K_PREHVQK_TITO_VPU_NOM_LFM_1900_TILE_3</v>
      </c>
      <c r="E83" t="s">
        <v>50</v>
      </c>
      <c r="F83" t="s">
        <v>71</v>
      </c>
      <c r="G83" t="s">
        <v>183</v>
      </c>
      <c r="H83" t="s">
        <v>242</v>
      </c>
      <c r="I83" t="s">
        <v>137</v>
      </c>
      <c r="J83" t="s">
        <v>71</v>
      </c>
      <c r="K83" t="s">
        <v>138</v>
      </c>
      <c r="L83" t="s">
        <v>139</v>
      </c>
      <c r="M83">
        <v>1900</v>
      </c>
      <c r="N83" t="s">
        <v>1147</v>
      </c>
      <c r="O83" t="s">
        <v>141</v>
      </c>
      <c r="P83" t="s">
        <v>792</v>
      </c>
      <c r="Q83" t="s">
        <v>1148</v>
      </c>
      <c r="R83">
        <v>61</v>
      </c>
      <c r="S83">
        <v>31</v>
      </c>
      <c r="T83">
        <v>5</v>
      </c>
      <c r="U83">
        <v>2205</v>
      </c>
      <c r="V83" t="s">
        <v>187</v>
      </c>
      <c r="AB83">
        <v>1</v>
      </c>
      <c r="AC83" t="s">
        <v>289</v>
      </c>
      <c r="AD83" t="s">
        <v>194</v>
      </c>
      <c r="AO83" t="b">
        <v>0</v>
      </c>
      <c r="AP83">
        <f t="shared" ref="AP83:AP85" si="142">COUNTA(AR83:BA83)</f>
        <v>2</v>
      </c>
      <c r="AQ83">
        <v>1</v>
      </c>
      <c r="AR83" t="str">
        <f t="shared" si="139"/>
        <v>SSA_VPU_VMIN_K_PREHVQK_TITO_VPU_NOM_LFM_1900_TILE_4</v>
      </c>
      <c r="AS83" t="str">
        <f t="shared" si="140"/>
        <v>SSA_VPU_VMIN_K_PREHVQK_TITO_VPU_NOM_LFM_1900_TILE_4</v>
      </c>
    </row>
    <row r="84" spans="1:53" x14ac:dyDescent="0.25">
      <c r="A84" s="1" t="s">
        <v>241</v>
      </c>
      <c r="B84" s="1" t="s">
        <v>1325</v>
      </c>
      <c r="C84" s="1" t="str">
        <f>VLOOKUP(B84,templateLookup!A:B,2,0)</f>
        <v>PrimeVminSearchTestMethod</v>
      </c>
      <c r="D84" s="1" t="str">
        <f t="shared" si="137"/>
        <v>SSA_VPU_VMIN_K_PREHVQK_TITO_VPU_NOM_LFM_1900_TILE_4</v>
      </c>
      <c r="E84" t="s">
        <v>50</v>
      </c>
      <c r="F84" t="s">
        <v>71</v>
      </c>
      <c r="G84" t="s">
        <v>183</v>
      </c>
      <c r="H84" t="s">
        <v>242</v>
      </c>
      <c r="I84" t="s">
        <v>137</v>
      </c>
      <c r="J84" t="s">
        <v>71</v>
      </c>
      <c r="K84" t="s">
        <v>138</v>
      </c>
      <c r="L84" t="s">
        <v>139</v>
      </c>
      <c r="M84">
        <v>1900</v>
      </c>
      <c r="N84" t="s">
        <v>1149</v>
      </c>
      <c r="O84" t="s">
        <v>141</v>
      </c>
      <c r="P84" t="s">
        <v>792</v>
      </c>
      <c r="Q84" t="s">
        <v>1150</v>
      </c>
      <c r="R84">
        <v>61</v>
      </c>
      <c r="S84">
        <v>31</v>
      </c>
      <c r="T84">
        <v>6</v>
      </c>
      <c r="U84">
        <v>2206</v>
      </c>
      <c r="V84" t="s">
        <v>187</v>
      </c>
      <c r="AB84">
        <v>1</v>
      </c>
      <c r="AC84" t="s">
        <v>289</v>
      </c>
      <c r="AD84" t="s">
        <v>194</v>
      </c>
      <c r="AO84" t="b">
        <v>0</v>
      </c>
      <c r="AP84">
        <f t="shared" si="142"/>
        <v>2</v>
      </c>
      <c r="AQ84">
        <v>1</v>
      </c>
      <c r="AR84" t="str">
        <f t="shared" si="139"/>
        <v>SSA_VPU_VMIN_K_PREHVQK_TITO_VPU_NOM_LFM_1900_TILE_5</v>
      </c>
      <c r="AS84" t="str">
        <f t="shared" si="140"/>
        <v>SSA_VPU_VMIN_K_PREHVQK_TITO_VPU_NOM_LFM_1900_TILE_5</v>
      </c>
    </row>
    <row r="85" spans="1:53" x14ac:dyDescent="0.25">
      <c r="A85" s="1" t="s">
        <v>241</v>
      </c>
      <c r="B85" s="1" t="s">
        <v>1325</v>
      </c>
      <c r="C85" s="1" t="str">
        <f>VLOOKUP(B85,templateLookup!A:B,2,0)</f>
        <v>PrimeVminSearchTestMethod</v>
      </c>
      <c r="D85" s="1" t="str">
        <f t="shared" si="137"/>
        <v>SSA_VPU_VMIN_K_PREHVQK_TITO_VPU_NOM_LFM_1900_TILE_5</v>
      </c>
      <c r="E85" t="s">
        <v>50</v>
      </c>
      <c r="F85" t="s">
        <v>71</v>
      </c>
      <c r="G85" t="s">
        <v>183</v>
      </c>
      <c r="H85" t="s">
        <v>242</v>
      </c>
      <c r="I85" t="s">
        <v>137</v>
      </c>
      <c r="J85" t="s">
        <v>71</v>
      </c>
      <c r="K85" t="s">
        <v>138</v>
      </c>
      <c r="L85" t="s">
        <v>139</v>
      </c>
      <c r="M85">
        <v>1900</v>
      </c>
      <c r="N85" t="s">
        <v>1151</v>
      </c>
      <c r="O85" t="s">
        <v>141</v>
      </c>
      <c r="P85" t="s">
        <v>792</v>
      </c>
      <c r="Q85" t="s">
        <v>1152</v>
      </c>
      <c r="R85">
        <v>61</v>
      </c>
      <c r="S85">
        <v>31</v>
      </c>
      <c r="T85">
        <v>7</v>
      </c>
      <c r="U85">
        <v>2207</v>
      </c>
      <c r="V85" t="s">
        <v>187</v>
      </c>
      <c r="AB85">
        <v>1</v>
      </c>
      <c r="AC85" t="s">
        <v>289</v>
      </c>
      <c r="AD85" t="s">
        <v>194</v>
      </c>
      <c r="AO85" t="b">
        <v>0</v>
      </c>
      <c r="AP85">
        <f t="shared" si="142"/>
        <v>2</v>
      </c>
      <c r="AQ85">
        <v>1</v>
      </c>
      <c r="AR85" t="str">
        <f t="shared" si="139"/>
        <v>LSA_VPU_VMIN_K_PREHVQK_TITO_VPU_NOM_LFM_1900_TILE_0</v>
      </c>
      <c r="AS85" t="str">
        <f t="shared" si="140"/>
        <v>LSA_VPU_VMIN_K_PREHVQK_TITO_VPU_NOM_LFM_1900_TILE_0</v>
      </c>
    </row>
    <row r="86" spans="1:53" x14ac:dyDescent="0.25">
      <c r="A86" s="1" t="s">
        <v>241</v>
      </c>
      <c r="B86" s="1" t="s">
        <v>1325</v>
      </c>
      <c r="C86" s="1" t="str">
        <f>VLOOKUP(B86,templateLookup!A:B,2,0)</f>
        <v>PrimeVminSearchTestMethod</v>
      </c>
      <c r="D86" s="1" t="str">
        <f t="shared" si="137"/>
        <v>LSA_VPU_VMIN_K_PREHVQK_TITO_VPU_NOM_LFM_1900_TILE_0</v>
      </c>
      <c r="E86" t="s">
        <v>51</v>
      </c>
      <c r="F86" t="s">
        <v>71</v>
      </c>
      <c r="G86" t="s">
        <v>183</v>
      </c>
      <c r="H86" t="s">
        <v>242</v>
      </c>
      <c r="I86" t="s">
        <v>137</v>
      </c>
      <c r="J86" t="s">
        <v>71</v>
      </c>
      <c r="K86" t="s">
        <v>138</v>
      </c>
      <c r="L86" t="s">
        <v>139</v>
      </c>
      <c r="M86">
        <v>1900</v>
      </c>
      <c r="N86" t="s">
        <v>1141</v>
      </c>
      <c r="O86" t="s">
        <v>141</v>
      </c>
      <c r="P86" t="s">
        <v>792</v>
      </c>
      <c r="Q86" t="s">
        <v>1153</v>
      </c>
      <c r="R86">
        <v>21</v>
      </c>
      <c r="S86">
        <v>31</v>
      </c>
      <c r="T86">
        <v>10</v>
      </c>
      <c r="U86">
        <v>2210</v>
      </c>
      <c r="V86" t="s">
        <v>187</v>
      </c>
      <c r="AB86">
        <v>1</v>
      </c>
      <c r="AC86" t="s">
        <v>289</v>
      </c>
      <c r="AD86" t="s">
        <v>194</v>
      </c>
      <c r="AO86" t="b">
        <v>0</v>
      </c>
      <c r="AP86">
        <f t="shared" si="141"/>
        <v>2</v>
      </c>
      <c r="AQ86">
        <v>1</v>
      </c>
      <c r="AR86" t="str">
        <f t="shared" si="139"/>
        <v>LSA_VPU_VMIN_K_PREHVQK_TITO_VPU_NOM_LFM_1900_TILE_1</v>
      </c>
      <c r="AS86" t="str">
        <f t="shared" si="140"/>
        <v>LSA_VPU_VMIN_K_PREHVQK_TITO_VPU_NOM_LFM_1900_TILE_1</v>
      </c>
    </row>
    <row r="87" spans="1:53" x14ac:dyDescent="0.25">
      <c r="A87" s="1" t="s">
        <v>241</v>
      </c>
      <c r="B87" s="1" t="s">
        <v>1325</v>
      </c>
      <c r="C87" s="1" t="str">
        <f>VLOOKUP(B87,templateLookup!A:B,2,0)</f>
        <v>PrimeVminSearchTestMethod</v>
      </c>
      <c r="D87" s="1" t="str">
        <f t="shared" si="137"/>
        <v>LSA_VPU_VMIN_K_PREHVQK_TITO_VPU_NOM_LFM_1900_TILE_1</v>
      </c>
      <c r="E87" t="s">
        <v>51</v>
      </c>
      <c r="F87" t="s">
        <v>71</v>
      </c>
      <c r="G87" t="s">
        <v>183</v>
      </c>
      <c r="H87" t="s">
        <v>242</v>
      </c>
      <c r="I87" t="s">
        <v>137</v>
      </c>
      <c r="J87" t="s">
        <v>71</v>
      </c>
      <c r="K87" t="s">
        <v>138</v>
      </c>
      <c r="L87" t="s">
        <v>139</v>
      </c>
      <c r="M87">
        <v>1900</v>
      </c>
      <c r="N87" t="s">
        <v>1143</v>
      </c>
      <c r="O87" t="s">
        <v>141</v>
      </c>
      <c r="P87" t="s">
        <v>792</v>
      </c>
      <c r="Q87" t="s">
        <v>1154</v>
      </c>
      <c r="R87">
        <v>21</v>
      </c>
      <c r="S87">
        <v>31</v>
      </c>
      <c r="T87">
        <v>11</v>
      </c>
      <c r="U87">
        <v>2211</v>
      </c>
      <c r="V87" t="s">
        <v>187</v>
      </c>
      <c r="AB87">
        <v>1</v>
      </c>
      <c r="AC87" t="s">
        <v>289</v>
      </c>
      <c r="AD87" t="s">
        <v>194</v>
      </c>
      <c r="AO87" t="b">
        <v>0</v>
      </c>
      <c r="AP87">
        <f t="shared" si="141"/>
        <v>2</v>
      </c>
      <c r="AQ87">
        <v>1</v>
      </c>
      <c r="AR87" t="str">
        <f t="shared" si="139"/>
        <v>LSA_VPU_VMIN_K_PREHVQK_TITO_VPU_NOM_LFM_1900_TILE_2</v>
      </c>
      <c r="AS87" t="str">
        <f t="shared" si="140"/>
        <v>LSA_VPU_VMIN_K_PREHVQK_TITO_VPU_NOM_LFM_1900_TILE_2</v>
      </c>
    </row>
    <row r="88" spans="1:53" x14ac:dyDescent="0.25">
      <c r="A88" s="1" t="s">
        <v>241</v>
      </c>
      <c r="B88" s="1" t="s">
        <v>1325</v>
      </c>
      <c r="C88" s="1" t="str">
        <f>VLOOKUP(B88,templateLookup!A:B,2,0)</f>
        <v>PrimeVminSearchTestMethod</v>
      </c>
      <c r="D88" s="1" t="str">
        <f t="shared" si="137"/>
        <v>LSA_VPU_VMIN_K_PREHVQK_TITO_VPU_NOM_LFM_1900_TILE_2</v>
      </c>
      <c r="E88" t="s">
        <v>51</v>
      </c>
      <c r="F88" t="s">
        <v>71</v>
      </c>
      <c r="G88" t="s">
        <v>183</v>
      </c>
      <c r="H88" t="s">
        <v>242</v>
      </c>
      <c r="I88" t="s">
        <v>137</v>
      </c>
      <c r="J88" t="s">
        <v>71</v>
      </c>
      <c r="K88" t="s">
        <v>138</v>
      </c>
      <c r="L88" t="s">
        <v>139</v>
      </c>
      <c r="M88">
        <v>1900</v>
      </c>
      <c r="N88" t="s">
        <v>1145</v>
      </c>
      <c r="O88" t="s">
        <v>141</v>
      </c>
      <c r="P88" t="s">
        <v>792</v>
      </c>
      <c r="Q88" t="s">
        <v>1155</v>
      </c>
      <c r="R88">
        <v>21</v>
      </c>
      <c r="S88">
        <v>31</v>
      </c>
      <c r="T88">
        <v>12</v>
      </c>
      <c r="U88">
        <v>2212</v>
      </c>
      <c r="V88" t="s">
        <v>187</v>
      </c>
      <c r="AB88">
        <v>1</v>
      </c>
      <c r="AC88" t="s">
        <v>289</v>
      </c>
      <c r="AD88" t="s">
        <v>194</v>
      </c>
      <c r="AO88" t="b">
        <v>0</v>
      </c>
      <c r="AP88">
        <f t="shared" si="141"/>
        <v>2</v>
      </c>
      <c r="AQ88">
        <v>1</v>
      </c>
      <c r="AR88" t="str">
        <f t="shared" si="139"/>
        <v>LSA_VPU_VMIN_K_PREHVQK_TITO_VPU_NOM_LFM_1900_TILE_3</v>
      </c>
      <c r="AS88" t="str">
        <f t="shared" si="140"/>
        <v>LSA_VPU_VMIN_K_PREHVQK_TITO_VPU_NOM_LFM_1900_TILE_3</v>
      </c>
    </row>
    <row r="89" spans="1:53" x14ac:dyDescent="0.25">
      <c r="A89" s="1" t="s">
        <v>241</v>
      </c>
      <c r="B89" s="1" t="s">
        <v>1325</v>
      </c>
      <c r="C89" s="1" t="str">
        <f>VLOOKUP(B89,templateLookup!A:B,2,0)</f>
        <v>PrimeVminSearchTestMethod</v>
      </c>
      <c r="D89" s="1" t="str">
        <f t="shared" si="137"/>
        <v>LSA_VPU_VMIN_K_PREHVQK_TITO_VPU_NOM_LFM_1900_TILE_3</v>
      </c>
      <c r="E89" t="s">
        <v>51</v>
      </c>
      <c r="F89" t="s">
        <v>71</v>
      </c>
      <c r="G89" t="s">
        <v>183</v>
      </c>
      <c r="H89" t="s">
        <v>242</v>
      </c>
      <c r="I89" t="s">
        <v>137</v>
      </c>
      <c r="J89" t="s">
        <v>71</v>
      </c>
      <c r="K89" t="s">
        <v>138</v>
      </c>
      <c r="L89" t="s">
        <v>139</v>
      </c>
      <c r="M89">
        <v>1900</v>
      </c>
      <c r="N89" t="s">
        <v>1147</v>
      </c>
      <c r="O89" t="s">
        <v>141</v>
      </c>
      <c r="P89" t="s">
        <v>792</v>
      </c>
      <c r="Q89" t="s">
        <v>1156</v>
      </c>
      <c r="R89">
        <v>21</v>
      </c>
      <c r="S89">
        <v>31</v>
      </c>
      <c r="T89">
        <v>13</v>
      </c>
      <c r="U89">
        <v>2213</v>
      </c>
      <c r="V89" t="s">
        <v>187</v>
      </c>
      <c r="AB89">
        <v>1</v>
      </c>
      <c r="AC89" t="s">
        <v>289</v>
      </c>
      <c r="AD89" t="s">
        <v>194</v>
      </c>
      <c r="AO89" t="b">
        <v>0</v>
      </c>
      <c r="AP89">
        <f t="shared" si="141"/>
        <v>2</v>
      </c>
      <c r="AQ89">
        <v>1</v>
      </c>
      <c r="AR89" t="str">
        <f t="shared" si="139"/>
        <v>LSA_VPU_VMIN_K_PREHVQK_TITO_VPU_NOM_LFM_1900_TILE_4</v>
      </c>
      <c r="AS89" t="str">
        <f t="shared" si="140"/>
        <v>LSA_VPU_VMIN_K_PREHVQK_TITO_VPU_NOM_LFM_1900_TILE_4</v>
      </c>
    </row>
    <row r="90" spans="1:53" x14ac:dyDescent="0.25">
      <c r="A90" s="1" t="s">
        <v>241</v>
      </c>
      <c r="B90" s="1" t="s">
        <v>1325</v>
      </c>
      <c r="C90" s="1" t="str">
        <f>VLOOKUP(B90,templateLookup!A:B,2,0)</f>
        <v>PrimeVminSearchTestMethod</v>
      </c>
      <c r="D90" s="1" t="str">
        <f t="shared" si="137"/>
        <v>LSA_VPU_VMIN_K_PREHVQK_TITO_VPU_NOM_LFM_1900_TILE_4</v>
      </c>
      <c r="E90" t="s">
        <v>51</v>
      </c>
      <c r="F90" t="s">
        <v>71</v>
      </c>
      <c r="G90" t="s">
        <v>183</v>
      </c>
      <c r="H90" t="s">
        <v>242</v>
      </c>
      <c r="I90" t="s">
        <v>137</v>
      </c>
      <c r="J90" t="s">
        <v>71</v>
      </c>
      <c r="K90" t="s">
        <v>138</v>
      </c>
      <c r="L90" t="s">
        <v>139</v>
      </c>
      <c r="M90">
        <v>1900</v>
      </c>
      <c r="N90" t="s">
        <v>1149</v>
      </c>
      <c r="O90" t="s">
        <v>141</v>
      </c>
      <c r="P90" t="s">
        <v>792</v>
      </c>
      <c r="Q90" t="s">
        <v>1157</v>
      </c>
      <c r="R90">
        <v>21</v>
      </c>
      <c r="S90">
        <v>31</v>
      </c>
      <c r="T90">
        <v>14</v>
      </c>
      <c r="U90">
        <v>2214</v>
      </c>
      <c r="V90" t="s">
        <v>187</v>
      </c>
      <c r="AB90">
        <v>1</v>
      </c>
      <c r="AC90" t="s">
        <v>289</v>
      </c>
      <c r="AD90" t="s">
        <v>194</v>
      </c>
      <c r="AO90" t="b">
        <v>0</v>
      </c>
      <c r="AP90">
        <f t="shared" si="141"/>
        <v>2</v>
      </c>
      <c r="AQ90">
        <v>1</v>
      </c>
      <c r="AR90" t="str">
        <f t="shared" si="139"/>
        <v>LSA_VPU_VMIN_K_PREHVQK_TITO_VPU_NOM_LFM_1900_TILE_5</v>
      </c>
      <c r="AS90" t="str">
        <f t="shared" si="140"/>
        <v>LSA_VPU_VMIN_K_PREHVQK_TITO_VPU_NOM_LFM_1900_TILE_5</v>
      </c>
    </row>
    <row r="91" spans="1:53" x14ac:dyDescent="0.25">
      <c r="A91" s="1" t="s">
        <v>241</v>
      </c>
      <c r="B91" s="1" t="s">
        <v>1325</v>
      </c>
      <c r="C91" s="1" t="str">
        <f>VLOOKUP(B91,templateLookup!A:B,2,0)</f>
        <v>PrimeVminSearchTestMethod</v>
      </c>
      <c r="D91" s="1" t="str">
        <f t="shared" si="137"/>
        <v>LSA_VPU_VMIN_K_PREHVQK_TITO_VPU_NOM_LFM_1900_TILE_5</v>
      </c>
      <c r="E91" t="s">
        <v>51</v>
      </c>
      <c r="F91" t="s">
        <v>71</v>
      </c>
      <c r="G91" t="s">
        <v>183</v>
      </c>
      <c r="H91" t="s">
        <v>242</v>
      </c>
      <c r="I91" t="s">
        <v>137</v>
      </c>
      <c r="J91" t="s">
        <v>71</v>
      </c>
      <c r="K91" t="s">
        <v>138</v>
      </c>
      <c r="L91" t="s">
        <v>139</v>
      </c>
      <c r="M91">
        <v>1900</v>
      </c>
      <c r="N91" t="s">
        <v>1151</v>
      </c>
      <c r="O91" t="s">
        <v>141</v>
      </c>
      <c r="P91" t="s">
        <v>792</v>
      </c>
      <c r="Q91" t="s">
        <v>1158</v>
      </c>
      <c r="R91">
        <v>21</v>
      </c>
      <c r="S91">
        <v>31</v>
      </c>
      <c r="T91">
        <v>15</v>
      </c>
      <c r="U91">
        <v>2215</v>
      </c>
      <c r="V91" t="s">
        <v>187</v>
      </c>
      <c r="AB91">
        <v>1</v>
      </c>
      <c r="AC91" t="s">
        <v>289</v>
      </c>
      <c r="AD91" t="s">
        <v>194</v>
      </c>
      <c r="AO91" t="b">
        <v>0</v>
      </c>
      <c r="AP91">
        <f t="shared" si="141"/>
        <v>2</v>
      </c>
      <c r="AQ91">
        <v>1</v>
      </c>
      <c r="AR91">
        <v>1</v>
      </c>
      <c r="AS91">
        <v>1</v>
      </c>
    </row>
    <row r="92" spans="1:53" x14ac:dyDescent="0.25">
      <c r="A92" s="1" t="s">
        <v>241</v>
      </c>
      <c r="B92" s="27" t="s">
        <v>5</v>
      </c>
      <c r="C92" s="27" t="s">
        <v>4</v>
      </c>
      <c r="D92" s="27" t="s">
        <v>1326</v>
      </c>
      <c r="E92" s="22"/>
      <c r="F92" s="22" t="s">
        <v>71</v>
      </c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>
        <f>COUNTA(AR92:BA92)</f>
        <v>2</v>
      </c>
      <c r="AQ92" s="22" t="s">
        <v>134</v>
      </c>
      <c r="AR92" s="22">
        <v>1</v>
      </c>
      <c r="AS92" s="22">
        <v>1</v>
      </c>
      <c r="AT92" s="22"/>
      <c r="AU92" s="22"/>
      <c r="AV92" s="22"/>
      <c r="AW92" s="22"/>
      <c r="AX92" s="22"/>
      <c r="AY92" s="22"/>
      <c r="AZ92" s="22"/>
      <c r="BA92" s="22"/>
    </row>
    <row r="93" spans="1:53" x14ac:dyDescent="0.25">
      <c r="A93" s="1" t="s">
        <v>241</v>
      </c>
      <c r="B93" s="5" t="s">
        <v>43</v>
      </c>
      <c r="C93" s="5" t="str">
        <f>VLOOKUP(B93,templateLookup!A:B,2,0)</f>
        <v>PrimeShmooTestMethod</v>
      </c>
      <c r="D93" s="5" t="str">
        <f t="shared" ref="D93:D108" si="143">E93&amp;"_"&amp;F93&amp;"_"&amp;G93&amp;"_"&amp;H93&amp;"_"&amp;A93&amp;"_"&amp;I93&amp;"_"&amp;J93&amp;"_"&amp;K93&amp;"_"&amp;L93&amp;"_"&amp;M93&amp;"_"&amp;N93</f>
        <v>XSA_VPU_SHMOO_E_PREHVQK_TITO_VPU_NOM_LFM_1900_ALL</v>
      </c>
      <c r="E93" t="s">
        <v>420</v>
      </c>
      <c r="F93" t="s">
        <v>71</v>
      </c>
      <c r="G93" t="s">
        <v>261</v>
      </c>
      <c r="H93" t="s">
        <v>136</v>
      </c>
      <c r="I93" t="s">
        <v>137</v>
      </c>
      <c r="J93" t="s">
        <v>71</v>
      </c>
      <c r="K93" t="s">
        <v>138</v>
      </c>
      <c r="L93" t="s">
        <v>139</v>
      </c>
      <c r="M93">
        <v>1900</v>
      </c>
      <c r="N93" t="s">
        <v>53</v>
      </c>
      <c r="O93" t="s">
        <v>262</v>
      </c>
      <c r="P93" t="s">
        <v>792</v>
      </c>
      <c r="Q93" t="s">
        <v>1160</v>
      </c>
      <c r="R93">
        <v>61</v>
      </c>
      <c r="S93">
        <v>31</v>
      </c>
      <c r="T93">
        <v>20</v>
      </c>
      <c r="AA93" t="s">
        <v>371</v>
      </c>
      <c r="AB93">
        <v>1</v>
      </c>
      <c r="AC93" t="s">
        <v>289</v>
      </c>
      <c r="AO93" t="b">
        <v>0</v>
      </c>
      <c r="AP93">
        <f>COUNTA(AR93:BA93)</f>
        <v>4</v>
      </c>
      <c r="AQ93" t="s">
        <v>147</v>
      </c>
      <c r="AR93" t="str">
        <f>$D94</f>
        <v>SSA_VPU_SHMOO_E_PREHVQK_TITO_VPU_NOM_LFM_1900_VCPU</v>
      </c>
      <c r="AS93">
        <v>1</v>
      </c>
      <c r="AT93">
        <v>1</v>
      </c>
      <c r="AU93">
        <v>1</v>
      </c>
    </row>
    <row r="94" spans="1:53" x14ac:dyDescent="0.25">
      <c r="A94" s="1" t="s">
        <v>241</v>
      </c>
      <c r="B94" s="5" t="s">
        <v>43</v>
      </c>
      <c r="C94" s="5" t="str">
        <f>VLOOKUP(B94,templateLookup!A:B,2,0)</f>
        <v>PrimeShmooTestMethod</v>
      </c>
      <c r="D94" s="5" t="str">
        <f t="shared" si="143"/>
        <v>SSA_VPU_SHMOO_E_PREHVQK_TITO_VPU_NOM_LFM_1900_VCPU</v>
      </c>
      <c r="E94" t="s">
        <v>50</v>
      </c>
      <c r="F94" t="s">
        <v>71</v>
      </c>
      <c r="G94" t="s">
        <v>261</v>
      </c>
      <c r="H94" t="s">
        <v>136</v>
      </c>
      <c r="I94" t="s">
        <v>137</v>
      </c>
      <c r="J94" t="s">
        <v>71</v>
      </c>
      <c r="K94" t="s">
        <v>138</v>
      </c>
      <c r="L94" t="s">
        <v>139</v>
      </c>
      <c r="M94">
        <v>1900</v>
      </c>
      <c r="N94" t="s">
        <v>1136</v>
      </c>
      <c r="O94" t="s">
        <v>262</v>
      </c>
      <c r="P94" t="s">
        <v>792</v>
      </c>
      <c r="Q94" t="s">
        <v>1137</v>
      </c>
      <c r="R94">
        <v>61</v>
      </c>
      <c r="S94">
        <v>31</v>
      </c>
      <c r="T94">
        <v>21</v>
      </c>
      <c r="AA94" t="s">
        <v>371</v>
      </c>
      <c r="AB94">
        <v>1</v>
      </c>
      <c r="AC94" t="s">
        <v>289</v>
      </c>
      <c r="AO94" t="b">
        <v>0</v>
      </c>
      <c r="AP94">
        <f t="shared" ref="AP94" si="144">COUNTA(AR94:BA94)</f>
        <v>4</v>
      </c>
      <c r="AQ94" t="s">
        <v>147</v>
      </c>
      <c r="AR94" t="str">
        <f t="shared" ref="AR94:AR107" si="145">$D95</f>
        <v>LSA_VPU_SHMOO_E_PREHVQK_TITO_VPU_NOM_LFM_1900_VCPU</v>
      </c>
      <c r="AS94" t="str">
        <f t="shared" ref="AS94" si="146">$D95</f>
        <v>LSA_VPU_SHMOO_E_PREHVQK_TITO_VPU_NOM_LFM_1900_VCPU</v>
      </c>
      <c r="AT94" t="str">
        <f t="shared" ref="AT94" si="147">$D95</f>
        <v>LSA_VPU_SHMOO_E_PREHVQK_TITO_VPU_NOM_LFM_1900_VCPU</v>
      </c>
      <c r="AU94" t="str">
        <f t="shared" ref="AU94" si="148">$D95</f>
        <v>LSA_VPU_SHMOO_E_PREHVQK_TITO_VPU_NOM_LFM_1900_VCPU</v>
      </c>
    </row>
    <row r="95" spans="1:53" x14ac:dyDescent="0.25">
      <c r="A95" s="1" t="s">
        <v>241</v>
      </c>
      <c r="B95" s="5" t="s">
        <v>43</v>
      </c>
      <c r="C95" s="5" t="str">
        <f>VLOOKUP(B95,templateLookup!A:B,2,0)</f>
        <v>PrimeShmooTestMethod</v>
      </c>
      <c r="D95" s="5" t="str">
        <f t="shared" si="143"/>
        <v>LSA_VPU_SHMOO_E_PREHVQK_TITO_VPU_NOM_LFM_1900_VCPU</v>
      </c>
      <c r="E95" t="s">
        <v>51</v>
      </c>
      <c r="F95" t="s">
        <v>71</v>
      </c>
      <c r="G95" t="s">
        <v>261</v>
      </c>
      <c r="H95" t="s">
        <v>136</v>
      </c>
      <c r="I95" t="s">
        <v>137</v>
      </c>
      <c r="J95" t="s">
        <v>71</v>
      </c>
      <c r="K95" t="s">
        <v>138</v>
      </c>
      <c r="L95" t="s">
        <v>139</v>
      </c>
      <c r="M95">
        <v>1900</v>
      </c>
      <c r="N95" t="s">
        <v>1136</v>
      </c>
      <c r="O95" t="s">
        <v>262</v>
      </c>
      <c r="P95" t="s">
        <v>792</v>
      </c>
      <c r="Q95" t="s">
        <v>1138</v>
      </c>
      <c r="R95">
        <v>21</v>
      </c>
      <c r="S95">
        <v>31</v>
      </c>
      <c r="T95">
        <v>22</v>
      </c>
      <c r="AA95" t="s">
        <v>371</v>
      </c>
      <c r="AB95">
        <v>1</v>
      </c>
      <c r="AC95" t="s">
        <v>289</v>
      </c>
      <c r="AO95" t="b">
        <v>0</v>
      </c>
      <c r="AP95">
        <f>COUNTA(AR95:BA95)</f>
        <v>4</v>
      </c>
      <c r="AQ95" t="s">
        <v>147</v>
      </c>
      <c r="AR95" t="str">
        <f t="shared" si="145"/>
        <v>LSA_VPU_SHMOO_E_PREHVQK_TITO_VPU_NOM_LFM_1900_VBTR</v>
      </c>
      <c r="AS95" t="str">
        <f t="shared" ref="AS95:AS107" si="149">$D96</f>
        <v>LSA_VPU_SHMOO_E_PREHVQK_TITO_VPU_NOM_LFM_1900_VBTR</v>
      </c>
      <c r="AT95" t="str">
        <f t="shared" ref="AT95:AT107" si="150">$D96</f>
        <v>LSA_VPU_SHMOO_E_PREHVQK_TITO_VPU_NOM_LFM_1900_VBTR</v>
      </c>
      <c r="AU95" t="str">
        <f t="shared" ref="AU95:AU107" si="151">$D96</f>
        <v>LSA_VPU_SHMOO_E_PREHVQK_TITO_VPU_NOM_LFM_1900_VBTR</v>
      </c>
    </row>
    <row r="96" spans="1:53" x14ac:dyDescent="0.25">
      <c r="A96" s="1" t="s">
        <v>241</v>
      </c>
      <c r="B96" s="5" t="s">
        <v>43</v>
      </c>
      <c r="C96" s="5" t="str">
        <f>VLOOKUP(B96,templateLookup!A:B,2,0)</f>
        <v>PrimeShmooTestMethod</v>
      </c>
      <c r="D96" s="5" t="str">
        <f t="shared" si="143"/>
        <v>LSA_VPU_SHMOO_E_PREHVQK_TITO_VPU_NOM_LFM_1900_VBTR</v>
      </c>
      <c r="E96" t="s">
        <v>51</v>
      </c>
      <c r="F96" t="s">
        <v>71</v>
      </c>
      <c r="G96" t="s">
        <v>261</v>
      </c>
      <c r="H96" t="s">
        <v>136</v>
      </c>
      <c r="I96" t="s">
        <v>137</v>
      </c>
      <c r="J96" t="s">
        <v>71</v>
      </c>
      <c r="K96" t="s">
        <v>138</v>
      </c>
      <c r="L96" t="s">
        <v>139</v>
      </c>
      <c r="M96">
        <v>1900</v>
      </c>
      <c r="N96" t="s">
        <v>1139</v>
      </c>
      <c r="O96" t="s">
        <v>262</v>
      </c>
      <c r="P96" t="s">
        <v>792</v>
      </c>
      <c r="Q96" t="s">
        <v>1140</v>
      </c>
      <c r="R96">
        <v>21</v>
      </c>
      <c r="S96">
        <v>31</v>
      </c>
      <c r="T96">
        <v>23</v>
      </c>
      <c r="AA96" t="s">
        <v>371</v>
      </c>
      <c r="AB96">
        <v>1</v>
      </c>
      <c r="AC96" t="s">
        <v>289</v>
      </c>
      <c r="AO96" t="b">
        <v>0</v>
      </c>
      <c r="AP96">
        <f t="shared" ref="AP96:AP108" si="152">COUNTA(AR96:BA96)</f>
        <v>4</v>
      </c>
      <c r="AQ96" t="s">
        <v>147</v>
      </c>
      <c r="AR96" t="str">
        <f t="shared" si="145"/>
        <v>SSA_VPU_SHMOO_E_PREHVQK_TITO_VPU_NOM_LFM_1900_TILE_0</v>
      </c>
      <c r="AS96" t="str">
        <f t="shared" si="149"/>
        <v>SSA_VPU_SHMOO_E_PREHVQK_TITO_VPU_NOM_LFM_1900_TILE_0</v>
      </c>
      <c r="AT96" t="str">
        <f t="shared" si="150"/>
        <v>SSA_VPU_SHMOO_E_PREHVQK_TITO_VPU_NOM_LFM_1900_TILE_0</v>
      </c>
      <c r="AU96" t="str">
        <f t="shared" si="151"/>
        <v>SSA_VPU_SHMOO_E_PREHVQK_TITO_VPU_NOM_LFM_1900_TILE_0</v>
      </c>
    </row>
    <row r="97" spans="1:53" x14ac:dyDescent="0.25">
      <c r="A97" s="1" t="s">
        <v>241</v>
      </c>
      <c r="B97" s="5" t="s">
        <v>43</v>
      </c>
      <c r="C97" s="5" t="str">
        <f>VLOOKUP(B97,templateLookup!A:B,2,0)</f>
        <v>PrimeShmooTestMethod</v>
      </c>
      <c r="D97" s="5" t="str">
        <f t="shared" si="143"/>
        <v>SSA_VPU_SHMOO_E_PREHVQK_TITO_VPU_NOM_LFM_1900_TILE_0</v>
      </c>
      <c r="E97" t="s">
        <v>50</v>
      </c>
      <c r="F97" t="s">
        <v>71</v>
      </c>
      <c r="G97" t="s">
        <v>261</v>
      </c>
      <c r="H97" t="s">
        <v>136</v>
      </c>
      <c r="I97" t="s">
        <v>137</v>
      </c>
      <c r="J97" t="s">
        <v>71</v>
      </c>
      <c r="K97" t="s">
        <v>138</v>
      </c>
      <c r="L97" t="s">
        <v>139</v>
      </c>
      <c r="M97">
        <v>1900</v>
      </c>
      <c r="N97" t="s">
        <v>1141</v>
      </c>
      <c r="O97" t="s">
        <v>262</v>
      </c>
      <c r="P97" t="s">
        <v>792</v>
      </c>
      <c r="Q97" t="s">
        <v>1142</v>
      </c>
      <c r="R97">
        <v>61</v>
      </c>
      <c r="S97">
        <v>31</v>
      </c>
      <c r="T97">
        <v>24</v>
      </c>
      <c r="AA97" t="s">
        <v>371</v>
      </c>
      <c r="AB97">
        <v>1</v>
      </c>
      <c r="AC97" t="s">
        <v>289</v>
      </c>
      <c r="AO97" t="b">
        <v>0</v>
      </c>
      <c r="AP97">
        <f t="shared" si="152"/>
        <v>4</v>
      </c>
      <c r="AQ97" t="s">
        <v>147</v>
      </c>
      <c r="AR97" t="str">
        <f t="shared" si="145"/>
        <v>SSA_VPU_SHMOO_E_PREHVQK_TITO_VPU_NOM_LFM_1900_TILE_1</v>
      </c>
      <c r="AS97" t="str">
        <f t="shared" si="149"/>
        <v>SSA_VPU_SHMOO_E_PREHVQK_TITO_VPU_NOM_LFM_1900_TILE_1</v>
      </c>
      <c r="AT97" t="str">
        <f t="shared" si="150"/>
        <v>SSA_VPU_SHMOO_E_PREHVQK_TITO_VPU_NOM_LFM_1900_TILE_1</v>
      </c>
      <c r="AU97" t="str">
        <f t="shared" si="151"/>
        <v>SSA_VPU_SHMOO_E_PREHVQK_TITO_VPU_NOM_LFM_1900_TILE_1</v>
      </c>
    </row>
    <row r="98" spans="1:53" x14ac:dyDescent="0.25">
      <c r="A98" s="1" t="s">
        <v>241</v>
      </c>
      <c r="B98" s="5" t="s">
        <v>43</v>
      </c>
      <c r="C98" s="5" t="str">
        <f>VLOOKUP(B98,templateLookup!A:B,2,0)</f>
        <v>PrimeShmooTestMethod</v>
      </c>
      <c r="D98" s="5" t="str">
        <f t="shared" si="143"/>
        <v>SSA_VPU_SHMOO_E_PREHVQK_TITO_VPU_NOM_LFM_1900_TILE_1</v>
      </c>
      <c r="E98" t="s">
        <v>50</v>
      </c>
      <c r="F98" t="s">
        <v>71</v>
      </c>
      <c r="G98" t="s">
        <v>261</v>
      </c>
      <c r="H98" t="s">
        <v>136</v>
      </c>
      <c r="I98" t="s">
        <v>137</v>
      </c>
      <c r="J98" t="s">
        <v>71</v>
      </c>
      <c r="K98" t="s">
        <v>138</v>
      </c>
      <c r="L98" t="s">
        <v>139</v>
      </c>
      <c r="M98">
        <v>1900</v>
      </c>
      <c r="N98" t="s">
        <v>1143</v>
      </c>
      <c r="O98" t="s">
        <v>262</v>
      </c>
      <c r="P98" t="s">
        <v>792</v>
      </c>
      <c r="Q98" t="s">
        <v>1144</v>
      </c>
      <c r="R98">
        <v>61</v>
      </c>
      <c r="S98">
        <v>31</v>
      </c>
      <c r="T98">
        <v>25</v>
      </c>
      <c r="AA98" t="s">
        <v>371</v>
      </c>
      <c r="AB98">
        <v>1</v>
      </c>
      <c r="AC98" t="s">
        <v>289</v>
      </c>
      <c r="AO98" t="b">
        <v>0</v>
      </c>
      <c r="AP98">
        <f t="shared" si="152"/>
        <v>4</v>
      </c>
      <c r="AQ98" t="s">
        <v>147</v>
      </c>
      <c r="AR98" t="str">
        <f t="shared" si="145"/>
        <v>SSA_VPU_SHMOO_E_PREHVQK_TITO_VPU_NOM_LFM_1900_TILE_2</v>
      </c>
      <c r="AS98" t="str">
        <f t="shared" si="149"/>
        <v>SSA_VPU_SHMOO_E_PREHVQK_TITO_VPU_NOM_LFM_1900_TILE_2</v>
      </c>
      <c r="AT98" t="str">
        <f t="shared" si="150"/>
        <v>SSA_VPU_SHMOO_E_PREHVQK_TITO_VPU_NOM_LFM_1900_TILE_2</v>
      </c>
      <c r="AU98" t="str">
        <f t="shared" si="151"/>
        <v>SSA_VPU_SHMOO_E_PREHVQK_TITO_VPU_NOM_LFM_1900_TILE_2</v>
      </c>
    </row>
    <row r="99" spans="1:53" x14ac:dyDescent="0.25">
      <c r="A99" s="1" t="s">
        <v>241</v>
      </c>
      <c r="B99" s="5" t="s">
        <v>43</v>
      </c>
      <c r="C99" s="5" t="str">
        <f>VLOOKUP(B99,templateLookup!A:B,2,0)</f>
        <v>PrimeShmooTestMethod</v>
      </c>
      <c r="D99" s="5" t="str">
        <f t="shared" si="143"/>
        <v>SSA_VPU_SHMOO_E_PREHVQK_TITO_VPU_NOM_LFM_1900_TILE_2</v>
      </c>
      <c r="E99" t="s">
        <v>50</v>
      </c>
      <c r="F99" t="s">
        <v>71</v>
      </c>
      <c r="G99" t="s">
        <v>261</v>
      </c>
      <c r="H99" t="s">
        <v>136</v>
      </c>
      <c r="I99" t="s">
        <v>137</v>
      </c>
      <c r="J99" t="s">
        <v>71</v>
      </c>
      <c r="K99" t="s">
        <v>138</v>
      </c>
      <c r="L99" t="s">
        <v>139</v>
      </c>
      <c r="M99">
        <v>1900</v>
      </c>
      <c r="N99" t="s">
        <v>1145</v>
      </c>
      <c r="O99" t="s">
        <v>262</v>
      </c>
      <c r="P99" t="s">
        <v>792</v>
      </c>
      <c r="Q99" t="s">
        <v>1146</v>
      </c>
      <c r="R99">
        <v>61</v>
      </c>
      <c r="S99">
        <v>31</v>
      </c>
      <c r="T99">
        <v>26</v>
      </c>
      <c r="AA99" t="s">
        <v>371</v>
      </c>
      <c r="AB99">
        <v>1</v>
      </c>
      <c r="AC99" t="s">
        <v>289</v>
      </c>
      <c r="AO99" t="b">
        <v>0</v>
      </c>
      <c r="AP99">
        <f t="shared" si="152"/>
        <v>4</v>
      </c>
      <c r="AQ99" t="s">
        <v>147</v>
      </c>
      <c r="AR99" t="str">
        <f t="shared" si="145"/>
        <v>SSA_VPU_SHMOO_E_PREHVQK_TITO_VPU_NOM_LFM_1900_TILE_3</v>
      </c>
      <c r="AS99" t="str">
        <f t="shared" si="149"/>
        <v>SSA_VPU_SHMOO_E_PREHVQK_TITO_VPU_NOM_LFM_1900_TILE_3</v>
      </c>
      <c r="AT99" t="str">
        <f t="shared" si="150"/>
        <v>SSA_VPU_SHMOO_E_PREHVQK_TITO_VPU_NOM_LFM_1900_TILE_3</v>
      </c>
      <c r="AU99" t="str">
        <f t="shared" si="151"/>
        <v>SSA_VPU_SHMOO_E_PREHVQK_TITO_VPU_NOM_LFM_1900_TILE_3</v>
      </c>
    </row>
    <row r="100" spans="1:53" x14ac:dyDescent="0.25">
      <c r="A100" s="1" t="s">
        <v>241</v>
      </c>
      <c r="B100" s="5" t="s">
        <v>43</v>
      </c>
      <c r="C100" s="5" t="str">
        <f>VLOOKUP(B100,templateLookup!A:B,2,0)</f>
        <v>PrimeShmooTestMethod</v>
      </c>
      <c r="D100" s="5" t="str">
        <f t="shared" si="143"/>
        <v>SSA_VPU_SHMOO_E_PREHVQK_TITO_VPU_NOM_LFM_1900_TILE_3</v>
      </c>
      <c r="E100" t="s">
        <v>50</v>
      </c>
      <c r="F100" t="s">
        <v>71</v>
      </c>
      <c r="G100" t="s">
        <v>261</v>
      </c>
      <c r="H100" t="s">
        <v>136</v>
      </c>
      <c r="I100" t="s">
        <v>137</v>
      </c>
      <c r="J100" t="s">
        <v>71</v>
      </c>
      <c r="K100" t="s">
        <v>138</v>
      </c>
      <c r="L100" t="s">
        <v>139</v>
      </c>
      <c r="M100">
        <v>1900</v>
      </c>
      <c r="N100" t="s">
        <v>1147</v>
      </c>
      <c r="O100" t="s">
        <v>262</v>
      </c>
      <c r="P100" t="s">
        <v>792</v>
      </c>
      <c r="Q100" t="s">
        <v>1148</v>
      </c>
      <c r="R100">
        <v>61</v>
      </c>
      <c r="S100">
        <v>31</v>
      </c>
      <c r="T100">
        <v>27</v>
      </c>
      <c r="AA100" t="s">
        <v>371</v>
      </c>
      <c r="AB100">
        <v>1</v>
      </c>
      <c r="AC100" t="s">
        <v>289</v>
      </c>
      <c r="AO100" t="b">
        <v>0</v>
      </c>
      <c r="AP100">
        <f t="shared" si="152"/>
        <v>4</v>
      </c>
      <c r="AQ100" t="s">
        <v>147</v>
      </c>
      <c r="AR100" t="str">
        <f t="shared" si="145"/>
        <v>SSA_VPU_SHMOO_E_PREHVQK_TITO_VPU_NOM_LFM_1900_TILE_4</v>
      </c>
      <c r="AS100" t="str">
        <f t="shared" si="149"/>
        <v>SSA_VPU_SHMOO_E_PREHVQK_TITO_VPU_NOM_LFM_1900_TILE_4</v>
      </c>
      <c r="AT100" t="str">
        <f t="shared" si="150"/>
        <v>SSA_VPU_SHMOO_E_PREHVQK_TITO_VPU_NOM_LFM_1900_TILE_4</v>
      </c>
      <c r="AU100" t="str">
        <f t="shared" si="151"/>
        <v>SSA_VPU_SHMOO_E_PREHVQK_TITO_VPU_NOM_LFM_1900_TILE_4</v>
      </c>
    </row>
    <row r="101" spans="1:53" x14ac:dyDescent="0.25">
      <c r="A101" s="1" t="s">
        <v>241</v>
      </c>
      <c r="B101" s="5" t="s">
        <v>43</v>
      </c>
      <c r="C101" s="5" t="str">
        <f>VLOOKUP(B101,templateLookup!A:B,2,0)</f>
        <v>PrimeShmooTestMethod</v>
      </c>
      <c r="D101" s="5" t="str">
        <f t="shared" si="143"/>
        <v>SSA_VPU_SHMOO_E_PREHVQK_TITO_VPU_NOM_LFM_1900_TILE_4</v>
      </c>
      <c r="E101" t="s">
        <v>50</v>
      </c>
      <c r="F101" t="s">
        <v>71</v>
      </c>
      <c r="G101" t="s">
        <v>261</v>
      </c>
      <c r="H101" t="s">
        <v>136</v>
      </c>
      <c r="I101" t="s">
        <v>137</v>
      </c>
      <c r="J101" t="s">
        <v>71</v>
      </c>
      <c r="K101" t="s">
        <v>138</v>
      </c>
      <c r="L101" t="s">
        <v>139</v>
      </c>
      <c r="M101">
        <v>1900</v>
      </c>
      <c r="N101" t="s">
        <v>1149</v>
      </c>
      <c r="O101" t="s">
        <v>262</v>
      </c>
      <c r="P101" t="s">
        <v>792</v>
      </c>
      <c r="Q101" t="s">
        <v>1150</v>
      </c>
      <c r="R101">
        <v>61</v>
      </c>
      <c r="S101">
        <v>31</v>
      </c>
      <c r="T101">
        <v>28</v>
      </c>
      <c r="AA101" t="s">
        <v>371</v>
      </c>
      <c r="AB101">
        <v>1</v>
      </c>
      <c r="AC101" t="s">
        <v>289</v>
      </c>
      <c r="AO101" t="b">
        <v>0</v>
      </c>
      <c r="AP101">
        <f t="shared" si="152"/>
        <v>4</v>
      </c>
      <c r="AQ101" t="s">
        <v>147</v>
      </c>
      <c r="AR101" t="str">
        <f t="shared" si="145"/>
        <v>SSA_VPU_SHMOO_E_PREHVQK_TITO_VPU_NOM_LFM_1900_TILE_5</v>
      </c>
      <c r="AS101" t="str">
        <f t="shared" si="149"/>
        <v>SSA_VPU_SHMOO_E_PREHVQK_TITO_VPU_NOM_LFM_1900_TILE_5</v>
      </c>
      <c r="AT101" t="str">
        <f t="shared" si="150"/>
        <v>SSA_VPU_SHMOO_E_PREHVQK_TITO_VPU_NOM_LFM_1900_TILE_5</v>
      </c>
      <c r="AU101" t="str">
        <f t="shared" si="151"/>
        <v>SSA_VPU_SHMOO_E_PREHVQK_TITO_VPU_NOM_LFM_1900_TILE_5</v>
      </c>
    </row>
    <row r="102" spans="1:53" x14ac:dyDescent="0.25">
      <c r="A102" s="1" t="s">
        <v>241</v>
      </c>
      <c r="B102" s="5" t="s">
        <v>43</v>
      </c>
      <c r="C102" s="5" t="str">
        <f>VLOOKUP(B102,templateLookup!A:B,2,0)</f>
        <v>PrimeShmooTestMethod</v>
      </c>
      <c r="D102" s="5" t="str">
        <f t="shared" si="143"/>
        <v>SSA_VPU_SHMOO_E_PREHVQK_TITO_VPU_NOM_LFM_1900_TILE_5</v>
      </c>
      <c r="E102" t="s">
        <v>50</v>
      </c>
      <c r="F102" t="s">
        <v>71</v>
      </c>
      <c r="G102" t="s">
        <v>261</v>
      </c>
      <c r="H102" t="s">
        <v>136</v>
      </c>
      <c r="I102" t="s">
        <v>137</v>
      </c>
      <c r="J102" t="s">
        <v>71</v>
      </c>
      <c r="K102" t="s">
        <v>138</v>
      </c>
      <c r="L102" t="s">
        <v>139</v>
      </c>
      <c r="M102">
        <v>1900</v>
      </c>
      <c r="N102" t="s">
        <v>1151</v>
      </c>
      <c r="O102" t="s">
        <v>262</v>
      </c>
      <c r="P102" t="s">
        <v>792</v>
      </c>
      <c r="Q102" t="s">
        <v>1152</v>
      </c>
      <c r="R102">
        <v>61</v>
      </c>
      <c r="S102">
        <v>31</v>
      </c>
      <c r="T102">
        <v>29</v>
      </c>
      <c r="AA102" t="s">
        <v>371</v>
      </c>
      <c r="AB102">
        <v>1</v>
      </c>
      <c r="AC102" t="s">
        <v>289</v>
      </c>
      <c r="AO102" t="b">
        <v>0</v>
      </c>
      <c r="AP102">
        <f t="shared" si="152"/>
        <v>4</v>
      </c>
      <c r="AQ102" t="s">
        <v>147</v>
      </c>
      <c r="AR102" t="str">
        <f t="shared" si="145"/>
        <v>LSA_VPU_SHMOO_E_PREHVQK_TITO_VPU_NOM_LFM_1900_TILE_0</v>
      </c>
      <c r="AS102" t="str">
        <f t="shared" si="149"/>
        <v>LSA_VPU_SHMOO_E_PREHVQK_TITO_VPU_NOM_LFM_1900_TILE_0</v>
      </c>
      <c r="AT102" t="str">
        <f t="shared" si="150"/>
        <v>LSA_VPU_SHMOO_E_PREHVQK_TITO_VPU_NOM_LFM_1900_TILE_0</v>
      </c>
      <c r="AU102" t="str">
        <f t="shared" si="151"/>
        <v>LSA_VPU_SHMOO_E_PREHVQK_TITO_VPU_NOM_LFM_1900_TILE_0</v>
      </c>
    </row>
    <row r="103" spans="1:53" x14ac:dyDescent="0.25">
      <c r="A103" s="1" t="s">
        <v>241</v>
      </c>
      <c r="B103" s="5" t="s">
        <v>43</v>
      </c>
      <c r="C103" s="5" t="str">
        <f>VLOOKUP(B103,templateLookup!A:B,2,0)</f>
        <v>PrimeShmooTestMethod</v>
      </c>
      <c r="D103" s="5" t="str">
        <f t="shared" si="143"/>
        <v>LSA_VPU_SHMOO_E_PREHVQK_TITO_VPU_NOM_LFM_1900_TILE_0</v>
      </c>
      <c r="E103" t="s">
        <v>51</v>
      </c>
      <c r="F103" t="s">
        <v>71</v>
      </c>
      <c r="G103" t="s">
        <v>261</v>
      </c>
      <c r="H103" t="s">
        <v>136</v>
      </c>
      <c r="I103" t="s">
        <v>137</v>
      </c>
      <c r="J103" t="s">
        <v>71</v>
      </c>
      <c r="K103" t="s">
        <v>138</v>
      </c>
      <c r="L103" t="s">
        <v>139</v>
      </c>
      <c r="M103">
        <v>1900</v>
      </c>
      <c r="N103" t="s">
        <v>1141</v>
      </c>
      <c r="O103" t="s">
        <v>262</v>
      </c>
      <c r="P103" t="s">
        <v>792</v>
      </c>
      <c r="Q103" t="s">
        <v>1153</v>
      </c>
      <c r="R103">
        <v>21</v>
      </c>
      <c r="S103">
        <v>31</v>
      </c>
      <c r="T103">
        <v>30</v>
      </c>
      <c r="AA103" t="s">
        <v>371</v>
      </c>
      <c r="AB103">
        <v>1</v>
      </c>
      <c r="AC103" t="s">
        <v>289</v>
      </c>
      <c r="AO103" t="b">
        <v>0</v>
      </c>
      <c r="AP103">
        <f t="shared" si="152"/>
        <v>4</v>
      </c>
      <c r="AQ103" t="s">
        <v>147</v>
      </c>
      <c r="AR103" t="str">
        <f t="shared" si="145"/>
        <v>LSA_VPU_SHMOO_E_PREHVQK_TITO_VPU_NOM_LFM_1900_TILE_1</v>
      </c>
      <c r="AS103" t="str">
        <f t="shared" si="149"/>
        <v>LSA_VPU_SHMOO_E_PREHVQK_TITO_VPU_NOM_LFM_1900_TILE_1</v>
      </c>
      <c r="AT103" t="str">
        <f t="shared" si="150"/>
        <v>LSA_VPU_SHMOO_E_PREHVQK_TITO_VPU_NOM_LFM_1900_TILE_1</v>
      </c>
      <c r="AU103" t="str">
        <f t="shared" si="151"/>
        <v>LSA_VPU_SHMOO_E_PREHVQK_TITO_VPU_NOM_LFM_1900_TILE_1</v>
      </c>
    </row>
    <row r="104" spans="1:53" x14ac:dyDescent="0.25">
      <c r="A104" s="1" t="s">
        <v>241</v>
      </c>
      <c r="B104" s="5" t="s">
        <v>43</v>
      </c>
      <c r="C104" s="5" t="str">
        <f>VLOOKUP(B104,templateLookup!A:B,2,0)</f>
        <v>PrimeShmooTestMethod</v>
      </c>
      <c r="D104" s="5" t="str">
        <f t="shared" si="143"/>
        <v>LSA_VPU_SHMOO_E_PREHVQK_TITO_VPU_NOM_LFM_1900_TILE_1</v>
      </c>
      <c r="E104" t="s">
        <v>51</v>
      </c>
      <c r="F104" t="s">
        <v>71</v>
      </c>
      <c r="G104" t="s">
        <v>261</v>
      </c>
      <c r="H104" t="s">
        <v>136</v>
      </c>
      <c r="I104" t="s">
        <v>137</v>
      </c>
      <c r="J104" t="s">
        <v>71</v>
      </c>
      <c r="K104" t="s">
        <v>138</v>
      </c>
      <c r="L104" t="s">
        <v>139</v>
      </c>
      <c r="M104">
        <v>1900</v>
      </c>
      <c r="N104" t="s">
        <v>1143</v>
      </c>
      <c r="O104" t="s">
        <v>262</v>
      </c>
      <c r="P104" t="s">
        <v>792</v>
      </c>
      <c r="Q104" t="s">
        <v>1154</v>
      </c>
      <c r="R104">
        <v>21</v>
      </c>
      <c r="S104">
        <v>31</v>
      </c>
      <c r="T104">
        <v>31</v>
      </c>
      <c r="AA104" t="s">
        <v>371</v>
      </c>
      <c r="AB104">
        <v>1</v>
      </c>
      <c r="AC104" t="s">
        <v>289</v>
      </c>
      <c r="AO104" t="b">
        <v>0</v>
      </c>
      <c r="AP104">
        <f t="shared" si="152"/>
        <v>4</v>
      </c>
      <c r="AQ104" t="s">
        <v>147</v>
      </c>
      <c r="AR104" t="str">
        <f t="shared" si="145"/>
        <v>LSA_VPU_SHMOO_E_PREHVQK_TITO_VPU_NOM_LFM_1900_TILE_2</v>
      </c>
      <c r="AS104" t="str">
        <f t="shared" si="149"/>
        <v>LSA_VPU_SHMOO_E_PREHVQK_TITO_VPU_NOM_LFM_1900_TILE_2</v>
      </c>
      <c r="AT104" t="str">
        <f t="shared" si="150"/>
        <v>LSA_VPU_SHMOO_E_PREHVQK_TITO_VPU_NOM_LFM_1900_TILE_2</v>
      </c>
      <c r="AU104" t="str">
        <f t="shared" si="151"/>
        <v>LSA_VPU_SHMOO_E_PREHVQK_TITO_VPU_NOM_LFM_1900_TILE_2</v>
      </c>
    </row>
    <row r="105" spans="1:53" x14ac:dyDescent="0.25">
      <c r="A105" s="1" t="s">
        <v>241</v>
      </c>
      <c r="B105" s="5" t="s">
        <v>43</v>
      </c>
      <c r="C105" s="5" t="str">
        <f>VLOOKUP(B105,templateLookup!A:B,2,0)</f>
        <v>PrimeShmooTestMethod</v>
      </c>
      <c r="D105" s="5" t="str">
        <f t="shared" si="143"/>
        <v>LSA_VPU_SHMOO_E_PREHVQK_TITO_VPU_NOM_LFM_1900_TILE_2</v>
      </c>
      <c r="E105" t="s">
        <v>51</v>
      </c>
      <c r="F105" t="s">
        <v>71</v>
      </c>
      <c r="G105" t="s">
        <v>261</v>
      </c>
      <c r="H105" t="s">
        <v>136</v>
      </c>
      <c r="I105" t="s">
        <v>137</v>
      </c>
      <c r="J105" t="s">
        <v>71</v>
      </c>
      <c r="K105" t="s">
        <v>138</v>
      </c>
      <c r="L105" t="s">
        <v>139</v>
      </c>
      <c r="M105">
        <v>1900</v>
      </c>
      <c r="N105" t="s">
        <v>1145</v>
      </c>
      <c r="O105" t="s">
        <v>262</v>
      </c>
      <c r="P105" t="s">
        <v>792</v>
      </c>
      <c r="Q105" t="s">
        <v>1155</v>
      </c>
      <c r="R105">
        <v>21</v>
      </c>
      <c r="S105">
        <v>31</v>
      </c>
      <c r="T105">
        <v>32</v>
      </c>
      <c r="AA105" t="s">
        <v>371</v>
      </c>
      <c r="AB105">
        <v>1</v>
      </c>
      <c r="AC105" t="s">
        <v>289</v>
      </c>
      <c r="AO105" t="b">
        <v>0</v>
      </c>
      <c r="AP105">
        <f t="shared" si="152"/>
        <v>4</v>
      </c>
      <c r="AQ105" t="s">
        <v>147</v>
      </c>
      <c r="AR105" t="str">
        <f t="shared" si="145"/>
        <v>LSA_VPU_SHMOO_E_PREHVQK_TITO_VPU_NOM_LFM_1900_TILE_3</v>
      </c>
      <c r="AS105" t="str">
        <f t="shared" si="149"/>
        <v>LSA_VPU_SHMOO_E_PREHVQK_TITO_VPU_NOM_LFM_1900_TILE_3</v>
      </c>
      <c r="AT105" t="str">
        <f t="shared" si="150"/>
        <v>LSA_VPU_SHMOO_E_PREHVQK_TITO_VPU_NOM_LFM_1900_TILE_3</v>
      </c>
      <c r="AU105" t="str">
        <f t="shared" si="151"/>
        <v>LSA_VPU_SHMOO_E_PREHVQK_TITO_VPU_NOM_LFM_1900_TILE_3</v>
      </c>
    </row>
    <row r="106" spans="1:53" x14ac:dyDescent="0.25">
      <c r="A106" s="1" t="s">
        <v>241</v>
      </c>
      <c r="B106" s="5" t="s">
        <v>43</v>
      </c>
      <c r="C106" s="5" t="str">
        <f>VLOOKUP(B106,templateLookup!A:B,2,0)</f>
        <v>PrimeShmooTestMethod</v>
      </c>
      <c r="D106" s="5" t="str">
        <f t="shared" si="143"/>
        <v>LSA_VPU_SHMOO_E_PREHVQK_TITO_VPU_NOM_LFM_1900_TILE_3</v>
      </c>
      <c r="E106" t="s">
        <v>51</v>
      </c>
      <c r="F106" t="s">
        <v>71</v>
      </c>
      <c r="G106" t="s">
        <v>261</v>
      </c>
      <c r="H106" t="s">
        <v>136</v>
      </c>
      <c r="I106" t="s">
        <v>137</v>
      </c>
      <c r="J106" t="s">
        <v>71</v>
      </c>
      <c r="K106" t="s">
        <v>138</v>
      </c>
      <c r="L106" t="s">
        <v>139</v>
      </c>
      <c r="M106">
        <v>1900</v>
      </c>
      <c r="N106" t="s">
        <v>1147</v>
      </c>
      <c r="O106" t="s">
        <v>262</v>
      </c>
      <c r="P106" t="s">
        <v>792</v>
      </c>
      <c r="Q106" t="s">
        <v>1156</v>
      </c>
      <c r="R106">
        <v>21</v>
      </c>
      <c r="S106">
        <v>31</v>
      </c>
      <c r="T106">
        <v>33</v>
      </c>
      <c r="AA106" t="s">
        <v>371</v>
      </c>
      <c r="AB106">
        <v>1</v>
      </c>
      <c r="AC106" t="s">
        <v>289</v>
      </c>
      <c r="AO106" t="b">
        <v>0</v>
      </c>
      <c r="AP106">
        <f t="shared" si="152"/>
        <v>4</v>
      </c>
      <c r="AQ106" t="s">
        <v>147</v>
      </c>
      <c r="AR106" t="str">
        <f t="shared" si="145"/>
        <v>LSA_VPU_SHMOO_E_PREHVQK_TITO_VPU_NOM_LFM_1900_TILE_4</v>
      </c>
      <c r="AS106" t="str">
        <f t="shared" si="149"/>
        <v>LSA_VPU_SHMOO_E_PREHVQK_TITO_VPU_NOM_LFM_1900_TILE_4</v>
      </c>
      <c r="AT106" t="str">
        <f t="shared" si="150"/>
        <v>LSA_VPU_SHMOO_E_PREHVQK_TITO_VPU_NOM_LFM_1900_TILE_4</v>
      </c>
      <c r="AU106" t="str">
        <f t="shared" si="151"/>
        <v>LSA_VPU_SHMOO_E_PREHVQK_TITO_VPU_NOM_LFM_1900_TILE_4</v>
      </c>
    </row>
    <row r="107" spans="1:53" x14ac:dyDescent="0.25">
      <c r="A107" s="1" t="s">
        <v>241</v>
      </c>
      <c r="B107" s="5" t="s">
        <v>43</v>
      </c>
      <c r="C107" s="5" t="str">
        <f>VLOOKUP(B107,templateLookup!A:B,2,0)</f>
        <v>PrimeShmooTestMethod</v>
      </c>
      <c r="D107" s="5" t="str">
        <f t="shared" si="143"/>
        <v>LSA_VPU_SHMOO_E_PREHVQK_TITO_VPU_NOM_LFM_1900_TILE_4</v>
      </c>
      <c r="E107" t="s">
        <v>51</v>
      </c>
      <c r="F107" t="s">
        <v>71</v>
      </c>
      <c r="G107" t="s">
        <v>261</v>
      </c>
      <c r="H107" t="s">
        <v>136</v>
      </c>
      <c r="I107" t="s">
        <v>137</v>
      </c>
      <c r="J107" t="s">
        <v>71</v>
      </c>
      <c r="K107" t="s">
        <v>138</v>
      </c>
      <c r="L107" t="s">
        <v>139</v>
      </c>
      <c r="M107">
        <v>1900</v>
      </c>
      <c r="N107" t="s">
        <v>1149</v>
      </c>
      <c r="O107" t="s">
        <v>262</v>
      </c>
      <c r="P107" t="s">
        <v>792</v>
      </c>
      <c r="Q107" t="s">
        <v>1157</v>
      </c>
      <c r="R107">
        <v>21</v>
      </c>
      <c r="S107">
        <v>31</v>
      </c>
      <c r="T107">
        <v>34</v>
      </c>
      <c r="AA107" t="s">
        <v>371</v>
      </c>
      <c r="AB107">
        <v>1</v>
      </c>
      <c r="AC107" t="s">
        <v>289</v>
      </c>
      <c r="AO107" t="b">
        <v>0</v>
      </c>
      <c r="AP107">
        <f t="shared" si="152"/>
        <v>4</v>
      </c>
      <c r="AQ107" t="s">
        <v>147</v>
      </c>
      <c r="AR107" t="str">
        <f t="shared" si="145"/>
        <v>LSA_VPU_SHMOO_E_PREHVQK_TITO_VPU_NOM_LFM_1900_TILE_5</v>
      </c>
      <c r="AS107" t="str">
        <f t="shared" si="149"/>
        <v>LSA_VPU_SHMOO_E_PREHVQK_TITO_VPU_NOM_LFM_1900_TILE_5</v>
      </c>
      <c r="AT107" t="str">
        <f t="shared" si="150"/>
        <v>LSA_VPU_SHMOO_E_PREHVQK_TITO_VPU_NOM_LFM_1900_TILE_5</v>
      </c>
      <c r="AU107" t="str">
        <f t="shared" si="151"/>
        <v>LSA_VPU_SHMOO_E_PREHVQK_TITO_VPU_NOM_LFM_1900_TILE_5</v>
      </c>
    </row>
    <row r="108" spans="1:53" x14ac:dyDescent="0.25">
      <c r="A108" s="1" t="s">
        <v>241</v>
      </c>
      <c r="B108" s="5" t="s">
        <v>43</v>
      </c>
      <c r="C108" s="5" t="str">
        <f>VLOOKUP(B108,templateLookup!A:B,2,0)</f>
        <v>PrimeShmooTestMethod</v>
      </c>
      <c r="D108" s="5" t="str">
        <f t="shared" si="143"/>
        <v>LSA_VPU_SHMOO_E_PREHVQK_TITO_VPU_NOM_LFM_1900_TILE_5</v>
      </c>
      <c r="E108" t="s">
        <v>51</v>
      </c>
      <c r="F108" t="s">
        <v>71</v>
      </c>
      <c r="G108" t="s">
        <v>261</v>
      </c>
      <c r="H108" t="s">
        <v>136</v>
      </c>
      <c r="I108" t="s">
        <v>137</v>
      </c>
      <c r="J108" t="s">
        <v>71</v>
      </c>
      <c r="K108" t="s">
        <v>138</v>
      </c>
      <c r="L108" t="s">
        <v>139</v>
      </c>
      <c r="M108">
        <v>1900</v>
      </c>
      <c r="N108" t="s">
        <v>1151</v>
      </c>
      <c r="O108" t="s">
        <v>262</v>
      </c>
      <c r="P108" t="s">
        <v>792</v>
      </c>
      <c r="Q108" t="s">
        <v>1158</v>
      </c>
      <c r="R108">
        <v>21</v>
      </c>
      <c r="S108">
        <v>31</v>
      </c>
      <c r="T108">
        <v>35</v>
      </c>
      <c r="AA108" t="s">
        <v>371</v>
      </c>
      <c r="AB108">
        <v>1</v>
      </c>
      <c r="AC108" t="s">
        <v>289</v>
      </c>
      <c r="AO108" t="b">
        <v>0</v>
      </c>
      <c r="AP108">
        <f t="shared" si="152"/>
        <v>4</v>
      </c>
      <c r="AQ108" t="s">
        <v>147</v>
      </c>
      <c r="AR108">
        <v>1</v>
      </c>
      <c r="AS108">
        <v>1</v>
      </c>
      <c r="AT108">
        <v>1</v>
      </c>
      <c r="AU108">
        <v>1</v>
      </c>
    </row>
    <row r="109" spans="1:53" x14ac:dyDescent="0.25">
      <c r="A109" s="1" t="s">
        <v>241</v>
      </c>
      <c r="B109" s="27" t="s">
        <v>6</v>
      </c>
      <c r="C109" s="27" t="s">
        <v>4</v>
      </c>
      <c r="D109" s="27"/>
      <c r="E109" s="22"/>
      <c r="F109" s="22"/>
      <c r="G109" s="22"/>
      <c r="H109" s="22"/>
      <c r="I109" s="22"/>
      <c r="J109" s="22"/>
      <c r="K109" s="22"/>
      <c r="L109" s="22"/>
      <c r="M109" s="22"/>
      <c r="O109" s="22"/>
      <c r="P109" s="22"/>
      <c r="Q109" s="22"/>
      <c r="R109" s="22"/>
      <c r="S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</row>
    <row r="110" spans="1:53" x14ac:dyDescent="0.25">
      <c r="A110" s="20" t="s">
        <v>241</v>
      </c>
      <c r="B110" s="20" t="s">
        <v>6</v>
      </c>
      <c r="C110" s="20" t="str">
        <f>VLOOKUP(B110,templateLookup!A:B,2,0)</f>
        <v>COMPOSITE</v>
      </c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</row>
    <row r="111" spans="1:53" x14ac:dyDescent="0.25">
      <c r="A111" s="15" t="s">
        <v>60</v>
      </c>
      <c r="B111" s="15" t="s">
        <v>5</v>
      </c>
      <c r="C111" s="15" t="str">
        <f>VLOOKUP(B111,templateLookup!A:B,2,0)</f>
        <v>COMPOSITE</v>
      </c>
      <c r="D111" s="15" t="s">
        <v>60</v>
      </c>
      <c r="E111" s="15"/>
      <c r="F111" s="15" t="s">
        <v>71</v>
      </c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</row>
    <row r="112" spans="1:53" x14ac:dyDescent="0.25">
      <c r="A112" s="17" t="s">
        <v>60</v>
      </c>
      <c r="B112" s="17" t="s">
        <v>1336</v>
      </c>
      <c r="C112" s="17" t="str">
        <f>VLOOKUP(B112,templateLookup!A:B,2,0)</f>
        <v>iCHVQKTest</v>
      </c>
      <c r="D112" s="17" t="str">
        <f>E112&amp;"_"&amp;F112&amp;"_"&amp;G112&amp;"_"&amp;H112&amp;"_"&amp;A112&amp;"_"&amp;I112&amp;"_"&amp;J112&amp;"_"&amp;K112&amp;"_"&amp;L112&amp;"_"&amp;M112&amp;"_"&amp;N112</f>
        <v>XSA_VPU_HVQK_E_STRESS_TITO_VPU_NOM_LFM_1900_VPU_ALL</v>
      </c>
      <c r="E112" t="s">
        <v>420</v>
      </c>
      <c r="F112" t="s">
        <v>71</v>
      </c>
      <c r="G112" t="s">
        <v>243</v>
      </c>
      <c r="H112" t="s">
        <v>136</v>
      </c>
      <c r="I112" t="s">
        <v>137</v>
      </c>
      <c r="J112" t="s">
        <v>71</v>
      </c>
      <c r="K112" t="s">
        <v>138</v>
      </c>
      <c r="L112" t="s">
        <v>139</v>
      </c>
      <c r="M112">
        <v>1900</v>
      </c>
      <c r="N112" t="s">
        <v>1159</v>
      </c>
      <c r="O112" t="s">
        <v>1358</v>
      </c>
      <c r="P112" t="s">
        <v>792</v>
      </c>
      <c r="Q112" t="s">
        <v>1160</v>
      </c>
      <c r="R112">
        <v>17</v>
      </c>
      <c r="S112">
        <v>61</v>
      </c>
      <c r="T112">
        <v>300</v>
      </c>
      <c r="AB112">
        <v>-1</v>
      </c>
      <c r="AC112" t="s">
        <v>289</v>
      </c>
      <c r="AN112" t="s">
        <v>1339</v>
      </c>
      <c r="AO112" t="b">
        <v>0</v>
      </c>
      <c r="AP112">
        <f>COUNTA(AR112:BA112)</f>
        <v>5</v>
      </c>
      <c r="AQ112" t="s">
        <v>134</v>
      </c>
      <c r="AR112">
        <v>1</v>
      </c>
      <c r="AS112">
        <v>1</v>
      </c>
      <c r="AT112">
        <v>1</v>
      </c>
      <c r="AU112">
        <v>1</v>
      </c>
      <c r="AV112">
        <v>1</v>
      </c>
    </row>
    <row r="113" spans="1:53" x14ac:dyDescent="0.25">
      <c r="A113" s="37" t="s">
        <v>60</v>
      </c>
      <c r="B113" s="36" t="s">
        <v>5</v>
      </c>
      <c r="C113" s="36" t="s">
        <v>4</v>
      </c>
      <c r="D113" s="36" t="s">
        <v>1327</v>
      </c>
      <c r="E113" s="22"/>
      <c r="F113" s="22" t="s">
        <v>71</v>
      </c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>
        <f>COUNTA(AR113:BA113)</f>
        <v>2</v>
      </c>
      <c r="AQ113" s="22" t="s">
        <v>134</v>
      </c>
      <c r="AR113" s="22">
        <v>1</v>
      </c>
      <c r="AS113" s="22">
        <v>1</v>
      </c>
      <c r="AT113" s="22"/>
      <c r="AU113" s="22"/>
      <c r="AV113" s="22"/>
      <c r="AW113" s="22"/>
      <c r="AX113" s="22"/>
      <c r="AY113" s="22"/>
      <c r="AZ113" s="22"/>
      <c r="BA113" s="22"/>
    </row>
    <row r="114" spans="1:53" x14ac:dyDescent="0.25">
      <c r="A114" s="37" t="s">
        <v>60</v>
      </c>
      <c r="B114" s="37" t="s">
        <v>1329</v>
      </c>
      <c r="C114" s="37" t="str">
        <f>VLOOKUP(B114,templateLookup!A:B,2,0)</f>
        <v>PrimeShmooTestMethod</v>
      </c>
      <c r="D114" s="37" t="str">
        <f>E114&amp;"_"&amp;F114&amp;"_"&amp;G114&amp;"_"&amp;H114&amp;"_"&amp;A114&amp;"_"&amp;I114&amp;"_"&amp;J114&amp;"_"&amp;K114&amp;"_"&amp;L114&amp;"_"&amp;M114&amp;"_"&amp;N114</f>
        <v>XSA_VPU_SHMOO_E_STRESS_TITO_VPU_NOM_LFM_1900_ALL</v>
      </c>
      <c r="E114" t="s">
        <v>420</v>
      </c>
      <c r="F114" t="s">
        <v>71</v>
      </c>
      <c r="G114" t="s">
        <v>261</v>
      </c>
      <c r="H114" t="s">
        <v>136</v>
      </c>
      <c r="I114" t="s">
        <v>137</v>
      </c>
      <c r="J114" t="s">
        <v>71</v>
      </c>
      <c r="K114" t="s">
        <v>138</v>
      </c>
      <c r="L114" t="s">
        <v>139</v>
      </c>
      <c r="M114">
        <v>1900</v>
      </c>
      <c r="N114" t="s">
        <v>53</v>
      </c>
      <c r="O114" t="s">
        <v>262</v>
      </c>
      <c r="P114" t="s">
        <v>792</v>
      </c>
      <c r="Q114" t="s">
        <v>1160</v>
      </c>
      <c r="R114">
        <v>17</v>
      </c>
      <c r="S114">
        <v>61</v>
      </c>
      <c r="T114">
        <v>301</v>
      </c>
      <c r="AA114" t="s">
        <v>371</v>
      </c>
      <c r="AB114">
        <v>1</v>
      </c>
      <c r="AC114" t="s">
        <v>289</v>
      </c>
      <c r="AO114" t="b">
        <v>0</v>
      </c>
      <c r="AP114">
        <f>COUNTA(AR114:BA114)</f>
        <v>4</v>
      </c>
      <c r="AQ114" t="s">
        <v>147</v>
      </c>
      <c r="AR114">
        <v>1</v>
      </c>
      <c r="AS114">
        <v>1</v>
      </c>
      <c r="AT114">
        <v>1</v>
      </c>
      <c r="AU114">
        <v>1</v>
      </c>
    </row>
    <row r="115" spans="1:53" x14ac:dyDescent="0.25">
      <c r="A115" s="37" t="s">
        <v>60</v>
      </c>
      <c r="B115" s="36" t="s">
        <v>6</v>
      </c>
      <c r="C115" s="36" t="s">
        <v>4</v>
      </c>
      <c r="D115" s="36"/>
      <c r="E115" s="22"/>
      <c r="F115" s="22"/>
      <c r="G115" s="22"/>
      <c r="H115" s="22"/>
      <c r="I115" s="22"/>
      <c r="J115" s="22"/>
      <c r="K115" s="22"/>
      <c r="L115" s="22"/>
      <c r="M115" s="22"/>
      <c r="O115" s="22"/>
      <c r="P115" s="22"/>
      <c r="Q115" s="22"/>
      <c r="R115" s="22"/>
      <c r="S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</row>
    <row r="116" spans="1:53" x14ac:dyDescent="0.25">
      <c r="A116" s="8" t="s">
        <v>60</v>
      </c>
      <c r="B116" s="41" t="s">
        <v>5</v>
      </c>
      <c r="C116" s="41" t="s">
        <v>4</v>
      </c>
      <c r="D116" s="41" t="s">
        <v>1334</v>
      </c>
      <c r="E116" s="22"/>
      <c r="F116" s="22" t="s">
        <v>71</v>
      </c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>
        <f>COUNTA(AR116:BA116)</f>
        <v>2</v>
      </c>
      <c r="AQ116" s="22" t="s">
        <v>134</v>
      </c>
      <c r="AR116" s="22">
        <v>1</v>
      </c>
      <c r="AS116" s="22">
        <v>1</v>
      </c>
      <c r="AT116" s="22"/>
      <c r="AU116" s="22"/>
      <c r="AV116" s="22"/>
      <c r="AW116" s="22"/>
      <c r="AX116" s="22"/>
      <c r="AY116" s="22"/>
      <c r="AZ116" s="22"/>
      <c r="BA116" s="22"/>
    </row>
    <row r="117" spans="1:53" x14ac:dyDescent="0.25">
      <c r="A117" s="8" t="s">
        <v>60</v>
      </c>
      <c r="B117" s="8" t="s">
        <v>1335</v>
      </c>
      <c r="C117" s="8" t="str">
        <f>VLOOKUP(B117,templateLookup!A:B,2,0)</f>
        <v>PrimeVminSearchTestMethod</v>
      </c>
      <c r="D117" s="8" t="str">
        <f>E117&amp;"_"&amp;F117&amp;"_"&amp;G117&amp;"_"&amp;H117&amp;"_"&amp;A117&amp;"_"&amp;I117&amp;"_"&amp;J117&amp;"_"&amp;K117&amp;"_"&amp;L117&amp;"_"&amp;M117&amp;"_"&amp;N117</f>
        <v>XSA_VPU_VMIN_E_STRESS_TITO_VPU_NOM_LFM_1900_ALL</v>
      </c>
      <c r="E117" t="s">
        <v>420</v>
      </c>
      <c r="F117" t="s">
        <v>71</v>
      </c>
      <c r="G117" t="s">
        <v>183</v>
      </c>
      <c r="H117" t="s">
        <v>136</v>
      </c>
      <c r="I117" t="s">
        <v>137</v>
      </c>
      <c r="J117" t="s">
        <v>71</v>
      </c>
      <c r="K117" t="s">
        <v>138</v>
      </c>
      <c r="L117" t="s">
        <v>139</v>
      </c>
      <c r="M117">
        <v>1900</v>
      </c>
      <c r="N117" t="s">
        <v>53</v>
      </c>
      <c r="O117" t="s">
        <v>1358</v>
      </c>
      <c r="P117" t="s">
        <v>792</v>
      </c>
      <c r="Q117" t="s">
        <v>1160</v>
      </c>
      <c r="R117">
        <v>61</v>
      </c>
      <c r="S117">
        <v>31</v>
      </c>
      <c r="T117">
        <v>302</v>
      </c>
      <c r="V117" t="s">
        <v>187</v>
      </c>
      <c r="AB117">
        <v>1</v>
      </c>
      <c r="AC117" t="s">
        <v>289</v>
      </c>
      <c r="AD117" t="s">
        <v>145</v>
      </c>
      <c r="AE117" t="s">
        <v>1311</v>
      </c>
      <c r="AO117" t="b">
        <v>0</v>
      </c>
      <c r="AP117">
        <f>COUNTA(AR117:BA117)</f>
        <v>2</v>
      </c>
      <c r="AQ117">
        <v>1</v>
      </c>
      <c r="AR117">
        <v>1</v>
      </c>
      <c r="AS117">
        <v>1</v>
      </c>
    </row>
    <row r="118" spans="1:53" x14ac:dyDescent="0.25">
      <c r="A118" s="8" t="s">
        <v>60</v>
      </c>
      <c r="B118" s="41" t="s">
        <v>6</v>
      </c>
      <c r="C118" s="41" t="s">
        <v>4</v>
      </c>
      <c r="D118" s="41"/>
      <c r="E118" s="22"/>
      <c r="F118" s="22"/>
      <c r="G118" s="22"/>
      <c r="H118" s="22"/>
      <c r="I118" s="22"/>
      <c r="J118" s="22"/>
      <c r="K118" s="22"/>
      <c r="L118" s="22"/>
      <c r="M118" s="22"/>
      <c r="O118" s="22"/>
      <c r="P118" s="22"/>
      <c r="Q118" s="22"/>
      <c r="R118" s="22"/>
      <c r="S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</row>
    <row r="119" spans="1:53" x14ac:dyDescent="0.25">
      <c r="A119" s="20" t="s">
        <v>60</v>
      </c>
      <c r="B119" s="20" t="s">
        <v>6</v>
      </c>
      <c r="C119" s="20" t="str">
        <f>VLOOKUP(B119,templateLookup!A:B,2,0)</f>
        <v>COMPOSITE</v>
      </c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</row>
    <row r="120" spans="1:53" x14ac:dyDescent="0.25">
      <c r="A120" s="15" t="s">
        <v>246</v>
      </c>
      <c r="B120" s="15" t="s">
        <v>5</v>
      </c>
      <c r="C120" s="15" t="str">
        <f>VLOOKUP(B120,templateLookup!A:B,2,0)</f>
        <v>COMPOSITE</v>
      </c>
      <c r="D120" s="15" t="s">
        <v>246</v>
      </c>
      <c r="E120" s="15"/>
      <c r="F120" s="15" t="s">
        <v>71</v>
      </c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</row>
    <row r="121" spans="1:53" x14ac:dyDescent="0.25">
      <c r="A121" s="3" t="s">
        <v>246</v>
      </c>
      <c r="B121" s="3" t="s">
        <v>18</v>
      </c>
      <c r="C121" s="3" t="str">
        <f>VLOOKUP(B121,templateLookup!A:B,2,0)</f>
        <v>PrimeVminSearchTestMethod</v>
      </c>
      <c r="D121" s="3" t="str">
        <f t="shared" ref="D121:D136" si="153">E121&amp;"_"&amp;F121&amp;"_"&amp;G121&amp;"_"&amp;H121&amp;"_"&amp;A121&amp;"_"&amp;I121&amp;"_"&amp;J121&amp;"_"&amp;K121&amp;"_"&amp;L121&amp;"_"&amp;M121&amp;"_"&amp;N121</f>
        <v>XSA_VPU_VMIN_K_POSTHVQK_TITO_VPU_NOM_LFM_1900_ALL</v>
      </c>
      <c r="E121" t="s">
        <v>420</v>
      </c>
      <c r="F121" t="s">
        <v>71</v>
      </c>
      <c r="G121" t="s">
        <v>183</v>
      </c>
      <c r="H121" t="s">
        <v>242</v>
      </c>
      <c r="I121" t="s">
        <v>137</v>
      </c>
      <c r="J121" t="s">
        <v>71</v>
      </c>
      <c r="K121" t="s">
        <v>138</v>
      </c>
      <c r="L121" t="s">
        <v>139</v>
      </c>
      <c r="M121">
        <v>1900</v>
      </c>
      <c r="N121" t="s">
        <v>53</v>
      </c>
      <c r="O121" t="s">
        <v>141</v>
      </c>
      <c r="P121" t="s">
        <v>792</v>
      </c>
      <c r="Q121" t="s">
        <v>1160</v>
      </c>
      <c r="R121">
        <v>61</v>
      </c>
      <c r="S121">
        <v>21</v>
      </c>
      <c r="T121">
        <v>315</v>
      </c>
      <c r="U121">
        <v>2216</v>
      </c>
      <c r="V121" t="s">
        <v>187</v>
      </c>
      <c r="AB121">
        <v>-1</v>
      </c>
      <c r="AC121" t="s">
        <v>289</v>
      </c>
      <c r="AD121" t="s">
        <v>194</v>
      </c>
      <c r="AO121" t="b">
        <v>0</v>
      </c>
      <c r="AP121">
        <f>COUNTA(AR121:BA121)</f>
        <v>2</v>
      </c>
      <c r="AQ121">
        <v>1</v>
      </c>
      <c r="AR121" t="str">
        <f t="shared" ref="AR121:AR135" si="154">D122</f>
        <v>SSA_VPU_VMIN_K_POSTHVQK_TITO_VPU_NOM_LFM_1900_VCPU</v>
      </c>
      <c r="AS121">
        <v>1</v>
      </c>
    </row>
    <row r="122" spans="1:53" x14ac:dyDescent="0.25">
      <c r="A122" s="3" t="s">
        <v>246</v>
      </c>
      <c r="B122" s="3" t="s">
        <v>18</v>
      </c>
      <c r="C122" s="3" t="str">
        <f>VLOOKUP(B122,templateLookup!A:B,2,0)</f>
        <v>PrimeVminSearchTestMethod</v>
      </c>
      <c r="D122" s="3" t="str">
        <f t="shared" si="153"/>
        <v>SSA_VPU_VMIN_K_POSTHVQK_TITO_VPU_NOM_LFM_1900_VCPU</v>
      </c>
      <c r="E122" t="s">
        <v>50</v>
      </c>
      <c r="F122" t="s">
        <v>71</v>
      </c>
      <c r="G122" t="s">
        <v>183</v>
      </c>
      <c r="H122" t="s">
        <v>242</v>
      </c>
      <c r="I122" t="s">
        <v>137</v>
      </c>
      <c r="J122" t="s">
        <v>71</v>
      </c>
      <c r="K122" t="s">
        <v>138</v>
      </c>
      <c r="L122" t="s">
        <v>139</v>
      </c>
      <c r="M122">
        <v>1900</v>
      </c>
      <c r="N122" t="s">
        <v>1136</v>
      </c>
      <c r="O122" t="s">
        <v>141</v>
      </c>
      <c r="P122" t="s">
        <v>792</v>
      </c>
      <c r="Q122" t="s">
        <v>1137</v>
      </c>
      <c r="R122">
        <v>61</v>
      </c>
      <c r="S122">
        <v>21</v>
      </c>
      <c r="T122">
        <v>316</v>
      </c>
      <c r="U122">
        <v>2217</v>
      </c>
      <c r="V122" t="s">
        <v>187</v>
      </c>
      <c r="AB122">
        <v>1</v>
      </c>
      <c r="AC122" t="s">
        <v>289</v>
      </c>
      <c r="AD122" t="s">
        <v>194</v>
      </c>
      <c r="AO122" t="b">
        <v>0</v>
      </c>
      <c r="AP122">
        <f t="shared" ref="AP122" si="155">COUNTA(AR122:BA122)</f>
        <v>2</v>
      </c>
      <c r="AQ122">
        <v>1</v>
      </c>
      <c r="AR122" t="str">
        <f t="shared" si="154"/>
        <v>LSA_VPU_VMIN_K_POSTHVQK_TITO_VPU_NOM_LFM_1900_VCPU</v>
      </c>
      <c r="AS122" t="str">
        <f t="shared" ref="AS122:AS135" si="156">D123</f>
        <v>LSA_VPU_VMIN_K_POSTHVQK_TITO_VPU_NOM_LFM_1900_VCPU</v>
      </c>
    </row>
    <row r="123" spans="1:53" x14ac:dyDescent="0.25">
      <c r="A123" s="3" t="s">
        <v>246</v>
      </c>
      <c r="B123" s="3" t="s">
        <v>18</v>
      </c>
      <c r="C123" s="3" t="str">
        <f>VLOOKUP(B123,templateLookup!A:B,2,0)</f>
        <v>PrimeVminSearchTestMethod</v>
      </c>
      <c r="D123" s="3" t="str">
        <f t="shared" si="153"/>
        <v>LSA_VPU_VMIN_K_POSTHVQK_TITO_VPU_NOM_LFM_1900_VCPU</v>
      </c>
      <c r="E123" t="s">
        <v>51</v>
      </c>
      <c r="F123" t="s">
        <v>71</v>
      </c>
      <c r="G123" t="s">
        <v>183</v>
      </c>
      <c r="H123" t="s">
        <v>242</v>
      </c>
      <c r="I123" t="s">
        <v>137</v>
      </c>
      <c r="J123" t="s">
        <v>71</v>
      </c>
      <c r="K123" t="s">
        <v>138</v>
      </c>
      <c r="L123" t="s">
        <v>139</v>
      </c>
      <c r="M123">
        <v>1900</v>
      </c>
      <c r="N123" t="s">
        <v>1136</v>
      </c>
      <c r="O123" t="s">
        <v>141</v>
      </c>
      <c r="P123" t="s">
        <v>792</v>
      </c>
      <c r="Q123" t="s">
        <v>1138</v>
      </c>
      <c r="R123">
        <v>21</v>
      </c>
      <c r="S123">
        <v>21</v>
      </c>
      <c r="T123">
        <v>323</v>
      </c>
      <c r="U123">
        <v>2224</v>
      </c>
      <c r="V123" t="s">
        <v>187</v>
      </c>
      <c r="AB123">
        <v>1</v>
      </c>
      <c r="AC123" t="s">
        <v>289</v>
      </c>
      <c r="AD123" t="s">
        <v>194</v>
      </c>
      <c r="AO123" t="b">
        <v>0</v>
      </c>
      <c r="AP123">
        <f>COUNTA(AR123:BA123)</f>
        <v>2</v>
      </c>
      <c r="AQ123">
        <v>1</v>
      </c>
      <c r="AR123" t="str">
        <f t="shared" si="154"/>
        <v>LSA_VPU_VMIN_K_POSTHVQK_TITO_VPU_NOM_LFM_1900_VBTR</v>
      </c>
      <c r="AS123" t="str">
        <f t="shared" si="156"/>
        <v>LSA_VPU_VMIN_K_POSTHVQK_TITO_VPU_NOM_LFM_1900_VBTR</v>
      </c>
    </row>
    <row r="124" spans="1:53" x14ac:dyDescent="0.25">
      <c r="A124" s="3" t="s">
        <v>246</v>
      </c>
      <c r="B124" s="3" t="s">
        <v>18</v>
      </c>
      <c r="C124" s="3" t="str">
        <f>VLOOKUP(B124,templateLookup!A:B,2,0)</f>
        <v>PrimeVminSearchTestMethod</v>
      </c>
      <c r="D124" s="3" t="str">
        <f t="shared" si="153"/>
        <v>LSA_VPU_VMIN_K_POSTHVQK_TITO_VPU_NOM_LFM_1900_VBTR</v>
      </c>
      <c r="E124" t="s">
        <v>51</v>
      </c>
      <c r="F124" t="s">
        <v>71</v>
      </c>
      <c r="G124" t="s">
        <v>183</v>
      </c>
      <c r="H124" t="s">
        <v>242</v>
      </c>
      <c r="I124" t="s">
        <v>137</v>
      </c>
      <c r="J124" t="s">
        <v>71</v>
      </c>
      <c r="K124" t="s">
        <v>138</v>
      </c>
      <c r="L124" t="s">
        <v>139</v>
      </c>
      <c r="M124">
        <v>1900</v>
      </c>
      <c r="N124" t="s">
        <v>1139</v>
      </c>
      <c r="O124" t="s">
        <v>141</v>
      </c>
      <c r="P124" t="s">
        <v>792</v>
      </c>
      <c r="Q124" t="s">
        <v>1140</v>
      </c>
      <c r="R124">
        <v>21</v>
      </c>
      <c r="S124">
        <v>21</v>
      </c>
      <c r="T124">
        <v>324</v>
      </c>
      <c r="U124">
        <v>2225</v>
      </c>
      <c r="V124" t="s">
        <v>187</v>
      </c>
      <c r="AB124">
        <v>1</v>
      </c>
      <c r="AC124" t="s">
        <v>289</v>
      </c>
      <c r="AD124" t="s">
        <v>194</v>
      </c>
      <c r="AO124" t="b">
        <v>0</v>
      </c>
      <c r="AP124">
        <f t="shared" ref="AP124:AP136" si="157">COUNTA(AR124:BA124)</f>
        <v>2</v>
      </c>
      <c r="AQ124">
        <v>1</v>
      </c>
      <c r="AR124" t="str">
        <f t="shared" si="154"/>
        <v>SSA_VPU_VMIN_K_POSTHVQK_TITO_VPU_NOM_LFM_1900_TILE_0</v>
      </c>
      <c r="AS124" t="str">
        <f t="shared" si="156"/>
        <v>SSA_VPU_VMIN_K_POSTHVQK_TITO_VPU_NOM_LFM_1900_TILE_0</v>
      </c>
    </row>
    <row r="125" spans="1:53" x14ac:dyDescent="0.25">
      <c r="A125" s="3" t="s">
        <v>246</v>
      </c>
      <c r="B125" s="3" t="s">
        <v>18</v>
      </c>
      <c r="C125" s="3" t="str">
        <f>VLOOKUP(B125,templateLookup!A:B,2,0)</f>
        <v>PrimeVminSearchTestMethod</v>
      </c>
      <c r="D125" s="3" t="str">
        <f t="shared" si="153"/>
        <v>SSA_VPU_VMIN_K_POSTHVQK_TITO_VPU_NOM_LFM_1900_TILE_0</v>
      </c>
      <c r="E125" t="s">
        <v>50</v>
      </c>
      <c r="F125" t="s">
        <v>71</v>
      </c>
      <c r="G125" t="s">
        <v>183</v>
      </c>
      <c r="H125" t="s">
        <v>242</v>
      </c>
      <c r="I125" t="s">
        <v>137</v>
      </c>
      <c r="J125" t="s">
        <v>71</v>
      </c>
      <c r="K125" t="s">
        <v>138</v>
      </c>
      <c r="L125" t="s">
        <v>139</v>
      </c>
      <c r="M125">
        <v>1900</v>
      </c>
      <c r="N125" t="s">
        <v>1141</v>
      </c>
      <c r="O125" t="s">
        <v>141</v>
      </c>
      <c r="P125" t="s">
        <v>792</v>
      </c>
      <c r="Q125" t="s">
        <v>1142</v>
      </c>
      <c r="R125">
        <v>61</v>
      </c>
      <c r="S125">
        <v>21</v>
      </c>
      <c r="T125">
        <v>317</v>
      </c>
      <c r="U125">
        <v>2218</v>
      </c>
      <c r="V125" t="s">
        <v>187</v>
      </c>
      <c r="AB125">
        <v>1</v>
      </c>
      <c r="AC125" t="s">
        <v>289</v>
      </c>
      <c r="AD125" t="s">
        <v>194</v>
      </c>
      <c r="AO125" t="b">
        <v>0</v>
      </c>
      <c r="AP125">
        <f t="shared" ref="AP125:AP130" si="158">COUNTA(AR125:BA125)</f>
        <v>2</v>
      </c>
      <c r="AQ125">
        <v>1</v>
      </c>
      <c r="AR125" t="str">
        <f t="shared" si="154"/>
        <v>SSA_VPU_VMIN_K_POSTHVQK_TITO_VPU_NOM_LFM_1900_TILE_1</v>
      </c>
      <c r="AS125" t="str">
        <f t="shared" si="156"/>
        <v>SSA_VPU_VMIN_K_POSTHVQK_TITO_VPU_NOM_LFM_1900_TILE_1</v>
      </c>
    </row>
    <row r="126" spans="1:53" x14ac:dyDescent="0.25">
      <c r="A126" s="3" t="s">
        <v>246</v>
      </c>
      <c r="B126" s="3" t="s">
        <v>18</v>
      </c>
      <c r="C126" s="3" t="str">
        <f>VLOOKUP(B126,templateLookup!A:B,2,0)</f>
        <v>PrimeVminSearchTestMethod</v>
      </c>
      <c r="D126" s="3" t="str">
        <f t="shared" si="153"/>
        <v>SSA_VPU_VMIN_K_POSTHVQK_TITO_VPU_NOM_LFM_1900_TILE_1</v>
      </c>
      <c r="E126" t="s">
        <v>50</v>
      </c>
      <c r="F126" t="s">
        <v>71</v>
      </c>
      <c r="G126" t="s">
        <v>183</v>
      </c>
      <c r="H126" t="s">
        <v>242</v>
      </c>
      <c r="I126" t="s">
        <v>137</v>
      </c>
      <c r="J126" t="s">
        <v>71</v>
      </c>
      <c r="K126" t="s">
        <v>138</v>
      </c>
      <c r="L126" t="s">
        <v>139</v>
      </c>
      <c r="M126">
        <v>1900</v>
      </c>
      <c r="N126" t="s">
        <v>1143</v>
      </c>
      <c r="O126" t="s">
        <v>141</v>
      </c>
      <c r="P126" t="s">
        <v>792</v>
      </c>
      <c r="Q126" t="s">
        <v>1144</v>
      </c>
      <c r="R126">
        <v>61</v>
      </c>
      <c r="S126">
        <v>21</v>
      </c>
      <c r="T126">
        <v>318</v>
      </c>
      <c r="U126">
        <v>2219</v>
      </c>
      <c r="V126" t="s">
        <v>187</v>
      </c>
      <c r="AB126">
        <v>1</v>
      </c>
      <c r="AC126" t="s">
        <v>289</v>
      </c>
      <c r="AD126" t="s">
        <v>194</v>
      </c>
      <c r="AO126" t="b">
        <v>0</v>
      </c>
      <c r="AP126">
        <f t="shared" si="158"/>
        <v>2</v>
      </c>
      <c r="AQ126">
        <v>1</v>
      </c>
      <c r="AR126" t="str">
        <f t="shared" si="154"/>
        <v>SSA_VPU_VMIN_K_POSTHVQK_TITO_VPU_NOM_LFM_1900_TILE_2</v>
      </c>
      <c r="AS126" t="str">
        <f t="shared" si="156"/>
        <v>SSA_VPU_VMIN_K_POSTHVQK_TITO_VPU_NOM_LFM_1900_TILE_2</v>
      </c>
    </row>
    <row r="127" spans="1:53" x14ac:dyDescent="0.25">
      <c r="A127" s="3" t="s">
        <v>246</v>
      </c>
      <c r="B127" s="3" t="s">
        <v>18</v>
      </c>
      <c r="C127" s="3" t="str">
        <f>VLOOKUP(B127,templateLookup!A:B,2,0)</f>
        <v>PrimeVminSearchTestMethod</v>
      </c>
      <c r="D127" s="3" t="str">
        <f t="shared" si="153"/>
        <v>SSA_VPU_VMIN_K_POSTHVQK_TITO_VPU_NOM_LFM_1900_TILE_2</v>
      </c>
      <c r="E127" t="s">
        <v>50</v>
      </c>
      <c r="F127" t="s">
        <v>71</v>
      </c>
      <c r="G127" t="s">
        <v>183</v>
      </c>
      <c r="H127" t="s">
        <v>242</v>
      </c>
      <c r="I127" t="s">
        <v>137</v>
      </c>
      <c r="J127" t="s">
        <v>71</v>
      </c>
      <c r="K127" t="s">
        <v>138</v>
      </c>
      <c r="L127" t="s">
        <v>139</v>
      </c>
      <c r="M127">
        <v>1900</v>
      </c>
      <c r="N127" t="s">
        <v>1145</v>
      </c>
      <c r="O127" t="s">
        <v>141</v>
      </c>
      <c r="P127" t="s">
        <v>792</v>
      </c>
      <c r="Q127" t="s">
        <v>1146</v>
      </c>
      <c r="R127">
        <v>61</v>
      </c>
      <c r="S127">
        <v>21</v>
      </c>
      <c r="T127">
        <v>319</v>
      </c>
      <c r="U127">
        <v>2220</v>
      </c>
      <c r="V127" t="s">
        <v>187</v>
      </c>
      <c r="AB127">
        <v>1</v>
      </c>
      <c r="AC127" t="s">
        <v>289</v>
      </c>
      <c r="AD127" t="s">
        <v>194</v>
      </c>
      <c r="AO127" t="b">
        <v>0</v>
      </c>
      <c r="AP127">
        <f t="shared" si="158"/>
        <v>2</v>
      </c>
      <c r="AQ127">
        <v>1</v>
      </c>
      <c r="AR127" t="str">
        <f t="shared" si="154"/>
        <v>SSA_VPU_VMIN_K_POSTHVQK_TITO_VPU_NOM_LFM_1900_TILE_3</v>
      </c>
      <c r="AS127" t="str">
        <f t="shared" si="156"/>
        <v>SSA_VPU_VMIN_K_POSTHVQK_TITO_VPU_NOM_LFM_1900_TILE_3</v>
      </c>
    </row>
    <row r="128" spans="1:53" x14ac:dyDescent="0.25">
      <c r="A128" s="3" t="s">
        <v>246</v>
      </c>
      <c r="B128" s="3" t="s">
        <v>18</v>
      </c>
      <c r="C128" s="3" t="str">
        <f>VLOOKUP(B128,templateLookup!A:B,2,0)</f>
        <v>PrimeVminSearchTestMethod</v>
      </c>
      <c r="D128" s="3" t="str">
        <f t="shared" si="153"/>
        <v>SSA_VPU_VMIN_K_POSTHVQK_TITO_VPU_NOM_LFM_1900_TILE_3</v>
      </c>
      <c r="E128" t="s">
        <v>50</v>
      </c>
      <c r="F128" t="s">
        <v>71</v>
      </c>
      <c r="G128" t="s">
        <v>183</v>
      </c>
      <c r="H128" t="s">
        <v>242</v>
      </c>
      <c r="I128" t="s">
        <v>137</v>
      </c>
      <c r="J128" t="s">
        <v>71</v>
      </c>
      <c r="K128" t="s">
        <v>138</v>
      </c>
      <c r="L128" t="s">
        <v>139</v>
      </c>
      <c r="M128">
        <v>1900</v>
      </c>
      <c r="N128" t="s">
        <v>1147</v>
      </c>
      <c r="O128" t="s">
        <v>141</v>
      </c>
      <c r="P128" t="s">
        <v>792</v>
      </c>
      <c r="Q128" t="s">
        <v>1148</v>
      </c>
      <c r="R128">
        <v>61</v>
      </c>
      <c r="S128">
        <v>21</v>
      </c>
      <c r="T128">
        <v>320</v>
      </c>
      <c r="U128">
        <v>2221</v>
      </c>
      <c r="V128" t="s">
        <v>187</v>
      </c>
      <c r="AB128">
        <v>1</v>
      </c>
      <c r="AC128" t="s">
        <v>289</v>
      </c>
      <c r="AD128" t="s">
        <v>194</v>
      </c>
      <c r="AO128" t="b">
        <v>0</v>
      </c>
      <c r="AP128">
        <f t="shared" si="158"/>
        <v>2</v>
      </c>
      <c r="AQ128">
        <v>1</v>
      </c>
      <c r="AR128" t="str">
        <f t="shared" si="154"/>
        <v>SSA_VPU_VMIN_K_POSTHVQK_TITO_VPU_NOM_LFM_1900_TILE_4</v>
      </c>
      <c r="AS128" t="str">
        <f t="shared" si="156"/>
        <v>SSA_VPU_VMIN_K_POSTHVQK_TITO_VPU_NOM_LFM_1900_TILE_4</v>
      </c>
    </row>
    <row r="129" spans="1:53" x14ac:dyDescent="0.25">
      <c r="A129" s="3" t="s">
        <v>246</v>
      </c>
      <c r="B129" s="3" t="s">
        <v>18</v>
      </c>
      <c r="C129" s="3" t="str">
        <f>VLOOKUP(B129,templateLookup!A:B,2,0)</f>
        <v>PrimeVminSearchTestMethod</v>
      </c>
      <c r="D129" s="3" t="str">
        <f t="shared" si="153"/>
        <v>SSA_VPU_VMIN_K_POSTHVQK_TITO_VPU_NOM_LFM_1900_TILE_4</v>
      </c>
      <c r="E129" t="s">
        <v>50</v>
      </c>
      <c r="F129" t="s">
        <v>71</v>
      </c>
      <c r="G129" t="s">
        <v>183</v>
      </c>
      <c r="H129" t="s">
        <v>242</v>
      </c>
      <c r="I129" t="s">
        <v>137</v>
      </c>
      <c r="J129" t="s">
        <v>71</v>
      </c>
      <c r="K129" t="s">
        <v>138</v>
      </c>
      <c r="L129" t="s">
        <v>139</v>
      </c>
      <c r="M129">
        <v>1900</v>
      </c>
      <c r="N129" t="s">
        <v>1149</v>
      </c>
      <c r="O129" t="s">
        <v>141</v>
      </c>
      <c r="P129" t="s">
        <v>792</v>
      </c>
      <c r="Q129" t="s">
        <v>1150</v>
      </c>
      <c r="R129">
        <v>61</v>
      </c>
      <c r="S129">
        <v>21</v>
      </c>
      <c r="T129">
        <v>321</v>
      </c>
      <c r="U129">
        <v>2222</v>
      </c>
      <c r="V129" t="s">
        <v>187</v>
      </c>
      <c r="AB129">
        <v>1</v>
      </c>
      <c r="AC129" t="s">
        <v>289</v>
      </c>
      <c r="AD129" t="s">
        <v>194</v>
      </c>
      <c r="AO129" t="b">
        <v>0</v>
      </c>
      <c r="AP129">
        <f t="shared" si="158"/>
        <v>2</v>
      </c>
      <c r="AQ129">
        <v>1</v>
      </c>
      <c r="AR129" t="str">
        <f t="shared" si="154"/>
        <v>SSA_VPU_VMIN_K_POSTHVQK_TITO_VPU_NOM_LFM_1900_TILE_5</v>
      </c>
      <c r="AS129" t="str">
        <f t="shared" si="156"/>
        <v>SSA_VPU_VMIN_K_POSTHVQK_TITO_VPU_NOM_LFM_1900_TILE_5</v>
      </c>
    </row>
    <row r="130" spans="1:53" x14ac:dyDescent="0.25">
      <c r="A130" s="3" t="s">
        <v>246</v>
      </c>
      <c r="B130" s="3" t="s">
        <v>18</v>
      </c>
      <c r="C130" s="3" t="str">
        <f>VLOOKUP(B130,templateLookup!A:B,2,0)</f>
        <v>PrimeVminSearchTestMethod</v>
      </c>
      <c r="D130" s="3" t="str">
        <f t="shared" si="153"/>
        <v>SSA_VPU_VMIN_K_POSTHVQK_TITO_VPU_NOM_LFM_1900_TILE_5</v>
      </c>
      <c r="E130" t="s">
        <v>50</v>
      </c>
      <c r="F130" t="s">
        <v>71</v>
      </c>
      <c r="G130" t="s">
        <v>183</v>
      </c>
      <c r="H130" t="s">
        <v>242</v>
      </c>
      <c r="I130" t="s">
        <v>137</v>
      </c>
      <c r="J130" t="s">
        <v>71</v>
      </c>
      <c r="K130" t="s">
        <v>138</v>
      </c>
      <c r="L130" t="s">
        <v>139</v>
      </c>
      <c r="M130">
        <v>1900</v>
      </c>
      <c r="N130" t="s">
        <v>1151</v>
      </c>
      <c r="O130" t="s">
        <v>141</v>
      </c>
      <c r="P130" t="s">
        <v>792</v>
      </c>
      <c r="Q130" t="s">
        <v>1152</v>
      </c>
      <c r="R130">
        <v>61</v>
      </c>
      <c r="S130">
        <v>21</v>
      </c>
      <c r="T130">
        <v>322</v>
      </c>
      <c r="U130">
        <v>2223</v>
      </c>
      <c r="V130" t="s">
        <v>187</v>
      </c>
      <c r="AB130">
        <v>1</v>
      </c>
      <c r="AC130" t="s">
        <v>289</v>
      </c>
      <c r="AD130" t="s">
        <v>194</v>
      </c>
      <c r="AO130" t="b">
        <v>0</v>
      </c>
      <c r="AP130">
        <f t="shared" si="158"/>
        <v>2</v>
      </c>
      <c r="AQ130">
        <v>1</v>
      </c>
      <c r="AR130" t="str">
        <f t="shared" si="154"/>
        <v>LSA_VPU_VMIN_K_POSTHVQK_TITO_VPU_NOM_LFM_1900_TILE_0</v>
      </c>
      <c r="AS130" t="str">
        <f t="shared" si="156"/>
        <v>LSA_VPU_VMIN_K_POSTHVQK_TITO_VPU_NOM_LFM_1900_TILE_0</v>
      </c>
    </row>
    <row r="131" spans="1:53" x14ac:dyDescent="0.25">
      <c r="A131" s="3" t="s">
        <v>246</v>
      </c>
      <c r="B131" s="3" t="s">
        <v>18</v>
      </c>
      <c r="C131" s="3" t="str">
        <f>VLOOKUP(B131,templateLookup!A:B,2,0)</f>
        <v>PrimeVminSearchTestMethod</v>
      </c>
      <c r="D131" s="3" t="str">
        <f t="shared" si="153"/>
        <v>LSA_VPU_VMIN_K_POSTHVQK_TITO_VPU_NOM_LFM_1900_TILE_0</v>
      </c>
      <c r="E131" t="s">
        <v>51</v>
      </c>
      <c r="F131" t="s">
        <v>71</v>
      </c>
      <c r="G131" t="s">
        <v>183</v>
      </c>
      <c r="H131" t="s">
        <v>242</v>
      </c>
      <c r="I131" t="s">
        <v>137</v>
      </c>
      <c r="J131" t="s">
        <v>71</v>
      </c>
      <c r="K131" t="s">
        <v>138</v>
      </c>
      <c r="L131" t="s">
        <v>139</v>
      </c>
      <c r="M131">
        <v>1900</v>
      </c>
      <c r="N131" t="s">
        <v>1141</v>
      </c>
      <c r="O131" t="s">
        <v>141</v>
      </c>
      <c r="P131" t="s">
        <v>792</v>
      </c>
      <c r="Q131" t="s">
        <v>1153</v>
      </c>
      <c r="R131">
        <v>21</v>
      </c>
      <c r="S131">
        <v>21</v>
      </c>
      <c r="T131">
        <v>325</v>
      </c>
      <c r="U131">
        <v>2226</v>
      </c>
      <c r="V131" t="s">
        <v>187</v>
      </c>
      <c r="AB131">
        <v>1</v>
      </c>
      <c r="AC131" t="s">
        <v>289</v>
      </c>
      <c r="AD131" t="s">
        <v>194</v>
      </c>
      <c r="AO131" t="b">
        <v>0</v>
      </c>
      <c r="AP131">
        <f t="shared" si="157"/>
        <v>2</v>
      </c>
      <c r="AQ131">
        <v>1</v>
      </c>
      <c r="AR131" t="str">
        <f t="shared" si="154"/>
        <v>LSA_VPU_VMIN_K_POSTHVQK_TITO_VPU_NOM_LFM_1900_TILE_1</v>
      </c>
      <c r="AS131" t="str">
        <f t="shared" si="156"/>
        <v>LSA_VPU_VMIN_K_POSTHVQK_TITO_VPU_NOM_LFM_1900_TILE_1</v>
      </c>
    </row>
    <row r="132" spans="1:53" x14ac:dyDescent="0.25">
      <c r="A132" s="3" t="s">
        <v>246</v>
      </c>
      <c r="B132" s="3" t="s">
        <v>18</v>
      </c>
      <c r="C132" s="3" t="str">
        <f>VLOOKUP(B132,templateLookup!A:B,2,0)</f>
        <v>PrimeVminSearchTestMethod</v>
      </c>
      <c r="D132" s="3" t="str">
        <f t="shared" si="153"/>
        <v>LSA_VPU_VMIN_K_POSTHVQK_TITO_VPU_NOM_LFM_1900_TILE_1</v>
      </c>
      <c r="E132" t="s">
        <v>51</v>
      </c>
      <c r="F132" t="s">
        <v>71</v>
      </c>
      <c r="G132" t="s">
        <v>183</v>
      </c>
      <c r="H132" t="s">
        <v>242</v>
      </c>
      <c r="I132" t="s">
        <v>137</v>
      </c>
      <c r="J132" t="s">
        <v>71</v>
      </c>
      <c r="K132" t="s">
        <v>138</v>
      </c>
      <c r="L132" t="s">
        <v>139</v>
      </c>
      <c r="M132">
        <v>1900</v>
      </c>
      <c r="N132" t="s">
        <v>1143</v>
      </c>
      <c r="O132" t="s">
        <v>141</v>
      </c>
      <c r="P132" t="s">
        <v>792</v>
      </c>
      <c r="Q132" t="s">
        <v>1154</v>
      </c>
      <c r="R132">
        <v>21</v>
      </c>
      <c r="S132">
        <v>21</v>
      </c>
      <c r="T132">
        <v>326</v>
      </c>
      <c r="U132">
        <v>2227</v>
      </c>
      <c r="V132" t="s">
        <v>187</v>
      </c>
      <c r="AB132">
        <v>1</v>
      </c>
      <c r="AC132" t="s">
        <v>289</v>
      </c>
      <c r="AD132" t="s">
        <v>194</v>
      </c>
      <c r="AO132" t="b">
        <v>0</v>
      </c>
      <c r="AP132">
        <f t="shared" si="157"/>
        <v>2</v>
      </c>
      <c r="AQ132">
        <v>1</v>
      </c>
      <c r="AR132" t="str">
        <f t="shared" si="154"/>
        <v>LSA_VPU_VMIN_K_POSTHVQK_TITO_VPU_NOM_LFM_1900_TILE_2</v>
      </c>
      <c r="AS132" t="str">
        <f t="shared" si="156"/>
        <v>LSA_VPU_VMIN_K_POSTHVQK_TITO_VPU_NOM_LFM_1900_TILE_2</v>
      </c>
    </row>
    <row r="133" spans="1:53" x14ac:dyDescent="0.25">
      <c r="A133" s="3" t="s">
        <v>246</v>
      </c>
      <c r="B133" s="3" t="s">
        <v>18</v>
      </c>
      <c r="C133" s="3" t="str">
        <f>VLOOKUP(B133,templateLookup!A:B,2,0)</f>
        <v>PrimeVminSearchTestMethod</v>
      </c>
      <c r="D133" s="3" t="str">
        <f t="shared" si="153"/>
        <v>LSA_VPU_VMIN_K_POSTHVQK_TITO_VPU_NOM_LFM_1900_TILE_2</v>
      </c>
      <c r="E133" t="s">
        <v>51</v>
      </c>
      <c r="F133" t="s">
        <v>71</v>
      </c>
      <c r="G133" t="s">
        <v>183</v>
      </c>
      <c r="H133" t="s">
        <v>242</v>
      </c>
      <c r="I133" t="s">
        <v>137</v>
      </c>
      <c r="J133" t="s">
        <v>71</v>
      </c>
      <c r="K133" t="s">
        <v>138</v>
      </c>
      <c r="L133" t="s">
        <v>139</v>
      </c>
      <c r="M133">
        <v>1900</v>
      </c>
      <c r="N133" t="s">
        <v>1145</v>
      </c>
      <c r="O133" t="s">
        <v>141</v>
      </c>
      <c r="P133" t="s">
        <v>792</v>
      </c>
      <c r="Q133" t="s">
        <v>1155</v>
      </c>
      <c r="R133">
        <v>21</v>
      </c>
      <c r="S133">
        <v>21</v>
      </c>
      <c r="T133">
        <v>327</v>
      </c>
      <c r="U133">
        <v>2228</v>
      </c>
      <c r="V133" t="s">
        <v>187</v>
      </c>
      <c r="AB133">
        <v>1</v>
      </c>
      <c r="AC133" t="s">
        <v>289</v>
      </c>
      <c r="AD133" t="s">
        <v>194</v>
      </c>
      <c r="AO133" t="b">
        <v>0</v>
      </c>
      <c r="AP133">
        <f t="shared" si="157"/>
        <v>2</v>
      </c>
      <c r="AQ133">
        <v>1</v>
      </c>
      <c r="AR133" t="str">
        <f t="shared" si="154"/>
        <v>LSA_VPU_VMIN_K_POSTHVQK_TITO_VPU_NOM_LFM_1900_TILE_3</v>
      </c>
      <c r="AS133" t="str">
        <f t="shared" si="156"/>
        <v>LSA_VPU_VMIN_K_POSTHVQK_TITO_VPU_NOM_LFM_1900_TILE_3</v>
      </c>
    </row>
    <row r="134" spans="1:53" x14ac:dyDescent="0.25">
      <c r="A134" s="3" t="s">
        <v>246</v>
      </c>
      <c r="B134" s="3" t="s">
        <v>18</v>
      </c>
      <c r="C134" s="3" t="str">
        <f>VLOOKUP(B134,templateLookup!A:B,2,0)</f>
        <v>PrimeVminSearchTestMethod</v>
      </c>
      <c r="D134" s="3" t="str">
        <f t="shared" si="153"/>
        <v>LSA_VPU_VMIN_K_POSTHVQK_TITO_VPU_NOM_LFM_1900_TILE_3</v>
      </c>
      <c r="E134" t="s">
        <v>51</v>
      </c>
      <c r="F134" t="s">
        <v>71</v>
      </c>
      <c r="G134" t="s">
        <v>183</v>
      </c>
      <c r="H134" t="s">
        <v>242</v>
      </c>
      <c r="I134" t="s">
        <v>137</v>
      </c>
      <c r="J134" t="s">
        <v>71</v>
      </c>
      <c r="K134" t="s">
        <v>138</v>
      </c>
      <c r="L134" t="s">
        <v>139</v>
      </c>
      <c r="M134">
        <v>1900</v>
      </c>
      <c r="N134" t="s">
        <v>1147</v>
      </c>
      <c r="O134" t="s">
        <v>141</v>
      </c>
      <c r="P134" t="s">
        <v>792</v>
      </c>
      <c r="Q134" t="s">
        <v>1156</v>
      </c>
      <c r="R134">
        <v>21</v>
      </c>
      <c r="S134">
        <v>21</v>
      </c>
      <c r="T134">
        <v>328</v>
      </c>
      <c r="U134">
        <v>2229</v>
      </c>
      <c r="V134" t="s">
        <v>187</v>
      </c>
      <c r="AB134">
        <v>1</v>
      </c>
      <c r="AC134" t="s">
        <v>289</v>
      </c>
      <c r="AD134" t="s">
        <v>194</v>
      </c>
      <c r="AO134" t="b">
        <v>0</v>
      </c>
      <c r="AP134">
        <f t="shared" si="157"/>
        <v>2</v>
      </c>
      <c r="AQ134">
        <v>1</v>
      </c>
      <c r="AR134" t="str">
        <f t="shared" si="154"/>
        <v>LSA_VPU_VMIN_K_POSTHVQK_TITO_VPU_NOM_LFM_1900_TILE_4</v>
      </c>
      <c r="AS134" t="str">
        <f t="shared" si="156"/>
        <v>LSA_VPU_VMIN_K_POSTHVQK_TITO_VPU_NOM_LFM_1900_TILE_4</v>
      </c>
    </row>
    <row r="135" spans="1:53" x14ac:dyDescent="0.25">
      <c r="A135" s="3" t="s">
        <v>246</v>
      </c>
      <c r="B135" s="3" t="s">
        <v>18</v>
      </c>
      <c r="C135" s="3" t="str">
        <f>VLOOKUP(B135,templateLookup!A:B,2,0)</f>
        <v>PrimeVminSearchTestMethod</v>
      </c>
      <c r="D135" s="3" t="str">
        <f t="shared" si="153"/>
        <v>LSA_VPU_VMIN_K_POSTHVQK_TITO_VPU_NOM_LFM_1900_TILE_4</v>
      </c>
      <c r="E135" t="s">
        <v>51</v>
      </c>
      <c r="F135" t="s">
        <v>71</v>
      </c>
      <c r="G135" t="s">
        <v>183</v>
      </c>
      <c r="H135" t="s">
        <v>242</v>
      </c>
      <c r="I135" t="s">
        <v>137</v>
      </c>
      <c r="J135" t="s">
        <v>71</v>
      </c>
      <c r="K135" t="s">
        <v>138</v>
      </c>
      <c r="L135" t="s">
        <v>139</v>
      </c>
      <c r="M135">
        <v>1900</v>
      </c>
      <c r="N135" t="s">
        <v>1149</v>
      </c>
      <c r="O135" t="s">
        <v>141</v>
      </c>
      <c r="P135" t="s">
        <v>792</v>
      </c>
      <c r="Q135" t="s">
        <v>1157</v>
      </c>
      <c r="R135">
        <v>21</v>
      </c>
      <c r="S135">
        <v>21</v>
      </c>
      <c r="T135">
        <v>329</v>
      </c>
      <c r="U135">
        <v>2230</v>
      </c>
      <c r="V135" t="s">
        <v>187</v>
      </c>
      <c r="AB135">
        <v>1</v>
      </c>
      <c r="AC135" t="s">
        <v>289</v>
      </c>
      <c r="AD135" t="s">
        <v>194</v>
      </c>
      <c r="AO135" t="b">
        <v>0</v>
      </c>
      <c r="AP135">
        <f t="shared" si="157"/>
        <v>2</v>
      </c>
      <c r="AQ135">
        <v>1</v>
      </c>
      <c r="AR135" t="str">
        <f t="shared" si="154"/>
        <v>LSA_VPU_VMIN_K_POSTHVQK_TITO_VPU_NOM_LFM_1900_TILE_5</v>
      </c>
      <c r="AS135" t="str">
        <f t="shared" si="156"/>
        <v>LSA_VPU_VMIN_K_POSTHVQK_TITO_VPU_NOM_LFM_1900_TILE_5</v>
      </c>
    </row>
    <row r="136" spans="1:53" x14ac:dyDescent="0.25">
      <c r="A136" s="3" t="s">
        <v>246</v>
      </c>
      <c r="B136" s="3" t="s">
        <v>18</v>
      </c>
      <c r="C136" s="3" t="str">
        <f>VLOOKUP(B136,templateLookup!A:B,2,0)</f>
        <v>PrimeVminSearchTestMethod</v>
      </c>
      <c r="D136" s="3" t="str">
        <f t="shared" si="153"/>
        <v>LSA_VPU_VMIN_K_POSTHVQK_TITO_VPU_NOM_LFM_1900_TILE_5</v>
      </c>
      <c r="E136" t="s">
        <v>51</v>
      </c>
      <c r="F136" t="s">
        <v>71</v>
      </c>
      <c r="G136" t="s">
        <v>183</v>
      </c>
      <c r="H136" t="s">
        <v>242</v>
      </c>
      <c r="I136" t="s">
        <v>137</v>
      </c>
      <c r="J136" t="s">
        <v>71</v>
      </c>
      <c r="K136" t="s">
        <v>138</v>
      </c>
      <c r="L136" t="s">
        <v>139</v>
      </c>
      <c r="M136">
        <v>1900</v>
      </c>
      <c r="N136" t="s">
        <v>1151</v>
      </c>
      <c r="O136" t="s">
        <v>141</v>
      </c>
      <c r="P136" t="s">
        <v>792</v>
      </c>
      <c r="Q136" t="s">
        <v>1158</v>
      </c>
      <c r="R136">
        <v>21</v>
      </c>
      <c r="S136">
        <v>21</v>
      </c>
      <c r="T136">
        <v>330</v>
      </c>
      <c r="U136">
        <v>2231</v>
      </c>
      <c r="V136" t="s">
        <v>187</v>
      </c>
      <c r="AB136">
        <v>1</v>
      </c>
      <c r="AC136" t="s">
        <v>289</v>
      </c>
      <c r="AD136" t="s">
        <v>194</v>
      </c>
      <c r="AO136" t="b">
        <v>0</v>
      </c>
      <c r="AP136">
        <f t="shared" si="157"/>
        <v>2</v>
      </c>
      <c r="AQ136">
        <v>1</v>
      </c>
      <c r="AR136">
        <v>1</v>
      </c>
      <c r="AS136">
        <v>1</v>
      </c>
    </row>
    <row r="137" spans="1:53" x14ac:dyDescent="0.25">
      <c r="A137" s="20" t="s">
        <v>246</v>
      </c>
      <c r="B137" s="20" t="s">
        <v>6</v>
      </c>
      <c r="C137" s="20" t="str">
        <f>VLOOKUP(B137,templateLookup!A:B,2,0)</f>
        <v>COMPOSITE</v>
      </c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</row>
    <row r="138" spans="1:53" x14ac:dyDescent="0.25">
      <c r="A138" s="15" t="s">
        <v>67</v>
      </c>
      <c r="B138" s="15" t="s">
        <v>5</v>
      </c>
      <c r="C138" s="15" t="s">
        <v>4</v>
      </c>
      <c r="D138" s="15" t="s">
        <v>67</v>
      </c>
      <c r="E138" s="15"/>
      <c r="F138" s="15" t="s">
        <v>71</v>
      </c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</row>
    <row r="139" spans="1:53" x14ac:dyDescent="0.25">
      <c r="A139" s="21" t="s">
        <v>67</v>
      </c>
      <c r="B139" s="21" t="s">
        <v>5</v>
      </c>
      <c r="C139" s="21" t="s">
        <v>4</v>
      </c>
      <c r="D139" s="21" t="s">
        <v>247</v>
      </c>
      <c r="E139" s="22"/>
      <c r="F139" s="22" t="s">
        <v>71</v>
      </c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>
        <f>COUNTA(AR139:BA139)</f>
        <v>2</v>
      </c>
      <c r="AQ139" s="22" t="s">
        <v>134</v>
      </c>
      <c r="AR139" s="22" t="str">
        <f>D158</f>
        <v>VMAX</v>
      </c>
      <c r="AS139" s="22" t="str">
        <f>D158</f>
        <v>VMAX</v>
      </c>
      <c r="AT139" s="22"/>
      <c r="AU139" s="22"/>
      <c r="AV139" s="22"/>
      <c r="AW139" s="22"/>
      <c r="AX139" s="22"/>
      <c r="AY139" s="22"/>
      <c r="AZ139" s="22"/>
      <c r="BA139" s="22"/>
    </row>
    <row r="140" spans="1:53" x14ac:dyDescent="0.25">
      <c r="A140" s="2" t="s">
        <v>67</v>
      </c>
      <c r="B140" s="2" t="s">
        <v>18</v>
      </c>
      <c r="C140" s="2" t="str">
        <f>VLOOKUP(B140,templateLookup!A:B,2,0)</f>
        <v>PrimeVminSearchTestMethod</v>
      </c>
      <c r="D140" s="2" t="str">
        <f t="shared" ref="D140:D156" si="159">E140&amp;"_"&amp;F140&amp;"_"&amp;G140&amp;"_"&amp;H140&amp;"_"&amp;A140&amp;"_"&amp;I140&amp;"_"&amp;J140&amp;"_"&amp;K140&amp;"_"&amp;L140&amp;"_"&amp;M140&amp;"_"&amp;N140</f>
        <v>SSA_VPU_VCHK_K_END_TITO_VPU_NOM_LFM_1900_ALL</v>
      </c>
      <c r="E140" t="s">
        <v>50</v>
      </c>
      <c r="F140" t="s">
        <v>71</v>
      </c>
      <c r="G140" t="s">
        <v>1398</v>
      </c>
      <c r="H140" t="s">
        <v>242</v>
      </c>
      <c r="I140" t="s">
        <v>137</v>
      </c>
      <c r="J140" t="s">
        <v>71</v>
      </c>
      <c r="K140" t="s">
        <v>138</v>
      </c>
      <c r="L140" t="s">
        <v>139</v>
      </c>
      <c r="M140">
        <v>1900</v>
      </c>
      <c r="N140" t="s">
        <v>53</v>
      </c>
      <c r="O140" t="s">
        <v>141</v>
      </c>
      <c r="P140" t="s">
        <v>792</v>
      </c>
      <c r="Q140" t="s">
        <v>1312</v>
      </c>
      <c r="R140">
        <v>61</v>
      </c>
      <c r="S140">
        <v>32</v>
      </c>
      <c r="T140">
        <v>0</v>
      </c>
      <c r="U140">
        <v>2232</v>
      </c>
      <c r="V140" t="s">
        <v>249</v>
      </c>
      <c r="AB140">
        <v>-1</v>
      </c>
      <c r="AC140" t="s">
        <v>289</v>
      </c>
      <c r="AD140" t="s">
        <v>145</v>
      </c>
      <c r="AE140" t="s">
        <v>1311</v>
      </c>
      <c r="AO140" t="b">
        <v>0</v>
      </c>
      <c r="AP140">
        <f>COUNTA(AR140:BA140)</f>
        <v>2</v>
      </c>
      <c r="AQ140">
        <v>1</v>
      </c>
      <c r="AR140" t="str">
        <f>$D141</f>
        <v>SSA_VPU_VCHK_K_END_TITO_VPU_NOM_LFM_1900_VCPU</v>
      </c>
      <c r="AS140" t="str">
        <f>$D148</f>
        <v>LSA_VPU_VCHK_K_END_TITO_VPU_NOM_LFM_1900_ALL</v>
      </c>
    </row>
    <row r="141" spans="1:53" x14ac:dyDescent="0.25">
      <c r="A141" s="2" t="s">
        <v>67</v>
      </c>
      <c r="B141" s="2" t="s">
        <v>18</v>
      </c>
      <c r="C141" s="2" t="str">
        <f>VLOOKUP(B141,templateLookup!A:B,2,0)</f>
        <v>PrimeVminSearchTestMethod</v>
      </c>
      <c r="D141" s="2" t="str">
        <f t="shared" si="159"/>
        <v>SSA_VPU_VCHK_K_END_TITO_VPU_NOM_LFM_1900_VCPU</v>
      </c>
      <c r="E141" t="s">
        <v>50</v>
      </c>
      <c r="F141" t="s">
        <v>71</v>
      </c>
      <c r="G141" t="s">
        <v>1398</v>
      </c>
      <c r="H141" t="s">
        <v>242</v>
      </c>
      <c r="I141" t="s">
        <v>137</v>
      </c>
      <c r="J141" t="s">
        <v>71</v>
      </c>
      <c r="K141" t="s">
        <v>138</v>
      </c>
      <c r="L141" t="s">
        <v>139</v>
      </c>
      <c r="M141">
        <v>1900</v>
      </c>
      <c r="N141" t="s">
        <v>1136</v>
      </c>
      <c r="O141" t="s">
        <v>141</v>
      </c>
      <c r="P141" t="s">
        <v>792</v>
      </c>
      <c r="Q141" t="s">
        <v>1161</v>
      </c>
      <c r="R141">
        <v>61</v>
      </c>
      <c r="S141">
        <v>32</v>
      </c>
      <c r="T141">
        <v>2</v>
      </c>
      <c r="U141">
        <v>2234</v>
      </c>
      <c r="V141" t="s">
        <v>249</v>
      </c>
      <c r="AB141">
        <v>-1</v>
      </c>
      <c r="AC141" t="s">
        <v>289</v>
      </c>
      <c r="AD141" t="s">
        <v>145</v>
      </c>
      <c r="AE141" t="s">
        <v>1311</v>
      </c>
      <c r="AO141" t="b">
        <v>1</v>
      </c>
      <c r="AP141">
        <f>COUNTA(AR141:BA141)</f>
        <v>2</v>
      </c>
      <c r="AQ141">
        <v>1</v>
      </c>
      <c r="AR141" t="str">
        <f t="shared" ref="AR141:AR155" si="160">$D142</f>
        <v>SSA_VPU_VCHK_K_END_TITO_VPU_NOM_LFM_1900_TILE_0</v>
      </c>
      <c r="AS141" t="str">
        <f t="shared" ref="AS141:AS155" si="161">$D142</f>
        <v>SSA_VPU_VCHK_K_END_TITO_VPU_NOM_LFM_1900_TILE_0</v>
      </c>
    </row>
    <row r="142" spans="1:53" x14ac:dyDescent="0.25">
      <c r="A142" s="2" t="s">
        <v>67</v>
      </c>
      <c r="B142" s="2" t="s">
        <v>18</v>
      </c>
      <c r="C142" s="2" t="str">
        <f>VLOOKUP(B142,templateLookup!A:B,2,0)</f>
        <v>PrimeVminSearchTestMethod</v>
      </c>
      <c r="D142" s="2" t="str">
        <f t="shared" si="159"/>
        <v>SSA_VPU_VCHK_K_END_TITO_VPU_NOM_LFM_1900_TILE_0</v>
      </c>
      <c r="E142" t="s">
        <v>50</v>
      </c>
      <c r="F142" t="s">
        <v>71</v>
      </c>
      <c r="G142" t="s">
        <v>1398</v>
      </c>
      <c r="H142" t="s">
        <v>242</v>
      </c>
      <c r="I142" t="s">
        <v>137</v>
      </c>
      <c r="J142" t="s">
        <v>71</v>
      </c>
      <c r="K142" t="s">
        <v>138</v>
      </c>
      <c r="L142" t="s">
        <v>139</v>
      </c>
      <c r="M142">
        <v>1900</v>
      </c>
      <c r="N142" t="s">
        <v>1141</v>
      </c>
      <c r="O142" t="s">
        <v>141</v>
      </c>
      <c r="P142" t="s">
        <v>792</v>
      </c>
      <c r="Q142" t="s">
        <v>1164</v>
      </c>
      <c r="R142">
        <v>61</v>
      </c>
      <c r="S142">
        <v>32</v>
      </c>
      <c r="T142">
        <v>3</v>
      </c>
      <c r="U142">
        <v>2235</v>
      </c>
      <c r="V142" t="s">
        <v>249</v>
      </c>
      <c r="AB142">
        <v>-1</v>
      </c>
      <c r="AC142" t="s">
        <v>289</v>
      </c>
      <c r="AD142" t="s">
        <v>194</v>
      </c>
      <c r="AO142" t="b">
        <v>1</v>
      </c>
      <c r="AP142">
        <f t="shared" ref="AP142:AP147" si="162">COUNTA(AR142:BA142)</f>
        <v>2</v>
      </c>
      <c r="AQ142">
        <v>1</v>
      </c>
      <c r="AR142" t="str">
        <f t="shared" si="160"/>
        <v>SSA_VPU_VCHK_K_END_TITO_VPU_NOM_LFM_1900_TILE_1</v>
      </c>
      <c r="AS142" t="str">
        <f t="shared" si="161"/>
        <v>SSA_VPU_VCHK_K_END_TITO_VPU_NOM_LFM_1900_TILE_1</v>
      </c>
    </row>
    <row r="143" spans="1:53" x14ac:dyDescent="0.25">
      <c r="A143" s="2" t="s">
        <v>67</v>
      </c>
      <c r="B143" s="2" t="s">
        <v>18</v>
      </c>
      <c r="C143" s="2" t="str">
        <f>VLOOKUP(B143,templateLookup!A:B,2,0)</f>
        <v>PrimeVminSearchTestMethod</v>
      </c>
      <c r="D143" s="2" t="str">
        <f t="shared" si="159"/>
        <v>SSA_VPU_VCHK_K_END_TITO_VPU_NOM_LFM_1900_TILE_1</v>
      </c>
      <c r="E143" t="s">
        <v>50</v>
      </c>
      <c r="F143" t="s">
        <v>71</v>
      </c>
      <c r="G143" t="s">
        <v>1398</v>
      </c>
      <c r="H143" t="s">
        <v>242</v>
      </c>
      <c r="I143" t="s">
        <v>137</v>
      </c>
      <c r="J143" t="s">
        <v>71</v>
      </c>
      <c r="K143" t="s">
        <v>138</v>
      </c>
      <c r="L143" t="s">
        <v>139</v>
      </c>
      <c r="M143">
        <v>1900</v>
      </c>
      <c r="N143" t="s">
        <v>1143</v>
      </c>
      <c r="O143" t="s">
        <v>141</v>
      </c>
      <c r="P143" t="s">
        <v>792</v>
      </c>
      <c r="Q143" t="s">
        <v>1165</v>
      </c>
      <c r="R143">
        <v>61</v>
      </c>
      <c r="S143">
        <v>32</v>
      </c>
      <c r="T143">
        <v>4</v>
      </c>
      <c r="U143">
        <v>2236</v>
      </c>
      <c r="V143" t="s">
        <v>249</v>
      </c>
      <c r="AB143">
        <v>-1</v>
      </c>
      <c r="AC143" t="s">
        <v>289</v>
      </c>
      <c r="AD143" t="s">
        <v>194</v>
      </c>
      <c r="AO143" t="b">
        <v>1</v>
      </c>
      <c r="AP143">
        <f t="shared" si="162"/>
        <v>2</v>
      </c>
      <c r="AQ143">
        <v>1</v>
      </c>
      <c r="AR143" t="str">
        <f t="shared" si="160"/>
        <v>SSA_VPU_VCHK_K_END_TITO_VPU_NOM_LFM_1900_TILE_2</v>
      </c>
      <c r="AS143" t="str">
        <f t="shared" si="161"/>
        <v>SSA_VPU_VCHK_K_END_TITO_VPU_NOM_LFM_1900_TILE_2</v>
      </c>
    </row>
    <row r="144" spans="1:53" x14ac:dyDescent="0.25">
      <c r="A144" s="2" t="s">
        <v>67</v>
      </c>
      <c r="B144" s="2" t="s">
        <v>18</v>
      </c>
      <c r="C144" s="2" t="str">
        <f>VLOOKUP(B144,templateLookup!A:B,2,0)</f>
        <v>PrimeVminSearchTestMethod</v>
      </c>
      <c r="D144" s="2" t="str">
        <f t="shared" si="159"/>
        <v>SSA_VPU_VCHK_K_END_TITO_VPU_NOM_LFM_1900_TILE_2</v>
      </c>
      <c r="E144" t="s">
        <v>50</v>
      </c>
      <c r="F144" t="s">
        <v>71</v>
      </c>
      <c r="G144" t="s">
        <v>1398</v>
      </c>
      <c r="H144" t="s">
        <v>242</v>
      </c>
      <c r="I144" t="s">
        <v>137</v>
      </c>
      <c r="J144" t="s">
        <v>71</v>
      </c>
      <c r="K144" t="s">
        <v>138</v>
      </c>
      <c r="L144" t="s">
        <v>139</v>
      </c>
      <c r="M144">
        <v>1900</v>
      </c>
      <c r="N144" t="s">
        <v>1145</v>
      </c>
      <c r="O144" t="s">
        <v>141</v>
      </c>
      <c r="P144" t="s">
        <v>792</v>
      </c>
      <c r="Q144" t="s">
        <v>1166</v>
      </c>
      <c r="R144">
        <v>61</v>
      </c>
      <c r="S144">
        <v>32</v>
      </c>
      <c r="T144">
        <v>5</v>
      </c>
      <c r="U144">
        <v>2237</v>
      </c>
      <c r="V144" t="s">
        <v>249</v>
      </c>
      <c r="AB144">
        <v>-1</v>
      </c>
      <c r="AC144" t="s">
        <v>289</v>
      </c>
      <c r="AD144" t="s">
        <v>194</v>
      </c>
      <c r="AO144" t="b">
        <v>1</v>
      </c>
      <c r="AP144">
        <f t="shared" si="162"/>
        <v>2</v>
      </c>
      <c r="AQ144">
        <v>1</v>
      </c>
      <c r="AR144" t="str">
        <f t="shared" si="160"/>
        <v>SSA_VPU_VCHK_K_END_TITO_VPU_NOM_LFM_1900_TILE_3</v>
      </c>
      <c r="AS144" t="str">
        <f t="shared" si="161"/>
        <v>SSA_VPU_VCHK_K_END_TITO_VPU_NOM_LFM_1900_TILE_3</v>
      </c>
    </row>
    <row r="145" spans="1:53" x14ac:dyDescent="0.25">
      <c r="A145" s="2" t="s">
        <v>67</v>
      </c>
      <c r="B145" s="2" t="s">
        <v>18</v>
      </c>
      <c r="C145" s="2" t="str">
        <f>VLOOKUP(B145,templateLookup!A:B,2,0)</f>
        <v>PrimeVminSearchTestMethod</v>
      </c>
      <c r="D145" s="2" t="str">
        <f t="shared" si="159"/>
        <v>SSA_VPU_VCHK_K_END_TITO_VPU_NOM_LFM_1900_TILE_3</v>
      </c>
      <c r="E145" t="s">
        <v>50</v>
      </c>
      <c r="F145" t="s">
        <v>71</v>
      </c>
      <c r="G145" t="s">
        <v>1398</v>
      </c>
      <c r="H145" t="s">
        <v>242</v>
      </c>
      <c r="I145" t="s">
        <v>137</v>
      </c>
      <c r="J145" t="s">
        <v>71</v>
      </c>
      <c r="K145" t="s">
        <v>138</v>
      </c>
      <c r="L145" t="s">
        <v>139</v>
      </c>
      <c r="M145">
        <v>1900</v>
      </c>
      <c r="N145" t="s">
        <v>1147</v>
      </c>
      <c r="O145" t="s">
        <v>141</v>
      </c>
      <c r="P145" t="s">
        <v>792</v>
      </c>
      <c r="Q145" t="s">
        <v>1167</v>
      </c>
      <c r="R145">
        <v>61</v>
      </c>
      <c r="S145">
        <v>32</v>
      </c>
      <c r="T145">
        <v>6</v>
      </c>
      <c r="U145">
        <v>2238</v>
      </c>
      <c r="V145" t="s">
        <v>249</v>
      </c>
      <c r="AB145">
        <v>-1</v>
      </c>
      <c r="AC145" t="s">
        <v>289</v>
      </c>
      <c r="AD145" t="s">
        <v>194</v>
      </c>
      <c r="AO145" t="b">
        <v>1</v>
      </c>
      <c r="AP145">
        <f t="shared" si="162"/>
        <v>2</v>
      </c>
      <c r="AQ145">
        <v>1</v>
      </c>
      <c r="AR145" t="str">
        <f t="shared" si="160"/>
        <v>SSA_VPU_VCHK_K_END_TITO_VPU_NOM_LFM_1900_TILE_4</v>
      </c>
      <c r="AS145" t="str">
        <f t="shared" si="161"/>
        <v>SSA_VPU_VCHK_K_END_TITO_VPU_NOM_LFM_1900_TILE_4</v>
      </c>
    </row>
    <row r="146" spans="1:53" x14ac:dyDescent="0.25">
      <c r="A146" s="2" t="s">
        <v>67</v>
      </c>
      <c r="B146" s="2" t="s">
        <v>18</v>
      </c>
      <c r="C146" s="2" t="str">
        <f>VLOOKUP(B146,templateLookup!A:B,2,0)</f>
        <v>PrimeVminSearchTestMethod</v>
      </c>
      <c r="D146" s="2" t="str">
        <f t="shared" si="159"/>
        <v>SSA_VPU_VCHK_K_END_TITO_VPU_NOM_LFM_1900_TILE_4</v>
      </c>
      <c r="E146" t="s">
        <v>50</v>
      </c>
      <c r="F146" t="s">
        <v>71</v>
      </c>
      <c r="G146" t="s">
        <v>1398</v>
      </c>
      <c r="H146" t="s">
        <v>242</v>
      </c>
      <c r="I146" t="s">
        <v>137</v>
      </c>
      <c r="J146" t="s">
        <v>71</v>
      </c>
      <c r="K146" t="s">
        <v>138</v>
      </c>
      <c r="L146" t="s">
        <v>139</v>
      </c>
      <c r="M146">
        <v>1900</v>
      </c>
      <c r="N146" t="s">
        <v>1149</v>
      </c>
      <c r="O146" t="s">
        <v>141</v>
      </c>
      <c r="P146" t="s">
        <v>792</v>
      </c>
      <c r="Q146" t="s">
        <v>1168</v>
      </c>
      <c r="R146">
        <v>61</v>
      </c>
      <c r="S146">
        <v>32</v>
      </c>
      <c r="T146">
        <v>7</v>
      </c>
      <c r="U146">
        <v>2239</v>
      </c>
      <c r="V146" t="s">
        <v>249</v>
      </c>
      <c r="AB146">
        <v>-1</v>
      </c>
      <c r="AC146" t="s">
        <v>289</v>
      </c>
      <c r="AD146" t="s">
        <v>194</v>
      </c>
      <c r="AO146" t="b">
        <v>1</v>
      </c>
      <c r="AP146">
        <f t="shared" si="162"/>
        <v>2</v>
      </c>
      <c r="AQ146">
        <v>1</v>
      </c>
      <c r="AR146" t="str">
        <f t="shared" si="160"/>
        <v>SSA_VPU_VCHK_K_END_TITO_VPU_NOM_LFM_1900_TILE_5</v>
      </c>
      <c r="AS146" t="str">
        <f t="shared" si="161"/>
        <v>SSA_VPU_VCHK_K_END_TITO_VPU_NOM_LFM_1900_TILE_5</v>
      </c>
    </row>
    <row r="147" spans="1:53" x14ac:dyDescent="0.25">
      <c r="A147" s="2" t="s">
        <v>67</v>
      </c>
      <c r="B147" s="2" t="s">
        <v>18</v>
      </c>
      <c r="C147" s="2" t="str">
        <f>VLOOKUP(B147,templateLookup!A:B,2,0)</f>
        <v>PrimeVminSearchTestMethod</v>
      </c>
      <c r="D147" s="2" t="str">
        <f t="shared" si="159"/>
        <v>SSA_VPU_VCHK_K_END_TITO_VPU_NOM_LFM_1900_TILE_5</v>
      </c>
      <c r="E147" t="s">
        <v>50</v>
      </c>
      <c r="F147" t="s">
        <v>71</v>
      </c>
      <c r="G147" t="s">
        <v>1398</v>
      </c>
      <c r="H147" t="s">
        <v>242</v>
      </c>
      <c r="I147" t="s">
        <v>137</v>
      </c>
      <c r="J147" t="s">
        <v>71</v>
      </c>
      <c r="K147" t="s">
        <v>138</v>
      </c>
      <c r="L147" t="s">
        <v>139</v>
      </c>
      <c r="M147">
        <v>1900</v>
      </c>
      <c r="N147" t="s">
        <v>1151</v>
      </c>
      <c r="O147" t="s">
        <v>141</v>
      </c>
      <c r="P147" t="s">
        <v>792</v>
      </c>
      <c r="Q147" t="s">
        <v>1169</v>
      </c>
      <c r="R147">
        <v>61</v>
      </c>
      <c r="S147">
        <v>32</v>
      </c>
      <c r="T147">
        <v>8</v>
      </c>
      <c r="U147">
        <v>2240</v>
      </c>
      <c r="V147" t="s">
        <v>249</v>
      </c>
      <c r="AB147">
        <v>-1</v>
      </c>
      <c r="AC147" t="s">
        <v>289</v>
      </c>
      <c r="AD147" t="s">
        <v>194</v>
      </c>
      <c r="AO147" t="b">
        <v>1</v>
      </c>
      <c r="AP147">
        <f t="shared" si="162"/>
        <v>2</v>
      </c>
      <c r="AQ147">
        <v>1</v>
      </c>
      <c r="AR147" t="str">
        <f t="shared" si="160"/>
        <v>LSA_VPU_VCHK_K_END_TITO_VPU_NOM_LFM_1900_ALL</v>
      </c>
      <c r="AS147" t="str">
        <f t="shared" si="161"/>
        <v>LSA_VPU_VCHK_K_END_TITO_VPU_NOM_LFM_1900_ALL</v>
      </c>
    </row>
    <row r="148" spans="1:53" x14ac:dyDescent="0.25">
      <c r="A148" s="2" t="s">
        <v>67</v>
      </c>
      <c r="B148" s="2" t="s">
        <v>18</v>
      </c>
      <c r="C148" s="2" t="str">
        <f>VLOOKUP(B148,templateLookup!A:B,2,0)</f>
        <v>PrimeVminSearchTestMethod</v>
      </c>
      <c r="D148" s="2" t="str">
        <f t="shared" si="159"/>
        <v>LSA_VPU_VCHK_K_END_TITO_VPU_NOM_LFM_1900_ALL</v>
      </c>
      <c r="E148" t="s">
        <v>51</v>
      </c>
      <c r="F148" t="s">
        <v>71</v>
      </c>
      <c r="G148" t="s">
        <v>1398</v>
      </c>
      <c r="H148" t="s">
        <v>242</v>
      </c>
      <c r="I148" t="s">
        <v>137</v>
      </c>
      <c r="J148" t="s">
        <v>71</v>
      </c>
      <c r="K148" t="s">
        <v>138</v>
      </c>
      <c r="L148" t="s">
        <v>139</v>
      </c>
      <c r="M148">
        <v>1900</v>
      </c>
      <c r="N148" t="s">
        <v>53</v>
      </c>
      <c r="O148" t="s">
        <v>141</v>
      </c>
      <c r="P148" t="s">
        <v>792</v>
      </c>
      <c r="Q148" t="s">
        <v>1313</v>
      </c>
      <c r="R148">
        <v>61</v>
      </c>
      <c r="S148">
        <v>32</v>
      </c>
      <c r="T148">
        <v>1</v>
      </c>
      <c r="U148">
        <v>2233</v>
      </c>
      <c r="V148" t="s">
        <v>249</v>
      </c>
      <c r="AB148">
        <v>-1</v>
      </c>
      <c r="AC148" t="s">
        <v>289</v>
      </c>
      <c r="AD148" t="s">
        <v>145</v>
      </c>
      <c r="AE148" t="s">
        <v>1311</v>
      </c>
      <c r="AO148" t="b">
        <v>0</v>
      </c>
      <c r="AP148">
        <f t="shared" ref="AP148" si="163">COUNTA(AR148:BA148)</f>
        <v>2</v>
      </c>
      <c r="AQ148">
        <v>1</v>
      </c>
      <c r="AR148" t="str">
        <f t="shared" si="160"/>
        <v>LSA_VPU_VCHK_K_END_TITO_VPU_NOM_LFM_1900_VCPU</v>
      </c>
      <c r="AS148">
        <v>1</v>
      </c>
    </row>
    <row r="149" spans="1:53" x14ac:dyDescent="0.25">
      <c r="A149" s="2" t="s">
        <v>67</v>
      </c>
      <c r="B149" s="2" t="s">
        <v>18</v>
      </c>
      <c r="C149" s="2" t="str">
        <f>VLOOKUP(B149,templateLookup!A:B,2,0)</f>
        <v>PrimeVminSearchTestMethod</v>
      </c>
      <c r="D149" s="2" t="str">
        <f t="shared" si="159"/>
        <v>LSA_VPU_VCHK_K_END_TITO_VPU_NOM_LFM_1900_VCPU</v>
      </c>
      <c r="E149" t="s">
        <v>51</v>
      </c>
      <c r="F149" t="s">
        <v>71</v>
      </c>
      <c r="G149" t="s">
        <v>1398</v>
      </c>
      <c r="H149" t="s">
        <v>242</v>
      </c>
      <c r="I149" t="s">
        <v>137</v>
      </c>
      <c r="J149" t="s">
        <v>71</v>
      </c>
      <c r="K149" t="s">
        <v>138</v>
      </c>
      <c r="L149" t="s">
        <v>139</v>
      </c>
      <c r="M149">
        <v>1900</v>
      </c>
      <c r="N149" t="s">
        <v>1136</v>
      </c>
      <c r="O149" t="s">
        <v>141</v>
      </c>
      <c r="P149" t="s">
        <v>792</v>
      </c>
      <c r="Q149" t="s">
        <v>1162</v>
      </c>
      <c r="R149">
        <v>21</v>
      </c>
      <c r="S149">
        <v>32</v>
      </c>
      <c r="T149">
        <v>9</v>
      </c>
      <c r="U149">
        <v>2241</v>
      </c>
      <c r="V149" t="s">
        <v>249</v>
      </c>
      <c r="AB149">
        <v>-1</v>
      </c>
      <c r="AC149" t="s">
        <v>289</v>
      </c>
      <c r="AD149" t="s">
        <v>145</v>
      </c>
      <c r="AE149" t="s">
        <v>1311</v>
      </c>
      <c r="AO149" t="b">
        <v>1</v>
      </c>
      <c r="AP149">
        <f>COUNTA(AR149:BA149)</f>
        <v>2</v>
      </c>
      <c r="AQ149">
        <v>1</v>
      </c>
      <c r="AR149" t="str">
        <f t="shared" si="160"/>
        <v>LSA_VPU_VCHK_K_END_TITO_VPU_NOM_LFM_1900_VBTR</v>
      </c>
      <c r="AS149" t="str">
        <f t="shared" si="161"/>
        <v>LSA_VPU_VCHK_K_END_TITO_VPU_NOM_LFM_1900_VBTR</v>
      </c>
    </row>
    <row r="150" spans="1:53" x14ac:dyDescent="0.25">
      <c r="A150" s="2" t="s">
        <v>67</v>
      </c>
      <c r="B150" s="2" t="s">
        <v>18</v>
      </c>
      <c r="C150" s="2" t="str">
        <f>VLOOKUP(B150,templateLookup!A:B,2,0)</f>
        <v>PrimeVminSearchTestMethod</v>
      </c>
      <c r="D150" s="2" t="str">
        <f t="shared" si="159"/>
        <v>LSA_VPU_VCHK_K_END_TITO_VPU_NOM_LFM_1900_VBTR</v>
      </c>
      <c r="E150" t="s">
        <v>51</v>
      </c>
      <c r="F150" t="s">
        <v>71</v>
      </c>
      <c r="G150" t="s">
        <v>1398</v>
      </c>
      <c r="H150" t="s">
        <v>242</v>
      </c>
      <c r="I150" t="s">
        <v>137</v>
      </c>
      <c r="J150" t="s">
        <v>71</v>
      </c>
      <c r="K150" t="s">
        <v>138</v>
      </c>
      <c r="L150" t="s">
        <v>139</v>
      </c>
      <c r="M150">
        <v>1900</v>
      </c>
      <c r="N150" t="s">
        <v>1139</v>
      </c>
      <c r="O150" t="s">
        <v>141</v>
      </c>
      <c r="P150" t="s">
        <v>792</v>
      </c>
      <c r="Q150" t="s">
        <v>1163</v>
      </c>
      <c r="R150">
        <v>21</v>
      </c>
      <c r="S150">
        <v>32</v>
      </c>
      <c r="T150">
        <v>10</v>
      </c>
      <c r="U150">
        <v>2242</v>
      </c>
      <c r="V150" t="s">
        <v>249</v>
      </c>
      <c r="AB150">
        <v>-1</v>
      </c>
      <c r="AC150" t="s">
        <v>289</v>
      </c>
      <c r="AD150" t="s">
        <v>194</v>
      </c>
      <c r="AO150" t="b">
        <v>1</v>
      </c>
      <c r="AP150">
        <f>COUNTA(AR150:BA150)</f>
        <v>2</v>
      </c>
      <c r="AQ150">
        <v>1</v>
      </c>
      <c r="AR150" t="str">
        <f t="shared" si="160"/>
        <v>LSA_VPU_VCHK_K_END_TITO_VPU_NOM_LFM_1900_TILE_0</v>
      </c>
      <c r="AS150" t="str">
        <f t="shared" si="161"/>
        <v>LSA_VPU_VCHK_K_END_TITO_VPU_NOM_LFM_1900_TILE_0</v>
      </c>
    </row>
    <row r="151" spans="1:53" x14ac:dyDescent="0.25">
      <c r="A151" s="2" t="s">
        <v>67</v>
      </c>
      <c r="B151" s="2" t="s">
        <v>18</v>
      </c>
      <c r="C151" s="2" t="str">
        <f>VLOOKUP(B151,templateLookup!A:B,2,0)</f>
        <v>PrimeVminSearchTestMethod</v>
      </c>
      <c r="D151" s="2" t="str">
        <f t="shared" si="159"/>
        <v>LSA_VPU_VCHK_K_END_TITO_VPU_NOM_LFM_1900_TILE_0</v>
      </c>
      <c r="E151" t="s">
        <v>51</v>
      </c>
      <c r="F151" t="s">
        <v>71</v>
      </c>
      <c r="G151" t="s">
        <v>1398</v>
      </c>
      <c r="H151" t="s">
        <v>242</v>
      </c>
      <c r="I151" t="s">
        <v>137</v>
      </c>
      <c r="J151" t="s">
        <v>71</v>
      </c>
      <c r="K151" t="s">
        <v>138</v>
      </c>
      <c r="L151" t="s">
        <v>139</v>
      </c>
      <c r="M151">
        <v>1900</v>
      </c>
      <c r="N151" t="s">
        <v>1141</v>
      </c>
      <c r="O151" t="s">
        <v>141</v>
      </c>
      <c r="P151" t="s">
        <v>792</v>
      </c>
      <c r="Q151" t="s">
        <v>1170</v>
      </c>
      <c r="R151">
        <v>21</v>
      </c>
      <c r="S151">
        <v>32</v>
      </c>
      <c r="T151">
        <v>11</v>
      </c>
      <c r="U151">
        <v>2243</v>
      </c>
      <c r="V151" t="s">
        <v>249</v>
      </c>
      <c r="AB151">
        <v>-1</v>
      </c>
      <c r="AC151" t="s">
        <v>289</v>
      </c>
      <c r="AD151" t="s">
        <v>194</v>
      </c>
      <c r="AO151" t="b">
        <v>1</v>
      </c>
      <c r="AP151">
        <f t="shared" ref="AP151:AP156" si="164">COUNTA(AR151:BA151)</f>
        <v>2</v>
      </c>
      <c r="AQ151">
        <v>1</v>
      </c>
      <c r="AR151" t="str">
        <f t="shared" si="160"/>
        <v>LSA_VPU_VCHK_K_END_TITO_VPU_NOM_LFM_1900_TILE_1</v>
      </c>
      <c r="AS151" t="str">
        <f t="shared" si="161"/>
        <v>LSA_VPU_VCHK_K_END_TITO_VPU_NOM_LFM_1900_TILE_1</v>
      </c>
    </row>
    <row r="152" spans="1:53" x14ac:dyDescent="0.25">
      <c r="A152" s="2" t="s">
        <v>67</v>
      </c>
      <c r="B152" s="2" t="s">
        <v>18</v>
      </c>
      <c r="C152" s="2" t="str">
        <f>VLOOKUP(B152,templateLookup!A:B,2,0)</f>
        <v>PrimeVminSearchTestMethod</v>
      </c>
      <c r="D152" s="2" t="str">
        <f t="shared" si="159"/>
        <v>LSA_VPU_VCHK_K_END_TITO_VPU_NOM_LFM_1900_TILE_1</v>
      </c>
      <c r="E152" t="s">
        <v>51</v>
      </c>
      <c r="F152" t="s">
        <v>71</v>
      </c>
      <c r="G152" t="s">
        <v>1398</v>
      </c>
      <c r="H152" t="s">
        <v>242</v>
      </c>
      <c r="I152" t="s">
        <v>137</v>
      </c>
      <c r="J152" t="s">
        <v>71</v>
      </c>
      <c r="K152" t="s">
        <v>138</v>
      </c>
      <c r="L152" t="s">
        <v>139</v>
      </c>
      <c r="M152">
        <v>1900</v>
      </c>
      <c r="N152" t="s">
        <v>1143</v>
      </c>
      <c r="O152" t="s">
        <v>141</v>
      </c>
      <c r="P152" t="s">
        <v>792</v>
      </c>
      <c r="Q152" t="s">
        <v>1171</v>
      </c>
      <c r="R152">
        <v>21</v>
      </c>
      <c r="S152">
        <v>32</v>
      </c>
      <c r="T152">
        <v>12</v>
      </c>
      <c r="U152">
        <v>2244</v>
      </c>
      <c r="V152" t="s">
        <v>249</v>
      </c>
      <c r="AB152">
        <v>-1</v>
      </c>
      <c r="AC152" t="s">
        <v>289</v>
      </c>
      <c r="AD152" t="s">
        <v>194</v>
      </c>
      <c r="AO152" t="b">
        <v>1</v>
      </c>
      <c r="AP152">
        <f t="shared" si="164"/>
        <v>2</v>
      </c>
      <c r="AQ152">
        <v>1</v>
      </c>
      <c r="AR152" t="str">
        <f t="shared" si="160"/>
        <v>LSA_VPU_VCHK_K_END_TITO_VPU_NOM_LFM_1900_TILE_2</v>
      </c>
      <c r="AS152" t="str">
        <f t="shared" si="161"/>
        <v>LSA_VPU_VCHK_K_END_TITO_VPU_NOM_LFM_1900_TILE_2</v>
      </c>
    </row>
    <row r="153" spans="1:53" x14ac:dyDescent="0.25">
      <c r="A153" s="2" t="s">
        <v>67</v>
      </c>
      <c r="B153" s="2" t="s">
        <v>18</v>
      </c>
      <c r="C153" s="2" t="str">
        <f>VLOOKUP(B153,templateLookup!A:B,2,0)</f>
        <v>PrimeVminSearchTestMethod</v>
      </c>
      <c r="D153" s="2" t="str">
        <f t="shared" si="159"/>
        <v>LSA_VPU_VCHK_K_END_TITO_VPU_NOM_LFM_1900_TILE_2</v>
      </c>
      <c r="E153" t="s">
        <v>51</v>
      </c>
      <c r="F153" t="s">
        <v>71</v>
      </c>
      <c r="G153" t="s">
        <v>1398</v>
      </c>
      <c r="H153" t="s">
        <v>242</v>
      </c>
      <c r="I153" t="s">
        <v>137</v>
      </c>
      <c r="J153" t="s">
        <v>71</v>
      </c>
      <c r="K153" t="s">
        <v>138</v>
      </c>
      <c r="L153" t="s">
        <v>139</v>
      </c>
      <c r="M153">
        <v>1900</v>
      </c>
      <c r="N153" t="s">
        <v>1145</v>
      </c>
      <c r="O153" t="s">
        <v>141</v>
      </c>
      <c r="P153" t="s">
        <v>792</v>
      </c>
      <c r="Q153" t="s">
        <v>1172</v>
      </c>
      <c r="R153">
        <v>21</v>
      </c>
      <c r="S153">
        <v>32</v>
      </c>
      <c r="T153">
        <v>13</v>
      </c>
      <c r="U153">
        <v>2245</v>
      </c>
      <c r="V153" t="s">
        <v>249</v>
      </c>
      <c r="AB153">
        <v>-1</v>
      </c>
      <c r="AC153" t="s">
        <v>289</v>
      </c>
      <c r="AD153" t="s">
        <v>194</v>
      </c>
      <c r="AO153" t="b">
        <v>1</v>
      </c>
      <c r="AP153">
        <f t="shared" si="164"/>
        <v>2</v>
      </c>
      <c r="AQ153">
        <v>1</v>
      </c>
      <c r="AR153" t="str">
        <f t="shared" si="160"/>
        <v>LSA_VPU_VCHK_K_END_TITO_VPU_NOM_LFM_1900_TILE_3</v>
      </c>
      <c r="AS153" t="str">
        <f t="shared" si="161"/>
        <v>LSA_VPU_VCHK_K_END_TITO_VPU_NOM_LFM_1900_TILE_3</v>
      </c>
    </row>
    <row r="154" spans="1:53" x14ac:dyDescent="0.25">
      <c r="A154" s="2" t="s">
        <v>67</v>
      </c>
      <c r="B154" s="2" t="s">
        <v>18</v>
      </c>
      <c r="C154" s="2" t="str">
        <f>VLOOKUP(B154,templateLookup!A:B,2,0)</f>
        <v>PrimeVminSearchTestMethod</v>
      </c>
      <c r="D154" s="2" t="str">
        <f t="shared" si="159"/>
        <v>LSA_VPU_VCHK_K_END_TITO_VPU_NOM_LFM_1900_TILE_3</v>
      </c>
      <c r="E154" t="s">
        <v>51</v>
      </c>
      <c r="F154" t="s">
        <v>71</v>
      </c>
      <c r="G154" t="s">
        <v>1398</v>
      </c>
      <c r="H154" t="s">
        <v>242</v>
      </c>
      <c r="I154" t="s">
        <v>137</v>
      </c>
      <c r="J154" t="s">
        <v>71</v>
      </c>
      <c r="K154" t="s">
        <v>138</v>
      </c>
      <c r="L154" t="s">
        <v>139</v>
      </c>
      <c r="M154">
        <v>1900</v>
      </c>
      <c r="N154" t="s">
        <v>1147</v>
      </c>
      <c r="O154" t="s">
        <v>141</v>
      </c>
      <c r="P154" t="s">
        <v>792</v>
      </c>
      <c r="Q154" t="s">
        <v>1173</v>
      </c>
      <c r="R154">
        <v>21</v>
      </c>
      <c r="S154">
        <v>32</v>
      </c>
      <c r="T154">
        <v>14</v>
      </c>
      <c r="U154">
        <v>2246</v>
      </c>
      <c r="V154" t="s">
        <v>249</v>
      </c>
      <c r="AB154">
        <v>-1</v>
      </c>
      <c r="AC154" t="s">
        <v>289</v>
      </c>
      <c r="AD154" t="s">
        <v>194</v>
      </c>
      <c r="AO154" t="b">
        <v>1</v>
      </c>
      <c r="AP154">
        <f t="shared" si="164"/>
        <v>2</v>
      </c>
      <c r="AQ154">
        <v>1</v>
      </c>
      <c r="AR154" t="str">
        <f t="shared" si="160"/>
        <v>LSA_VPU_VCHK_K_END_TITO_VPU_NOM_LFM_1900_TILE_4</v>
      </c>
      <c r="AS154" t="str">
        <f t="shared" si="161"/>
        <v>LSA_VPU_VCHK_K_END_TITO_VPU_NOM_LFM_1900_TILE_4</v>
      </c>
    </row>
    <row r="155" spans="1:53" x14ac:dyDescent="0.25">
      <c r="A155" s="2" t="s">
        <v>67</v>
      </c>
      <c r="B155" s="2" t="s">
        <v>18</v>
      </c>
      <c r="C155" s="2" t="str">
        <f>VLOOKUP(B155,templateLookup!A:B,2,0)</f>
        <v>PrimeVminSearchTestMethod</v>
      </c>
      <c r="D155" s="2" t="str">
        <f t="shared" si="159"/>
        <v>LSA_VPU_VCHK_K_END_TITO_VPU_NOM_LFM_1900_TILE_4</v>
      </c>
      <c r="E155" t="s">
        <v>51</v>
      </c>
      <c r="F155" t="s">
        <v>71</v>
      </c>
      <c r="G155" t="s">
        <v>1398</v>
      </c>
      <c r="H155" t="s">
        <v>242</v>
      </c>
      <c r="I155" t="s">
        <v>137</v>
      </c>
      <c r="J155" t="s">
        <v>71</v>
      </c>
      <c r="K155" t="s">
        <v>138</v>
      </c>
      <c r="L155" t="s">
        <v>139</v>
      </c>
      <c r="M155">
        <v>1900</v>
      </c>
      <c r="N155" t="s">
        <v>1149</v>
      </c>
      <c r="O155" t="s">
        <v>141</v>
      </c>
      <c r="P155" t="s">
        <v>792</v>
      </c>
      <c r="Q155" t="s">
        <v>1174</v>
      </c>
      <c r="R155">
        <v>21</v>
      </c>
      <c r="S155">
        <v>32</v>
      </c>
      <c r="T155">
        <v>15</v>
      </c>
      <c r="U155">
        <v>2247</v>
      </c>
      <c r="V155" t="s">
        <v>249</v>
      </c>
      <c r="AB155">
        <v>-1</v>
      </c>
      <c r="AC155" t="s">
        <v>289</v>
      </c>
      <c r="AD155" t="s">
        <v>194</v>
      </c>
      <c r="AO155" t="b">
        <v>1</v>
      </c>
      <c r="AP155">
        <f t="shared" si="164"/>
        <v>2</v>
      </c>
      <c r="AQ155">
        <v>1</v>
      </c>
      <c r="AR155" t="str">
        <f t="shared" si="160"/>
        <v>LSA_VPU_VCHK_K_END_TITO_VPU_NOM_LFM_1900_TILE_5</v>
      </c>
      <c r="AS155" t="str">
        <f t="shared" si="161"/>
        <v>LSA_VPU_VCHK_K_END_TITO_VPU_NOM_LFM_1900_TILE_5</v>
      </c>
    </row>
    <row r="156" spans="1:53" x14ac:dyDescent="0.25">
      <c r="A156" s="2" t="s">
        <v>67</v>
      </c>
      <c r="B156" s="2" t="s">
        <v>18</v>
      </c>
      <c r="C156" s="2" t="str">
        <f>VLOOKUP(B156,templateLookup!A:B,2,0)</f>
        <v>PrimeVminSearchTestMethod</v>
      </c>
      <c r="D156" s="2" t="str">
        <f t="shared" si="159"/>
        <v>LSA_VPU_VCHK_K_END_TITO_VPU_NOM_LFM_1900_TILE_5</v>
      </c>
      <c r="E156" t="s">
        <v>51</v>
      </c>
      <c r="F156" t="s">
        <v>71</v>
      </c>
      <c r="G156" t="s">
        <v>1398</v>
      </c>
      <c r="H156" t="s">
        <v>242</v>
      </c>
      <c r="I156" t="s">
        <v>137</v>
      </c>
      <c r="J156" t="s">
        <v>71</v>
      </c>
      <c r="K156" t="s">
        <v>138</v>
      </c>
      <c r="L156" t="s">
        <v>139</v>
      </c>
      <c r="M156">
        <v>1900</v>
      </c>
      <c r="N156" t="s">
        <v>1151</v>
      </c>
      <c r="O156" t="s">
        <v>141</v>
      </c>
      <c r="P156" t="s">
        <v>792</v>
      </c>
      <c r="Q156" t="s">
        <v>1175</v>
      </c>
      <c r="R156">
        <v>21</v>
      </c>
      <c r="S156">
        <v>32</v>
      </c>
      <c r="T156">
        <v>16</v>
      </c>
      <c r="U156">
        <v>2248</v>
      </c>
      <c r="V156" t="s">
        <v>249</v>
      </c>
      <c r="AB156">
        <v>-1</v>
      </c>
      <c r="AC156" t="s">
        <v>289</v>
      </c>
      <c r="AD156" t="s">
        <v>194</v>
      </c>
      <c r="AO156" t="b">
        <v>1</v>
      </c>
      <c r="AP156">
        <f t="shared" si="164"/>
        <v>2</v>
      </c>
      <c r="AQ156">
        <v>1</v>
      </c>
      <c r="AR156">
        <v>1</v>
      </c>
      <c r="AS156">
        <v>1</v>
      </c>
    </row>
    <row r="157" spans="1:53" x14ac:dyDescent="0.25">
      <c r="A157" s="21" t="s">
        <v>67</v>
      </c>
      <c r="B157" s="21" t="s">
        <v>6</v>
      </c>
      <c r="C157" s="21" t="s">
        <v>4</v>
      </c>
      <c r="D157" s="21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</row>
    <row r="158" spans="1:53" x14ac:dyDescent="0.25">
      <c r="A158" s="23" t="s">
        <v>67</v>
      </c>
      <c r="B158" s="23" t="s">
        <v>5</v>
      </c>
      <c r="C158" s="23" t="s">
        <v>4</v>
      </c>
      <c r="D158" s="23" t="s">
        <v>259</v>
      </c>
      <c r="E158" s="22"/>
      <c r="F158" s="22" t="s">
        <v>71</v>
      </c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>
        <f>COUNTA(AR158:BA158)</f>
        <v>2</v>
      </c>
      <c r="AQ158" s="22" t="s">
        <v>134</v>
      </c>
      <c r="AR158" s="22">
        <v>1</v>
      </c>
      <c r="AS158" s="22">
        <v>1</v>
      </c>
      <c r="AT158" s="22"/>
      <c r="AU158" s="22"/>
      <c r="AV158" s="22"/>
      <c r="AW158" s="22"/>
      <c r="AX158" s="22"/>
      <c r="AY158" s="22"/>
      <c r="AZ158" s="22"/>
      <c r="BA158" s="22"/>
    </row>
    <row r="159" spans="1:53" x14ac:dyDescent="0.25">
      <c r="A159" s="24" t="s">
        <v>67</v>
      </c>
      <c r="B159" s="24" t="s">
        <v>18</v>
      </c>
      <c r="C159" s="24" t="str">
        <f>VLOOKUP(B159,templateLookup!A:B,2,0)</f>
        <v>PrimeVminSearchTestMethod</v>
      </c>
      <c r="D159" s="24" t="str">
        <f>E159&amp;"_"&amp;F159&amp;"_"&amp;G159&amp;"_"&amp;H159&amp;"_"&amp;A159&amp;"_"&amp;I159&amp;"_"&amp;J159&amp;"_"&amp;K159&amp;"_"&amp;L159&amp;"_"&amp;M159&amp;"_"&amp;N159</f>
        <v>XSA_VPU_VMAX_K_END_TITO_VPU_NOM_LFM_1900_VPU_ALL</v>
      </c>
      <c r="E159" t="s">
        <v>420</v>
      </c>
      <c r="F159" t="s">
        <v>71</v>
      </c>
      <c r="G159" t="s">
        <v>259</v>
      </c>
      <c r="H159" t="s">
        <v>242</v>
      </c>
      <c r="I159" t="s">
        <v>137</v>
      </c>
      <c r="J159" t="s">
        <v>71</v>
      </c>
      <c r="K159" t="s">
        <v>138</v>
      </c>
      <c r="L159" t="s">
        <v>139</v>
      </c>
      <c r="M159">
        <v>1900</v>
      </c>
      <c r="N159" t="s">
        <v>1159</v>
      </c>
      <c r="O159" t="s">
        <v>141</v>
      </c>
      <c r="P159" t="s">
        <v>792</v>
      </c>
      <c r="Q159" t="s">
        <v>1160</v>
      </c>
      <c r="R159">
        <v>17</v>
      </c>
      <c r="S159">
        <v>61</v>
      </c>
      <c r="T159">
        <v>17</v>
      </c>
      <c r="U159">
        <v>2249</v>
      </c>
      <c r="V159" t="s">
        <v>249</v>
      </c>
      <c r="AB159">
        <v>1</v>
      </c>
      <c r="AC159" t="s">
        <v>289</v>
      </c>
      <c r="AD159" t="s">
        <v>194</v>
      </c>
      <c r="AO159" t="b">
        <v>0</v>
      </c>
      <c r="AP159">
        <f>COUNTA(AR159:BA159)</f>
        <v>5</v>
      </c>
      <c r="AQ159" t="s">
        <v>275</v>
      </c>
      <c r="AR159">
        <v>1</v>
      </c>
      <c r="AS159">
        <v>1</v>
      </c>
      <c r="AT159">
        <v>1</v>
      </c>
      <c r="AU159">
        <v>1</v>
      </c>
      <c r="AV159">
        <v>1</v>
      </c>
    </row>
    <row r="160" spans="1:53" x14ac:dyDescent="0.25">
      <c r="A160" s="23" t="s">
        <v>67</v>
      </c>
      <c r="B160" s="23" t="s">
        <v>6</v>
      </c>
      <c r="C160" s="23" t="s">
        <v>4</v>
      </c>
      <c r="D160" s="23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</row>
    <row r="161" spans="1:53" x14ac:dyDescent="0.25">
      <c r="A161" s="27" t="s">
        <v>67</v>
      </c>
      <c r="B161" s="27" t="s">
        <v>5</v>
      </c>
      <c r="C161" s="27" t="s">
        <v>4</v>
      </c>
      <c r="D161" s="27" t="s">
        <v>261</v>
      </c>
      <c r="E161" s="22"/>
      <c r="F161" s="22" t="s">
        <v>71</v>
      </c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>
        <f>COUNTA(AR161:BA161)</f>
        <v>2</v>
      </c>
      <c r="AQ161" s="22" t="s">
        <v>134</v>
      </c>
      <c r="AR161" s="22">
        <v>1</v>
      </c>
      <c r="AS161" s="22">
        <v>1</v>
      </c>
      <c r="AT161" s="22"/>
      <c r="AU161" s="22"/>
      <c r="AV161" s="22"/>
      <c r="AW161" s="22"/>
      <c r="AX161" s="22"/>
      <c r="AY161" s="22"/>
      <c r="AZ161" s="22"/>
      <c r="BA161" s="22"/>
    </row>
    <row r="162" spans="1:53" x14ac:dyDescent="0.25">
      <c r="A162" s="5" t="s">
        <v>67</v>
      </c>
      <c r="B162" s="5" t="s">
        <v>43</v>
      </c>
      <c r="C162" s="5" t="str">
        <f>VLOOKUP(B162,templateLookup!A:B,2,0)</f>
        <v>PrimeShmooTestMethod</v>
      </c>
      <c r="D162" s="5" t="str">
        <f t="shared" ref="D162:D178" si="165">E162&amp;"_"&amp;F162&amp;"_"&amp;G162&amp;"_"&amp;H162&amp;"_"&amp;A162&amp;"_"&amp;I162&amp;"_"&amp;J162&amp;"_"&amp;K162&amp;"_"&amp;L162&amp;"_"&amp;M162&amp;"_"&amp;N162</f>
        <v>SSA_VPU_SHMOO_E_END_TITO_VPU_NOM_LFM_1900_ALL</v>
      </c>
      <c r="E162" t="s">
        <v>50</v>
      </c>
      <c r="F162" t="s">
        <v>71</v>
      </c>
      <c r="G162" t="s">
        <v>261</v>
      </c>
      <c r="H162" t="s">
        <v>136</v>
      </c>
      <c r="I162" t="s">
        <v>137</v>
      </c>
      <c r="J162" t="s">
        <v>71</v>
      </c>
      <c r="K162" t="s">
        <v>138</v>
      </c>
      <c r="L162" t="s">
        <v>139</v>
      </c>
      <c r="M162">
        <v>1900</v>
      </c>
      <c r="N162" t="s">
        <v>53</v>
      </c>
      <c r="O162" t="s">
        <v>262</v>
      </c>
      <c r="P162" t="s">
        <v>792</v>
      </c>
      <c r="Q162" t="s">
        <v>1312</v>
      </c>
      <c r="R162">
        <v>61</v>
      </c>
      <c r="S162">
        <v>32</v>
      </c>
      <c r="T162">
        <v>20</v>
      </c>
      <c r="AA162" t="s">
        <v>371</v>
      </c>
      <c r="AB162">
        <v>1</v>
      </c>
      <c r="AC162" t="s">
        <v>289</v>
      </c>
      <c r="AO162" t="b">
        <v>0</v>
      </c>
      <c r="AP162">
        <f>COUNTA(AR162:BA162)</f>
        <v>4</v>
      </c>
      <c r="AQ162" t="s">
        <v>147</v>
      </c>
      <c r="AR162" t="str">
        <f>$D164</f>
        <v>SSA_VPU_SHMOO_E_END_TITO_VPU_NOM_LFM_1900_VCPU</v>
      </c>
      <c r="AS162" t="str">
        <f>$D163</f>
        <v>LSA_VPU_SHMOO_E_END_TITO_VPU_NOM_LFM_1900_ALL</v>
      </c>
      <c r="AT162" t="str">
        <f t="shared" ref="AT162:AU162" si="166">$D163</f>
        <v>LSA_VPU_SHMOO_E_END_TITO_VPU_NOM_LFM_1900_ALL</v>
      </c>
      <c r="AU162" t="str">
        <f t="shared" si="166"/>
        <v>LSA_VPU_SHMOO_E_END_TITO_VPU_NOM_LFM_1900_ALL</v>
      </c>
    </row>
    <row r="163" spans="1:53" x14ac:dyDescent="0.25">
      <c r="A163" s="5" t="s">
        <v>67</v>
      </c>
      <c r="B163" s="5" t="s">
        <v>43</v>
      </c>
      <c r="C163" s="5" t="str">
        <f>VLOOKUP(B163,templateLookup!A:B,2,0)</f>
        <v>PrimeShmooTestMethod</v>
      </c>
      <c r="D163" s="5" t="str">
        <f t="shared" si="165"/>
        <v>LSA_VPU_SHMOO_E_END_TITO_VPU_NOM_LFM_1900_ALL</v>
      </c>
      <c r="E163" t="s">
        <v>51</v>
      </c>
      <c r="F163" t="s">
        <v>71</v>
      </c>
      <c r="G163" t="s">
        <v>261</v>
      </c>
      <c r="H163" t="s">
        <v>136</v>
      </c>
      <c r="I163" t="s">
        <v>137</v>
      </c>
      <c r="J163" t="s">
        <v>71</v>
      </c>
      <c r="K163" t="s">
        <v>138</v>
      </c>
      <c r="L163" t="s">
        <v>139</v>
      </c>
      <c r="M163">
        <v>1900</v>
      </c>
      <c r="N163" t="s">
        <v>53</v>
      </c>
      <c r="O163" t="s">
        <v>262</v>
      </c>
      <c r="P163" t="s">
        <v>792</v>
      </c>
      <c r="Q163" t="s">
        <v>1313</v>
      </c>
      <c r="R163">
        <v>61</v>
      </c>
      <c r="S163">
        <v>32</v>
      </c>
      <c r="T163">
        <v>21</v>
      </c>
      <c r="AA163" t="s">
        <v>371</v>
      </c>
      <c r="AB163">
        <v>1</v>
      </c>
      <c r="AC163" t="s">
        <v>289</v>
      </c>
      <c r="AO163" t="b">
        <v>0</v>
      </c>
      <c r="AP163">
        <f t="shared" ref="AP163" si="167">COUNTA(AR163:BA163)</f>
        <v>4</v>
      </c>
      <c r="AQ163" t="s">
        <v>147</v>
      </c>
      <c r="AR163" t="str">
        <f>$D171</f>
        <v>LSA_VPU_SHMOO_E_END_TITO_VPU_NOM_LFM_1900_VCPU</v>
      </c>
      <c r="AS163">
        <v>1</v>
      </c>
      <c r="AT163">
        <v>1</v>
      </c>
      <c r="AU163">
        <v>1</v>
      </c>
    </row>
    <row r="164" spans="1:53" x14ac:dyDescent="0.25">
      <c r="A164" s="5" t="s">
        <v>67</v>
      </c>
      <c r="B164" s="5" t="s">
        <v>43</v>
      </c>
      <c r="C164" s="5" t="str">
        <f>VLOOKUP(B164,templateLookup!A:B,2,0)</f>
        <v>PrimeShmooTestMethod</v>
      </c>
      <c r="D164" s="5" t="str">
        <f t="shared" si="165"/>
        <v>SSA_VPU_SHMOO_E_END_TITO_VPU_NOM_LFM_1900_VCPU</v>
      </c>
      <c r="E164" t="s">
        <v>50</v>
      </c>
      <c r="F164" t="s">
        <v>71</v>
      </c>
      <c r="G164" t="s">
        <v>261</v>
      </c>
      <c r="H164" t="s">
        <v>136</v>
      </c>
      <c r="I164" t="s">
        <v>137</v>
      </c>
      <c r="J164" t="s">
        <v>71</v>
      </c>
      <c r="K164" t="s">
        <v>138</v>
      </c>
      <c r="L164" t="s">
        <v>139</v>
      </c>
      <c r="M164">
        <v>1900</v>
      </c>
      <c r="N164" t="s">
        <v>1136</v>
      </c>
      <c r="O164" t="s">
        <v>262</v>
      </c>
      <c r="P164" t="s">
        <v>792</v>
      </c>
      <c r="Q164" t="s">
        <v>1161</v>
      </c>
      <c r="R164">
        <v>21</v>
      </c>
      <c r="S164">
        <v>32</v>
      </c>
      <c r="T164">
        <v>22</v>
      </c>
      <c r="AA164" t="s">
        <v>371</v>
      </c>
      <c r="AB164">
        <v>1</v>
      </c>
      <c r="AC164" t="s">
        <v>289</v>
      </c>
      <c r="AO164" t="b">
        <v>0</v>
      </c>
      <c r="AP164">
        <f>COUNTA(AR164:BA164)</f>
        <v>4</v>
      </c>
      <c r="AQ164" t="s">
        <v>147</v>
      </c>
      <c r="AR164" t="str">
        <f t="shared" ref="AR164:AU177" si="168">$D165</f>
        <v>SSA_VPU_SHMOO_E_END_TITO_VPU_NOM_LFM_1900_TILE_0</v>
      </c>
      <c r="AS164" t="str">
        <f t="shared" si="168"/>
        <v>SSA_VPU_SHMOO_E_END_TITO_VPU_NOM_LFM_1900_TILE_0</v>
      </c>
      <c r="AT164" t="str">
        <f t="shared" si="168"/>
        <v>SSA_VPU_SHMOO_E_END_TITO_VPU_NOM_LFM_1900_TILE_0</v>
      </c>
      <c r="AU164" t="str">
        <f t="shared" si="168"/>
        <v>SSA_VPU_SHMOO_E_END_TITO_VPU_NOM_LFM_1900_TILE_0</v>
      </c>
    </row>
    <row r="165" spans="1:53" x14ac:dyDescent="0.25">
      <c r="A165" s="5" t="s">
        <v>67</v>
      </c>
      <c r="B165" s="5" t="s">
        <v>43</v>
      </c>
      <c r="C165" s="5" t="str">
        <f>VLOOKUP(B165,templateLookup!A:B,2,0)</f>
        <v>PrimeShmooTestMethod</v>
      </c>
      <c r="D165" s="5" t="str">
        <f t="shared" si="165"/>
        <v>SSA_VPU_SHMOO_E_END_TITO_VPU_NOM_LFM_1900_TILE_0</v>
      </c>
      <c r="E165" t="s">
        <v>50</v>
      </c>
      <c r="F165" t="s">
        <v>71</v>
      </c>
      <c r="G165" t="s">
        <v>261</v>
      </c>
      <c r="H165" t="s">
        <v>136</v>
      </c>
      <c r="I165" t="s">
        <v>137</v>
      </c>
      <c r="J165" t="s">
        <v>71</v>
      </c>
      <c r="K165" t="s">
        <v>138</v>
      </c>
      <c r="L165" t="s">
        <v>139</v>
      </c>
      <c r="M165">
        <v>1900</v>
      </c>
      <c r="N165" t="s">
        <v>1141</v>
      </c>
      <c r="O165" t="s">
        <v>262</v>
      </c>
      <c r="P165" t="s">
        <v>792</v>
      </c>
      <c r="Q165" t="s">
        <v>1164</v>
      </c>
      <c r="R165">
        <v>21</v>
      </c>
      <c r="S165">
        <v>32</v>
      </c>
      <c r="T165">
        <v>23</v>
      </c>
      <c r="AA165" t="s">
        <v>371</v>
      </c>
      <c r="AB165">
        <v>1</v>
      </c>
      <c r="AC165" t="s">
        <v>289</v>
      </c>
      <c r="AO165" t="b">
        <v>0</v>
      </c>
      <c r="AP165">
        <f t="shared" ref="AP165:AP178" si="169">COUNTA(AR165:BA165)</f>
        <v>4</v>
      </c>
      <c r="AQ165" t="s">
        <v>147</v>
      </c>
      <c r="AR165" t="str">
        <f t="shared" si="168"/>
        <v>SSA_VPU_SHMOO_E_END_TITO_VPU_NOM_LFM_1900_TILE_1</v>
      </c>
      <c r="AS165" t="str">
        <f t="shared" ref="AS165:AU177" si="170">$D166</f>
        <v>SSA_VPU_SHMOO_E_END_TITO_VPU_NOM_LFM_1900_TILE_1</v>
      </c>
      <c r="AT165" t="str">
        <f t="shared" si="170"/>
        <v>SSA_VPU_SHMOO_E_END_TITO_VPU_NOM_LFM_1900_TILE_1</v>
      </c>
      <c r="AU165" t="str">
        <f t="shared" si="170"/>
        <v>SSA_VPU_SHMOO_E_END_TITO_VPU_NOM_LFM_1900_TILE_1</v>
      </c>
    </row>
    <row r="166" spans="1:53" x14ac:dyDescent="0.25">
      <c r="A166" s="5" t="s">
        <v>67</v>
      </c>
      <c r="B166" s="5" t="s">
        <v>43</v>
      </c>
      <c r="C166" s="5" t="str">
        <f>VLOOKUP(B166,templateLookup!A:B,2,0)</f>
        <v>PrimeShmooTestMethod</v>
      </c>
      <c r="D166" s="5" t="str">
        <f t="shared" si="165"/>
        <v>SSA_VPU_SHMOO_E_END_TITO_VPU_NOM_LFM_1900_TILE_1</v>
      </c>
      <c r="E166" t="s">
        <v>50</v>
      </c>
      <c r="F166" t="s">
        <v>71</v>
      </c>
      <c r="G166" t="s">
        <v>261</v>
      </c>
      <c r="H166" t="s">
        <v>136</v>
      </c>
      <c r="I166" t="s">
        <v>137</v>
      </c>
      <c r="J166" t="s">
        <v>71</v>
      </c>
      <c r="K166" t="s">
        <v>138</v>
      </c>
      <c r="L166" t="s">
        <v>139</v>
      </c>
      <c r="M166">
        <v>1900</v>
      </c>
      <c r="N166" t="s">
        <v>1143</v>
      </c>
      <c r="O166" t="s">
        <v>262</v>
      </c>
      <c r="P166" t="s">
        <v>792</v>
      </c>
      <c r="Q166" t="s">
        <v>1165</v>
      </c>
      <c r="R166">
        <v>61</v>
      </c>
      <c r="S166">
        <v>32</v>
      </c>
      <c r="T166">
        <v>24</v>
      </c>
      <c r="AA166" t="s">
        <v>371</v>
      </c>
      <c r="AB166">
        <v>1</v>
      </c>
      <c r="AC166" t="s">
        <v>289</v>
      </c>
      <c r="AO166" t="b">
        <v>0</v>
      </c>
      <c r="AP166">
        <f t="shared" si="169"/>
        <v>4</v>
      </c>
      <c r="AQ166" t="s">
        <v>147</v>
      </c>
      <c r="AR166" t="str">
        <f t="shared" si="168"/>
        <v>SSA_VPU_SHMOO_E_END_TITO_VPU_NOM_LFM_1900_TILE_2</v>
      </c>
      <c r="AS166" t="str">
        <f t="shared" si="170"/>
        <v>SSA_VPU_SHMOO_E_END_TITO_VPU_NOM_LFM_1900_TILE_2</v>
      </c>
      <c r="AT166" t="str">
        <f t="shared" si="170"/>
        <v>SSA_VPU_SHMOO_E_END_TITO_VPU_NOM_LFM_1900_TILE_2</v>
      </c>
      <c r="AU166" t="str">
        <f t="shared" si="170"/>
        <v>SSA_VPU_SHMOO_E_END_TITO_VPU_NOM_LFM_1900_TILE_2</v>
      </c>
    </row>
    <row r="167" spans="1:53" x14ac:dyDescent="0.25">
      <c r="A167" s="5" t="s">
        <v>67</v>
      </c>
      <c r="B167" s="5" t="s">
        <v>43</v>
      </c>
      <c r="C167" s="5" t="str">
        <f>VLOOKUP(B167,templateLookup!A:B,2,0)</f>
        <v>PrimeShmooTestMethod</v>
      </c>
      <c r="D167" s="5" t="str">
        <f t="shared" si="165"/>
        <v>SSA_VPU_SHMOO_E_END_TITO_VPU_NOM_LFM_1900_TILE_2</v>
      </c>
      <c r="E167" t="s">
        <v>50</v>
      </c>
      <c r="F167" t="s">
        <v>71</v>
      </c>
      <c r="G167" t="s">
        <v>261</v>
      </c>
      <c r="H167" t="s">
        <v>136</v>
      </c>
      <c r="I167" t="s">
        <v>137</v>
      </c>
      <c r="J167" t="s">
        <v>71</v>
      </c>
      <c r="K167" t="s">
        <v>138</v>
      </c>
      <c r="L167" t="s">
        <v>139</v>
      </c>
      <c r="M167">
        <v>1900</v>
      </c>
      <c r="N167" t="s">
        <v>1145</v>
      </c>
      <c r="O167" t="s">
        <v>262</v>
      </c>
      <c r="P167" t="s">
        <v>792</v>
      </c>
      <c r="Q167" t="s">
        <v>1166</v>
      </c>
      <c r="R167">
        <v>61</v>
      </c>
      <c r="S167">
        <v>32</v>
      </c>
      <c r="T167">
        <v>25</v>
      </c>
      <c r="AA167" t="s">
        <v>371</v>
      </c>
      <c r="AB167">
        <v>1</v>
      </c>
      <c r="AC167" t="s">
        <v>289</v>
      </c>
      <c r="AO167" t="b">
        <v>0</v>
      </c>
      <c r="AP167">
        <f t="shared" si="169"/>
        <v>4</v>
      </c>
      <c r="AQ167" t="s">
        <v>147</v>
      </c>
      <c r="AR167" t="str">
        <f t="shared" si="168"/>
        <v>SSA_VPU_SHMOO_E_END_TITO_VPU_NOM_LFM_1900_TILE_3</v>
      </c>
      <c r="AS167" t="str">
        <f t="shared" si="170"/>
        <v>SSA_VPU_SHMOO_E_END_TITO_VPU_NOM_LFM_1900_TILE_3</v>
      </c>
      <c r="AT167" t="str">
        <f t="shared" si="170"/>
        <v>SSA_VPU_SHMOO_E_END_TITO_VPU_NOM_LFM_1900_TILE_3</v>
      </c>
      <c r="AU167" t="str">
        <f t="shared" si="170"/>
        <v>SSA_VPU_SHMOO_E_END_TITO_VPU_NOM_LFM_1900_TILE_3</v>
      </c>
    </row>
    <row r="168" spans="1:53" x14ac:dyDescent="0.25">
      <c r="A168" s="5" t="s">
        <v>67</v>
      </c>
      <c r="B168" s="5" t="s">
        <v>43</v>
      </c>
      <c r="C168" s="5" t="str">
        <f>VLOOKUP(B168,templateLookup!A:B,2,0)</f>
        <v>PrimeShmooTestMethod</v>
      </c>
      <c r="D168" s="5" t="str">
        <f t="shared" si="165"/>
        <v>SSA_VPU_SHMOO_E_END_TITO_VPU_NOM_LFM_1900_TILE_3</v>
      </c>
      <c r="E168" t="s">
        <v>50</v>
      </c>
      <c r="F168" t="s">
        <v>71</v>
      </c>
      <c r="G168" t="s">
        <v>261</v>
      </c>
      <c r="H168" t="s">
        <v>136</v>
      </c>
      <c r="I168" t="s">
        <v>137</v>
      </c>
      <c r="J168" t="s">
        <v>71</v>
      </c>
      <c r="K168" t="s">
        <v>138</v>
      </c>
      <c r="L168" t="s">
        <v>139</v>
      </c>
      <c r="M168">
        <v>1900</v>
      </c>
      <c r="N168" t="s">
        <v>1147</v>
      </c>
      <c r="O168" t="s">
        <v>262</v>
      </c>
      <c r="P168" t="s">
        <v>792</v>
      </c>
      <c r="Q168" t="s">
        <v>1167</v>
      </c>
      <c r="R168">
        <v>61</v>
      </c>
      <c r="S168">
        <v>32</v>
      </c>
      <c r="T168">
        <v>26</v>
      </c>
      <c r="AA168" t="s">
        <v>371</v>
      </c>
      <c r="AB168">
        <v>1</v>
      </c>
      <c r="AC168" t="s">
        <v>289</v>
      </c>
      <c r="AO168" t="b">
        <v>0</v>
      </c>
      <c r="AP168">
        <f t="shared" si="169"/>
        <v>4</v>
      </c>
      <c r="AQ168" t="s">
        <v>147</v>
      </c>
      <c r="AR168" t="str">
        <f t="shared" si="168"/>
        <v>SSA_VPU_SHMOO_E_END_TITO_VPU_NOM_LFM_1900_TILE_4</v>
      </c>
      <c r="AS168" t="str">
        <f t="shared" si="170"/>
        <v>SSA_VPU_SHMOO_E_END_TITO_VPU_NOM_LFM_1900_TILE_4</v>
      </c>
      <c r="AT168" t="str">
        <f t="shared" si="170"/>
        <v>SSA_VPU_SHMOO_E_END_TITO_VPU_NOM_LFM_1900_TILE_4</v>
      </c>
      <c r="AU168" t="str">
        <f t="shared" si="170"/>
        <v>SSA_VPU_SHMOO_E_END_TITO_VPU_NOM_LFM_1900_TILE_4</v>
      </c>
    </row>
    <row r="169" spans="1:53" x14ac:dyDescent="0.25">
      <c r="A169" s="5" t="s">
        <v>67</v>
      </c>
      <c r="B169" s="5" t="s">
        <v>43</v>
      </c>
      <c r="C169" s="5" t="str">
        <f>VLOOKUP(B169,templateLookup!A:B,2,0)</f>
        <v>PrimeShmooTestMethod</v>
      </c>
      <c r="D169" s="5" t="str">
        <f t="shared" si="165"/>
        <v>SSA_VPU_SHMOO_E_END_TITO_VPU_NOM_LFM_1900_TILE_4</v>
      </c>
      <c r="E169" t="s">
        <v>50</v>
      </c>
      <c r="F169" t="s">
        <v>71</v>
      </c>
      <c r="G169" t="s">
        <v>261</v>
      </c>
      <c r="H169" t="s">
        <v>136</v>
      </c>
      <c r="I169" t="s">
        <v>137</v>
      </c>
      <c r="J169" t="s">
        <v>71</v>
      </c>
      <c r="K169" t="s">
        <v>138</v>
      </c>
      <c r="L169" t="s">
        <v>139</v>
      </c>
      <c r="M169">
        <v>1900</v>
      </c>
      <c r="N169" t="s">
        <v>1149</v>
      </c>
      <c r="O169" t="s">
        <v>262</v>
      </c>
      <c r="P169" t="s">
        <v>792</v>
      </c>
      <c r="Q169" t="s">
        <v>1168</v>
      </c>
      <c r="R169">
        <v>61</v>
      </c>
      <c r="S169">
        <v>32</v>
      </c>
      <c r="T169">
        <v>27</v>
      </c>
      <c r="AA169" t="s">
        <v>371</v>
      </c>
      <c r="AB169">
        <v>1</v>
      </c>
      <c r="AC169" t="s">
        <v>289</v>
      </c>
      <c r="AO169" t="b">
        <v>0</v>
      </c>
      <c r="AP169">
        <f t="shared" si="169"/>
        <v>4</v>
      </c>
      <c r="AQ169" t="s">
        <v>147</v>
      </c>
      <c r="AR169" t="str">
        <f t="shared" si="168"/>
        <v>SSA_VPU_SHMOO_E_END_TITO_VPU_NOM_LFM_1900_TILE_5</v>
      </c>
      <c r="AS169" t="str">
        <f t="shared" si="170"/>
        <v>SSA_VPU_SHMOO_E_END_TITO_VPU_NOM_LFM_1900_TILE_5</v>
      </c>
      <c r="AT169" t="str">
        <f t="shared" si="170"/>
        <v>SSA_VPU_SHMOO_E_END_TITO_VPU_NOM_LFM_1900_TILE_5</v>
      </c>
      <c r="AU169" t="str">
        <f t="shared" si="170"/>
        <v>SSA_VPU_SHMOO_E_END_TITO_VPU_NOM_LFM_1900_TILE_5</v>
      </c>
    </row>
    <row r="170" spans="1:53" x14ac:dyDescent="0.25">
      <c r="A170" s="5" t="s">
        <v>67</v>
      </c>
      <c r="B170" s="5" t="s">
        <v>43</v>
      </c>
      <c r="C170" s="5" t="str">
        <f>VLOOKUP(B170,templateLookup!A:B,2,0)</f>
        <v>PrimeShmooTestMethod</v>
      </c>
      <c r="D170" s="5" t="str">
        <f t="shared" si="165"/>
        <v>SSA_VPU_SHMOO_E_END_TITO_VPU_NOM_LFM_1900_TILE_5</v>
      </c>
      <c r="E170" t="s">
        <v>50</v>
      </c>
      <c r="F170" t="s">
        <v>71</v>
      </c>
      <c r="G170" t="s">
        <v>261</v>
      </c>
      <c r="H170" t="s">
        <v>136</v>
      </c>
      <c r="I170" t="s">
        <v>137</v>
      </c>
      <c r="J170" t="s">
        <v>71</v>
      </c>
      <c r="K170" t="s">
        <v>138</v>
      </c>
      <c r="L170" t="s">
        <v>139</v>
      </c>
      <c r="M170">
        <v>1900</v>
      </c>
      <c r="N170" t="s">
        <v>1151</v>
      </c>
      <c r="O170" t="s">
        <v>262</v>
      </c>
      <c r="P170" t="s">
        <v>792</v>
      </c>
      <c r="Q170" t="s">
        <v>1169</v>
      </c>
      <c r="R170">
        <v>61</v>
      </c>
      <c r="S170">
        <v>32</v>
      </c>
      <c r="T170">
        <v>28</v>
      </c>
      <c r="AA170" t="s">
        <v>371</v>
      </c>
      <c r="AB170">
        <v>1</v>
      </c>
      <c r="AC170" t="s">
        <v>289</v>
      </c>
      <c r="AO170" t="b">
        <v>0</v>
      </c>
      <c r="AP170">
        <f t="shared" si="169"/>
        <v>4</v>
      </c>
      <c r="AQ170" t="s">
        <v>147</v>
      </c>
      <c r="AR170" t="str">
        <f>$D163</f>
        <v>LSA_VPU_SHMOO_E_END_TITO_VPU_NOM_LFM_1900_ALL</v>
      </c>
      <c r="AS170" t="str">
        <f t="shared" ref="AS170:AU170" si="171">$D163</f>
        <v>LSA_VPU_SHMOO_E_END_TITO_VPU_NOM_LFM_1900_ALL</v>
      </c>
      <c r="AT170" t="str">
        <f t="shared" si="171"/>
        <v>LSA_VPU_SHMOO_E_END_TITO_VPU_NOM_LFM_1900_ALL</v>
      </c>
      <c r="AU170" t="str">
        <f t="shared" si="171"/>
        <v>LSA_VPU_SHMOO_E_END_TITO_VPU_NOM_LFM_1900_ALL</v>
      </c>
    </row>
    <row r="171" spans="1:53" x14ac:dyDescent="0.25">
      <c r="A171" s="5" t="s">
        <v>67</v>
      </c>
      <c r="B171" s="5" t="s">
        <v>43</v>
      </c>
      <c r="C171" s="5" t="str">
        <f>VLOOKUP(B171,templateLookup!A:B,2,0)</f>
        <v>PrimeShmooTestMethod</v>
      </c>
      <c r="D171" s="5" t="str">
        <f t="shared" si="165"/>
        <v>LSA_VPU_SHMOO_E_END_TITO_VPU_NOM_LFM_1900_VCPU</v>
      </c>
      <c r="E171" t="s">
        <v>51</v>
      </c>
      <c r="F171" t="s">
        <v>71</v>
      </c>
      <c r="G171" t="s">
        <v>261</v>
      </c>
      <c r="H171" t="s">
        <v>136</v>
      </c>
      <c r="I171" t="s">
        <v>137</v>
      </c>
      <c r="J171" t="s">
        <v>71</v>
      </c>
      <c r="K171" t="s">
        <v>138</v>
      </c>
      <c r="L171" t="s">
        <v>139</v>
      </c>
      <c r="M171">
        <v>1900</v>
      </c>
      <c r="N171" t="s">
        <v>1136</v>
      </c>
      <c r="O171" t="s">
        <v>262</v>
      </c>
      <c r="P171" t="s">
        <v>792</v>
      </c>
      <c r="Q171" t="s">
        <v>1162</v>
      </c>
      <c r="R171">
        <v>61</v>
      </c>
      <c r="S171">
        <v>32</v>
      </c>
      <c r="T171">
        <v>29</v>
      </c>
      <c r="AA171" t="s">
        <v>371</v>
      </c>
      <c r="AB171">
        <v>1</v>
      </c>
      <c r="AC171" t="s">
        <v>289</v>
      </c>
      <c r="AO171" t="b">
        <v>0</v>
      </c>
      <c r="AP171">
        <f t="shared" si="169"/>
        <v>4</v>
      </c>
      <c r="AQ171" t="s">
        <v>147</v>
      </c>
      <c r="AR171" t="str">
        <f t="shared" si="168"/>
        <v>LSA_VPU_SHMOO_E_END_TITO_VPU_NOM_LFM_1900_VBTR</v>
      </c>
      <c r="AS171" t="str">
        <f t="shared" si="170"/>
        <v>LSA_VPU_SHMOO_E_END_TITO_VPU_NOM_LFM_1900_VBTR</v>
      </c>
      <c r="AT171" t="str">
        <f t="shared" si="170"/>
        <v>LSA_VPU_SHMOO_E_END_TITO_VPU_NOM_LFM_1900_VBTR</v>
      </c>
      <c r="AU171" t="str">
        <f t="shared" si="170"/>
        <v>LSA_VPU_SHMOO_E_END_TITO_VPU_NOM_LFM_1900_VBTR</v>
      </c>
    </row>
    <row r="172" spans="1:53" x14ac:dyDescent="0.25">
      <c r="A172" s="5" t="s">
        <v>67</v>
      </c>
      <c r="B172" s="5" t="s">
        <v>43</v>
      </c>
      <c r="C172" s="5" t="str">
        <f>VLOOKUP(B172,templateLookup!A:B,2,0)</f>
        <v>PrimeShmooTestMethod</v>
      </c>
      <c r="D172" s="5" t="str">
        <f t="shared" si="165"/>
        <v>LSA_VPU_SHMOO_E_END_TITO_VPU_NOM_LFM_1900_VBTR</v>
      </c>
      <c r="E172" t="s">
        <v>51</v>
      </c>
      <c r="F172" t="s">
        <v>71</v>
      </c>
      <c r="G172" t="s">
        <v>261</v>
      </c>
      <c r="H172" t="s">
        <v>136</v>
      </c>
      <c r="I172" t="s">
        <v>137</v>
      </c>
      <c r="J172" t="s">
        <v>71</v>
      </c>
      <c r="K172" t="s">
        <v>138</v>
      </c>
      <c r="L172" t="s">
        <v>139</v>
      </c>
      <c r="M172">
        <v>1900</v>
      </c>
      <c r="N172" t="s">
        <v>1139</v>
      </c>
      <c r="O172" t="s">
        <v>262</v>
      </c>
      <c r="P172" t="s">
        <v>792</v>
      </c>
      <c r="Q172" t="s">
        <v>1163</v>
      </c>
      <c r="R172">
        <v>21</v>
      </c>
      <c r="S172">
        <v>32</v>
      </c>
      <c r="T172">
        <v>30</v>
      </c>
      <c r="AA172" t="s">
        <v>371</v>
      </c>
      <c r="AB172">
        <v>1</v>
      </c>
      <c r="AC172" t="s">
        <v>289</v>
      </c>
      <c r="AO172" t="b">
        <v>0</v>
      </c>
      <c r="AP172">
        <f t="shared" si="169"/>
        <v>4</v>
      </c>
      <c r="AQ172" t="s">
        <v>147</v>
      </c>
      <c r="AR172" t="str">
        <f t="shared" si="168"/>
        <v>LSA_VPU_SHMOO_E_END_TITO_VPU_NOM_LFM_1900_TILE_0</v>
      </c>
      <c r="AS172" t="str">
        <f t="shared" si="170"/>
        <v>LSA_VPU_SHMOO_E_END_TITO_VPU_NOM_LFM_1900_TILE_0</v>
      </c>
      <c r="AT172" t="str">
        <f t="shared" si="170"/>
        <v>LSA_VPU_SHMOO_E_END_TITO_VPU_NOM_LFM_1900_TILE_0</v>
      </c>
      <c r="AU172" t="str">
        <f t="shared" si="170"/>
        <v>LSA_VPU_SHMOO_E_END_TITO_VPU_NOM_LFM_1900_TILE_0</v>
      </c>
    </row>
    <row r="173" spans="1:53" x14ac:dyDescent="0.25">
      <c r="A173" s="5" t="s">
        <v>67</v>
      </c>
      <c r="B173" s="5" t="s">
        <v>43</v>
      </c>
      <c r="C173" s="5" t="str">
        <f>VLOOKUP(B173,templateLookup!A:B,2,0)</f>
        <v>PrimeShmooTestMethod</v>
      </c>
      <c r="D173" s="5" t="str">
        <f t="shared" si="165"/>
        <v>LSA_VPU_SHMOO_E_END_TITO_VPU_NOM_LFM_1900_TILE_0</v>
      </c>
      <c r="E173" t="s">
        <v>51</v>
      </c>
      <c r="F173" t="s">
        <v>71</v>
      </c>
      <c r="G173" t="s">
        <v>261</v>
      </c>
      <c r="H173" t="s">
        <v>136</v>
      </c>
      <c r="I173" t="s">
        <v>137</v>
      </c>
      <c r="J173" t="s">
        <v>71</v>
      </c>
      <c r="K173" t="s">
        <v>138</v>
      </c>
      <c r="L173" t="s">
        <v>139</v>
      </c>
      <c r="M173">
        <v>1900</v>
      </c>
      <c r="N173" t="s">
        <v>1141</v>
      </c>
      <c r="O173" t="s">
        <v>262</v>
      </c>
      <c r="P173" t="s">
        <v>792</v>
      </c>
      <c r="Q173" t="s">
        <v>1170</v>
      </c>
      <c r="R173">
        <v>21</v>
      </c>
      <c r="S173">
        <v>32</v>
      </c>
      <c r="T173">
        <v>31</v>
      </c>
      <c r="AA173" t="s">
        <v>371</v>
      </c>
      <c r="AB173">
        <v>1</v>
      </c>
      <c r="AC173" t="s">
        <v>289</v>
      </c>
      <c r="AO173" t="b">
        <v>0</v>
      </c>
      <c r="AP173">
        <f t="shared" si="169"/>
        <v>4</v>
      </c>
      <c r="AQ173" t="s">
        <v>147</v>
      </c>
      <c r="AR173" t="str">
        <f t="shared" si="168"/>
        <v>LSA_VPU_SHMOO_E_END_TITO_VPU_NOM_LFM_1900_TILE_1</v>
      </c>
      <c r="AS173" t="str">
        <f t="shared" si="170"/>
        <v>LSA_VPU_SHMOO_E_END_TITO_VPU_NOM_LFM_1900_TILE_1</v>
      </c>
      <c r="AT173" t="str">
        <f t="shared" si="170"/>
        <v>LSA_VPU_SHMOO_E_END_TITO_VPU_NOM_LFM_1900_TILE_1</v>
      </c>
      <c r="AU173" t="str">
        <f t="shared" si="170"/>
        <v>LSA_VPU_SHMOO_E_END_TITO_VPU_NOM_LFM_1900_TILE_1</v>
      </c>
    </row>
    <row r="174" spans="1:53" x14ac:dyDescent="0.25">
      <c r="A174" s="5" t="s">
        <v>67</v>
      </c>
      <c r="B174" s="5" t="s">
        <v>43</v>
      </c>
      <c r="C174" s="5" t="str">
        <f>VLOOKUP(B174,templateLookup!A:B,2,0)</f>
        <v>PrimeShmooTestMethod</v>
      </c>
      <c r="D174" s="5" t="str">
        <f t="shared" si="165"/>
        <v>LSA_VPU_SHMOO_E_END_TITO_VPU_NOM_LFM_1900_TILE_1</v>
      </c>
      <c r="E174" t="s">
        <v>51</v>
      </c>
      <c r="F174" t="s">
        <v>71</v>
      </c>
      <c r="G174" t="s">
        <v>261</v>
      </c>
      <c r="H174" t="s">
        <v>136</v>
      </c>
      <c r="I174" t="s">
        <v>137</v>
      </c>
      <c r="J174" t="s">
        <v>71</v>
      </c>
      <c r="K174" t="s">
        <v>138</v>
      </c>
      <c r="L174" t="s">
        <v>139</v>
      </c>
      <c r="M174">
        <v>1900</v>
      </c>
      <c r="N174" t="s">
        <v>1143</v>
      </c>
      <c r="O174" t="s">
        <v>262</v>
      </c>
      <c r="P174" t="s">
        <v>792</v>
      </c>
      <c r="Q174" t="s">
        <v>1171</v>
      </c>
      <c r="R174">
        <v>21</v>
      </c>
      <c r="S174">
        <v>32</v>
      </c>
      <c r="T174">
        <v>32</v>
      </c>
      <c r="AA174" t="s">
        <v>371</v>
      </c>
      <c r="AB174">
        <v>1</v>
      </c>
      <c r="AC174" t="s">
        <v>289</v>
      </c>
      <c r="AO174" t="b">
        <v>0</v>
      </c>
      <c r="AP174">
        <f t="shared" si="169"/>
        <v>4</v>
      </c>
      <c r="AQ174" t="s">
        <v>147</v>
      </c>
      <c r="AR174" t="str">
        <f t="shared" si="168"/>
        <v>LSA_VPU_SHMOO_E_END_TITO_VPU_NOM_LFM_1900_TILE_2</v>
      </c>
      <c r="AS174" t="str">
        <f t="shared" si="170"/>
        <v>LSA_VPU_SHMOO_E_END_TITO_VPU_NOM_LFM_1900_TILE_2</v>
      </c>
      <c r="AT174" t="str">
        <f t="shared" si="170"/>
        <v>LSA_VPU_SHMOO_E_END_TITO_VPU_NOM_LFM_1900_TILE_2</v>
      </c>
      <c r="AU174" t="str">
        <f t="shared" si="170"/>
        <v>LSA_VPU_SHMOO_E_END_TITO_VPU_NOM_LFM_1900_TILE_2</v>
      </c>
    </row>
    <row r="175" spans="1:53" x14ac:dyDescent="0.25">
      <c r="A175" s="5" t="s">
        <v>67</v>
      </c>
      <c r="B175" s="5" t="s">
        <v>43</v>
      </c>
      <c r="C175" s="5" t="str">
        <f>VLOOKUP(B175,templateLookup!A:B,2,0)</f>
        <v>PrimeShmooTestMethod</v>
      </c>
      <c r="D175" s="5" t="str">
        <f t="shared" si="165"/>
        <v>LSA_VPU_SHMOO_E_END_TITO_VPU_NOM_LFM_1900_TILE_2</v>
      </c>
      <c r="E175" t="s">
        <v>51</v>
      </c>
      <c r="F175" t="s">
        <v>71</v>
      </c>
      <c r="G175" t="s">
        <v>261</v>
      </c>
      <c r="H175" t="s">
        <v>136</v>
      </c>
      <c r="I175" t="s">
        <v>137</v>
      </c>
      <c r="J175" t="s">
        <v>71</v>
      </c>
      <c r="K175" t="s">
        <v>138</v>
      </c>
      <c r="L175" t="s">
        <v>139</v>
      </c>
      <c r="M175">
        <v>1900</v>
      </c>
      <c r="N175" t="s">
        <v>1145</v>
      </c>
      <c r="O175" t="s">
        <v>262</v>
      </c>
      <c r="P175" t="s">
        <v>792</v>
      </c>
      <c r="Q175" t="s">
        <v>1172</v>
      </c>
      <c r="R175">
        <v>21</v>
      </c>
      <c r="S175">
        <v>32</v>
      </c>
      <c r="T175">
        <v>33</v>
      </c>
      <c r="AA175" t="s">
        <v>371</v>
      </c>
      <c r="AB175">
        <v>1</v>
      </c>
      <c r="AC175" t="s">
        <v>289</v>
      </c>
      <c r="AO175" t="b">
        <v>0</v>
      </c>
      <c r="AP175">
        <f t="shared" si="169"/>
        <v>4</v>
      </c>
      <c r="AQ175" t="s">
        <v>147</v>
      </c>
      <c r="AR175" t="str">
        <f t="shared" si="168"/>
        <v>LSA_VPU_SHMOO_E_END_TITO_VPU_NOM_LFM_1900_TILE_3</v>
      </c>
      <c r="AS175" t="str">
        <f t="shared" si="170"/>
        <v>LSA_VPU_SHMOO_E_END_TITO_VPU_NOM_LFM_1900_TILE_3</v>
      </c>
      <c r="AT175" t="str">
        <f t="shared" si="170"/>
        <v>LSA_VPU_SHMOO_E_END_TITO_VPU_NOM_LFM_1900_TILE_3</v>
      </c>
      <c r="AU175" t="str">
        <f t="shared" si="170"/>
        <v>LSA_VPU_SHMOO_E_END_TITO_VPU_NOM_LFM_1900_TILE_3</v>
      </c>
    </row>
    <row r="176" spans="1:53" x14ac:dyDescent="0.25">
      <c r="A176" s="5" t="s">
        <v>67</v>
      </c>
      <c r="B176" s="5" t="s">
        <v>43</v>
      </c>
      <c r="C176" s="5" t="str">
        <f>VLOOKUP(B176,templateLookup!A:B,2,0)</f>
        <v>PrimeShmooTestMethod</v>
      </c>
      <c r="D176" s="5" t="str">
        <f t="shared" si="165"/>
        <v>LSA_VPU_SHMOO_E_END_TITO_VPU_NOM_LFM_1900_TILE_3</v>
      </c>
      <c r="E176" t="s">
        <v>51</v>
      </c>
      <c r="F176" t="s">
        <v>71</v>
      </c>
      <c r="G176" t="s">
        <v>261</v>
      </c>
      <c r="H176" t="s">
        <v>136</v>
      </c>
      <c r="I176" t="s">
        <v>137</v>
      </c>
      <c r="J176" t="s">
        <v>71</v>
      </c>
      <c r="K176" t="s">
        <v>138</v>
      </c>
      <c r="L176" t="s">
        <v>139</v>
      </c>
      <c r="M176">
        <v>1900</v>
      </c>
      <c r="N176" t="s">
        <v>1147</v>
      </c>
      <c r="O176" t="s">
        <v>262</v>
      </c>
      <c r="P176" t="s">
        <v>792</v>
      </c>
      <c r="Q176" t="s">
        <v>1173</v>
      </c>
      <c r="R176">
        <v>21</v>
      </c>
      <c r="S176">
        <v>32</v>
      </c>
      <c r="T176">
        <v>34</v>
      </c>
      <c r="AA176" t="s">
        <v>371</v>
      </c>
      <c r="AB176">
        <v>1</v>
      </c>
      <c r="AC176" t="s">
        <v>289</v>
      </c>
      <c r="AO176" t="b">
        <v>0</v>
      </c>
      <c r="AP176">
        <f t="shared" si="169"/>
        <v>4</v>
      </c>
      <c r="AQ176" t="s">
        <v>147</v>
      </c>
      <c r="AR176" t="str">
        <f t="shared" si="168"/>
        <v>LSA_VPU_SHMOO_E_END_TITO_VPU_NOM_LFM_1900_TILE_4</v>
      </c>
      <c r="AS176" t="str">
        <f t="shared" si="170"/>
        <v>LSA_VPU_SHMOO_E_END_TITO_VPU_NOM_LFM_1900_TILE_4</v>
      </c>
      <c r="AT176" t="str">
        <f t="shared" si="170"/>
        <v>LSA_VPU_SHMOO_E_END_TITO_VPU_NOM_LFM_1900_TILE_4</v>
      </c>
      <c r="AU176" t="str">
        <f t="shared" si="170"/>
        <v>LSA_VPU_SHMOO_E_END_TITO_VPU_NOM_LFM_1900_TILE_4</v>
      </c>
    </row>
    <row r="177" spans="1:53" x14ac:dyDescent="0.25">
      <c r="A177" s="5" t="s">
        <v>67</v>
      </c>
      <c r="B177" s="5" t="s">
        <v>43</v>
      </c>
      <c r="C177" s="5" t="str">
        <f>VLOOKUP(B177,templateLookup!A:B,2,0)</f>
        <v>PrimeShmooTestMethod</v>
      </c>
      <c r="D177" s="5" t="str">
        <f t="shared" si="165"/>
        <v>LSA_VPU_SHMOO_E_END_TITO_VPU_NOM_LFM_1900_TILE_4</v>
      </c>
      <c r="E177" t="s">
        <v>51</v>
      </c>
      <c r="F177" t="s">
        <v>71</v>
      </c>
      <c r="G177" t="s">
        <v>261</v>
      </c>
      <c r="H177" t="s">
        <v>136</v>
      </c>
      <c r="I177" t="s">
        <v>137</v>
      </c>
      <c r="J177" t="s">
        <v>71</v>
      </c>
      <c r="K177" t="s">
        <v>138</v>
      </c>
      <c r="L177" t="s">
        <v>139</v>
      </c>
      <c r="M177">
        <v>1900</v>
      </c>
      <c r="N177" t="s">
        <v>1149</v>
      </c>
      <c r="O177" t="s">
        <v>262</v>
      </c>
      <c r="P177" t="s">
        <v>792</v>
      </c>
      <c r="Q177" t="s">
        <v>1174</v>
      </c>
      <c r="R177">
        <v>21</v>
      </c>
      <c r="S177">
        <v>32</v>
      </c>
      <c r="T177">
        <v>35</v>
      </c>
      <c r="AA177" t="s">
        <v>371</v>
      </c>
      <c r="AB177">
        <v>1</v>
      </c>
      <c r="AC177" t="s">
        <v>289</v>
      </c>
      <c r="AO177" t="b">
        <v>0</v>
      </c>
      <c r="AP177">
        <f t="shared" ref="AP177" si="172">COUNTA(AR177:BA177)</f>
        <v>4</v>
      </c>
      <c r="AQ177" t="s">
        <v>147</v>
      </c>
      <c r="AR177" t="str">
        <f t="shared" si="168"/>
        <v>LSA_VPU_SHMOO_E_END_TITO_VPU_NOM_LFM_1900_TILE_5</v>
      </c>
      <c r="AS177" t="str">
        <f t="shared" si="170"/>
        <v>LSA_VPU_SHMOO_E_END_TITO_VPU_NOM_LFM_1900_TILE_5</v>
      </c>
      <c r="AT177" t="str">
        <f t="shared" si="170"/>
        <v>LSA_VPU_SHMOO_E_END_TITO_VPU_NOM_LFM_1900_TILE_5</v>
      </c>
      <c r="AU177" t="str">
        <f t="shared" si="170"/>
        <v>LSA_VPU_SHMOO_E_END_TITO_VPU_NOM_LFM_1900_TILE_5</v>
      </c>
    </row>
    <row r="178" spans="1:53" x14ac:dyDescent="0.25">
      <c r="A178" s="5" t="s">
        <v>67</v>
      </c>
      <c r="B178" s="5" t="s">
        <v>43</v>
      </c>
      <c r="C178" s="5" t="str">
        <f>VLOOKUP(B178,templateLookup!A:B,2,0)</f>
        <v>PrimeShmooTestMethod</v>
      </c>
      <c r="D178" s="5" t="str">
        <f t="shared" si="165"/>
        <v>LSA_VPU_SHMOO_E_END_TITO_VPU_NOM_LFM_1900_TILE_5</v>
      </c>
      <c r="E178" t="s">
        <v>51</v>
      </c>
      <c r="F178" t="s">
        <v>71</v>
      </c>
      <c r="G178" t="s">
        <v>261</v>
      </c>
      <c r="H178" t="s">
        <v>136</v>
      </c>
      <c r="I178" t="s">
        <v>137</v>
      </c>
      <c r="J178" t="s">
        <v>71</v>
      </c>
      <c r="K178" t="s">
        <v>138</v>
      </c>
      <c r="L178" t="s">
        <v>139</v>
      </c>
      <c r="M178">
        <v>1900</v>
      </c>
      <c r="N178" t="s">
        <v>1151</v>
      </c>
      <c r="O178" t="s">
        <v>262</v>
      </c>
      <c r="P178" t="s">
        <v>792</v>
      </c>
      <c r="Q178" t="s">
        <v>1175</v>
      </c>
      <c r="R178">
        <v>21</v>
      </c>
      <c r="S178">
        <v>32</v>
      </c>
      <c r="T178">
        <v>36</v>
      </c>
      <c r="AA178" t="s">
        <v>371</v>
      </c>
      <c r="AB178">
        <v>1</v>
      </c>
      <c r="AC178" t="s">
        <v>289</v>
      </c>
      <c r="AO178" t="b">
        <v>0</v>
      </c>
      <c r="AP178">
        <f t="shared" si="169"/>
        <v>4</v>
      </c>
      <c r="AQ178" t="s">
        <v>147</v>
      </c>
      <c r="AR178">
        <v>1</v>
      </c>
      <c r="AS178">
        <v>1</v>
      </c>
      <c r="AT178">
        <v>1</v>
      </c>
      <c r="AU178">
        <v>1</v>
      </c>
    </row>
    <row r="179" spans="1:53" x14ac:dyDescent="0.25">
      <c r="A179" s="27" t="s">
        <v>67</v>
      </c>
      <c r="B179" s="27" t="s">
        <v>6</v>
      </c>
      <c r="C179" s="27" t="s">
        <v>4</v>
      </c>
      <c r="D179" s="27"/>
      <c r="E179" s="22"/>
      <c r="F179" s="22"/>
      <c r="G179" s="22"/>
      <c r="H179" s="22"/>
      <c r="I179" s="22"/>
      <c r="J179" s="22"/>
      <c r="K179" s="22"/>
      <c r="L179" s="22"/>
      <c r="M179" s="22"/>
      <c r="O179" s="22"/>
      <c r="P179" s="22"/>
      <c r="Q179" s="22"/>
      <c r="R179" s="22"/>
      <c r="S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  <c r="BA179" s="22"/>
    </row>
    <row r="180" spans="1:53" x14ac:dyDescent="0.25">
      <c r="A180" s="20" t="s">
        <v>67</v>
      </c>
      <c r="B180" s="20" t="s">
        <v>6</v>
      </c>
      <c r="C180" s="20" t="s">
        <v>4</v>
      </c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  <c r="AT180" s="20"/>
      <c r="AU180" s="20"/>
      <c r="AV180" s="20"/>
      <c r="AW180" s="20"/>
      <c r="AX180" s="20"/>
      <c r="AY180" s="20"/>
      <c r="AZ180" s="20"/>
      <c r="BA180" s="20"/>
    </row>
    <row r="181" spans="1:53" x14ac:dyDescent="0.25">
      <c r="A181" t="s">
        <v>132</v>
      </c>
      <c r="B181" t="s">
        <v>7</v>
      </c>
      <c r="C181" t="str">
        <f>VLOOKUP(B181,templateLookup!A:B,2,0)</f>
        <v>COMPOSITE</v>
      </c>
      <c r="D181" t="s">
        <v>132</v>
      </c>
    </row>
  </sheetData>
  <autoFilter ref="A1:BA181" xr:uid="{085EAE81-7B4D-421F-AB9D-4D5523112C76}"/>
  <phoneticPr fontId="18" type="noConversion"/>
  <conditionalFormatting sqref="V1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75252-859A-4D2C-A85E-9B887C3460D5}">
  <dimension ref="A1:AQ151"/>
  <sheetViews>
    <sheetView workbookViewId="0">
      <pane ySplit="1" topLeftCell="A68" activePane="bottomLeft" state="frozen"/>
      <selection pane="bottomLeft" activeCell="H147" sqref="H147:H148"/>
    </sheetView>
  </sheetViews>
  <sheetFormatPr defaultRowHeight="15" x14ac:dyDescent="0.25"/>
  <cols>
    <col min="2" max="2" width="18.42578125" bestFit="1" customWidth="1"/>
    <col min="3" max="3" width="33.28515625" bestFit="1" customWidth="1"/>
    <col min="4" max="4" width="69.140625" bestFit="1" customWidth="1"/>
    <col min="5" max="12" width="9.140625" customWidth="1"/>
    <col min="13" max="13" width="25.140625" bestFit="1" customWidth="1"/>
    <col min="14" max="14" width="9.140625" customWidth="1"/>
    <col min="15" max="15" width="69.7109375" customWidth="1"/>
    <col min="16" max="16" width="14.85546875" bestFit="1" customWidth="1"/>
    <col min="17" max="21" width="9.140625" customWidth="1"/>
    <col min="22" max="22" width="13.85546875" customWidth="1"/>
    <col min="23" max="26" width="9.140625" customWidth="1"/>
    <col min="27" max="27" width="12.140625" bestFit="1" customWidth="1"/>
    <col min="28" max="28" width="12" bestFit="1" customWidth="1"/>
    <col min="29" max="29" width="15" customWidth="1"/>
    <col min="30" max="30" width="9.140625" customWidth="1"/>
    <col min="31" max="31" width="12.7109375" customWidth="1"/>
  </cols>
  <sheetData>
    <row r="1" spans="1:43" x14ac:dyDescent="0.25">
      <c r="A1" t="s">
        <v>89</v>
      </c>
      <c r="B1" t="s">
        <v>90</v>
      </c>
      <c r="C1" t="s">
        <v>91</v>
      </c>
      <c r="D1" t="s">
        <v>92</v>
      </c>
      <c r="E1" t="s">
        <v>93</v>
      </c>
      <c r="F1" t="s">
        <v>57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48</v>
      </c>
      <c r="R1" t="s">
        <v>77</v>
      </c>
      <c r="S1" t="s">
        <v>78</v>
      </c>
      <c r="T1" t="s">
        <v>111</v>
      </c>
      <c r="U1" t="s">
        <v>113</v>
      </c>
      <c r="V1" t="s">
        <v>114</v>
      </c>
      <c r="W1" t="s">
        <v>115</v>
      </c>
      <c r="X1" t="s">
        <v>116</v>
      </c>
      <c r="Y1" t="s">
        <v>117</v>
      </c>
      <c r="Z1" t="s">
        <v>118</v>
      </c>
      <c r="AA1" t="s">
        <v>268</v>
      </c>
      <c r="AB1" t="s">
        <v>269</v>
      </c>
      <c r="AC1" t="s">
        <v>105</v>
      </c>
      <c r="AD1" t="s">
        <v>106</v>
      </c>
      <c r="AE1" t="s">
        <v>119</v>
      </c>
      <c r="AF1" t="s">
        <v>120</v>
      </c>
      <c r="AG1" t="s">
        <v>121</v>
      </c>
      <c r="AH1" t="s">
        <v>122</v>
      </c>
      <c r="AI1" t="s">
        <v>123</v>
      </c>
      <c r="AJ1" t="s">
        <v>124</v>
      </c>
      <c r="AK1" t="s">
        <v>125</v>
      </c>
      <c r="AL1" t="s">
        <v>126</v>
      </c>
      <c r="AM1" t="s">
        <v>127</v>
      </c>
      <c r="AN1" t="s">
        <v>128</v>
      </c>
      <c r="AO1" t="s">
        <v>129</v>
      </c>
      <c r="AP1" t="s">
        <v>130</v>
      </c>
      <c r="AQ1" t="s">
        <v>131</v>
      </c>
    </row>
    <row r="2" spans="1:43" x14ac:dyDescent="0.25">
      <c r="A2" t="s">
        <v>132</v>
      </c>
      <c r="B2" t="s">
        <v>3</v>
      </c>
      <c r="C2" t="str">
        <f>VLOOKUP(B2,templateLookup!A:B,2,0)</f>
        <v>COMPOSITE</v>
      </c>
      <c r="D2" t="s">
        <v>132</v>
      </c>
    </row>
    <row r="3" spans="1:43" x14ac:dyDescent="0.25">
      <c r="A3" s="16" t="s">
        <v>58</v>
      </c>
      <c r="B3" s="16" t="s">
        <v>5</v>
      </c>
      <c r="C3" s="16" t="str">
        <f>VLOOKUP(B3,templateLookup!A:B,2,0)</f>
        <v>COMPOSITE</v>
      </c>
      <c r="D3" s="16" t="s">
        <v>58</v>
      </c>
      <c r="E3" s="16"/>
      <c r="F3" s="16" t="s">
        <v>70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</row>
    <row r="4" spans="1:43" x14ac:dyDescent="0.25">
      <c r="A4" s="16" t="s">
        <v>58</v>
      </c>
      <c r="B4" s="16" t="s">
        <v>5</v>
      </c>
      <c r="C4" s="16" t="str">
        <f>VLOOKUP(B4,templateLookup!A:B,2,0)</f>
        <v>COMPOSITE</v>
      </c>
      <c r="D4" s="16" t="s">
        <v>270</v>
      </c>
      <c r="E4" s="16"/>
      <c r="F4" s="16" t="s">
        <v>70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>
        <f>COUNTA(AH4:AQ4)</f>
        <v>2</v>
      </c>
      <c r="AG4" s="16" t="s">
        <v>134</v>
      </c>
      <c r="AH4" s="16" t="str">
        <f>D10</f>
        <v>PREREPAIR</v>
      </c>
      <c r="AI4" s="16" t="str">
        <f>D10</f>
        <v>PREREPAIR</v>
      </c>
      <c r="AJ4" s="16"/>
      <c r="AK4" s="16"/>
      <c r="AL4" s="16"/>
      <c r="AM4" s="16"/>
      <c r="AN4" s="16"/>
      <c r="AO4" s="16"/>
      <c r="AP4" s="16"/>
      <c r="AQ4" s="16"/>
    </row>
    <row r="5" spans="1:43" s="5" customFormat="1" x14ac:dyDescent="0.25">
      <c r="A5" s="5" t="s">
        <v>58</v>
      </c>
      <c r="B5" s="5" t="s">
        <v>1176</v>
      </c>
      <c r="C5" s="5" t="e">
        <f>VLOOKUP(B11,templateLookup!A:B,2,0)</f>
        <v>#N/A</v>
      </c>
      <c r="D5" s="5" t="str">
        <f>E5&amp;"_"&amp;F5&amp;"_"&amp;G5&amp;"_"&amp;H5&amp;"_"&amp;A5&amp;"_"&amp;I5&amp;"_"&amp;J5&amp;"_"&amp;K5&amp;"_"&amp;L5&amp;"_"&amp;M5</f>
        <v>SSA_CORE_HRY_E_BEGIN_TITO_VCCIA_LFM_X_NONREP_CORE0</v>
      </c>
      <c r="E5" s="5" t="s">
        <v>50</v>
      </c>
      <c r="F5" s="5" t="s">
        <v>70</v>
      </c>
      <c r="G5" s="5" t="s">
        <v>135</v>
      </c>
      <c r="H5" s="5" t="s">
        <v>136</v>
      </c>
      <c r="I5" s="5" t="s">
        <v>137</v>
      </c>
      <c r="J5" s="5" t="s">
        <v>374</v>
      </c>
      <c r="K5" s="5" t="s">
        <v>139</v>
      </c>
      <c r="L5" s="5" t="s">
        <v>172</v>
      </c>
      <c r="M5" s="5" t="s">
        <v>1177</v>
      </c>
      <c r="N5" s="5" t="s">
        <v>1178</v>
      </c>
      <c r="O5" s="5" t="s">
        <v>1179</v>
      </c>
      <c r="P5" s="5" t="s">
        <v>1180</v>
      </c>
      <c r="Q5" s="5">
        <v>61</v>
      </c>
      <c r="R5" s="5">
        <v>20</v>
      </c>
      <c r="S5" s="5">
        <v>0</v>
      </c>
      <c r="AA5" s="5" t="s">
        <v>135</v>
      </c>
      <c r="AB5" s="5" t="s">
        <v>1181</v>
      </c>
      <c r="AC5" s="5">
        <v>1</v>
      </c>
      <c r="AD5" s="5" t="s">
        <v>374</v>
      </c>
      <c r="AE5" s="5" t="b">
        <v>0</v>
      </c>
      <c r="AF5" s="5">
        <f t="shared" ref="AF5:AF8" si="0">COUNTA(AH5:AQ5)</f>
        <v>10</v>
      </c>
      <c r="AG5" s="5" t="s">
        <v>275</v>
      </c>
      <c r="AH5" s="5" t="str">
        <f>$D6</f>
        <v>SSA_CORE_HRY_E_BEGIN_TITO_VCCIA_LFM_X_NONREP_CORE1</v>
      </c>
      <c r="AI5" s="5" t="str">
        <f t="shared" ref="AI5:AQ7" si="1">$D6</f>
        <v>SSA_CORE_HRY_E_BEGIN_TITO_VCCIA_LFM_X_NONREP_CORE1</v>
      </c>
      <c r="AJ5" s="5" t="str">
        <f t="shared" si="1"/>
        <v>SSA_CORE_HRY_E_BEGIN_TITO_VCCIA_LFM_X_NONREP_CORE1</v>
      </c>
      <c r="AK5" s="5" t="str">
        <f t="shared" si="1"/>
        <v>SSA_CORE_HRY_E_BEGIN_TITO_VCCIA_LFM_X_NONREP_CORE1</v>
      </c>
      <c r="AL5" s="5" t="str">
        <f t="shared" si="1"/>
        <v>SSA_CORE_HRY_E_BEGIN_TITO_VCCIA_LFM_X_NONREP_CORE1</v>
      </c>
      <c r="AM5" s="5" t="str">
        <f t="shared" si="1"/>
        <v>SSA_CORE_HRY_E_BEGIN_TITO_VCCIA_LFM_X_NONREP_CORE1</v>
      </c>
      <c r="AN5" s="5" t="str">
        <f t="shared" si="1"/>
        <v>SSA_CORE_HRY_E_BEGIN_TITO_VCCIA_LFM_X_NONREP_CORE1</v>
      </c>
      <c r="AO5" s="5" t="str">
        <f t="shared" si="1"/>
        <v>SSA_CORE_HRY_E_BEGIN_TITO_VCCIA_LFM_X_NONREP_CORE1</v>
      </c>
      <c r="AP5" s="5" t="str">
        <f t="shared" si="1"/>
        <v>SSA_CORE_HRY_E_BEGIN_TITO_VCCIA_LFM_X_NONREP_CORE1</v>
      </c>
      <c r="AQ5" s="5" t="str">
        <f t="shared" si="1"/>
        <v>SSA_CORE_HRY_E_BEGIN_TITO_VCCIA_LFM_X_NONREP_CORE1</v>
      </c>
    </row>
    <row r="6" spans="1:43" s="5" customFormat="1" x14ac:dyDescent="0.25">
      <c r="A6" s="5" t="s">
        <v>58</v>
      </c>
      <c r="B6" s="5" t="s">
        <v>1176</v>
      </c>
      <c r="C6" s="5" t="str">
        <f>VLOOKUP(B13,templateLookup!A:B,2,0)</f>
        <v>MbistRasterTC</v>
      </c>
      <c r="D6" s="5" t="str">
        <f t="shared" ref="D6:D8" si="2">E6&amp;"_"&amp;F6&amp;"_"&amp;G6&amp;"_"&amp;H6&amp;"_"&amp;A6&amp;"_"&amp;I6&amp;"_"&amp;J6&amp;"_"&amp;K6&amp;"_"&amp;L6&amp;"_"&amp;M6</f>
        <v>SSA_CORE_HRY_E_BEGIN_TITO_VCCIA_LFM_X_NONREP_CORE1</v>
      </c>
      <c r="E6" s="5" t="s">
        <v>50</v>
      </c>
      <c r="F6" s="5" t="s">
        <v>70</v>
      </c>
      <c r="G6" s="5" t="s">
        <v>135</v>
      </c>
      <c r="H6" s="5" t="s">
        <v>136</v>
      </c>
      <c r="I6" s="5" t="s">
        <v>137</v>
      </c>
      <c r="J6" s="5" t="s">
        <v>374</v>
      </c>
      <c r="K6" s="5" t="s">
        <v>139</v>
      </c>
      <c r="L6" s="5" t="s">
        <v>172</v>
      </c>
      <c r="M6" s="5" t="s">
        <v>1182</v>
      </c>
      <c r="N6" s="5" t="s">
        <v>1178</v>
      </c>
      <c r="O6" s="5" t="s">
        <v>1179</v>
      </c>
      <c r="P6" s="5" t="s">
        <v>1180</v>
      </c>
      <c r="Q6" s="5">
        <v>61</v>
      </c>
      <c r="R6" s="5">
        <v>20</v>
      </c>
      <c r="S6" s="5">
        <v>1</v>
      </c>
      <c r="T6" s="27"/>
      <c r="U6" s="27"/>
      <c r="V6" s="27"/>
      <c r="W6" s="27"/>
      <c r="X6" s="27"/>
      <c r="Y6" s="27"/>
      <c r="Z6" s="27"/>
      <c r="AA6" s="5" t="s">
        <v>135</v>
      </c>
      <c r="AB6" s="5" t="s">
        <v>1181</v>
      </c>
      <c r="AC6" s="5">
        <v>1</v>
      </c>
      <c r="AD6" s="5" t="s">
        <v>374</v>
      </c>
      <c r="AE6" s="5" t="b">
        <v>0</v>
      </c>
      <c r="AF6" s="5">
        <f t="shared" si="0"/>
        <v>10</v>
      </c>
      <c r="AG6" s="5" t="s">
        <v>275</v>
      </c>
      <c r="AH6" s="5" t="str">
        <f>$D7</f>
        <v>SSA_CORE_HRY_E_BEGIN_TITO_VCCIA_LFM_X_NONREP_CORE2</v>
      </c>
      <c r="AI6" s="5" t="str">
        <f t="shared" si="1"/>
        <v>SSA_CORE_HRY_E_BEGIN_TITO_VCCIA_LFM_X_NONREP_CORE2</v>
      </c>
      <c r="AJ6" s="5" t="str">
        <f t="shared" si="1"/>
        <v>SSA_CORE_HRY_E_BEGIN_TITO_VCCIA_LFM_X_NONREP_CORE2</v>
      </c>
      <c r="AK6" s="5" t="str">
        <f t="shared" si="1"/>
        <v>SSA_CORE_HRY_E_BEGIN_TITO_VCCIA_LFM_X_NONREP_CORE2</v>
      </c>
      <c r="AL6" s="5" t="str">
        <f t="shared" si="1"/>
        <v>SSA_CORE_HRY_E_BEGIN_TITO_VCCIA_LFM_X_NONREP_CORE2</v>
      </c>
      <c r="AM6" s="5" t="str">
        <f t="shared" si="1"/>
        <v>SSA_CORE_HRY_E_BEGIN_TITO_VCCIA_LFM_X_NONREP_CORE2</v>
      </c>
      <c r="AN6" s="5" t="str">
        <f t="shared" si="1"/>
        <v>SSA_CORE_HRY_E_BEGIN_TITO_VCCIA_LFM_X_NONREP_CORE2</v>
      </c>
      <c r="AO6" s="5" t="str">
        <f t="shared" si="1"/>
        <v>SSA_CORE_HRY_E_BEGIN_TITO_VCCIA_LFM_X_NONREP_CORE2</v>
      </c>
      <c r="AP6" s="5" t="str">
        <f t="shared" si="1"/>
        <v>SSA_CORE_HRY_E_BEGIN_TITO_VCCIA_LFM_X_NONREP_CORE2</v>
      </c>
      <c r="AQ6" s="5" t="str">
        <f t="shared" si="1"/>
        <v>SSA_CORE_HRY_E_BEGIN_TITO_VCCIA_LFM_X_NONREP_CORE2</v>
      </c>
    </row>
    <row r="7" spans="1:43" s="5" customFormat="1" x14ac:dyDescent="0.25">
      <c r="A7" s="5" t="s">
        <v>58</v>
      </c>
      <c r="B7" s="5" t="s">
        <v>1176</v>
      </c>
      <c r="C7" s="5" t="e">
        <f>VLOOKUP(B15,templateLookup!A:B,2,0)</f>
        <v>#N/A</v>
      </c>
      <c r="D7" s="5" t="str">
        <f t="shared" si="2"/>
        <v>SSA_CORE_HRY_E_BEGIN_TITO_VCCIA_LFM_X_NONREP_CORE2</v>
      </c>
      <c r="E7" s="5" t="s">
        <v>50</v>
      </c>
      <c r="F7" s="5" t="s">
        <v>70</v>
      </c>
      <c r="G7" s="5" t="s">
        <v>135</v>
      </c>
      <c r="H7" s="5" t="s">
        <v>136</v>
      </c>
      <c r="I7" s="5" t="s">
        <v>137</v>
      </c>
      <c r="J7" s="5" t="s">
        <v>374</v>
      </c>
      <c r="K7" s="5" t="s">
        <v>139</v>
      </c>
      <c r="L7" s="5" t="s">
        <v>172</v>
      </c>
      <c r="M7" s="5" t="s">
        <v>1183</v>
      </c>
      <c r="N7" s="5" t="s">
        <v>1178</v>
      </c>
      <c r="O7" s="5" t="s">
        <v>1179</v>
      </c>
      <c r="P7" s="5" t="s">
        <v>1180</v>
      </c>
      <c r="Q7" s="5">
        <v>61</v>
      </c>
      <c r="R7" s="5">
        <v>20</v>
      </c>
      <c r="S7" s="5">
        <v>2</v>
      </c>
      <c r="T7" s="27"/>
      <c r="U7" s="27"/>
      <c r="V7" s="27"/>
      <c r="W7" s="27"/>
      <c r="X7" s="27"/>
      <c r="Y7" s="27"/>
      <c r="Z7" s="27"/>
      <c r="AA7" s="5" t="s">
        <v>135</v>
      </c>
      <c r="AB7" s="5" t="s">
        <v>1181</v>
      </c>
      <c r="AC7" s="5">
        <v>1</v>
      </c>
      <c r="AD7" s="5" t="s">
        <v>374</v>
      </c>
      <c r="AE7" s="5" t="b">
        <v>0</v>
      </c>
      <c r="AF7" s="5">
        <f t="shared" si="0"/>
        <v>10</v>
      </c>
      <c r="AG7" s="5" t="s">
        <v>275</v>
      </c>
      <c r="AH7" s="5" t="str">
        <f>$D8</f>
        <v>SSA_CORE_HRY_E_BEGIN_TITO_VCCIA_LFM_X_NONREP_CORE3</v>
      </c>
      <c r="AI7" s="5" t="str">
        <f t="shared" si="1"/>
        <v>SSA_CORE_HRY_E_BEGIN_TITO_VCCIA_LFM_X_NONREP_CORE3</v>
      </c>
      <c r="AJ7" s="5" t="str">
        <f t="shared" si="1"/>
        <v>SSA_CORE_HRY_E_BEGIN_TITO_VCCIA_LFM_X_NONREP_CORE3</v>
      </c>
      <c r="AK7" s="5" t="str">
        <f t="shared" si="1"/>
        <v>SSA_CORE_HRY_E_BEGIN_TITO_VCCIA_LFM_X_NONREP_CORE3</v>
      </c>
      <c r="AL7" s="5" t="str">
        <f t="shared" si="1"/>
        <v>SSA_CORE_HRY_E_BEGIN_TITO_VCCIA_LFM_X_NONREP_CORE3</v>
      </c>
      <c r="AM7" s="5" t="str">
        <f t="shared" si="1"/>
        <v>SSA_CORE_HRY_E_BEGIN_TITO_VCCIA_LFM_X_NONREP_CORE3</v>
      </c>
      <c r="AN7" s="5" t="str">
        <f t="shared" si="1"/>
        <v>SSA_CORE_HRY_E_BEGIN_TITO_VCCIA_LFM_X_NONREP_CORE3</v>
      </c>
      <c r="AO7" s="5" t="str">
        <f t="shared" si="1"/>
        <v>SSA_CORE_HRY_E_BEGIN_TITO_VCCIA_LFM_X_NONREP_CORE3</v>
      </c>
      <c r="AP7" s="5" t="str">
        <f t="shared" si="1"/>
        <v>SSA_CORE_HRY_E_BEGIN_TITO_VCCIA_LFM_X_NONREP_CORE3</v>
      </c>
      <c r="AQ7" s="5" t="str">
        <f t="shared" si="1"/>
        <v>SSA_CORE_HRY_E_BEGIN_TITO_VCCIA_LFM_X_NONREP_CORE3</v>
      </c>
    </row>
    <row r="8" spans="1:43" s="5" customFormat="1" x14ac:dyDescent="0.25">
      <c r="A8" s="5" t="s">
        <v>58</v>
      </c>
      <c r="B8" s="5" t="s">
        <v>1176</v>
      </c>
      <c r="C8" s="5" t="str">
        <f>VLOOKUP(B16,templateLookup!A:B,2,0)</f>
        <v>MbistRasterTC</v>
      </c>
      <c r="D8" s="5" t="str">
        <f t="shared" si="2"/>
        <v>SSA_CORE_HRY_E_BEGIN_TITO_VCCIA_LFM_X_NONREP_CORE3</v>
      </c>
      <c r="E8" s="5" t="s">
        <v>50</v>
      </c>
      <c r="F8" s="5" t="s">
        <v>70</v>
      </c>
      <c r="G8" s="5" t="s">
        <v>135</v>
      </c>
      <c r="H8" s="5" t="s">
        <v>136</v>
      </c>
      <c r="I8" s="5" t="s">
        <v>137</v>
      </c>
      <c r="J8" s="5" t="s">
        <v>374</v>
      </c>
      <c r="K8" s="5" t="s">
        <v>139</v>
      </c>
      <c r="L8" s="5" t="s">
        <v>172</v>
      </c>
      <c r="M8" s="5" t="s">
        <v>1184</v>
      </c>
      <c r="N8" s="5" t="s">
        <v>1178</v>
      </c>
      <c r="O8" s="5" t="s">
        <v>1179</v>
      </c>
      <c r="P8" s="5" t="s">
        <v>1180</v>
      </c>
      <c r="Q8" s="5">
        <v>61</v>
      </c>
      <c r="R8" s="5">
        <v>20</v>
      </c>
      <c r="S8" s="5">
        <v>3</v>
      </c>
      <c r="T8" s="27"/>
      <c r="U8" s="27"/>
      <c r="V8" s="27"/>
      <c r="W8" s="27"/>
      <c r="X8" s="27"/>
      <c r="Y8" s="27"/>
      <c r="Z8" s="27"/>
      <c r="AA8" s="5" t="s">
        <v>135</v>
      </c>
      <c r="AB8" s="5" t="s">
        <v>1181</v>
      </c>
      <c r="AC8" s="5">
        <v>1</v>
      </c>
      <c r="AD8" s="5" t="s">
        <v>374</v>
      </c>
      <c r="AE8" s="5" t="b">
        <v>0</v>
      </c>
      <c r="AF8" s="5">
        <f t="shared" si="0"/>
        <v>10</v>
      </c>
      <c r="AG8" s="5" t="s">
        <v>275</v>
      </c>
      <c r="AH8" s="5">
        <v>1</v>
      </c>
      <c r="AI8" s="5">
        <v>1</v>
      </c>
      <c r="AJ8" s="5">
        <v>1</v>
      </c>
      <c r="AK8" s="5">
        <v>1</v>
      </c>
      <c r="AL8" s="5">
        <v>1</v>
      </c>
      <c r="AM8" s="5">
        <v>1</v>
      </c>
      <c r="AN8" s="5">
        <v>1</v>
      </c>
      <c r="AO8" s="5">
        <v>1</v>
      </c>
      <c r="AP8" s="5">
        <v>1</v>
      </c>
      <c r="AQ8" s="5">
        <v>1</v>
      </c>
    </row>
    <row r="9" spans="1:43" x14ac:dyDescent="0.25">
      <c r="A9" s="16" t="s">
        <v>58</v>
      </c>
      <c r="B9" s="16" t="s">
        <v>6</v>
      </c>
      <c r="C9" s="16" t="str">
        <f>VLOOKUP(B9,templateLookup!A:B,2,0)</f>
        <v>COMPOSITE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</row>
    <row r="10" spans="1:43" x14ac:dyDescent="0.25">
      <c r="A10" s="16" t="s">
        <v>58</v>
      </c>
      <c r="B10" s="16" t="s">
        <v>5</v>
      </c>
      <c r="C10" s="16" t="str">
        <f>VLOOKUP(B10,templateLookup!A:B,2,0)</f>
        <v>COMPOSITE</v>
      </c>
      <c r="D10" s="16" t="s">
        <v>383</v>
      </c>
      <c r="E10" s="16"/>
      <c r="F10" s="16" t="s">
        <v>70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>
        <f>COUNTA(AH10:AQ10)</f>
        <v>2</v>
      </c>
      <c r="AG10" s="16" t="s">
        <v>134</v>
      </c>
      <c r="AH10" s="16" t="str">
        <f>D72</f>
        <v>VFDM</v>
      </c>
      <c r="AI10" s="16" t="str">
        <f>D72</f>
        <v>VFDM</v>
      </c>
      <c r="AJ10" s="16"/>
      <c r="AK10" s="16"/>
      <c r="AL10" s="16"/>
      <c r="AM10" s="16"/>
      <c r="AN10" s="16"/>
      <c r="AO10" s="16"/>
      <c r="AP10" s="16"/>
      <c r="AQ10" s="16"/>
    </row>
    <row r="11" spans="1:43" x14ac:dyDescent="0.25">
      <c r="A11" s="6" t="s">
        <v>58</v>
      </c>
      <c r="B11" s="6" t="s">
        <v>1176</v>
      </c>
      <c r="C11" s="6" t="e">
        <f>VLOOKUP(B11,templateLookup!A:B,2,0)</f>
        <v>#N/A</v>
      </c>
      <c r="D11" s="6" t="str">
        <f t="shared" ref="D11:D42" si="3">E11&amp;"_"&amp;F11&amp;"_"&amp;G11&amp;"_"&amp;H11&amp;"_"&amp;A11&amp;"_"&amp;I11&amp;"_"&amp;J11&amp;"_"&amp;K11&amp;"_"&amp;L11&amp;"_"&amp;M11</f>
        <v>SSA_CORE_HRY_E_BEGIN_TITO_VCCIA_LFM_X_MLC_0_BHRY_CORE0</v>
      </c>
      <c r="E11" s="6" t="s">
        <v>50</v>
      </c>
      <c r="F11" s="6" t="s">
        <v>70</v>
      </c>
      <c r="G11" s="6" t="s">
        <v>135</v>
      </c>
      <c r="H11" s="6" t="s">
        <v>136</v>
      </c>
      <c r="I11" s="6" t="s">
        <v>137</v>
      </c>
      <c r="J11" s="6" t="s">
        <v>374</v>
      </c>
      <c r="K11" s="6" t="s">
        <v>139</v>
      </c>
      <c r="L11" s="6" t="s">
        <v>172</v>
      </c>
      <c r="M11" s="6" t="s">
        <v>1185</v>
      </c>
      <c r="N11" s="6" t="s">
        <v>1178</v>
      </c>
      <c r="O11" s="6" t="s">
        <v>1179</v>
      </c>
      <c r="P11" s="6" t="s">
        <v>414</v>
      </c>
      <c r="Q11" s="6">
        <v>61</v>
      </c>
      <c r="R11" s="6">
        <v>20</v>
      </c>
      <c r="S11" s="6">
        <v>20</v>
      </c>
      <c r="T11" s="6"/>
      <c r="U11" s="6"/>
      <c r="V11" s="6"/>
      <c r="W11" s="6"/>
      <c r="X11" s="6"/>
      <c r="Y11" s="6"/>
      <c r="Z11" s="6"/>
      <c r="AA11" s="6" t="s">
        <v>135</v>
      </c>
      <c r="AB11" s="6" t="s">
        <v>1181</v>
      </c>
      <c r="AC11" s="6">
        <v>1</v>
      </c>
      <c r="AD11" s="6" t="s">
        <v>272</v>
      </c>
      <c r="AE11" s="6" t="b">
        <v>0</v>
      </c>
      <c r="AF11" s="6">
        <f t="shared" ref="AF11:AF70" si="4">COUNTA(AH11:AQ11)</f>
        <v>10</v>
      </c>
      <c r="AG11" s="6" t="s">
        <v>275</v>
      </c>
      <c r="AH11" s="6" t="str">
        <f t="shared" ref="AH11:AH12" si="5">$D12</f>
        <v>SSA_CORE_HRY_E_BEGIN_TITO_VCCIA_LFM_X_MLC_0_BISR_CORE0</v>
      </c>
      <c r="AI11" s="6" t="str">
        <f>$D14</f>
        <v>SSA_CORE_HRY_E_BEGIN_TITO_VCCIA_LFM_X_MLC_0_BHRY_CORE1</v>
      </c>
      <c r="AJ11" s="6" t="str">
        <f>$D14</f>
        <v>SSA_CORE_HRY_E_BEGIN_TITO_VCCIA_LFM_X_MLC_0_BHRY_CORE1</v>
      </c>
      <c r="AK11" s="6" t="str">
        <f>$D14</f>
        <v>SSA_CORE_HRY_E_BEGIN_TITO_VCCIA_LFM_X_MLC_0_BHRY_CORE1</v>
      </c>
      <c r="AL11" s="6" t="str">
        <f>$D14</f>
        <v>SSA_CORE_HRY_E_BEGIN_TITO_VCCIA_LFM_X_MLC_0_BHRY_CORE1</v>
      </c>
      <c r="AM11" s="6" t="str">
        <f>$D12</f>
        <v>SSA_CORE_HRY_E_BEGIN_TITO_VCCIA_LFM_X_MLC_0_BISR_CORE0</v>
      </c>
      <c r="AN11" s="6" t="str">
        <f t="shared" ref="AN11:AQ12" si="6">$D12</f>
        <v>SSA_CORE_HRY_E_BEGIN_TITO_VCCIA_LFM_X_MLC_0_BISR_CORE0</v>
      </c>
      <c r="AO11" s="6" t="str">
        <f t="shared" si="6"/>
        <v>SSA_CORE_HRY_E_BEGIN_TITO_VCCIA_LFM_X_MLC_0_BISR_CORE0</v>
      </c>
      <c r="AP11" s="6" t="str">
        <f t="shared" si="6"/>
        <v>SSA_CORE_HRY_E_BEGIN_TITO_VCCIA_LFM_X_MLC_0_BISR_CORE0</v>
      </c>
      <c r="AQ11" s="6" t="str">
        <f t="shared" si="6"/>
        <v>SSA_CORE_HRY_E_BEGIN_TITO_VCCIA_LFM_X_MLC_0_BISR_CORE0</v>
      </c>
    </row>
    <row r="12" spans="1:43" x14ac:dyDescent="0.25">
      <c r="A12" s="6" t="s">
        <v>58</v>
      </c>
      <c r="B12" s="6" t="s">
        <v>1176</v>
      </c>
      <c r="C12" s="6" t="e">
        <f>VLOOKUP(B12,templateLookup!A:B,2,0)</f>
        <v>#N/A</v>
      </c>
      <c r="D12" s="6" t="str">
        <f t="shared" si="3"/>
        <v>SSA_CORE_HRY_E_BEGIN_TITO_VCCIA_LFM_X_MLC_0_BISR_CORE0</v>
      </c>
      <c r="E12" s="6" t="s">
        <v>50</v>
      </c>
      <c r="F12" s="6" t="s">
        <v>70</v>
      </c>
      <c r="G12" s="6" t="s">
        <v>135</v>
      </c>
      <c r="H12" s="6" t="s">
        <v>136</v>
      </c>
      <c r="I12" s="6" t="s">
        <v>137</v>
      </c>
      <c r="J12" s="6" t="s">
        <v>374</v>
      </c>
      <c r="K12" s="6" t="s">
        <v>139</v>
      </c>
      <c r="L12" s="6" t="s">
        <v>172</v>
      </c>
      <c r="M12" s="6" t="s">
        <v>1186</v>
      </c>
      <c r="N12" s="6" t="s">
        <v>1178</v>
      </c>
      <c r="O12" s="6" t="s">
        <v>1179</v>
      </c>
      <c r="P12" s="6" t="s">
        <v>1187</v>
      </c>
      <c r="Q12" s="6">
        <v>61</v>
      </c>
      <c r="R12" s="6">
        <v>20</v>
      </c>
      <c r="S12" s="6">
        <v>21</v>
      </c>
      <c r="T12" s="6"/>
      <c r="U12" s="6"/>
      <c r="V12" s="6"/>
      <c r="W12" s="6"/>
      <c r="X12" s="6"/>
      <c r="Y12" s="6"/>
      <c r="Z12" s="6"/>
      <c r="AA12" s="6" t="s">
        <v>400</v>
      </c>
      <c r="AB12" s="6" t="s">
        <v>1181</v>
      </c>
      <c r="AC12" s="6">
        <v>1</v>
      </c>
      <c r="AD12" s="6" t="s">
        <v>272</v>
      </c>
      <c r="AE12" s="6" t="b">
        <v>0</v>
      </c>
      <c r="AF12" s="6">
        <f t="shared" si="4"/>
        <v>10</v>
      </c>
      <c r="AG12" s="6" t="s">
        <v>275</v>
      </c>
      <c r="AH12" s="6" t="str">
        <f t="shared" si="5"/>
        <v>SSA_CORE_RASTER_E_BEGIN_TITO_VCCIA_LFM_X_MLC_0_RASTER_CORE0</v>
      </c>
      <c r="AI12" s="6" t="str">
        <f>$D14</f>
        <v>SSA_CORE_HRY_E_BEGIN_TITO_VCCIA_LFM_X_MLC_0_BHRY_CORE1</v>
      </c>
      <c r="AJ12" s="6" t="str">
        <f>$D14</f>
        <v>SSA_CORE_HRY_E_BEGIN_TITO_VCCIA_LFM_X_MLC_0_BHRY_CORE1</v>
      </c>
      <c r="AK12" s="6" t="str">
        <f>$D14</f>
        <v>SSA_CORE_HRY_E_BEGIN_TITO_VCCIA_LFM_X_MLC_0_BHRY_CORE1</v>
      </c>
      <c r="AL12" s="6" t="str">
        <f>$D14</f>
        <v>SSA_CORE_HRY_E_BEGIN_TITO_VCCIA_LFM_X_MLC_0_BHRY_CORE1</v>
      </c>
      <c r="AM12" s="6" t="str">
        <f>$D13</f>
        <v>SSA_CORE_RASTER_E_BEGIN_TITO_VCCIA_LFM_X_MLC_0_RASTER_CORE0</v>
      </c>
      <c r="AN12" s="6" t="str">
        <f t="shared" si="6"/>
        <v>SSA_CORE_RASTER_E_BEGIN_TITO_VCCIA_LFM_X_MLC_0_RASTER_CORE0</v>
      </c>
      <c r="AO12" s="6" t="str">
        <f t="shared" si="6"/>
        <v>SSA_CORE_RASTER_E_BEGIN_TITO_VCCIA_LFM_X_MLC_0_RASTER_CORE0</v>
      </c>
      <c r="AP12" s="6" t="str">
        <f t="shared" si="6"/>
        <v>SSA_CORE_RASTER_E_BEGIN_TITO_VCCIA_LFM_X_MLC_0_RASTER_CORE0</v>
      </c>
      <c r="AQ12" s="6" t="str">
        <f t="shared" si="6"/>
        <v>SSA_CORE_RASTER_E_BEGIN_TITO_VCCIA_LFM_X_MLC_0_RASTER_CORE0</v>
      </c>
    </row>
    <row r="13" spans="1:43" x14ac:dyDescent="0.25">
      <c r="A13" s="6" t="s">
        <v>58</v>
      </c>
      <c r="B13" s="6" t="s">
        <v>12</v>
      </c>
      <c r="C13" s="6" t="str">
        <f>VLOOKUP(B13,templateLookup!A:B,2,0)</f>
        <v>MbistRasterTC</v>
      </c>
      <c r="D13" s="6" t="str">
        <f t="shared" si="3"/>
        <v>SSA_CORE_RASTER_E_BEGIN_TITO_VCCIA_LFM_X_MLC_0_RASTER_CORE0</v>
      </c>
      <c r="E13" s="6" t="s">
        <v>50</v>
      </c>
      <c r="F13" s="6" t="s">
        <v>70</v>
      </c>
      <c r="G13" s="6" t="s">
        <v>219</v>
      </c>
      <c r="H13" s="6" t="s">
        <v>136</v>
      </c>
      <c r="I13" s="6" t="s">
        <v>137</v>
      </c>
      <c r="J13" s="6" t="s">
        <v>374</v>
      </c>
      <c r="K13" s="6" t="s">
        <v>139</v>
      </c>
      <c r="L13" s="6" t="s">
        <v>172</v>
      </c>
      <c r="M13" s="6" t="s">
        <v>1188</v>
      </c>
      <c r="N13" s="6" t="s">
        <v>1178</v>
      </c>
      <c r="O13" s="6" t="s">
        <v>1179</v>
      </c>
      <c r="P13" s="6" t="s">
        <v>389</v>
      </c>
      <c r="Q13" s="6">
        <v>61</v>
      </c>
      <c r="R13" s="6">
        <v>20</v>
      </c>
      <c r="S13" s="6">
        <v>22</v>
      </c>
      <c r="T13" s="6"/>
      <c r="U13" s="6"/>
      <c r="V13" s="6"/>
      <c r="W13" s="6"/>
      <c r="X13" s="6"/>
      <c r="Y13" s="6"/>
      <c r="Z13" s="6"/>
      <c r="AA13" s="6"/>
      <c r="AB13" s="6"/>
      <c r="AC13" s="6">
        <v>1</v>
      </c>
      <c r="AD13" s="6" t="s">
        <v>272</v>
      </c>
      <c r="AE13" s="6" t="b">
        <v>0</v>
      </c>
      <c r="AF13" s="6">
        <f t="shared" si="4"/>
        <v>6</v>
      </c>
      <c r="AG13" s="6">
        <v>1</v>
      </c>
      <c r="AH13" s="6" t="str">
        <f>$D14</f>
        <v>SSA_CORE_HRY_E_BEGIN_TITO_VCCIA_LFM_X_MLC_0_BHRY_CORE1</v>
      </c>
      <c r="AI13" s="6" t="str">
        <f t="shared" ref="AI13:AQ28" si="7">$D14</f>
        <v>SSA_CORE_HRY_E_BEGIN_TITO_VCCIA_LFM_X_MLC_0_BHRY_CORE1</v>
      </c>
      <c r="AJ13" s="6" t="str">
        <f t="shared" si="7"/>
        <v>SSA_CORE_HRY_E_BEGIN_TITO_VCCIA_LFM_X_MLC_0_BHRY_CORE1</v>
      </c>
      <c r="AK13" s="6" t="str">
        <f t="shared" si="7"/>
        <v>SSA_CORE_HRY_E_BEGIN_TITO_VCCIA_LFM_X_MLC_0_BHRY_CORE1</v>
      </c>
      <c r="AL13" s="6" t="str">
        <f t="shared" si="7"/>
        <v>SSA_CORE_HRY_E_BEGIN_TITO_VCCIA_LFM_X_MLC_0_BHRY_CORE1</v>
      </c>
      <c r="AM13" s="6" t="str">
        <f t="shared" si="7"/>
        <v>SSA_CORE_HRY_E_BEGIN_TITO_VCCIA_LFM_X_MLC_0_BHRY_CORE1</v>
      </c>
      <c r="AN13" s="6"/>
      <c r="AO13" s="6"/>
      <c r="AP13" s="6"/>
      <c r="AQ13" s="6"/>
    </row>
    <row r="14" spans="1:43" x14ac:dyDescent="0.25">
      <c r="A14" s="6" t="s">
        <v>58</v>
      </c>
      <c r="B14" s="6" t="s">
        <v>1176</v>
      </c>
      <c r="C14" s="6" t="e">
        <f>VLOOKUP(B14,templateLookup!A:B,2,0)</f>
        <v>#N/A</v>
      </c>
      <c r="D14" s="6" t="str">
        <f t="shared" si="3"/>
        <v>SSA_CORE_HRY_E_BEGIN_TITO_VCCIA_LFM_X_MLC_0_BHRY_CORE1</v>
      </c>
      <c r="E14" s="6" t="s">
        <v>50</v>
      </c>
      <c r="F14" s="6" t="s">
        <v>70</v>
      </c>
      <c r="G14" s="6" t="s">
        <v>135</v>
      </c>
      <c r="H14" s="6" t="s">
        <v>136</v>
      </c>
      <c r="I14" s="6" t="s">
        <v>137</v>
      </c>
      <c r="J14" s="6" t="s">
        <v>374</v>
      </c>
      <c r="K14" s="6" t="s">
        <v>139</v>
      </c>
      <c r="L14" s="6" t="s">
        <v>172</v>
      </c>
      <c r="M14" s="6" t="s">
        <v>1189</v>
      </c>
      <c r="N14" s="6" t="s">
        <v>1178</v>
      </c>
      <c r="O14" s="6" t="s">
        <v>1179</v>
      </c>
      <c r="P14" s="6" t="s">
        <v>414</v>
      </c>
      <c r="Q14" s="6">
        <v>61</v>
      </c>
      <c r="R14" s="6">
        <v>20</v>
      </c>
      <c r="S14" s="6">
        <v>23</v>
      </c>
      <c r="T14" s="6"/>
      <c r="U14" s="6"/>
      <c r="V14" s="6"/>
      <c r="W14" s="6"/>
      <c r="X14" s="6"/>
      <c r="Y14" s="6"/>
      <c r="Z14" s="6"/>
      <c r="AA14" s="6" t="s">
        <v>135</v>
      </c>
      <c r="AB14" s="6" t="s">
        <v>1181</v>
      </c>
      <c r="AC14" s="6">
        <v>1</v>
      </c>
      <c r="AD14" s="6" t="s">
        <v>272</v>
      </c>
      <c r="AE14" s="6" t="b">
        <v>0</v>
      </c>
      <c r="AF14" s="6">
        <f t="shared" si="4"/>
        <v>10</v>
      </c>
      <c r="AG14" s="6" t="s">
        <v>275</v>
      </c>
      <c r="AH14" s="6" t="str">
        <f t="shared" ref="AH14:AL67" si="8">$D15</f>
        <v>SSA_CORE_HRY_E_BEGIN_TITO_VCCIA_LFM_X_MLC_0_BISR_CORE1</v>
      </c>
      <c r="AI14" s="6" t="str">
        <f t="shared" ref="AI14:AL14" si="9">$D17</f>
        <v>SSA_CORE_HRY_E_BEGIN_TITO_VCCIA_LFM_X_MLC_0_BHRY_CORE2</v>
      </c>
      <c r="AJ14" s="6" t="str">
        <f t="shared" si="9"/>
        <v>SSA_CORE_HRY_E_BEGIN_TITO_VCCIA_LFM_X_MLC_0_BHRY_CORE2</v>
      </c>
      <c r="AK14" s="6" t="str">
        <f t="shared" si="9"/>
        <v>SSA_CORE_HRY_E_BEGIN_TITO_VCCIA_LFM_X_MLC_0_BHRY_CORE2</v>
      </c>
      <c r="AL14" s="6" t="str">
        <f t="shared" si="9"/>
        <v>SSA_CORE_HRY_E_BEGIN_TITO_VCCIA_LFM_X_MLC_0_BHRY_CORE2</v>
      </c>
      <c r="AM14" s="6" t="str">
        <f t="shared" si="7"/>
        <v>SSA_CORE_HRY_E_BEGIN_TITO_VCCIA_LFM_X_MLC_0_BISR_CORE1</v>
      </c>
      <c r="AN14" s="6" t="str">
        <f t="shared" si="7"/>
        <v>SSA_CORE_HRY_E_BEGIN_TITO_VCCIA_LFM_X_MLC_0_BISR_CORE1</v>
      </c>
      <c r="AO14" s="6" t="str">
        <f t="shared" si="7"/>
        <v>SSA_CORE_HRY_E_BEGIN_TITO_VCCIA_LFM_X_MLC_0_BISR_CORE1</v>
      </c>
      <c r="AP14" s="6" t="str">
        <f t="shared" si="7"/>
        <v>SSA_CORE_HRY_E_BEGIN_TITO_VCCIA_LFM_X_MLC_0_BISR_CORE1</v>
      </c>
      <c r="AQ14" s="6" t="str">
        <f t="shared" si="7"/>
        <v>SSA_CORE_HRY_E_BEGIN_TITO_VCCIA_LFM_X_MLC_0_BISR_CORE1</v>
      </c>
    </row>
    <row r="15" spans="1:43" x14ac:dyDescent="0.25">
      <c r="A15" s="6" t="s">
        <v>58</v>
      </c>
      <c r="B15" s="6" t="s">
        <v>1176</v>
      </c>
      <c r="C15" s="6" t="e">
        <f>VLOOKUP(B15,templateLookup!A:B,2,0)</f>
        <v>#N/A</v>
      </c>
      <c r="D15" s="6" t="str">
        <f t="shared" si="3"/>
        <v>SSA_CORE_HRY_E_BEGIN_TITO_VCCIA_LFM_X_MLC_0_BISR_CORE1</v>
      </c>
      <c r="E15" s="6" t="s">
        <v>50</v>
      </c>
      <c r="F15" s="6" t="s">
        <v>70</v>
      </c>
      <c r="G15" s="6" t="s">
        <v>135</v>
      </c>
      <c r="H15" s="6" t="s">
        <v>136</v>
      </c>
      <c r="I15" s="6" t="s">
        <v>137</v>
      </c>
      <c r="J15" s="6" t="s">
        <v>374</v>
      </c>
      <c r="K15" s="6" t="s">
        <v>139</v>
      </c>
      <c r="L15" s="6" t="s">
        <v>172</v>
      </c>
      <c r="M15" s="6" t="s">
        <v>1190</v>
      </c>
      <c r="N15" s="6" t="s">
        <v>1178</v>
      </c>
      <c r="O15" s="6" t="s">
        <v>1179</v>
      </c>
      <c r="P15" s="6" t="s">
        <v>1187</v>
      </c>
      <c r="Q15" s="6">
        <v>61</v>
      </c>
      <c r="R15" s="6">
        <v>20</v>
      </c>
      <c r="S15" s="6">
        <v>24</v>
      </c>
      <c r="T15" s="6"/>
      <c r="U15" s="6"/>
      <c r="V15" s="6"/>
      <c r="W15" s="6"/>
      <c r="X15" s="6"/>
      <c r="Y15" s="6"/>
      <c r="Z15" s="6"/>
      <c r="AA15" s="6" t="s">
        <v>400</v>
      </c>
      <c r="AB15" s="6" t="s">
        <v>1181</v>
      </c>
      <c r="AC15" s="6">
        <v>1</v>
      </c>
      <c r="AD15" s="6" t="s">
        <v>272</v>
      </c>
      <c r="AE15" s="6" t="b">
        <v>0</v>
      </c>
      <c r="AF15" s="6">
        <f t="shared" si="4"/>
        <v>10</v>
      </c>
      <c r="AG15" s="6" t="s">
        <v>275</v>
      </c>
      <c r="AH15" s="6" t="str">
        <f t="shared" si="8"/>
        <v>SSA_CORE_RASTER_E_BEGIN_TITO_VCCIA_LFM_X_MLC_0_RASTER_CORE1</v>
      </c>
      <c r="AI15" s="6" t="str">
        <f t="shared" ref="AI15:AL15" si="10">$D17</f>
        <v>SSA_CORE_HRY_E_BEGIN_TITO_VCCIA_LFM_X_MLC_0_BHRY_CORE2</v>
      </c>
      <c r="AJ15" s="6" t="str">
        <f t="shared" si="10"/>
        <v>SSA_CORE_HRY_E_BEGIN_TITO_VCCIA_LFM_X_MLC_0_BHRY_CORE2</v>
      </c>
      <c r="AK15" s="6" t="str">
        <f t="shared" si="10"/>
        <v>SSA_CORE_HRY_E_BEGIN_TITO_VCCIA_LFM_X_MLC_0_BHRY_CORE2</v>
      </c>
      <c r="AL15" s="6" t="str">
        <f t="shared" si="10"/>
        <v>SSA_CORE_HRY_E_BEGIN_TITO_VCCIA_LFM_X_MLC_0_BHRY_CORE2</v>
      </c>
      <c r="AM15" s="6" t="str">
        <f t="shared" si="7"/>
        <v>SSA_CORE_RASTER_E_BEGIN_TITO_VCCIA_LFM_X_MLC_0_RASTER_CORE1</v>
      </c>
      <c r="AN15" s="6" t="str">
        <f t="shared" si="7"/>
        <v>SSA_CORE_RASTER_E_BEGIN_TITO_VCCIA_LFM_X_MLC_0_RASTER_CORE1</v>
      </c>
      <c r="AO15" s="6" t="str">
        <f t="shared" si="7"/>
        <v>SSA_CORE_RASTER_E_BEGIN_TITO_VCCIA_LFM_X_MLC_0_RASTER_CORE1</v>
      </c>
      <c r="AP15" s="6" t="str">
        <f t="shared" si="7"/>
        <v>SSA_CORE_RASTER_E_BEGIN_TITO_VCCIA_LFM_X_MLC_0_RASTER_CORE1</v>
      </c>
      <c r="AQ15" s="6" t="str">
        <f t="shared" si="7"/>
        <v>SSA_CORE_RASTER_E_BEGIN_TITO_VCCIA_LFM_X_MLC_0_RASTER_CORE1</v>
      </c>
    </row>
    <row r="16" spans="1:43" x14ac:dyDescent="0.25">
      <c r="A16" s="6" t="s">
        <v>58</v>
      </c>
      <c r="B16" s="6" t="s">
        <v>12</v>
      </c>
      <c r="C16" s="6" t="str">
        <f>VLOOKUP(B16,templateLookup!A:B,2,0)</f>
        <v>MbistRasterTC</v>
      </c>
      <c r="D16" s="6" t="str">
        <f t="shared" si="3"/>
        <v>SSA_CORE_RASTER_E_BEGIN_TITO_VCCIA_LFM_X_MLC_0_RASTER_CORE1</v>
      </c>
      <c r="E16" s="6" t="s">
        <v>50</v>
      </c>
      <c r="F16" s="6" t="s">
        <v>70</v>
      </c>
      <c r="G16" s="6" t="s">
        <v>219</v>
      </c>
      <c r="H16" s="6" t="s">
        <v>136</v>
      </c>
      <c r="I16" s="6" t="s">
        <v>137</v>
      </c>
      <c r="J16" s="6" t="s">
        <v>374</v>
      </c>
      <c r="K16" s="6" t="s">
        <v>139</v>
      </c>
      <c r="L16" s="6" t="s">
        <v>172</v>
      </c>
      <c r="M16" s="6" t="s">
        <v>1191</v>
      </c>
      <c r="N16" s="6" t="s">
        <v>1178</v>
      </c>
      <c r="O16" s="6" t="s">
        <v>1179</v>
      </c>
      <c r="P16" s="6" t="s">
        <v>389</v>
      </c>
      <c r="Q16" s="6">
        <v>61</v>
      </c>
      <c r="R16" s="6">
        <v>20</v>
      </c>
      <c r="S16" s="6">
        <v>25</v>
      </c>
      <c r="T16" s="6"/>
      <c r="U16" s="6"/>
      <c r="V16" s="6"/>
      <c r="W16" s="6"/>
      <c r="X16" s="6"/>
      <c r="Y16" s="6"/>
      <c r="Z16" s="6"/>
      <c r="AA16" s="6"/>
      <c r="AB16" s="6"/>
      <c r="AC16" s="6">
        <v>1</v>
      </c>
      <c r="AD16" s="6" t="s">
        <v>272</v>
      </c>
      <c r="AE16" s="6" t="b">
        <v>0</v>
      </c>
      <c r="AF16" s="6">
        <f t="shared" si="4"/>
        <v>6</v>
      </c>
      <c r="AG16" s="6">
        <v>1</v>
      </c>
      <c r="AH16" s="6" t="str">
        <f t="shared" si="8"/>
        <v>SSA_CORE_HRY_E_BEGIN_TITO_VCCIA_LFM_X_MLC_0_BHRY_CORE2</v>
      </c>
      <c r="AI16" s="6" t="str">
        <f t="shared" si="8"/>
        <v>SSA_CORE_HRY_E_BEGIN_TITO_VCCIA_LFM_X_MLC_0_BHRY_CORE2</v>
      </c>
      <c r="AJ16" s="6" t="str">
        <f t="shared" si="8"/>
        <v>SSA_CORE_HRY_E_BEGIN_TITO_VCCIA_LFM_X_MLC_0_BHRY_CORE2</v>
      </c>
      <c r="AK16" s="6" t="str">
        <f t="shared" si="8"/>
        <v>SSA_CORE_HRY_E_BEGIN_TITO_VCCIA_LFM_X_MLC_0_BHRY_CORE2</v>
      </c>
      <c r="AL16" s="6" t="str">
        <f t="shared" si="8"/>
        <v>SSA_CORE_HRY_E_BEGIN_TITO_VCCIA_LFM_X_MLC_0_BHRY_CORE2</v>
      </c>
      <c r="AM16" s="6" t="str">
        <f t="shared" si="7"/>
        <v>SSA_CORE_HRY_E_BEGIN_TITO_VCCIA_LFM_X_MLC_0_BHRY_CORE2</v>
      </c>
      <c r="AN16" s="6"/>
      <c r="AO16" s="6"/>
      <c r="AP16" s="6"/>
      <c r="AQ16" s="6"/>
    </row>
    <row r="17" spans="1:43" x14ac:dyDescent="0.25">
      <c r="A17" s="6" t="s">
        <v>58</v>
      </c>
      <c r="B17" s="6" t="s">
        <v>1176</v>
      </c>
      <c r="C17" s="6" t="e">
        <f>VLOOKUP(B17,templateLookup!A:B,2,0)</f>
        <v>#N/A</v>
      </c>
      <c r="D17" s="6" t="str">
        <f t="shared" si="3"/>
        <v>SSA_CORE_HRY_E_BEGIN_TITO_VCCIA_LFM_X_MLC_0_BHRY_CORE2</v>
      </c>
      <c r="E17" s="6" t="s">
        <v>50</v>
      </c>
      <c r="F17" s="6" t="s">
        <v>70</v>
      </c>
      <c r="G17" s="6" t="s">
        <v>135</v>
      </c>
      <c r="H17" s="6" t="s">
        <v>136</v>
      </c>
      <c r="I17" s="6" t="s">
        <v>137</v>
      </c>
      <c r="J17" s="6" t="s">
        <v>374</v>
      </c>
      <c r="K17" s="6" t="s">
        <v>139</v>
      </c>
      <c r="L17" s="6" t="s">
        <v>172</v>
      </c>
      <c r="M17" s="6" t="s">
        <v>1192</v>
      </c>
      <c r="N17" s="6" t="s">
        <v>1178</v>
      </c>
      <c r="O17" s="6" t="s">
        <v>1179</v>
      </c>
      <c r="P17" s="6" t="s">
        <v>414</v>
      </c>
      <c r="Q17" s="6">
        <v>61</v>
      </c>
      <c r="R17" s="6">
        <v>20</v>
      </c>
      <c r="S17" s="6">
        <v>26</v>
      </c>
      <c r="T17" s="6"/>
      <c r="U17" s="6"/>
      <c r="V17" s="6"/>
      <c r="W17" s="6"/>
      <c r="X17" s="6"/>
      <c r="Y17" s="6"/>
      <c r="Z17" s="6"/>
      <c r="AA17" s="6" t="s">
        <v>135</v>
      </c>
      <c r="AB17" s="6" t="s">
        <v>1181</v>
      </c>
      <c r="AC17" s="6">
        <v>1</v>
      </c>
      <c r="AD17" s="6" t="s">
        <v>272</v>
      </c>
      <c r="AE17" s="6" t="b">
        <v>0</v>
      </c>
      <c r="AF17" s="6">
        <f t="shared" si="4"/>
        <v>10</v>
      </c>
      <c r="AG17" s="6" t="s">
        <v>275</v>
      </c>
      <c r="AH17" s="6" t="str">
        <f t="shared" si="8"/>
        <v>SSA_CORE_HRY_E_BEGIN_TITO_VCCIA_LFM_X_MLC_0_BISR_CORE2</v>
      </c>
      <c r="AI17" s="6" t="str">
        <f t="shared" ref="AI17:AL17" si="11">$D20</f>
        <v>SSA_CORE_HRY_E_BEGIN_TITO_VCCIA_LFM_X_MLC_0_BHRY_CORE3</v>
      </c>
      <c r="AJ17" s="6" t="str">
        <f t="shared" si="11"/>
        <v>SSA_CORE_HRY_E_BEGIN_TITO_VCCIA_LFM_X_MLC_0_BHRY_CORE3</v>
      </c>
      <c r="AK17" s="6" t="str">
        <f t="shared" si="11"/>
        <v>SSA_CORE_HRY_E_BEGIN_TITO_VCCIA_LFM_X_MLC_0_BHRY_CORE3</v>
      </c>
      <c r="AL17" s="6" t="str">
        <f t="shared" si="11"/>
        <v>SSA_CORE_HRY_E_BEGIN_TITO_VCCIA_LFM_X_MLC_0_BHRY_CORE3</v>
      </c>
      <c r="AM17" s="6" t="str">
        <f t="shared" si="7"/>
        <v>SSA_CORE_HRY_E_BEGIN_TITO_VCCIA_LFM_X_MLC_0_BISR_CORE2</v>
      </c>
      <c r="AN17" s="6" t="str">
        <f t="shared" si="7"/>
        <v>SSA_CORE_HRY_E_BEGIN_TITO_VCCIA_LFM_X_MLC_0_BISR_CORE2</v>
      </c>
      <c r="AO17" s="6" t="str">
        <f t="shared" si="7"/>
        <v>SSA_CORE_HRY_E_BEGIN_TITO_VCCIA_LFM_X_MLC_0_BISR_CORE2</v>
      </c>
      <c r="AP17" s="6" t="str">
        <f t="shared" si="7"/>
        <v>SSA_CORE_HRY_E_BEGIN_TITO_VCCIA_LFM_X_MLC_0_BISR_CORE2</v>
      </c>
      <c r="AQ17" s="6" t="str">
        <f t="shared" si="7"/>
        <v>SSA_CORE_HRY_E_BEGIN_TITO_VCCIA_LFM_X_MLC_0_BISR_CORE2</v>
      </c>
    </row>
    <row r="18" spans="1:43" x14ac:dyDescent="0.25">
      <c r="A18" s="6" t="s">
        <v>58</v>
      </c>
      <c r="B18" s="6" t="s">
        <v>1176</v>
      </c>
      <c r="C18" s="6" t="e">
        <f>VLOOKUP(B18,templateLookup!A:B,2,0)</f>
        <v>#N/A</v>
      </c>
      <c r="D18" s="6" t="str">
        <f t="shared" si="3"/>
        <v>SSA_CORE_HRY_E_BEGIN_TITO_VCCIA_LFM_X_MLC_0_BISR_CORE2</v>
      </c>
      <c r="E18" s="6" t="s">
        <v>50</v>
      </c>
      <c r="F18" s="6" t="s">
        <v>70</v>
      </c>
      <c r="G18" s="6" t="s">
        <v>135</v>
      </c>
      <c r="H18" s="6" t="s">
        <v>136</v>
      </c>
      <c r="I18" s="6" t="s">
        <v>137</v>
      </c>
      <c r="J18" s="6" t="s">
        <v>374</v>
      </c>
      <c r="K18" s="6" t="s">
        <v>139</v>
      </c>
      <c r="L18" s="6" t="s">
        <v>172</v>
      </c>
      <c r="M18" s="6" t="s">
        <v>1193</v>
      </c>
      <c r="N18" s="6" t="s">
        <v>1178</v>
      </c>
      <c r="O18" s="6" t="s">
        <v>1179</v>
      </c>
      <c r="P18" s="6" t="s">
        <v>1187</v>
      </c>
      <c r="Q18" s="6">
        <v>61</v>
      </c>
      <c r="R18" s="6">
        <v>20</v>
      </c>
      <c r="S18" s="6">
        <v>27</v>
      </c>
      <c r="T18" s="6"/>
      <c r="U18" s="6"/>
      <c r="V18" s="6"/>
      <c r="W18" s="6"/>
      <c r="X18" s="6"/>
      <c r="Y18" s="6"/>
      <c r="Z18" s="6"/>
      <c r="AA18" s="6" t="s">
        <v>400</v>
      </c>
      <c r="AB18" s="6" t="s">
        <v>1181</v>
      </c>
      <c r="AC18" s="6">
        <v>1</v>
      </c>
      <c r="AD18" s="6" t="s">
        <v>272</v>
      </c>
      <c r="AE18" s="6" t="b">
        <v>0</v>
      </c>
      <c r="AF18" s="6">
        <f t="shared" si="4"/>
        <v>10</v>
      </c>
      <c r="AG18" s="6" t="s">
        <v>275</v>
      </c>
      <c r="AH18" s="6" t="str">
        <f t="shared" si="8"/>
        <v>SSA_CORE_RASTER_E_BEGIN_TITO_VCCIA_LFM_X_MLC_0_RASTER_CORE2</v>
      </c>
      <c r="AI18" s="6" t="str">
        <f t="shared" ref="AI18:AL18" si="12">$D20</f>
        <v>SSA_CORE_HRY_E_BEGIN_TITO_VCCIA_LFM_X_MLC_0_BHRY_CORE3</v>
      </c>
      <c r="AJ18" s="6" t="str">
        <f t="shared" si="12"/>
        <v>SSA_CORE_HRY_E_BEGIN_TITO_VCCIA_LFM_X_MLC_0_BHRY_CORE3</v>
      </c>
      <c r="AK18" s="6" t="str">
        <f t="shared" si="12"/>
        <v>SSA_CORE_HRY_E_BEGIN_TITO_VCCIA_LFM_X_MLC_0_BHRY_CORE3</v>
      </c>
      <c r="AL18" s="6" t="str">
        <f t="shared" si="12"/>
        <v>SSA_CORE_HRY_E_BEGIN_TITO_VCCIA_LFM_X_MLC_0_BHRY_CORE3</v>
      </c>
      <c r="AM18" s="6" t="str">
        <f t="shared" si="7"/>
        <v>SSA_CORE_RASTER_E_BEGIN_TITO_VCCIA_LFM_X_MLC_0_RASTER_CORE2</v>
      </c>
      <c r="AN18" s="6" t="str">
        <f t="shared" si="7"/>
        <v>SSA_CORE_RASTER_E_BEGIN_TITO_VCCIA_LFM_X_MLC_0_RASTER_CORE2</v>
      </c>
      <c r="AO18" s="6" t="str">
        <f t="shared" si="7"/>
        <v>SSA_CORE_RASTER_E_BEGIN_TITO_VCCIA_LFM_X_MLC_0_RASTER_CORE2</v>
      </c>
      <c r="AP18" s="6" t="str">
        <f t="shared" si="7"/>
        <v>SSA_CORE_RASTER_E_BEGIN_TITO_VCCIA_LFM_X_MLC_0_RASTER_CORE2</v>
      </c>
      <c r="AQ18" s="6" t="str">
        <f t="shared" si="7"/>
        <v>SSA_CORE_RASTER_E_BEGIN_TITO_VCCIA_LFM_X_MLC_0_RASTER_CORE2</v>
      </c>
    </row>
    <row r="19" spans="1:43" x14ac:dyDescent="0.25">
      <c r="A19" s="6" t="s">
        <v>58</v>
      </c>
      <c r="B19" s="6" t="s">
        <v>12</v>
      </c>
      <c r="C19" s="6" t="str">
        <f>VLOOKUP(B19,templateLookup!A:B,2,0)</f>
        <v>MbistRasterTC</v>
      </c>
      <c r="D19" s="6" t="str">
        <f t="shared" si="3"/>
        <v>SSA_CORE_RASTER_E_BEGIN_TITO_VCCIA_LFM_X_MLC_0_RASTER_CORE2</v>
      </c>
      <c r="E19" s="6" t="s">
        <v>50</v>
      </c>
      <c r="F19" s="6" t="s">
        <v>70</v>
      </c>
      <c r="G19" s="6" t="s">
        <v>219</v>
      </c>
      <c r="H19" s="6" t="s">
        <v>136</v>
      </c>
      <c r="I19" s="6" t="s">
        <v>137</v>
      </c>
      <c r="J19" s="6" t="s">
        <v>374</v>
      </c>
      <c r="K19" s="6" t="s">
        <v>139</v>
      </c>
      <c r="L19" s="6" t="s">
        <v>172</v>
      </c>
      <c r="M19" s="6" t="s">
        <v>1194</v>
      </c>
      <c r="N19" s="6" t="s">
        <v>1178</v>
      </c>
      <c r="O19" s="6" t="s">
        <v>1179</v>
      </c>
      <c r="P19" s="6" t="s">
        <v>389</v>
      </c>
      <c r="Q19" s="6">
        <v>61</v>
      </c>
      <c r="R19" s="6">
        <v>20</v>
      </c>
      <c r="S19" s="6">
        <v>28</v>
      </c>
      <c r="T19" s="6"/>
      <c r="U19" s="6"/>
      <c r="V19" s="6"/>
      <c r="W19" s="6"/>
      <c r="X19" s="6"/>
      <c r="Y19" s="6"/>
      <c r="Z19" s="6"/>
      <c r="AA19" s="6"/>
      <c r="AB19" s="6"/>
      <c r="AC19" s="6">
        <v>1</v>
      </c>
      <c r="AD19" s="6" t="s">
        <v>272</v>
      </c>
      <c r="AE19" s="6" t="b">
        <v>0</v>
      </c>
      <c r="AF19" s="6">
        <f t="shared" si="4"/>
        <v>6</v>
      </c>
      <c r="AG19" s="6">
        <v>1</v>
      </c>
      <c r="AH19" s="6" t="str">
        <f t="shared" si="8"/>
        <v>SSA_CORE_HRY_E_BEGIN_TITO_VCCIA_LFM_X_MLC_0_BHRY_CORE3</v>
      </c>
      <c r="AI19" s="6" t="str">
        <f t="shared" si="8"/>
        <v>SSA_CORE_HRY_E_BEGIN_TITO_VCCIA_LFM_X_MLC_0_BHRY_CORE3</v>
      </c>
      <c r="AJ19" s="6" t="str">
        <f t="shared" si="8"/>
        <v>SSA_CORE_HRY_E_BEGIN_TITO_VCCIA_LFM_X_MLC_0_BHRY_CORE3</v>
      </c>
      <c r="AK19" s="6" t="str">
        <f t="shared" si="8"/>
        <v>SSA_CORE_HRY_E_BEGIN_TITO_VCCIA_LFM_X_MLC_0_BHRY_CORE3</v>
      </c>
      <c r="AL19" s="6" t="str">
        <f t="shared" si="8"/>
        <v>SSA_CORE_HRY_E_BEGIN_TITO_VCCIA_LFM_X_MLC_0_BHRY_CORE3</v>
      </c>
      <c r="AM19" s="6" t="str">
        <f t="shared" si="7"/>
        <v>SSA_CORE_HRY_E_BEGIN_TITO_VCCIA_LFM_X_MLC_0_BHRY_CORE3</v>
      </c>
      <c r="AN19" s="6"/>
      <c r="AO19" s="6"/>
      <c r="AP19" s="6"/>
      <c r="AQ19" s="6"/>
    </row>
    <row r="20" spans="1:43" x14ac:dyDescent="0.25">
      <c r="A20" s="6" t="s">
        <v>58</v>
      </c>
      <c r="B20" s="6" t="s">
        <v>1176</v>
      </c>
      <c r="C20" s="6" t="e">
        <f>VLOOKUP(B20,templateLookup!A:B,2,0)</f>
        <v>#N/A</v>
      </c>
      <c r="D20" s="6" t="str">
        <f t="shared" si="3"/>
        <v>SSA_CORE_HRY_E_BEGIN_TITO_VCCIA_LFM_X_MLC_0_BHRY_CORE3</v>
      </c>
      <c r="E20" s="6" t="s">
        <v>50</v>
      </c>
      <c r="F20" s="6" t="s">
        <v>70</v>
      </c>
      <c r="G20" s="6" t="s">
        <v>135</v>
      </c>
      <c r="H20" s="6" t="s">
        <v>136</v>
      </c>
      <c r="I20" s="6" t="s">
        <v>137</v>
      </c>
      <c r="J20" s="6" t="s">
        <v>374</v>
      </c>
      <c r="K20" s="6" t="s">
        <v>139</v>
      </c>
      <c r="L20" s="6" t="s">
        <v>172</v>
      </c>
      <c r="M20" s="6" t="s">
        <v>1195</v>
      </c>
      <c r="N20" s="6" t="s">
        <v>1178</v>
      </c>
      <c r="O20" s="6" t="s">
        <v>1179</v>
      </c>
      <c r="P20" s="6" t="s">
        <v>414</v>
      </c>
      <c r="Q20" s="6">
        <v>61</v>
      </c>
      <c r="R20" s="6">
        <v>20</v>
      </c>
      <c r="S20" s="6">
        <v>29</v>
      </c>
      <c r="T20" s="6"/>
      <c r="U20" s="6"/>
      <c r="V20" s="6"/>
      <c r="W20" s="6"/>
      <c r="X20" s="6"/>
      <c r="Y20" s="6"/>
      <c r="Z20" s="6"/>
      <c r="AA20" s="6" t="s">
        <v>135</v>
      </c>
      <c r="AB20" s="6" t="s">
        <v>1181</v>
      </c>
      <c r="AC20" s="6">
        <v>1</v>
      </c>
      <c r="AD20" s="6" t="s">
        <v>272</v>
      </c>
      <c r="AE20" s="6" t="b">
        <v>0</v>
      </c>
      <c r="AF20" s="6">
        <f t="shared" si="4"/>
        <v>10</v>
      </c>
      <c r="AG20" s="6" t="s">
        <v>275</v>
      </c>
      <c r="AH20" s="6" t="str">
        <f t="shared" si="8"/>
        <v>SSA_CORE_HRY_E_BEGIN_TITO_VCCIA_LFM_X_MLC_0_BISR_CORE3</v>
      </c>
      <c r="AI20" s="6" t="str">
        <f t="shared" ref="AI20:AL20" si="13">$D23</f>
        <v>SSA_CORE_HRY_E_BEGIN_TITO_VCCIA_LFM_X_MLC_1_BHRY_CORE0</v>
      </c>
      <c r="AJ20" s="6" t="str">
        <f t="shared" si="13"/>
        <v>SSA_CORE_HRY_E_BEGIN_TITO_VCCIA_LFM_X_MLC_1_BHRY_CORE0</v>
      </c>
      <c r="AK20" s="6" t="str">
        <f t="shared" si="13"/>
        <v>SSA_CORE_HRY_E_BEGIN_TITO_VCCIA_LFM_X_MLC_1_BHRY_CORE0</v>
      </c>
      <c r="AL20" s="6" t="str">
        <f t="shared" si="13"/>
        <v>SSA_CORE_HRY_E_BEGIN_TITO_VCCIA_LFM_X_MLC_1_BHRY_CORE0</v>
      </c>
      <c r="AM20" s="6" t="str">
        <f t="shared" si="7"/>
        <v>SSA_CORE_HRY_E_BEGIN_TITO_VCCIA_LFM_X_MLC_0_BISR_CORE3</v>
      </c>
      <c r="AN20" s="6" t="str">
        <f t="shared" si="7"/>
        <v>SSA_CORE_HRY_E_BEGIN_TITO_VCCIA_LFM_X_MLC_0_BISR_CORE3</v>
      </c>
      <c r="AO20" s="6" t="str">
        <f t="shared" si="7"/>
        <v>SSA_CORE_HRY_E_BEGIN_TITO_VCCIA_LFM_X_MLC_0_BISR_CORE3</v>
      </c>
      <c r="AP20" s="6" t="str">
        <f t="shared" si="7"/>
        <v>SSA_CORE_HRY_E_BEGIN_TITO_VCCIA_LFM_X_MLC_0_BISR_CORE3</v>
      </c>
      <c r="AQ20" s="6" t="str">
        <f t="shared" si="7"/>
        <v>SSA_CORE_HRY_E_BEGIN_TITO_VCCIA_LFM_X_MLC_0_BISR_CORE3</v>
      </c>
    </row>
    <row r="21" spans="1:43" x14ac:dyDescent="0.25">
      <c r="A21" s="6" t="s">
        <v>58</v>
      </c>
      <c r="B21" s="6" t="s">
        <v>1176</v>
      </c>
      <c r="C21" s="6" t="e">
        <f>VLOOKUP(B21,templateLookup!A:B,2,0)</f>
        <v>#N/A</v>
      </c>
      <c r="D21" s="6" t="str">
        <f t="shared" si="3"/>
        <v>SSA_CORE_HRY_E_BEGIN_TITO_VCCIA_LFM_X_MLC_0_BISR_CORE3</v>
      </c>
      <c r="E21" s="6" t="s">
        <v>50</v>
      </c>
      <c r="F21" s="6" t="s">
        <v>70</v>
      </c>
      <c r="G21" s="6" t="s">
        <v>135</v>
      </c>
      <c r="H21" s="6" t="s">
        <v>136</v>
      </c>
      <c r="I21" s="6" t="s">
        <v>137</v>
      </c>
      <c r="J21" s="6" t="s">
        <v>374</v>
      </c>
      <c r="K21" s="6" t="s">
        <v>139</v>
      </c>
      <c r="L21" s="6" t="s">
        <v>172</v>
      </c>
      <c r="M21" s="6" t="s">
        <v>1196</v>
      </c>
      <c r="N21" s="6" t="s">
        <v>1178</v>
      </c>
      <c r="O21" s="6" t="s">
        <v>1179</v>
      </c>
      <c r="P21" s="6" t="s">
        <v>1187</v>
      </c>
      <c r="Q21" s="6">
        <v>61</v>
      </c>
      <c r="R21" s="6">
        <v>20</v>
      </c>
      <c r="S21" s="6">
        <v>30</v>
      </c>
      <c r="T21" s="6"/>
      <c r="U21" s="6"/>
      <c r="V21" s="6"/>
      <c r="W21" s="6"/>
      <c r="X21" s="6"/>
      <c r="Y21" s="6"/>
      <c r="Z21" s="6"/>
      <c r="AA21" s="6" t="s">
        <v>400</v>
      </c>
      <c r="AB21" s="6" t="s">
        <v>1181</v>
      </c>
      <c r="AC21" s="6">
        <v>1</v>
      </c>
      <c r="AD21" s="6" t="s">
        <v>272</v>
      </c>
      <c r="AE21" s="6" t="b">
        <v>0</v>
      </c>
      <c r="AF21" s="6">
        <f t="shared" si="4"/>
        <v>10</v>
      </c>
      <c r="AG21" s="6" t="s">
        <v>275</v>
      </c>
      <c r="AH21" s="6" t="str">
        <f t="shared" si="8"/>
        <v>SSA_CORE_RASTER_E_BEGIN_TITO_VCCIA_LFM_X_MLC_0_RASTER_CORE3</v>
      </c>
      <c r="AI21" s="6" t="str">
        <f t="shared" ref="AI21:AL21" si="14">$D23</f>
        <v>SSA_CORE_HRY_E_BEGIN_TITO_VCCIA_LFM_X_MLC_1_BHRY_CORE0</v>
      </c>
      <c r="AJ21" s="6" t="str">
        <f t="shared" si="14"/>
        <v>SSA_CORE_HRY_E_BEGIN_TITO_VCCIA_LFM_X_MLC_1_BHRY_CORE0</v>
      </c>
      <c r="AK21" s="6" t="str">
        <f t="shared" si="14"/>
        <v>SSA_CORE_HRY_E_BEGIN_TITO_VCCIA_LFM_X_MLC_1_BHRY_CORE0</v>
      </c>
      <c r="AL21" s="6" t="str">
        <f t="shared" si="14"/>
        <v>SSA_CORE_HRY_E_BEGIN_TITO_VCCIA_LFM_X_MLC_1_BHRY_CORE0</v>
      </c>
      <c r="AM21" s="6" t="str">
        <f t="shared" si="7"/>
        <v>SSA_CORE_RASTER_E_BEGIN_TITO_VCCIA_LFM_X_MLC_0_RASTER_CORE3</v>
      </c>
      <c r="AN21" s="6" t="str">
        <f t="shared" si="7"/>
        <v>SSA_CORE_RASTER_E_BEGIN_TITO_VCCIA_LFM_X_MLC_0_RASTER_CORE3</v>
      </c>
      <c r="AO21" s="6" t="str">
        <f t="shared" si="7"/>
        <v>SSA_CORE_RASTER_E_BEGIN_TITO_VCCIA_LFM_X_MLC_0_RASTER_CORE3</v>
      </c>
      <c r="AP21" s="6" t="str">
        <f t="shared" si="7"/>
        <v>SSA_CORE_RASTER_E_BEGIN_TITO_VCCIA_LFM_X_MLC_0_RASTER_CORE3</v>
      </c>
      <c r="AQ21" s="6" t="str">
        <f t="shared" si="7"/>
        <v>SSA_CORE_RASTER_E_BEGIN_TITO_VCCIA_LFM_X_MLC_0_RASTER_CORE3</v>
      </c>
    </row>
    <row r="22" spans="1:43" x14ac:dyDescent="0.25">
      <c r="A22" s="6" t="s">
        <v>58</v>
      </c>
      <c r="B22" s="6" t="s">
        <v>12</v>
      </c>
      <c r="C22" s="6" t="str">
        <f>VLOOKUP(B22,templateLookup!A:B,2,0)</f>
        <v>MbistRasterTC</v>
      </c>
      <c r="D22" s="6" t="str">
        <f t="shared" si="3"/>
        <v>SSA_CORE_RASTER_E_BEGIN_TITO_VCCIA_LFM_X_MLC_0_RASTER_CORE3</v>
      </c>
      <c r="E22" s="6" t="s">
        <v>50</v>
      </c>
      <c r="F22" s="6" t="s">
        <v>70</v>
      </c>
      <c r="G22" s="6" t="s">
        <v>219</v>
      </c>
      <c r="H22" s="6" t="s">
        <v>136</v>
      </c>
      <c r="I22" s="6" t="s">
        <v>137</v>
      </c>
      <c r="J22" s="6" t="s">
        <v>374</v>
      </c>
      <c r="K22" s="6" t="s">
        <v>139</v>
      </c>
      <c r="L22" s="6" t="s">
        <v>172</v>
      </c>
      <c r="M22" s="6" t="s">
        <v>1197</v>
      </c>
      <c r="N22" s="6" t="s">
        <v>1178</v>
      </c>
      <c r="O22" s="6" t="s">
        <v>1179</v>
      </c>
      <c r="P22" s="6" t="s">
        <v>389</v>
      </c>
      <c r="Q22" s="6">
        <v>61</v>
      </c>
      <c r="R22" s="6">
        <v>20</v>
      </c>
      <c r="S22" s="6">
        <v>31</v>
      </c>
      <c r="T22" s="6"/>
      <c r="U22" s="6"/>
      <c r="V22" s="6"/>
      <c r="W22" s="6"/>
      <c r="X22" s="6"/>
      <c r="Y22" s="6"/>
      <c r="Z22" s="6"/>
      <c r="AA22" s="6"/>
      <c r="AB22" s="6"/>
      <c r="AC22" s="6">
        <v>1</v>
      </c>
      <c r="AD22" s="6" t="s">
        <v>272</v>
      </c>
      <c r="AE22" s="6" t="b">
        <v>0</v>
      </c>
      <c r="AF22" s="6">
        <f t="shared" si="4"/>
        <v>6</v>
      </c>
      <c r="AG22" s="6">
        <v>1</v>
      </c>
      <c r="AH22" s="6" t="str">
        <f t="shared" si="8"/>
        <v>SSA_CORE_HRY_E_BEGIN_TITO_VCCIA_LFM_X_MLC_1_BHRY_CORE0</v>
      </c>
      <c r="AI22" s="6" t="str">
        <f t="shared" si="8"/>
        <v>SSA_CORE_HRY_E_BEGIN_TITO_VCCIA_LFM_X_MLC_1_BHRY_CORE0</v>
      </c>
      <c r="AJ22" s="6" t="str">
        <f t="shared" si="8"/>
        <v>SSA_CORE_HRY_E_BEGIN_TITO_VCCIA_LFM_X_MLC_1_BHRY_CORE0</v>
      </c>
      <c r="AK22" s="6" t="str">
        <f t="shared" si="8"/>
        <v>SSA_CORE_HRY_E_BEGIN_TITO_VCCIA_LFM_X_MLC_1_BHRY_CORE0</v>
      </c>
      <c r="AL22" s="6" t="str">
        <f t="shared" si="8"/>
        <v>SSA_CORE_HRY_E_BEGIN_TITO_VCCIA_LFM_X_MLC_1_BHRY_CORE0</v>
      </c>
      <c r="AM22" s="6" t="str">
        <f t="shared" si="7"/>
        <v>SSA_CORE_HRY_E_BEGIN_TITO_VCCIA_LFM_X_MLC_1_BHRY_CORE0</v>
      </c>
      <c r="AN22" s="6"/>
      <c r="AO22" s="6"/>
      <c r="AP22" s="6"/>
      <c r="AQ22" s="6"/>
    </row>
    <row r="23" spans="1:43" x14ac:dyDescent="0.25">
      <c r="A23" s="6" t="s">
        <v>58</v>
      </c>
      <c r="B23" s="6" t="s">
        <v>1176</v>
      </c>
      <c r="C23" s="6" t="e">
        <f>VLOOKUP(B23,templateLookup!A:B,2,0)</f>
        <v>#N/A</v>
      </c>
      <c r="D23" s="6" t="str">
        <f t="shared" si="3"/>
        <v>SSA_CORE_HRY_E_BEGIN_TITO_VCCIA_LFM_X_MLC_1_BHRY_CORE0</v>
      </c>
      <c r="E23" s="6" t="s">
        <v>50</v>
      </c>
      <c r="F23" s="6" t="s">
        <v>70</v>
      </c>
      <c r="G23" s="6" t="s">
        <v>135</v>
      </c>
      <c r="H23" s="6" t="s">
        <v>136</v>
      </c>
      <c r="I23" s="6" t="s">
        <v>137</v>
      </c>
      <c r="J23" s="6" t="s">
        <v>374</v>
      </c>
      <c r="K23" s="6" t="s">
        <v>139</v>
      </c>
      <c r="L23" s="6" t="s">
        <v>172</v>
      </c>
      <c r="M23" s="6" t="s">
        <v>1198</v>
      </c>
      <c r="N23" s="6" t="s">
        <v>1178</v>
      </c>
      <c r="O23" s="6" t="s">
        <v>1179</v>
      </c>
      <c r="P23" s="6" t="s">
        <v>414</v>
      </c>
      <c r="Q23" s="6">
        <v>61</v>
      </c>
      <c r="R23" s="6">
        <v>20</v>
      </c>
      <c r="S23" s="6">
        <v>32</v>
      </c>
      <c r="T23" s="6"/>
      <c r="U23" s="6"/>
      <c r="V23" s="6"/>
      <c r="W23" s="6"/>
      <c r="X23" s="6"/>
      <c r="Y23" s="6"/>
      <c r="Z23" s="6"/>
      <c r="AA23" s="6" t="s">
        <v>135</v>
      </c>
      <c r="AB23" s="6" t="s">
        <v>1181</v>
      </c>
      <c r="AC23" s="6">
        <v>1</v>
      </c>
      <c r="AD23" s="6" t="s">
        <v>272</v>
      </c>
      <c r="AE23" s="6" t="b">
        <v>0</v>
      </c>
      <c r="AF23" s="6">
        <f t="shared" si="4"/>
        <v>10</v>
      </c>
      <c r="AG23" s="6" t="s">
        <v>275</v>
      </c>
      <c r="AH23" s="6" t="str">
        <f t="shared" si="8"/>
        <v>SSA_CORE_HRY_E_BEGIN_TITO_VCCIA_LFM_X_MLC_1_BISR_CORE0</v>
      </c>
      <c r="AI23" s="6" t="str">
        <f t="shared" ref="AI23:AL23" si="15">$D26</f>
        <v>SSA_CORE_HRY_E_BEGIN_TITO_VCCIA_LFM_X_MLC_1_BHRY_CORE1</v>
      </c>
      <c r="AJ23" s="6" t="str">
        <f t="shared" si="15"/>
        <v>SSA_CORE_HRY_E_BEGIN_TITO_VCCIA_LFM_X_MLC_1_BHRY_CORE1</v>
      </c>
      <c r="AK23" s="6" t="str">
        <f t="shared" si="15"/>
        <v>SSA_CORE_HRY_E_BEGIN_TITO_VCCIA_LFM_X_MLC_1_BHRY_CORE1</v>
      </c>
      <c r="AL23" s="6" t="str">
        <f t="shared" si="15"/>
        <v>SSA_CORE_HRY_E_BEGIN_TITO_VCCIA_LFM_X_MLC_1_BHRY_CORE1</v>
      </c>
      <c r="AM23" s="6" t="str">
        <f t="shared" si="7"/>
        <v>SSA_CORE_HRY_E_BEGIN_TITO_VCCIA_LFM_X_MLC_1_BISR_CORE0</v>
      </c>
      <c r="AN23" s="6" t="str">
        <f t="shared" si="7"/>
        <v>SSA_CORE_HRY_E_BEGIN_TITO_VCCIA_LFM_X_MLC_1_BISR_CORE0</v>
      </c>
      <c r="AO23" s="6" t="str">
        <f t="shared" si="7"/>
        <v>SSA_CORE_HRY_E_BEGIN_TITO_VCCIA_LFM_X_MLC_1_BISR_CORE0</v>
      </c>
      <c r="AP23" s="6" t="str">
        <f t="shared" si="7"/>
        <v>SSA_CORE_HRY_E_BEGIN_TITO_VCCIA_LFM_X_MLC_1_BISR_CORE0</v>
      </c>
      <c r="AQ23" s="6" t="str">
        <f t="shared" si="7"/>
        <v>SSA_CORE_HRY_E_BEGIN_TITO_VCCIA_LFM_X_MLC_1_BISR_CORE0</v>
      </c>
    </row>
    <row r="24" spans="1:43" x14ac:dyDescent="0.25">
      <c r="A24" s="6" t="s">
        <v>58</v>
      </c>
      <c r="B24" s="6" t="s">
        <v>1176</v>
      </c>
      <c r="C24" s="6" t="e">
        <f>VLOOKUP(B24,templateLookup!A:B,2,0)</f>
        <v>#N/A</v>
      </c>
      <c r="D24" s="6" t="str">
        <f t="shared" si="3"/>
        <v>SSA_CORE_HRY_E_BEGIN_TITO_VCCIA_LFM_X_MLC_1_BISR_CORE0</v>
      </c>
      <c r="E24" s="6" t="s">
        <v>50</v>
      </c>
      <c r="F24" s="6" t="s">
        <v>70</v>
      </c>
      <c r="G24" s="6" t="s">
        <v>135</v>
      </c>
      <c r="H24" s="6" t="s">
        <v>136</v>
      </c>
      <c r="I24" s="6" t="s">
        <v>137</v>
      </c>
      <c r="J24" s="6" t="s">
        <v>374</v>
      </c>
      <c r="K24" s="6" t="s">
        <v>139</v>
      </c>
      <c r="L24" s="6" t="s">
        <v>172</v>
      </c>
      <c r="M24" s="6" t="s">
        <v>1199</v>
      </c>
      <c r="N24" s="6" t="s">
        <v>1178</v>
      </c>
      <c r="O24" s="6" t="s">
        <v>1179</v>
      </c>
      <c r="P24" s="6" t="s">
        <v>1187</v>
      </c>
      <c r="Q24" s="6">
        <v>61</v>
      </c>
      <c r="R24" s="6">
        <v>20</v>
      </c>
      <c r="S24" s="6">
        <v>33</v>
      </c>
      <c r="T24" s="6"/>
      <c r="U24" s="6"/>
      <c r="V24" s="6"/>
      <c r="W24" s="6"/>
      <c r="X24" s="6"/>
      <c r="Y24" s="6"/>
      <c r="Z24" s="6"/>
      <c r="AA24" s="6" t="s">
        <v>400</v>
      </c>
      <c r="AB24" s="6" t="s">
        <v>1181</v>
      </c>
      <c r="AC24" s="6">
        <v>1</v>
      </c>
      <c r="AD24" s="6" t="s">
        <v>272</v>
      </c>
      <c r="AE24" s="6" t="b">
        <v>0</v>
      </c>
      <c r="AF24" s="6">
        <f t="shared" si="4"/>
        <v>10</v>
      </c>
      <c r="AG24" s="6" t="s">
        <v>275</v>
      </c>
      <c r="AH24" s="6" t="str">
        <f t="shared" si="8"/>
        <v>SSA_CORE_RASTER_E_BEGIN_TITO_VCCIA_LFM_X_MLC_1_RASTER_CORE0</v>
      </c>
      <c r="AI24" s="6" t="str">
        <f t="shared" ref="AI24:AL24" si="16">$D26</f>
        <v>SSA_CORE_HRY_E_BEGIN_TITO_VCCIA_LFM_X_MLC_1_BHRY_CORE1</v>
      </c>
      <c r="AJ24" s="6" t="str">
        <f t="shared" si="16"/>
        <v>SSA_CORE_HRY_E_BEGIN_TITO_VCCIA_LFM_X_MLC_1_BHRY_CORE1</v>
      </c>
      <c r="AK24" s="6" t="str">
        <f t="shared" si="16"/>
        <v>SSA_CORE_HRY_E_BEGIN_TITO_VCCIA_LFM_X_MLC_1_BHRY_CORE1</v>
      </c>
      <c r="AL24" s="6" t="str">
        <f t="shared" si="16"/>
        <v>SSA_CORE_HRY_E_BEGIN_TITO_VCCIA_LFM_X_MLC_1_BHRY_CORE1</v>
      </c>
      <c r="AM24" s="6" t="str">
        <f t="shared" si="7"/>
        <v>SSA_CORE_RASTER_E_BEGIN_TITO_VCCIA_LFM_X_MLC_1_RASTER_CORE0</v>
      </c>
      <c r="AN24" s="6" t="str">
        <f t="shared" si="7"/>
        <v>SSA_CORE_RASTER_E_BEGIN_TITO_VCCIA_LFM_X_MLC_1_RASTER_CORE0</v>
      </c>
      <c r="AO24" s="6" t="str">
        <f t="shared" si="7"/>
        <v>SSA_CORE_RASTER_E_BEGIN_TITO_VCCIA_LFM_X_MLC_1_RASTER_CORE0</v>
      </c>
      <c r="AP24" s="6" t="str">
        <f t="shared" si="7"/>
        <v>SSA_CORE_RASTER_E_BEGIN_TITO_VCCIA_LFM_X_MLC_1_RASTER_CORE0</v>
      </c>
      <c r="AQ24" s="6" t="str">
        <f t="shared" si="7"/>
        <v>SSA_CORE_RASTER_E_BEGIN_TITO_VCCIA_LFM_X_MLC_1_RASTER_CORE0</v>
      </c>
    </row>
    <row r="25" spans="1:43" x14ac:dyDescent="0.25">
      <c r="A25" s="6" t="s">
        <v>58</v>
      </c>
      <c r="B25" s="6" t="s">
        <v>12</v>
      </c>
      <c r="C25" s="6" t="str">
        <f>VLOOKUP(B25,templateLookup!A:B,2,0)</f>
        <v>MbistRasterTC</v>
      </c>
      <c r="D25" s="6" t="str">
        <f t="shared" si="3"/>
        <v>SSA_CORE_RASTER_E_BEGIN_TITO_VCCIA_LFM_X_MLC_1_RASTER_CORE0</v>
      </c>
      <c r="E25" s="6" t="s">
        <v>50</v>
      </c>
      <c r="F25" s="6" t="s">
        <v>70</v>
      </c>
      <c r="G25" s="6" t="s">
        <v>219</v>
      </c>
      <c r="H25" s="6" t="s">
        <v>136</v>
      </c>
      <c r="I25" s="6" t="s">
        <v>137</v>
      </c>
      <c r="J25" s="6" t="s">
        <v>374</v>
      </c>
      <c r="K25" s="6" t="s">
        <v>139</v>
      </c>
      <c r="L25" s="6" t="s">
        <v>172</v>
      </c>
      <c r="M25" s="6" t="s">
        <v>1200</v>
      </c>
      <c r="N25" s="6" t="s">
        <v>1178</v>
      </c>
      <c r="O25" s="6" t="s">
        <v>1179</v>
      </c>
      <c r="P25" s="6" t="s">
        <v>389</v>
      </c>
      <c r="Q25" s="6">
        <v>61</v>
      </c>
      <c r="R25" s="6">
        <v>20</v>
      </c>
      <c r="S25" s="6">
        <v>34</v>
      </c>
      <c r="T25" s="6"/>
      <c r="U25" s="6"/>
      <c r="V25" s="6"/>
      <c r="W25" s="6"/>
      <c r="X25" s="6"/>
      <c r="Y25" s="6"/>
      <c r="Z25" s="6"/>
      <c r="AA25" s="6"/>
      <c r="AB25" s="6"/>
      <c r="AC25" s="6">
        <v>1</v>
      </c>
      <c r="AD25" s="6" t="s">
        <v>272</v>
      </c>
      <c r="AE25" s="6" t="b">
        <v>0</v>
      </c>
      <c r="AF25" s="6">
        <f t="shared" si="4"/>
        <v>6</v>
      </c>
      <c r="AG25" s="6">
        <v>1</v>
      </c>
      <c r="AH25" s="6" t="str">
        <f t="shared" si="8"/>
        <v>SSA_CORE_HRY_E_BEGIN_TITO_VCCIA_LFM_X_MLC_1_BHRY_CORE1</v>
      </c>
      <c r="AI25" s="6" t="str">
        <f t="shared" si="8"/>
        <v>SSA_CORE_HRY_E_BEGIN_TITO_VCCIA_LFM_X_MLC_1_BHRY_CORE1</v>
      </c>
      <c r="AJ25" s="6" t="str">
        <f t="shared" si="8"/>
        <v>SSA_CORE_HRY_E_BEGIN_TITO_VCCIA_LFM_X_MLC_1_BHRY_CORE1</v>
      </c>
      <c r="AK25" s="6" t="str">
        <f t="shared" si="8"/>
        <v>SSA_CORE_HRY_E_BEGIN_TITO_VCCIA_LFM_X_MLC_1_BHRY_CORE1</v>
      </c>
      <c r="AL25" s="6" t="str">
        <f t="shared" si="8"/>
        <v>SSA_CORE_HRY_E_BEGIN_TITO_VCCIA_LFM_X_MLC_1_BHRY_CORE1</v>
      </c>
      <c r="AM25" s="6" t="str">
        <f t="shared" si="7"/>
        <v>SSA_CORE_HRY_E_BEGIN_TITO_VCCIA_LFM_X_MLC_1_BHRY_CORE1</v>
      </c>
      <c r="AN25" s="6"/>
      <c r="AO25" s="6"/>
      <c r="AP25" s="6"/>
      <c r="AQ25" s="6"/>
    </row>
    <row r="26" spans="1:43" x14ac:dyDescent="0.25">
      <c r="A26" s="6" t="s">
        <v>58</v>
      </c>
      <c r="B26" s="6" t="s">
        <v>1176</v>
      </c>
      <c r="C26" s="6" t="e">
        <f>VLOOKUP(B26,templateLookup!A:B,2,0)</f>
        <v>#N/A</v>
      </c>
      <c r="D26" s="6" t="str">
        <f t="shared" si="3"/>
        <v>SSA_CORE_HRY_E_BEGIN_TITO_VCCIA_LFM_X_MLC_1_BHRY_CORE1</v>
      </c>
      <c r="E26" s="6" t="s">
        <v>50</v>
      </c>
      <c r="F26" s="6" t="s">
        <v>70</v>
      </c>
      <c r="G26" s="6" t="s">
        <v>135</v>
      </c>
      <c r="H26" s="6" t="s">
        <v>136</v>
      </c>
      <c r="I26" s="6" t="s">
        <v>137</v>
      </c>
      <c r="J26" s="6" t="s">
        <v>374</v>
      </c>
      <c r="K26" s="6" t="s">
        <v>139</v>
      </c>
      <c r="L26" s="6" t="s">
        <v>172</v>
      </c>
      <c r="M26" s="6" t="s">
        <v>1201</v>
      </c>
      <c r="N26" s="6" t="s">
        <v>1178</v>
      </c>
      <c r="O26" s="6" t="s">
        <v>1179</v>
      </c>
      <c r="P26" s="6" t="s">
        <v>414</v>
      </c>
      <c r="Q26" s="6">
        <v>61</v>
      </c>
      <c r="R26" s="6">
        <v>20</v>
      </c>
      <c r="S26" s="6">
        <v>35</v>
      </c>
      <c r="T26" s="6"/>
      <c r="U26" s="6"/>
      <c r="V26" s="6"/>
      <c r="W26" s="6"/>
      <c r="X26" s="6"/>
      <c r="Y26" s="6"/>
      <c r="Z26" s="6"/>
      <c r="AA26" s="6" t="s">
        <v>135</v>
      </c>
      <c r="AB26" s="6" t="s">
        <v>1181</v>
      </c>
      <c r="AC26" s="6">
        <v>1</v>
      </c>
      <c r="AD26" s="6" t="s">
        <v>272</v>
      </c>
      <c r="AE26" s="6" t="b">
        <v>0</v>
      </c>
      <c r="AF26" s="6">
        <f t="shared" si="4"/>
        <v>10</v>
      </c>
      <c r="AG26" s="6" t="s">
        <v>275</v>
      </c>
      <c r="AH26" s="6" t="str">
        <f t="shared" si="8"/>
        <v>SSA_CORE_HRY_E_BEGIN_TITO_VCCIA_LFM_X_MLC_1_BISR_CORE1</v>
      </c>
      <c r="AI26" s="6" t="str">
        <f t="shared" ref="AI26:AL26" si="17">$D29</f>
        <v>SSA_CORE_HRY_E_BEGIN_TITO_VCCIA_LFM_X_MLC_1_BHRY_CORE2</v>
      </c>
      <c r="AJ26" s="6" t="str">
        <f t="shared" si="17"/>
        <v>SSA_CORE_HRY_E_BEGIN_TITO_VCCIA_LFM_X_MLC_1_BHRY_CORE2</v>
      </c>
      <c r="AK26" s="6" t="str">
        <f t="shared" si="17"/>
        <v>SSA_CORE_HRY_E_BEGIN_TITO_VCCIA_LFM_X_MLC_1_BHRY_CORE2</v>
      </c>
      <c r="AL26" s="6" t="str">
        <f t="shared" si="17"/>
        <v>SSA_CORE_HRY_E_BEGIN_TITO_VCCIA_LFM_X_MLC_1_BHRY_CORE2</v>
      </c>
      <c r="AM26" s="6" t="str">
        <f t="shared" si="7"/>
        <v>SSA_CORE_HRY_E_BEGIN_TITO_VCCIA_LFM_X_MLC_1_BISR_CORE1</v>
      </c>
      <c r="AN26" s="6" t="str">
        <f t="shared" si="7"/>
        <v>SSA_CORE_HRY_E_BEGIN_TITO_VCCIA_LFM_X_MLC_1_BISR_CORE1</v>
      </c>
      <c r="AO26" s="6" t="str">
        <f t="shared" si="7"/>
        <v>SSA_CORE_HRY_E_BEGIN_TITO_VCCIA_LFM_X_MLC_1_BISR_CORE1</v>
      </c>
      <c r="AP26" s="6" t="str">
        <f t="shared" si="7"/>
        <v>SSA_CORE_HRY_E_BEGIN_TITO_VCCIA_LFM_X_MLC_1_BISR_CORE1</v>
      </c>
      <c r="AQ26" s="6" t="str">
        <f t="shared" si="7"/>
        <v>SSA_CORE_HRY_E_BEGIN_TITO_VCCIA_LFM_X_MLC_1_BISR_CORE1</v>
      </c>
    </row>
    <row r="27" spans="1:43" x14ac:dyDescent="0.25">
      <c r="A27" s="6" t="s">
        <v>58</v>
      </c>
      <c r="B27" s="6" t="s">
        <v>1176</v>
      </c>
      <c r="C27" s="6" t="e">
        <f>VLOOKUP(B27,templateLookup!A:B,2,0)</f>
        <v>#N/A</v>
      </c>
      <c r="D27" s="6" t="str">
        <f t="shared" si="3"/>
        <v>SSA_CORE_HRY_E_BEGIN_TITO_VCCIA_LFM_X_MLC_1_BISR_CORE1</v>
      </c>
      <c r="E27" s="6" t="s">
        <v>50</v>
      </c>
      <c r="F27" s="6" t="s">
        <v>70</v>
      </c>
      <c r="G27" s="6" t="s">
        <v>135</v>
      </c>
      <c r="H27" s="6" t="s">
        <v>136</v>
      </c>
      <c r="I27" s="6" t="s">
        <v>137</v>
      </c>
      <c r="J27" s="6" t="s">
        <v>374</v>
      </c>
      <c r="K27" s="6" t="s">
        <v>139</v>
      </c>
      <c r="L27" s="6" t="s">
        <v>172</v>
      </c>
      <c r="M27" s="6" t="s">
        <v>1202</v>
      </c>
      <c r="N27" s="6" t="s">
        <v>1178</v>
      </c>
      <c r="O27" s="6" t="s">
        <v>1179</v>
      </c>
      <c r="P27" s="6" t="s">
        <v>1187</v>
      </c>
      <c r="Q27" s="6">
        <v>61</v>
      </c>
      <c r="R27" s="6">
        <v>20</v>
      </c>
      <c r="S27" s="6">
        <v>36</v>
      </c>
      <c r="T27" s="6"/>
      <c r="U27" s="6"/>
      <c r="V27" s="6"/>
      <c r="W27" s="6"/>
      <c r="X27" s="6"/>
      <c r="Y27" s="6"/>
      <c r="Z27" s="6"/>
      <c r="AA27" s="6" t="s">
        <v>400</v>
      </c>
      <c r="AB27" s="6" t="s">
        <v>1181</v>
      </c>
      <c r="AC27" s="6">
        <v>1</v>
      </c>
      <c r="AD27" s="6" t="s">
        <v>272</v>
      </c>
      <c r="AE27" s="6" t="b">
        <v>0</v>
      </c>
      <c r="AF27" s="6">
        <f t="shared" si="4"/>
        <v>10</v>
      </c>
      <c r="AG27" s="6" t="s">
        <v>275</v>
      </c>
      <c r="AH27" s="6" t="str">
        <f t="shared" si="8"/>
        <v>SSA_CORE_RASTER_E_BEGIN_TITO_VCCIA_LFM_X_MLC_1_RASTER_CORE1</v>
      </c>
      <c r="AI27" s="6" t="str">
        <f t="shared" ref="AI27:AL27" si="18">$D29</f>
        <v>SSA_CORE_HRY_E_BEGIN_TITO_VCCIA_LFM_X_MLC_1_BHRY_CORE2</v>
      </c>
      <c r="AJ27" s="6" t="str">
        <f t="shared" si="18"/>
        <v>SSA_CORE_HRY_E_BEGIN_TITO_VCCIA_LFM_X_MLC_1_BHRY_CORE2</v>
      </c>
      <c r="AK27" s="6" t="str">
        <f t="shared" si="18"/>
        <v>SSA_CORE_HRY_E_BEGIN_TITO_VCCIA_LFM_X_MLC_1_BHRY_CORE2</v>
      </c>
      <c r="AL27" s="6" t="str">
        <f t="shared" si="18"/>
        <v>SSA_CORE_HRY_E_BEGIN_TITO_VCCIA_LFM_X_MLC_1_BHRY_CORE2</v>
      </c>
      <c r="AM27" s="6" t="str">
        <f t="shared" si="7"/>
        <v>SSA_CORE_RASTER_E_BEGIN_TITO_VCCIA_LFM_X_MLC_1_RASTER_CORE1</v>
      </c>
      <c r="AN27" s="6" t="str">
        <f t="shared" si="7"/>
        <v>SSA_CORE_RASTER_E_BEGIN_TITO_VCCIA_LFM_X_MLC_1_RASTER_CORE1</v>
      </c>
      <c r="AO27" s="6" t="str">
        <f t="shared" si="7"/>
        <v>SSA_CORE_RASTER_E_BEGIN_TITO_VCCIA_LFM_X_MLC_1_RASTER_CORE1</v>
      </c>
      <c r="AP27" s="6" t="str">
        <f t="shared" si="7"/>
        <v>SSA_CORE_RASTER_E_BEGIN_TITO_VCCIA_LFM_X_MLC_1_RASTER_CORE1</v>
      </c>
      <c r="AQ27" s="6" t="str">
        <f t="shared" si="7"/>
        <v>SSA_CORE_RASTER_E_BEGIN_TITO_VCCIA_LFM_X_MLC_1_RASTER_CORE1</v>
      </c>
    </row>
    <row r="28" spans="1:43" x14ac:dyDescent="0.25">
      <c r="A28" s="6" t="s">
        <v>58</v>
      </c>
      <c r="B28" s="6" t="s">
        <v>12</v>
      </c>
      <c r="C28" s="6" t="str">
        <f>VLOOKUP(B28,templateLookup!A:B,2,0)</f>
        <v>MbistRasterTC</v>
      </c>
      <c r="D28" s="6" t="str">
        <f t="shared" si="3"/>
        <v>SSA_CORE_RASTER_E_BEGIN_TITO_VCCIA_LFM_X_MLC_1_RASTER_CORE1</v>
      </c>
      <c r="E28" s="6" t="s">
        <v>50</v>
      </c>
      <c r="F28" s="6" t="s">
        <v>70</v>
      </c>
      <c r="G28" s="6" t="s">
        <v>219</v>
      </c>
      <c r="H28" s="6" t="s">
        <v>136</v>
      </c>
      <c r="I28" s="6" t="s">
        <v>137</v>
      </c>
      <c r="J28" s="6" t="s">
        <v>374</v>
      </c>
      <c r="K28" s="6" t="s">
        <v>139</v>
      </c>
      <c r="L28" s="6" t="s">
        <v>172</v>
      </c>
      <c r="M28" s="6" t="s">
        <v>1203</v>
      </c>
      <c r="N28" s="6" t="s">
        <v>1178</v>
      </c>
      <c r="O28" s="6" t="s">
        <v>1179</v>
      </c>
      <c r="P28" s="6" t="s">
        <v>389</v>
      </c>
      <c r="Q28" s="6">
        <v>61</v>
      </c>
      <c r="R28" s="6">
        <v>20</v>
      </c>
      <c r="S28" s="6">
        <v>37</v>
      </c>
      <c r="T28" s="6"/>
      <c r="U28" s="6"/>
      <c r="V28" s="6"/>
      <c r="W28" s="6"/>
      <c r="X28" s="6"/>
      <c r="Y28" s="6"/>
      <c r="Z28" s="6"/>
      <c r="AA28" s="6"/>
      <c r="AB28" s="6"/>
      <c r="AC28" s="6">
        <v>1</v>
      </c>
      <c r="AD28" s="6" t="s">
        <v>272</v>
      </c>
      <c r="AE28" s="6" t="b">
        <v>0</v>
      </c>
      <c r="AF28" s="6">
        <f t="shared" si="4"/>
        <v>6</v>
      </c>
      <c r="AG28" s="6">
        <v>1</v>
      </c>
      <c r="AH28" s="6" t="str">
        <f t="shared" si="8"/>
        <v>SSA_CORE_HRY_E_BEGIN_TITO_VCCIA_LFM_X_MLC_1_BHRY_CORE2</v>
      </c>
      <c r="AI28" s="6" t="str">
        <f t="shared" si="8"/>
        <v>SSA_CORE_HRY_E_BEGIN_TITO_VCCIA_LFM_X_MLC_1_BHRY_CORE2</v>
      </c>
      <c r="AJ28" s="6" t="str">
        <f t="shared" si="8"/>
        <v>SSA_CORE_HRY_E_BEGIN_TITO_VCCIA_LFM_X_MLC_1_BHRY_CORE2</v>
      </c>
      <c r="AK28" s="6" t="str">
        <f t="shared" si="8"/>
        <v>SSA_CORE_HRY_E_BEGIN_TITO_VCCIA_LFM_X_MLC_1_BHRY_CORE2</v>
      </c>
      <c r="AL28" s="6" t="str">
        <f t="shared" si="8"/>
        <v>SSA_CORE_HRY_E_BEGIN_TITO_VCCIA_LFM_X_MLC_1_BHRY_CORE2</v>
      </c>
      <c r="AM28" s="6" t="str">
        <f t="shared" si="7"/>
        <v>SSA_CORE_HRY_E_BEGIN_TITO_VCCIA_LFM_X_MLC_1_BHRY_CORE2</v>
      </c>
      <c r="AN28" s="6"/>
      <c r="AO28" s="6"/>
      <c r="AP28" s="6"/>
      <c r="AQ28" s="6"/>
    </row>
    <row r="29" spans="1:43" x14ac:dyDescent="0.25">
      <c r="A29" s="6" t="s">
        <v>58</v>
      </c>
      <c r="B29" s="6" t="s">
        <v>1176</v>
      </c>
      <c r="C29" s="6" t="e">
        <f>VLOOKUP(B29,templateLookup!A:B,2,0)</f>
        <v>#N/A</v>
      </c>
      <c r="D29" s="6" t="str">
        <f t="shared" si="3"/>
        <v>SSA_CORE_HRY_E_BEGIN_TITO_VCCIA_LFM_X_MLC_1_BHRY_CORE2</v>
      </c>
      <c r="E29" s="6" t="s">
        <v>50</v>
      </c>
      <c r="F29" s="6" t="s">
        <v>70</v>
      </c>
      <c r="G29" s="6" t="s">
        <v>135</v>
      </c>
      <c r="H29" s="6" t="s">
        <v>136</v>
      </c>
      <c r="I29" s="6" t="s">
        <v>137</v>
      </c>
      <c r="J29" s="6" t="s">
        <v>374</v>
      </c>
      <c r="K29" s="6" t="s">
        <v>139</v>
      </c>
      <c r="L29" s="6" t="s">
        <v>172</v>
      </c>
      <c r="M29" s="6" t="s">
        <v>1204</v>
      </c>
      <c r="N29" s="6" t="s">
        <v>1178</v>
      </c>
      <c r="O29" s="6" t="s">
        <v>1179</v>
      </c>
      <c r="P29" s="6" t="s">
        <v>414</v>
      </c>
      <c r="Q29" s="6">
        <v>61</v>
      </c>
      <c r="R29" s="6">
        <v>20</v>
      </c>
      <c r="S29" s="6">
        <v>38</v>
      </c>
      <c r="T29" s="6"/>
      <c r="U29" s="6"/>
      <c r="V29" s="6"/>
      <c r="W29" s="6"/>
      <c r="X29" s="6"/>
      <c r="Y29" s="6"/>
      <c r="Z29" s="6"/>
      <c r="AA29" s="6" t="s">
        <v>135</v>
      </c>
      <c r="AB29" s="6" t="s">
        <v>1181</v>
      </c>
      <c r="AC29" s="6">
        <v>1</v>
      </c>
      <c r="AD29" s="6" t="s">
        <v>272</v>
      </c>
      <c r="AE29" s="6" t="b">
        <v>0</v>
      </c>
      <c r="AF29" s="6">
        <f t="shared" si="4"/>
        <v>10</v>
      </c>
      <c r="AG29" s="6" t="s">
        <v>275</v>
      </c>
      <c r="AH29" s="6" t="str">
        <f t="shared" si="8"/>
        <v>SSA_CORE_HRY_E_BEGIN_TITO_VCCIA_LFM_X_MLC_1_BISR_CORE2</v>
      </c>
      <c r="AI29" s="6" t="str">
        <f t="shared" ref="AI29:AL29" si="19">$D32</f>
        <v>SSA_CORE_HRY_E_BEGIN_TITO_VCCIA_LFM_X_MLC_1_BHRY_CORE3</v>
      </c>
      <c r="AJ29" s="6" t="str">
        <f t="shared" si="19"/>
        <v>SSA_CORE_HRY_E_BEGIN_TITO_VCCIA_LFM_X_MLC_1_BHRY_CORE3</v>
      </c>
      <c r="AK29" s="6" t="str">
        <f t="shared" si="19"/>
        <v>SSA_CORE_HRY_E_BEGIN_TITO_VCCIA_LFM_X_MLC_1_BHRY_CORE3</v>
      </c>
      <c r="AL29" s="6" t="str">
        <f t="shared" si="19"/>
        <v>SSA_CORE_HRY_E_BEGIN_TITO_VCCIA_LFM_X_MLC_1_BHRY_CORE3</v>
      </c>
      <c r="AM29" s="6" t="str">
        <f t="shared" ref="AM29:AQ67" si="20">$D30</f>
        <v>SSA_CORE_HRY_E_BEGIN_TITO_VCCIA_LFM_X_MLC_1_BISR_CORE2</v>
      </c>
      <c r="AN29" s="6" t="str">
        <f t="shared" si="20"/>
        <v>SSA_CORE_HRY_E_BEGIN_TITO_VCCIA_LFM_X_MLC_1_BISR_CORE2</v>
      </c>
      <c r="AO29" s="6" t="str">
        <f t="shared" si="20"/>
        <v>SSA_CORE_HRY_E_BEGIN_TITO_VCCIA_LFM_X_MLC_1_BISR_CORE2</v>
      </c>
      <c r="AP29" s="6" t="str">
        <f t="shared" si="20"/>
        <v>SSA_CORE_HRY_E_BEGIN_TITO_VCCIA_LFM_X_MLC_1_BISR_CORE2</v>
      </c>
      <c r="AQ29" s="6" t="str">
        <f t="shared" si="20"/>
        <v>SSA_CORE_HRY_E_BEGIN_TITO_VCCIA_LFM_X_MLC_1_BISR_CORE2</v>
      </c>
    </row>
    <row r="30" spans="1:43" x14ac:dyDescent="0.25">
      <c r="A30" s="6" t="s">
        <v>58</v>
      </c>
      <c r="B30" s="6" t="s">
        <v>1176</v>
      </c>
      <c r="C30" s="6" t="e">
        <f>VLOOKUP(B30,templateLookup!A:B,2,0)</f>
        <v>#N/A</v>
      </c>
      <c r="D30" s="6" t="str">
        <f t="shared" si="3"/>
        <v>SSA_CORE_HRY_E_BEGIN_TITO_VCCIA_LFM_X_MLC_1_BISR_CORE2</v>
      </c>
      <c r="E30" s="6" t="s">
        <v>50</v>
      </c>
      <c r="F30" s="6" t="s">
        <v>70</v>
      </c>
      <c r="G30" s="6" t="s">
        <v>135</v>
      </c>
      <c r="H30" s="6" t="s">
        <v>136</v>
      </c>
      <c r="I30" s="6" t="s">
        <v>137</v>
      </c>
      <c r="J30" s="6" t="s">
        <v>374</v>
      </c>
      <c r="K30" s="6" t="s">
        <v>139</v>
      </c>
      <c r="L30" s="6" t="s">
        <v>172</v>
      </c>
      <c r="M30" s="6" t="s">
        <v>1205</v>
      </c>
      <c r="N30" s="6" t="s">
        <v>1178</v>
      </c>
      <c r="O30" s="6" t="s">
        <v>1179</v>
      </c>
      <c r="P30" s="6" t="s">
        <v>1187</v>
      </c>
      <c r="Q30" s="6">
        <v>61</v>
      </c>
      <c r="R30" s="6">
        <v>20</v>
      </c>
      <c r="S30" s="6">
        <v>39</v>
      </c>
      <c r="T30" s="6"/>
      <c r="U30" s="6"/>
      <c r="V30" s="6"/>
      <c r="W30" s="6"/>
      <c r="X30" s="6"/>
      <c r="Y30" s="6"/>
      <c r="Z30" s="6"/>
      <c r="AA30" s="6" t="s">
        <v>400</v>
      </c>
      <c r="AB30" s="6" t="s">
        <v>1181</v>
      </c>
      <c r="AC30" s="6">
        <v>1</v>
      </c>
      <c r="AD30" s="6" t="s">
        <v>272</v>
      </c>
      <c r="AE30" s="6" t="b">
        <v>0</v>
      </c>
      <c r="AF30" s="6">
        <f t="shared" si="4"/>
        <v>10</v>
      </c>
      <c r="AG30" s="6" t="s">
        <v>275</v>
      </c>
      <c r="AH30" s="6" t="str">
        <f t="shared" si="8"/>
        <v>SSA_CORE_RASTER_E_BEGIN_TITO_VCCIA_LFM_X_MLC_1_RASTER_CORE2</v>
      </c>
      <c r="AI30" s="6" t="str">
        <f t="shared" ref="AI30:AL30" si="21">$D32</f>
        <v>SSA_CORE_HRY_E_BEGIN_TITO_VCCIA_LFM_X_MLC_1_BHRY_CORE3</v>
      </c>
      <c r="AJ30" s="6" t="str">
        <f t="shared" si="21"/>
        <v>SSA_CORE_HRY_E_BEGIN_TITO_VCCIA_LFM_X_MLC_1_BHRY_CORE3</v>
      </c>
      <c r="AK30" s="6" t="str">
        <f t="shared" si="21"/>
        <v>SSA_CORE_HRY_E_BEGIN_TITO_VCCIA_LFM_X_MLC_1_BHRY_CORE3</v>
      </c>
      <c r="AL30" s="6" t="str">
        <f t="shared" si="21"/>
        <v>SSA_CORE_HRY_E_BEGIN_TITO_VCCIA_LFM_X_MLC_1_BHRY_CORE3</v>
      </c>
      <c r="AM30" s="6" t="str">
        <f t="shared" si="20"/>
        <v>SSA_CORE_RASTER_E_BEGIN_TITO_VCCIA_LFM_X_MLC_1_RASTER_CORE2</v>
      </c>
      <c r="AN30" s="6" t="str">
        <f t="shared" si="20"/>
        <v>SSA_CORE_RASTER_E_BEGIN_TITO_VCCIA_LFM_X_MLC_1_RASTER_CORE2</v>
      </c>
      <c r="AO30" s="6" t="str">
        <f t="shared" si="20"/>
        <v>SSA_CORE_RASTER_E_BEGIN_TITO_VCCIA_LFM_X_MLC_1_RASTER_CORE2</v>
      </c>
      <c r="AP30" s="6" t="str">
        <f t="shared" si="20"/>
        <v>SSA_CORE_RASTER_E_BEGIN_TITO_VCCIA_LFM_X_MLC_1_RASTER_CORE2</v>
      </c>
      <c r="AQ30" s="6" t="str">
        <f t="shared" si="20"/>
        <v>SSA_CORE_RASTER_E_BEGIN_TITO_VCCIA_LFM_X_MLC_1_RASTER_CORE2</v>
      </c>
    </row>
    <row r="31" spans="1:43" x14ac:dyDescent="0.25">
      <c r="A31" s="6" t="s">
        <v>58</v>
      </c>
      <c r="B31" s="6" t="s">
        <v>12</v>
      </c>
      <c r="C31" s="6" t="str">
        <f>VLOOKUP(B31,templateLookup!A:B,2,0)</f>
        <v>MbistRasterTC</v>
      </c>
      <c r="D31" s="6" t="str">
        <f t="shared" si="3"/>
        <v>SSA_CORE_RASTER_E_BEGIN_TITO_VCCIA_LFM_X_MLC_1_RASTER_CORE2</v>
      </c>
      <c r="E31" s="6" t="s">
        <v>50</v>
      </c>
      <c r="F31" s="6" t="s">
        <v>70</v>
      </c>
      <c r="G31" s="6" t="s">
        <v>219</v>
      </c>
      <c r="H31" s="6" t="s">
        <v>136</v>
      </c>
      <c r="I31" s="6" t="s">
        <v>137</v>
      </c>
      <c r="J31" s="6" t="s">
        <v>374</v>
      </c>
      <c r="K31" s="6" t="s">
        <v>139</v>
      </c>
      <c r="L31" s="6" t="s">
        <v>172</v>
      </c>
      <c r="M31" s="6" t="s">
        <v>1206</v>
      </c>
      <c r="N31" s="6" t="s">
        <v>1178</v>
      </c>
      <c r="O31" s="6" t="s">
        <v>1179</v>
      </c>
      <c r="P31" s="6" t="s">
        <v>389</v>
      </c>
      <c r="Q31" s="6">
        <v>61</v>
      </c>
      <c r="R31" s="6">
        <v>20</v>
      </c>
      <c r="S31" s="6">
        <v>40</v>
      </c>
      <c r="T31" s="6"/>
      <c r="U31" s="6"/>
      <c r="V31" s="6"/>
      <c r="W31" s="6"/>
      <c r="X31" s="6"/>
      <c r="Y31" s="6"/>
      <c r="Z31" s="6"/>
      <c r="AA31" s="6"/>
      <c r="AB31" s="6"/>
      <c r="AC31" s="6">
        <v>1</v>
      </c>
      <c r="AD31" s="6" t="s">
        <v>272</v>
      </c>
      <c r="AE31" s="6" t="b">
        <v>0</v>
      </c>
      <c r="AF31" s="6">
        <f t="shared" si="4"/>
        <v>6</v>
      </c>
      <c r="AG31" s="6">
        <v>1</v>
      </c>
      <c r="AH31" s="6" t="str">
        <f t="shared" si="8"/>
        <v>SSA_CORE_HRY_E_BEGIN_TITO_VCCIA_LFM_X_MLC_1_BHRY_CORE3</v>
      </c>
      <c r="AI31" s="6" t="str">
        <f t="shared" si="8"/>
        <v>SSA_CORE_HRY_E_BEGIN_TITO_VCCIA_LFM_X_MLC_1_BHRY_CORE3</v>
      </c>
      <c r="AJ31" s="6" t="str">
        <f t="shared" si="8"/>
        <v>SSA_CORE_HRY_E_BEGIN_TITO_VCCIA_LFM_X_MLC_1_BHRY_CORE3</v>
      </c>
      <c r="AK31" s="6" t="str">
        <f t="shared" si="8"/>
        <v>SSA_CORE_HRY_E_BEGIN_TITO_VCCIA_LFM_X_MLC_1_BHRY_CORE3</v>
      </c>
      <c r="AL31" s="6" t="str">
        <f t="shared" si="8"/>
        <v>SSA_CORE_HRY_E_BEGIN_TITO_VCCIA_LFM_X_MLC_1_BHRY_CORE3</v>
      </c>
      <c r="AM31" s="6" t="str">
        <f t="shared" si="20"/>
        <v>SSA_CORE_HRY_E_BEGIN_TITO_VCCIA_LFM_X_MLC_1_BHRY_CORE3</v>
      </c>
      <c r="AN31" s="6"/>
      <c r="AO31" s="6"/>
      <c r="AP31" s="6"/>
      <c r="AQ31" s="6"/>
    </row>
    <row r="32" spans="1:43" x14ac:dyDescent="0.25">
      <c r="A32" s="6" t="s">
        <v>58</v>
      </c>
      <c r="B32" s="6" t="s">
        <v>1176</v>
      </c>
      <c r="C32" s="6" t="e">
        <f>VLOOKUP(B32,templateLookup!A:B,2,0)</f>
        <v>#N/A</v>
      </c>
      <c r="D32" s="6" t="str">
        <f t="shared" si="3"/>
        <v>SSA_CORE_HRY_E_BEGIN_TITO_VCCIA_LFM_X_MLC_1_BHRY_CORE3</v>
      </c>
      <c r="E32" s="6" t="s">
        <v>50</v>
      </c>
      <c r="F32" s="6" t="s">
        <v>70</v>
      </c>
      <c r="G32" s="6" t="s">
        <v>135</v>
      </c>
      <c r="H32" s="6" t="s">
        <v>136</v>
      </c>
      <c r="I32" s="6" t="s">
        <v>137</v>
      </c>
      <c r="J32" s="6" t="s">
        <v>374</v>
      </c>
      <c r="K32" s="6" t="s">
        <v>139</v>
      </c>
      <c r="L32" s="6" t="s">
        <v>172</v>
      </c>
      <c r="M32" s="6" t="s">
        <v>1207</v>
      </c>
      <c r="N32" s="6" t="s">
        <v>1178</v>
      </c>
      <c r="O32" s="6" t="s">
        <v>1179</v>
      </c>
      <c r="P32" s="6" t="s">
        <v>414</v>
      </c>
      <c r="Q32" s="6">
        <v>61</v>
      </c>
      <c r="R32" s="6">
        <v>20</v>
      </c>
      <c r="S32" s="6">
        <v>41</v>
      </c>
      <c r="T32" s="6"/>
      <c r="U32" s="6"/>
      <c r="V32" s="6"/>
      <c r="W32" s="6"/>
      <c r="X32" s="6"/>
      <c r="Y32" s="6"/>
      <c r="Z32" s="6"/>
      <c r="AA32" s="6" t="s">
        <v>135</v>
      </c>
      <c r="AB32" s="6" t="s">
        <v>1181</v>
      </c>
      <c r="AC32" s="6">
        <v>1</v>
      </c>
      <c r="AD32" s="6" t="s">
        <v>272</v>
      </c>
      <c r="AE32" s="6" t="b">
        <v>0</v>
      </c>
      <c r="AF32" s="6">
        <f t="shared" si="4"/>
        <v>10</v>
      </c>
      <c r="AG32" s="6" t="s">
        <v>275</v>
      </c>
      <c r="AH32" s="6" t="str">
        <f t="shared" si="8"/>
        <v>SSA_CORE_HRY_E_BEGIN_TITO_VCCIA_LFM_X_MLC_1_BISR_CORE3</v>
      </c>
      <c r="AI32" s="6" t="str">
        <f t="shared" ref="AI32:AL32" si="22">$D35</f>
        <v>SSA_CORE_HRY_E_BEGIN_TITO_VCCSA_LFM_X_PMUCS_BHRY_CORE0</v>
      </c>
      <c r="AJ32" s="6" t="str">
        <f t="shared" si="22"/>
        <v>SSA_CORE_HRY_E_BEGIN_TITO_VCCSA_LFM_X_PMUCS_BHRY_CORE0</v>
      </c>
      <c r="AK32" s="6" t="str">
        <f t="shared" si="22"/>
        <v>SSA_CORE_HRY_E_BEGIN_TITO_VCCSA_LFM_X_PMUCS_BHRY_CORE0</v>
      </c>
      <c r="AL32" s="6" t="str">
        <f t="shared" si="22"/>
        <v>SSA_CORE_HRY_E_BEGIN_TITO_VCCSA_LFM_X_PMUCS_BHRY_CORE0</v>
      </c>
      <c r="AM32" s="6" t="str">
        <f t="shared" si="20"/>
        <v>SSA_CORE_HRY_E_BEGIN_TITO_VCCIA_LFM_X_MLC_1_BISR_CORE3</v>
      </c>
      <c r="AN32" s="6" t="str">
        <f t="shared" si="20"/>
        <v>SSA_CORE_HRY_E_BEGIN_TITO_VCCIA_LFM_X_MLC_1_BISR_CORE3</v>
      </c>
      <c r="AO32" s="6" t="str">
        <f t="shared" si="20"/>
        <v>SSA_CORE_HRY_E_BEGIN_TITO_VCCIA_LFM_X_MLC_1_BISR_CORE3</v>
      </c>
      <c r="AP32" s="6" t="str">
        <f t="shared" si="20"/>
        <v>SSA_CORE_HRY_E_BEGIN_TITO_VCCIA_LFM_X_MLC_1_BISR_CORE3</v>
      </c>
      <c r="AQ32" s="6" t="str">
        <f t="shared" si="20"/>
        <v>SSA_CORE_HRY_E_BEGIN_TITO_VCCIA_LFM_X_MLC_1_BISR_CORE3</v>
      </c>
    </row>
    <row r="33" spans="1:43" x14ac:dyDescent="0.25">
      <c r="A33" s="6" t="s">
        <v>58</v>
      </c>
      <c r="B33" s="6" t="s">
        <v>1176</v>
      </c>
      <c r="C33" s="6" t="e">
        <f>VLOOKUP(B33,templateLookup!A:B,2,0)</f>
        <v>#N/A</v>
      </c>
      <c r="D33" s="6" t="str">
        <f t="shared" si="3"/>
        <v>SSA_CORE_HRY_E_BEGIN_TITO_VCCIA_LFM_X_MLC_1_BISR_CORE3</v>
      </c>
      <c r="E33" s="6" t="s">
        <v>50</v>
      </c>
      <c r="F33" s="6" t="s">
        <v>70</v>
      </c>
      <c r="G33" s="6" t="s">
        <v>135</v>
      </c>
      <c r="H33" s="6" t="s">
        <v>136</v>
      </c>
      <c r="I33" s="6" t="s">
        <v>137</v>
      </c>
      <c r="J33" s="6" t="s">
        <v>374</v>
      </c>
      <c r="K33" s="6" t="s">
        <v>139</v>
      </c>
      <c r="L33" s="6" t="s">
        <v>172</v>
      </c>
      <c r="M33" s="6" t="s">
        <v>1208</v>
      </c>
      <c r="N33" s="6" t="s">
        <v>1178</v>
      </c>
      <c r="O33" s="6" t="s">
        <v>1179</v>
      </c>
      <c r="P33" s="6" t="s">
        <v>1187</v>
      </c>
      <c r="Q33" s="6">
        <v>61</v>
      </c>
      <c r="R33" s="6">
        <v>20</v>
      </c>
      <c r="S33" s="6">
        <v>42</v>
      </c>
      <c r="T33" s="6"/>
      <c r="U33" s="6"/>
      <c r="V33" s="6"/>
      <c r="W33" s="6"/>
      <c r="X33" s="6"/>
      <c r="Y33" s="6"/>
      <c r="Z33" s="6"/>
      <c r="AA33" s="6" t="s">
        <v>400</v>
      </c>
      <c r="AB33" s="6" t="s">
        <v>1181</v>
      </c>
      <c r="AC33" s="6">
        <v>1</v>
      </c>
      <c r="AD33" s="6" t="s">
        <v>272</v>
      </c>
      <c r="AE33" s="6" t="b">
        <v>0</v>
      </c>
      <c r="AF33" s="6">
        <f t="shared" si="4"/>
        <v>10</v>
      </c>
      <c r="AG33" s="6" t="s">
        <v>275</v>
      </c>
      <c r="AH33" s="6" t="str">
        <f t="shared" si="8"/>
        <v>SSA_CORE_RASTER_E_BEGIN_TITO_VCCIA_LFM_X_MLC_1_RASTER_CORE3</v>
      </c>
      <c r="AI33" s="6" t="str">
        <f t="shared" ref="AI33:AL33" si="23">$D35</f>
        <v>SSA_CORE_HRY_E_BEGIN_TITO_VCCSA_LFM_X_PMUCS_BHRY_CORE0</v>
      </c>
      <c r="AJ33" s="6" t="str">
        <f t="shared" si="23"/>
        <v>SSA_CORE_HRY_E_BEGIN_TITO_VCCSA_LFM_X_PMUCS_BHRY_CORE0</v>
      </c>
      <c r="AK33" s="6" t="str">
        <f t="shared" si="23"/>
        <v>SSA_CORE_HRY_E_BEGIN_TITO_VCCSA_LFM_X_PMUCS_BHRY_CORE0</v>
      </c>
      <c r="AL33" s="6" t="str">
        <f t="shared" si="23"/>
        <v>SSA_CORE_HRY_E_BEGIN_TITO_VCCSA_LFM_X_PMUCS_BHRY_CORE0</v>
      </c>
      <c r="AM33" s="6" t="str">
        <f t="shared" si="20"/>
        <v>SSA_CORE_RASTER_E_BEGIN_TITO_VCCIA_LFM_X_MLC_1_RASTER_CORE3</v>
      </c>
      <c r="AN33" s="6" t="str">
        <f t="shared" si="20"/>
        <v>SSA_CORE_RASTER_E_BEGIN_TITO_VCCIA_LFM_X_MLC_1_RASTER_CORE3</v>
      </c>
      <c r="AO33" s="6" t="str">
        <f t="shared" si="20"/>
        <v>SSA_CORE_RASTER_E_BEGIN_TITO_VCCIA_LFM_X_MLC_1_RASTER_CORE3</v>
      </c>
      <c r="AP33" s="6" t="str">
        <f t="shared" si="20"/>
        <v>SSA_CORE_RASTER_E_BEGIN_TITO_VCCIA_LFM_X_MLC_1_RASTER_CORE3</v>
      </c>
      <c r="AQ33" s="6" t="str">
        <f t="shared" si="20"/>
        <v>SSA_CORE_RASTER_E_BEGIN_TITO_VCCIA_LFM_X_MLC_1_RASTER_CORE3</v>
      </c>
    </row>
    <row r="34" spans="1:43" x14ac:dyDescent="0.25">
      <c r="A34" s="6" t="s">
        <v>58</v>
      </c>
      <c r="B34" s="6" t="s">
        <v>12</v>
      </c>
      <c r="C34" s="6" t="str">
        <f>VLOOKUP(B34,templateLookup!A:B,2,0)</f>
        <v>MbistRasterTC</v>
      </c>
      <c r="D34" s="6" t="str">
        <f t="shared" si="3"/>
        <v>SSA_CORE_RASTER_E_BEGIN_TITO_VCCIA_LFM_X_MLC_1_RASTER_CORE3</v>
      </c>
      <c r="E34" s="6" t="s">
        <v>50</v>
      </c>
      <c r="F34" s="6" t="s">
        <v>70</v>
      </c>
      <c r="G34" s="6" t="s">
        <v>219</v>
      </c>
      <c r="H34" s="6" t="s">
        <v>136</v>
      </c>
      <c r="I34" s="6" t="s">
        <v>137</v>
      </c>
      <c r="J34" s="6" t="s">
        <v>374</v>
      </c>
      <c r="K34" s="6" t="s">
        <v>139</v>
      </c>
      <c r="L34" s="6" t="s">
        <v>172</v>
      </c>
      <c r="M34" s="6" t="s">
        <v>1209</v>
      </c>
      <c r="N34" s="6" t="s">
        <v>1178</v>
      </c>
      <c r="O34" s="6" t="s">
        <v>1179</v>
      </c>
      <c r="P34" s="6" t="s">
        <v>389</v>
      </c>
      <c r="Q34" s="6">
        <v>61</v>
      </c>
      <c r="R34" s="6">
        <v>20</v>
      </c>
      <c r="S34" s="6">
        <v>43</v>
      </c>
      <c r="T34" s="6"/>
      <c r="U34" s="6"/>
      <c r="V34" s="6"/>
      <c r="W34" s="6"/>
      <c r="X34" s="6"/>
      <c r="Y34" s="6"/>
      <c r="Z34" s="6"/>
      <c r="AA34" s="6"/>
      <c r="AB34" s="6"/>
      <c r="AC34" s="6">
        <v>1</v>
      </c>
      <c r="AD34" s="6" t="s">
        <v>272</v>
      </c>
      <c r="AE34" s="6" t="b">
        <v>0</v>
      </c>
      <c r="AF34" s="6">
        <f t="shared" si="4"/>
        <v>6</v>
      </c>
      <c r="AG34" s="6">
        <v>1</v>
      </c>
      <c r="AH34" s="6" t="str">
        <f t="shared" si="8"/>
        <v>SSA_CORE_HRY_E_BEGIN_TITO_VCCSA_LFM_X_PMUCS_BHRY_CORE0</v>
      </c>
      <c r="AI34" s="6" t="str">
        <f t="shared" si="8"/>
        <v>SSA_CORE_HRY_E_BEGIN_TITO_VCCSA_LFM_X_PMUCS_BHRY_CORE0</v>
      </c>
      <c r="AJ34" s="6" t="str">
        <f t="shared" si="8"/>
        <v>SSA_CORE_HRY_E_BEGIN_TITO_VCCSA_LFM_X_PMUCS_BHRY_CORE0</v>
      </c>
      <c r="AK34" s="6" t="str">
        <f t="shared" si="8"/>
        <v>SSA_CORE_HRY_E_BEGIN_TITO_VCCSA_LFM_X_PMUCS_BHRY_CORE0</v>
      </c>
      <c r="AL34" s="6" t="str">
        <f t="shared" si="8"/>
        <v>SSA_CORE_HRY_E_BEGIN_TITO_VCCSA_LFM_X_PMUCS_BHRY_CORE0</v>
      </c>
      <c r="AM34" s="6" t="str">
        <f t="shared" si="20"/>
        <v>SSA_CORE_HRY_E_BEGIN_TITO_VCCSA_LFM_X_PMUCS_BHRY_CORE0</v>
      </c>
      <c r="AN34" s="6"/>
      <c r="AO34" s="6"/>
      <c r="AP34" s="6"/>
      <c r="AQ34" s="6"/>
    </row>
    <row r="35" spans="1:43" x14ac:dyDescent="0.25">
      <c r="A35" s="6" t="s">
        <v>58</v>
      </c>
      <c r="B35" s="6" t="s">
        <v>1176</v>
      </c>
      <c r="C35" s="6" t="e">
        <f>VLOOKUP(B35,templateLookup!A:B,2,0)</f>
        <v>#N/A</v>
      </c>
      <c r="D35" s="6" t="str">
        <f t="shared" si="3"/>
        <v>SSA_CORE_HRY_E_BEGIN_TITO_VCCSA_LFM_X_PMUCS_BHRY_CORE0</v>
      </c>
      <c r="E35" s="6" t="s">
        <v>50</v>
      </c>
      <c r="F35" s="6" t="s">
        <v>70</v>
      </c>
      <c r="G35" s="6" t="s">
        <v>135</v>
      </c>
      <c r="H35" s="6" t="s">
        <v>136</v>
      </c>
      <c r="I35" s="6" t="s">
        <v>137</v>
      </c>
      <c r="J35" s="6" t="s">
        <v>395</v>
      </c>
      <c r="K35" s="6" t="s">
        <v>139</v>
      </c>
      <c r="L35" s="6" t="s">
        <v>172</v>
      </c>
      <c r="M35" s="6" t="s">
        <v>1210</v>
      </c>
      <c r="N35" s="6" t="s">
        <v>1178</v>
      </c>
      <c r="O35" s="6" t="s">
        <v>1179</v>
      </c>
      <c r="P35" s="6" t="s">
        <v>414</v>
      </c>
      <c r="Q35" s="6">
        <v>61</v>
      </c>
      <c r="R35" s="6">
        <v>20</v>
      </c>
      <c r="S35" s="6">
        <v>44</v>
      </c>
      <c r="T35" s="6"/>
      <c r="U35" s="6"/>
      <c r="V35" s="6"/>
      <c r="W35" s="6"/>
      <c r="X35" s="6"/>
      <c r="Y35" s="6"/>
      <c r="Z35" s="6"/>
      <c r="AA35" s="6" t="s">
        <v>135</v>
      </c>
      <c r="AB35" s="6" t="s">
        <v>1181</v>
      </c>
      <c r="AC35" s="6">
        <v>1</v>
      </c>
      <c r="AD35" s="6" t="s">
        <v>289</v>
      </c>
      <c r="AE35" s="6" t="b">
        <v>0</v>
      </c>
      <c r="AF35" s="6">
        <f t="shared" si="4"/>
        <v>10</v>
      </c>
      <c r="AG35" s="6" t="s">
        <v>275</v>
      </c>
      <c r="AH35" s="6" t="str">
        <f t="shared" si="8"/>
        <v>SSA_CORE_HRY_E_BEGIN_TITO_VCCSA_LFM_X_PMUCS_BISR_CORE0</v>
      </c>
      <c r="AI35" s="6" t="str">
        <f t="shared" ref="AI35:AL35" si="24">$D38</f>
        <v>SSA_CORE_HRY_E_BEGIN_TITO_VCCSA_LFM_X_PMUCS_BHRY_CORE1</v>
      </c>
      <c r="AJ35" s="6" t="str">
        <f t="shared" si="24"/>
        <v>SSA_CORE_HRY_E_BEGIN_TITO_VCCSA_LFM_X_PMUCS_BHRY_CORE1</v>
      </c>
      <c r="AK35" s="6" t="str">
        <f t="shared" si="24"/>
        <v>SSA_CORE_HRY_E_BEGIN_TITO_VCCSA_LFM_X_PMUCS_BHRY_CORE1</v>
      </c>
      <c r="AL35" s="6" t="str">
        <f t="shared" si="24"/>
        <v>SSA_CORE_HRY_E_BEGIN_TITO_VCCSA_LFM_X_PMUCS_BHRY_CORE1</v>
      </c>
      <c r="AM35" s="6" t="str">
        <f t="shared" si="20"/>
        <v>SSA_CORE_HRY_E_BEGIN_TITO_VCCSA_LFM_X_PMUCS_BISR_CORE0</v>
      </c>
      <c r="AN35" s="6" t="str">
        <f t="shared" si="20"/>
        <v>SSA_CORE_HRY_E_BEGIN_TITO_VCCSA_LFM_X_PMUCS_BISR_CORE0</v>
      </c>
      <c r="AO35" s="6" t="str">
        <f t="shared" si="20"/>
        <v>SSA_CORE_HRY_E_BEGIN_TITO_VCCSA_LFM_X_PMUCS_BISR_CORE0</v>
      </c>
      <c r="AP35" s="6" t="str">
        <f t="shared" si="20"/>
        <v>SSA_CORE_HRY_E_BEGIN_TITO_VCCSA_LFM_X_PMUCS_BISR_CORE0</v>
      </c>
      <c r="AQ35" s="6" t="str">
        <f t="shared" si="20"/>
        <v>SSA_CORE_HRY_E_BEGIN_TITO_VCCSA_LFM_X_PMUCS_BISR_CORE0</v>
      </c>
    </row>
    <row r="36" spans="1:43" x14ac:dyDescent="0.25">
      <c r="A36" s="6" t="s">
        <v>58</v>
      </c>
      <c r="B36" s="6" t="s">
        <v>1176</v>
      </c>
      <c r="C36" s="6" t="e">
        <f>VLOOKUP(B36,templateLookup!A:B,2,0)</f>
        <v>#N/A</v>
      </c>
      <c r="D36" s="6" t="str">
        <f t="shared" si="3"/>
        <v>SSA_CORE_HRY_E_BEGIN_TITO_VCCSA_LFM_X_PMUCS_BISR_CORE0</v>
      </c>
      <c r="E36" s="6" t="s">
        <v>50</v>
      </c>
      <c r="F36" s="6" t="s">
        <v>70</v>
      </c>
      <c r="G36" s="6" t="s">
        <v>135</v>
      </c>
      <c r="H36" s="6" t="s">
        <v>136</v>
      </c>
      <c r="I36" s="6" t="s">
        <v>137</v>
      </c>
      <c r="J36" s="6" t="s">
        <v>395</v>
      </c>
      <c r="K36" s="6" t="s">
        <v>139</v>
      </c>
      <c r="L36" s="6" t="s">
        <v>172</v>
      </c>
      <c r="M36" s="6" t="s">
        <v>1211</v>
      </c>
      <c r="N36" s="6" t="s">
        <v>1178</v>
      </c>
      <c r="O36" s="6" t="s">
        <v>1179</v>
      </c>
      <c r="P36" s="6" t="s">
        <v>1187</v>
      </c>
      <c r="Q36" s="6">
        <v>61</v>
      </c>
      <c r="R36" s="6">
        <v>20</v>
      </c>
      <c r="S36" s="6">
        <v>45</v>
      </c>
      <c r="T36" s="6"/>
      <c r="U36" s="6"/>
      <c r="V36" s="6"/>
      <c r="W36" s="6"/>
      <c r="X36" s="6"/>
      <c r="Y36" s="6"/>
      <c r="Z36" s="6"/>
      <c r="AA36" s="6" t="s">
        <v>400</v>
      </c>
      <c r="AB36" s="6" t="s">
        <v>1181</v>
      </c>
      <c r="AC36" s="6">
        <v>1</v>
      </c>
      <c r="AD36" s="6" t="s">
        <v>289</v>
      </c>
      <c r="AE36" s="6" t="b">
        <v>0</v>
      </c>
      <c r="AF36" s="6">
        <f t="shared" si="4"/>
        <v>10</v>
      </c>
      <c r="AG36" s="6" t="s">
        <v>275</v>
      </c>
      <c r="AH36" s="6" t="str">
        <f t="shared" si="8"/>
        <v>SSA_CORE_RASTER_E_BEGIN_TITO_VCCSA_LFM_X_PMUCS_RASTER_CORE0</v>
      </c>
      <c r="AI36" s="6" t="str">
        <f t="shared" ref="AI36:AL36" si="25">$D38</f>
        <v>SSA_CORE_HRY_E_BEGIN_TITO_VCCSA_LFM_X_PMUCS_BHRY_CORE1</v>
      </c>
      <c r="AJ36" s="6" t="str">
        <f t="shared" si="25"/>
        <v>SSA_CORE_HRY_E_BEGIN_TITO_VCCSA_LFM_X_PMUCS_BHRY_CORE1</v>
      </c>
      <c r="AK36" s="6" t="str">
        <f t="shared" si="25"/>
        <v>SSA_CORE_HRY_E_BEGIN_TITO_VCCSA_LFM_X_PMUCS_BHRY_CORE1</v>
      </c>
      <c r="AL36" s="6" t="str">
        <f t="shared" si="25"/>
        <v>SSA_CORE_HRY_E_BEGIN_TITO_VCCSA_LFM_X_PMUCS_BHRY_CORE1</v>
      </c>
      <c r="AM36" s="6" t="str">
        <f t="shared" si="20"/>
        <v>SSA_CORE_RASTER_E_BEGIN_TITO_VCCSA_LFM_X_PMUCS_RASTER_CORE0</v>
      </c>
      <c r="AN36" s="6" t="str">
        <f t="shared" si="20"/>
        <v>SSA_CORE_RASTER_E_BEGIN_TITO_VCCSA_LFM_X_PMUCS_RASTER_CORE0</v>
      </c>
      <c r="AO36" s="6" t="str">
        <f t="shared" si="20"/>
        <v>SSA_CORE_RASTER_E_BEGIN_TITO_VCCSA_LFM_X_PMUCS_RASTER_CORE0</v>
      </c>
      <c r="AP36" s="6" t="str">
        <f t="shared" si="20"/>
        <v>SSA_CORE_RASTER_E_BEGIN_TITO_VCCSA_LFM_X_PMUCS_RASTER_CORE0</v>
      </c>
      <c r="AQ36" s="6" t="str">
        <f t="shared" si="20"/>
        <v>SSA_CORE_RASTER_E_BEGIN_TITO_VCCSA_LFM_X_PMUCS_RASTER_CORE0</v>
      </c>
    </row>
    <row r="37" spans="1:43" x14ac:dyDescent="0.25">
      <c r="A37" s="6" t="s">
        <v>58</v>
      </c>
      <c r="B37" s="6" t="s">
        <v>12</v>
      </c>
      <c r="C37" s="6" t="str">
        <f>VLOOKUP(B37,templateLookup!A:B,2,0)</f>
        <v>MbistRasterTC</v>
      </c>
      <c r="D37" s="6" t="str">
        <f t="shared" si="3"/>
        <v>SSA_CORE_RASTER_E_BEGIN_TITO_VCCSA_LFM_X_PMUCS_RASTER_CORE0</v>
      </c>
      <c r="E37" s="6" t="s">
        <v>50</v>
      </c>
      <c r="F37" s="6" t="s">
        <v>70</v>
      </c>
      <c r="G37" s="6" t="s">
        <v>219</v>
      </c>
      <c r="H37" s="6" t="s">
        <v>136</v>
      </c>
      <c r="I37" s="6" t="s">
        <v>137</v>
      </c>
      <c r="J37" s="6" t="s">
        <v>395</v>
      </c>
      <c r="K37" s="6" t="s">
        <v>139</v>
      </c>
      <c r="L37" s="6" t="s">
        <v>172</v>
      </c>
      <c r="M37" s="6" t="s">
        <v>1212</v>
      </c>
      <c r="N37" s="6" t="s">
        <v>1178</v>
      </c>
      <c r="O37" s="6" t="s">
        <v>1179</v>
      </c>
      <c r="P37" s="6" t="s">
        <v>389</v>
      </c>
      <c r="Q37" s="6">
        <v>61</v>
      </c>
      <c r="R37" s="6">
        <v>20</v>
      </c>
      <c r="S37" s="6">
        <v>46</v>
      </c>
      <c r="T37" s="6"/>
      <c r="U37" s="6"/>
      <c r="V37" s="6"/>
      <c r="W37" s="6"/>
      <c r="X37" s="6"/>
      <c r="Y37" s="6"/>
      <c r="Z37" s="6"/>
      <c r="AA37" s="6"/>
      <c r="AB37" s="6"/>
      <c r="AC37" s="6">
        <v>1</v>
      </c>
      <c r="AD37" s="6" t="s">
        <v>289</v>
      </c>
      <c r="AE37" s="6" t="b">
        <v>0</v>
      </c>
      <c r="AF37" s="6">
        <f t="shared" si="4"/>
        <v>6</v>
      </c>
      <c r="AG37" s="6">
        <v>1</v>
      </c>
      <c r="AH37" s="6" t="str">
        <f t="shared" si="8"/>
        <v>SSA_CORE_HRY_E_BEGIN_TITO_VCCSA_LFM_X_PMUCS_BHRY_CORE1</v>
      </c>
      <c r="AI37" s="6" t="str">
        <f t="shared" si="8"/>
        <v>SSA_CORE_HRY_E_BEGIN_TITO_VCCSA_LFM_X_PMUCS_BHRY_CORE1</v>
      </c>
      <c r="AJ37" s="6" t="str">
        <f t="shared" si="8"/>
        <v>SSA_CORE_HRY_E_BEGIN_TITO_VCCSA_LFM_X_PMUCS_BHRY_CORE1</v>
      </c>
      <c r="AK37" s="6" t="str">
        <f t="shared" si="8"/>
        <v>SSA_CORE_HRY_E_BEGIN_TITO_VCCSA_LFM_X_PMUCS_BHRY_CORE1</v>
      </c>
      <c r="AL37" s="6" t="str">
        <f t="shared" si="8"/>
        <v>SSA_CORE_HRY_E_BEGIN_TITO_VCCSA_LFM_X_PMUCS_BHRY_CORE1</v>
      </c>
      <c r="AM37" s="6" t="str">
        <f t="shared" si="20"/>
        <v>SSA_CORE_HRY_E_BEGIN_TITO_VCCSA_LFM_X_PMUCS_BHRY_CORE1</v>
      </c>
      <c r="AN37" s="6"/>
      <c r="AO37" s="6"/>
      <c r="AP37" s="6"/>
      <c r="AQ37" s="6"/>
    </row>
    <row r="38" spans="1:43" x14ac:dyDescent="0.25">
      <c r="A38" s="6" t="s">
        <v>58</v>
      </c>
      <c r="B38" s="6" t="s">
        <v>1176</v>
      </c>
      <c r="C38" s="6" t="e">
        <f>VLOOKUP(B38,templateLookup!A:B,2,0)</f>
        <v>#N/A</v>
      </c>
      <c r="D38" s="6" t="str">
        <f t="shared" si="3"/>
        <v>SSA_CORE_HRY_E_BEGIN_TITO_VCCSA_LFM_X_PMUCS_BHRY_CORE1</v>
      </c>
      <c r="E38" s="6" t="s">
        <v>50</v>
      </c>
      <c r="F38" s="6" t="s">
        <v>70</v>
      </c>
      <c r="G38" s="6" t="s">
        <v>135</v>
      </c>
      <c r="H38" s="6" t="s">
        <v>136</v>
      </c>
      <c r="I38" s="6" t="s">
        <v>137</v>
      </c>
      <c r="J38" s="6" t="s">
        <v>395</v>
      </c>
      <c r="K38" s="6" t="s">
        <v>139</v>
      </c>
      <c r="L38" s="6" t="s">
        <v>172</v>
      </c>
      <c r="M38" s="6" t="s">
        <v>1213</v>
      </c>
      <c r="N38" s="6" t="s">
        <v>1178</v>
      </c>
      <c r="O38" s="6" t="s">
        <v>1179</v>
      </c>
      <c r="P38" s="6" t="s">
        <v>414</v>
      </c>
      <c r="Q38" s="6">
        <v>61</v>
      </c>
      <c r="R38" s="6">
        <v>20</v>
      </c>
      <c r="S38" s="6">
        <v>47</v>
      </c>
      <c r="T38" s="6"/>
      <c r="U38" s="6"/>
      <c r="V38" s="6"/>
      <c r="W38" s="6"/>
      <c r="X38" s="6"/>
      <c r="Y38" s="6"/>
      <c r="Z38" s="6"/>
      <c r="AA38" s="6" t="s">
        <v>135</v>
      </c>
      <c r="AB38" s="6" t="s">
        <v>1181</v>
      </c>
      <c r="AC38" s="6">
        <v>1</v>
      </c>
      <c r="AD38" s="6" t="s">
        <v>289</v>
      </c>
      <c r="AE38" s="6" t="b">
        <v>0</v>
      </c>
      <c r="AF38" s="6">
        <f t="shared" si="4"/>
        <v>10</v>
      </c>
      <c r="AG38" s="6" t="s">
        <v>275</v>
      </c>
      <c r="AH38" s="6" t="str">
        <f t="shared" si="8"/>
        <v>SSA_CORE_HRY_E_BEGIN_TITO_VCCSA_LFM_X_PMUCS_BISR_CORE1</v>
      </c>
      <c r="AI38" s="6" t="str">
        <f t="shared" ref="AI38:AL38" si="26">$D41</f>
        <v>SSA_CORE_HRY_E_BEGIN_TITO_VCCSA_LFM_X_PMUCS_BHRY_CORE2</v>
      </c>
      <c r="AJ38" s="6" t="str">
        <f t="shared" si="26"/>
        <v>SSA_CORE_HRY_E_BEGIN_TITO_VCCSA_LFM_X_PMUCS_BHRY_CORE2</v>
      </c>
      <c r="AK38" s="6" t="str">
        <f t="shared" si="26"/>
        <v>SSA_CORE_HRY_E_BEGIN_TITO_VCCSA_LFM_X_PMUCS_BHRY_CORE2</v>
      </c>
      <c r="AL38" s="6" t="str">
        <f t="shared" si="26"/>
        <v>SSA_CORE_HRY_E_BEGIN_TITO_VCCSA_LFM_X_PMUCS_BHRY_CORE2</v>
      </c>
      <c r="AM38" s="6" t="str">
        <f t="shared" si="20"/>
        <v>SSA_CORE_HRY_E_BEGIN_TITO_VCCSA_LFM_X_PMUCS_BISR_CORE1</v>
      </c>
      <c r="AN38" s="6" t="str">
        <f t="shared" si="20"/>
        <v>SSA_CORE_HRY_E_BEGIN_TITO_VCCSA_LFM_X_PMUCS_BISR_CORE1</v>
      </c>
      <c r="AO38" s="6" t="str">
        <f t="shared" si="20"/>
        <v>SSA_CORE_HRY_E_BEGIN_TITO_VCCSA_LFM_X_PMUCS_BISR_CORE1</v>
      </c>
      <c r="AP38" s="6" t="str">
        <f t="shared" si="20"/>
        <v>SSA_CORE_HRY_E_BEGIN_TITO_VCCSA_LFM_X_PMUCS_BISR_CORE1</v>
      </c>
      <c r="AQ38" s="6" t="str">
        <f t="shared" si="20"/>
        <v>SSA_CORE_HRY_E_BEGIN_TITO_VCCSA_LFM_X_PMUCS_BISR_CORE1</v>
      </c>
    </row>
    <row r="39" spans="1:43" x14ac:dyDescent="0.25">
      <c r="A39" s="6" t="s">
        <v>58</v>
      </c>
      <c r="B39" s="6" t="s">
        <v>1176</v>
      </c>
      <c r="C39" s="6" t="e">
        <f>VLOOKUP(B39,templateLookup!A:B,2,0)</f>
        <v>#N/A</v>
      </c>
      <c r="D39" s="6" t="str">
        <f t="shared" si="3"/>
        <v>SSA_CORE_HRY_E_BEGIN_TITO_VCCSA_LFM_X_PMUCS_BISR_CORE1</v>
      </c>
      <c r="E39" s="6" t="s">
        <v>50</v>
      </c>
      <c r="F39" s="6" t="s">
        <v>70</v>
      </c>
      <c r="G39" s="6" t="s">
        <v>135</v>
      </c>
      <c r="H39" s="6" t="s">
        <v>136</v>
      </c>
      <c r="I39" s="6" t="s">
        <v>137</v>
      </c>
      <c r="J39" s="6" t="s">
        <v>395</v>
      </c>
      <c r="K39" s="6" t="s">
        <v>139</v>
      </c>
      <c r="L39" s="6" t="s">
        <v>172</v>
      </c>
      <c r="M39" s="6" t="s">
        <v>1214</v>
      </c>
      <c r="N39" s="6" t="s">
        <v>1178</v>
      </c>
      <c r="O39" s="6" t="s">
        <v>1179</v>
      </c>
      <c r="P39" s="6" t="s">
        <v>1187</v>
      </c>
      <c r="Q39" s="6">
        <v>61</v>
      </c>
      <c r="R39" s="6">
        <v>20</v>
      </c>
      <c r="S39" s="6">
        <v>48</v>
      </c>
      <c r="T39" s="6"/>
      <c r="U39" s="6"/>
      <c r="V39" s="6"/>
      <c r="W39" s="6"/>
      <c r="X39" s="6"/>
      <c r="Y39" s="6"/>
      <c r="Z39" s="6"/>
      <c r="AA39" s="6" t="s">
        <v>400</v>
      </c>
      <c r="AB39" s="6" t="s">
        <v>1181</v>
      </c>
      <c r="AC39" s="6">
        <v>1</v>
      </c>
      <c r="AD39" s="6" t="s">
        <v>289</v>
      </c>
      <c r="AE39" s="6" t="b">
        <v>0</v>
      </c>
      <c r="AF39" s="6">
        <f t="shared" si="4"/>
        <v>10</v>
      </c>
      <c r="AG39" s="6" t="s">
        <v>275</v>
      </c>
      <c r="AH39" s="6" t="str">
        <f t="shared" si="8"/>
        <v>SSA_CORE_RASTER_E_BEGIN_TITO_VCCSA_LFM_X_PMUCS_RASTER_CORE1</v>
      </c>
      <c r="AI39" s="6" t="str">
        <f t="shared" ref="AI39:AL39" si="27">$D41</f>
        <v>SSA_CORE_HRY_E_BEGIN_TITO_VCCSA_LFM_X_PMUCS_BHRY_CORE2</v>
      </c>
      <c r="AJ39" s="6" t="str">
        <f t="shared" si="27"/>
        <v>SSA_CORE_HRY_E_BEGIN_TITO_VCCSA_LFM_X_PMUCS_BHRY_CORE2</v>
      </c>
      <c r="AK39" s="6" t="str">
        <f t="shared" si="27"/>
        <v>SSA_CORE_HRY_E_BEGIN_TITO_VCCSA_LFM_X_PMUCS_BHRY_CORE2</v>
      </c>
      <c r="AL39" s="6" t="str">
        <f t="shared" si="27"/>
        <v>SSA_CORE_HRY_E_BEGIN_TITO_VCCSA_LFM_X_PMUCS_BHRY_CORE2</v>
      </c>
      <c r="AM39" s="6" t="str">
        <f t="shared" si="20"/>
        <v>SSA_CORE_RASTER_E_BEGIN_TITO_VCCSA_LFM_X_PMUCS_RASTER_CORE1</v>
      </c>
      <c r="AN39" s="6" t="str">
        <f t="shared" si="20"/>
        <v>SSA_CORE_RASTER_E_BEGIN_TITO_VCCSA_LFM_X_PMUCS_RASTER_CORE1</v>
      </c>
      <c r="AO39" s="6" t="str">
        <f t="shared" si="20"/>
        <v>SSA_CORE_RASTER_E_BEGIN_TITO_VCCSA_LFM_X_PMUCS_RASTER_CORE1</v>
      </c>
      <c r="AP39" s="6" t="str">
        <f t="shared" si="20"/>
        <v>SSA_CORE_RASTER_E_BEGIN_TITO_VCCSA_LFM_X_PMUCS_RASTER_CORE1</v>
      </c>
      <c r="AQ39" s="6" t="str">
        <f t="shared" si="20"/>
        <v>SSA_CORE_RASTER_E_BEGIN_TITO_VCCSA_LFM_X_PMUCS_RASTER_CORE1</v>
      </c>
    </row>
    <row r="40" spans="1:43" x14ac:dyDescent="0.25">
      <c r="A40" s="6" t="s">
        <v>58</v>
      </c>
      <c r="B40" s="6" t="s">
        <v>12</v>
      </c>
      <c r="C40" s="6" t="str">
        <f>VLOOKUP(B40,templateLookup!A:B,2,0)</f>
        <v>MbistRasterTC</v>
      </c>
      <c r="D40" s="6" t="str">
        <f t="shared" si="3"/>
        <v>SSA_CORE_RASTER_E_BEGIN_TITO_VCCSA_LFM_X_PMUCS_RASTER_CORE1</v>
      </c>
      <c r="E40" s="6" t="s">
        <v>50</v>
      </c>
      <c r="F40" s="6" t="s">
        <v>70</v>
      </c>
      <c r="G40" s="6" t="s">
        <v>219</v>
      </c>
      <c r="H40" s="6" t="s">
        <v>136</v>
      </c>
      <c r="I40" s="6" t="s">
        <v>137</v>
      </c>
      <c r="J40" s="6" t="s">
        <v>395</v>
      </c>
      <c r="K40" s="6" t="s">
        <v>139</v>
      </c>
      <c r="L40" s="6" t="s">
        <v>172</v>
      </c>
      <c r="M40" s="6" t="s">
        <v>1215</v>
      </c>
      <c r="N40" s="6" t="s">
        <v>1178</v>
      </c>
      <c r="O40" s="6" t="s">
        <v>1179</v>
      </c>
      <c r="P40" s="6" t="s">
        <v>389</v>
      </c>
      <c r="Q40" s="6">
        <v>61</v>
      </c>
      <c r="R40" s="6">
        <v>20</v>
      </c>
      <c r="S40" s="6">
        <v>49</v>
      </c>
      <c r="T40" s="6"/>
      <c r="U40" s="6"/>
      <c r="V40" s="6"/>
      <c r="W40" s="6"/>
      <c r="X40" s="6"/>
      <c r="Y40" s="6"/>
      <c r="Z40" s="6"/>
      <c r="AA40" s="6"/>
      <c r="AB40" s="6"/>
      <c r="AC40" s="6">
        <v>1</v>
      </c>
      <c r="AD40" s="6" t="s">
        <v>289</v>
      </c>
      <c r="AE40" s="6" t="b">
        <v>0</v>
      </c>
      <c r="AF40" s="6">
        <f t="shared" si="4"/>
        <v>6</v>
      </c>
      <c r="AG40" s="6">
        <v>1</v>
      </c>
      <c r="AH40" s="6" t="str">
        <f t="shared" si="8"/>
        <v>SSA_CORE_HRY_E_BEGIN_TITO_VCCSA_LFM_X_PMUCS_BHRY_CORE2</v>
      </c>
      <c r="AI40" s="6" t="str">
        <f t="shared" si="8"/>
        <v>SSA_CORE_HRY_E_BEGIN_TITO_VCCSA_LFM_X_PMUCS_BHRY_CORE2</v>
      </c>
      <c r="AJ40" s="6" t="str">
        <f t="shared" si="8"/>
        <v>SSA_CORE_HRY_E_BEGIN_TITO_VCCSA_LFM_X_PMUCS_BHRY_CORE2</v>
      </c>
      <c r="AK40" s="6" t="str">
        <f t="shared" si="8"/>
        <v>SSA_CORE_HRY_E_BEGIN_TITO_VCCSA_LFM_X_PMUCS_BHRY_CORE2</v>
      </c>
      <c r="AL40" s="6" t="str">
        <f t="shared" si="8"/>
        <v>SSA_CORE_HRY_E_BEGIN_TITO_VCCSA_LFM_X_PMUCS_BHRY_CORE2</v>
      </c>
      <c r="AM40" s="6" t="str">
        <f t="shared" si="20"/>
        <v>SSA_CORE_HRY_E_BEGIN_TITO_VCCSA_LFM_X_PMUCS_BHRY_CORE2</v>
      </c>
      <c r="AN40" s="6"/>
      <c r="AO40" s="6"/>
      <c r="AP40" s="6"/>
      <c r="AQ40" s="6"/>
    </row>
    <row r="41" spans="1:43" x14ac:dyDescent="0.25">
      <c r="A41" s="6" t="s">
        <v>58</v>
      </c>
      <c r="B41" s="6" t="s">
        <v>1176</v>
      </c>
      <c r="C41" s="6" t="e">
        <f>VLOOKUP(B41,templateLookup!A:B,2,0)</f>
        <v>#N/A</v>
      </c>
      <c r="D41" s="6" t="str">
        <f t="shared" si="3"/>
        <v>SSA_CORE_HRY_E_BEGIN_TITO_VCCSA_LFM_X_PMUCS_BHRY_CORE2</v>
      </c>
      <c r="E41" s="6" t="s">
        <v>50</v>
      </c>
      <c r="F41" s="6" t="s">
        <v>70</v>
      </c>
      <c r="G41" s="6" t="s">
        <v>135</v>
      </c>
      <c r="H41" s="6" t="s">
        <v>136</v>
      </c>
      <c r="I41" s="6" t="s">
        <v>137</v>
      </c>
      <c r="J41" s="6" t="s">
        <v>395</v>
      </c>
      <c r="K41" s="6" t="s">
        <v>139</v>
      </c>
      <c r="L41" s="6" t="s">
        <v>172</v>
      </c>
      <c r="M41" s="6" t="s">
        <v>1216</v>
      </c>
      <c r="N41" s="6" t="s">
        <v>1178</v>
      </c>
      <c r="O41" s="6" t="s">
        <v>1179</v>
      </c>
      <c r="P41" s="6" t="s">
        <v>414</v>
      </c>
      <c r="Q41" s="6">
        <v>61</v>
      </c>
      <c r="R41" s="6">
        <v>20</v>
      </c>
      <c r="S41" s="6">
        <v>50</v>
      </c>
      <c r="T41" s="6"/>
      <c r="U41" s="6"/>
      <c r="V41" s="6"/>
      <c r="W41" s="6"/>
      <c r="X41" s="6"/>
      <c r="Y41" s="6"/>
      <c r="Z41" s="6"/>
      <c r="AA41" s="6" t="s">
        <v>135</v>
      </c>
      <c r="AB41" s="6" t="s">
        <v>1181</v>
      </c>
      <c r="AC41" s="6">
        <v>1</v>
      </c>
      <c r="AD41" s="6" t="s">
        <v>289</v>
      </c>
      <c r="AE41" s="6" t="b">
        <v>0</v>
      </c>
      <c r="AF41" s="6">
        <f t="shared" si="4"/>
        <v>10</v>
      </c>
      <c r="AG41" s="6" t="s">
        <v>275</v>
      </c>
      <c r="AH41" s="6" t="str">
        <f t="shared" si="8"/>
        <v>SSA_CORE_HRY_E_BEGIN_TITO_VCCSA_LFM_X_PMUCS_BISR_CORE2</v>
      </c>
      <c r="AI41" s="6" t="str">
        <f t="shared" ref="AI41:AL41" si="28">$D44</f>
        <v>SSA_CORE_HRY_E_BEGIN_TITO_VCCSA_LFM_X_PMUCS_BHRY_CORE3</v>
      </c>
      <c r="AJ41" s="6" t="str">
        <f t="shared" si="28"/>
        <v>SSA_CORE_HRY_E_BEGIN_TITO_VCCSA_LFM_X_PMUCS_BHRY_CORE3</v>
      </c>
      <c r="AK41" s="6" t="str">
        <f t="shared" si="28"/>
        <v>SSA_CORE_HRY_E_BEGIN_TITO_VCCSA_LFM_X_PMUCS_BHRY_CORE3</v>
      </c>
      <c r="AL41" s="6" t="str">
        <f t="shared" si="28"/>
        <v>SSA_CORE_HRY_E_BEGIN_TITO_VCCSA_LFM_X_PMUCS_BHRY_CORE3</v>
      </c>
      <c r="AM41" s="6" t="str">
        <f t="shared" si="20"/>
        <v>SSA_CORE_HRY_E_BEGIN_TITO_VCCSA_LFM_X_PMUCS_BISR_CORE2</v>
      </c>
      <c r="AN41" s="6" t="str">
        <f t="shared" si="20"/>
        <v>SSA_CORE_HRY_E_BEGIN_TITO_VCCSA_LFM_X_PMUCS_BISR_CORE2</v>
      </c>
      <c r="AO41" s="6" t="str">
        <f t="shared" si="20"/>
        <v>SSA_CORE_HRY_E_BEGIN_TITO_VCCSA_LFM_X_PMUCS_BISR_CORE2</v>
      </c>
      <c r="AP41" s="6" t="str">
        <f t="shared" si="20"/>
        <v>SSA_CORE_HRY_E_BEGIN_TITO_VCCSA_LFM_X_PMUCS_BISR_CORE2</v>
      </c>
      <c r="AQ41" s="6" t="str">
        <f t="shared" si="20"/>
        <v>SSA_CORE_HRY_E_BEGIN_TITO_VCCSA_LFM_X_PMUCS_BISR_CORE2</v>
      </c>
    </row>
    <row r="42" spans="1:43" x14ac:dyDescent="0.25">
      <c r="A42" s="6" t="s">
        <v>58</v>
      </c>
      <c r="B42" s="6" t="s">
        <v>1176</v>
      </c>
      <c r="C42" s="6" t="e">
        <f>VLOOKUP(B42,templateLookup!A:B,2,0)</f>
        <v>#N/A</v>
      </c>
      <c r="D42" s="6" t="str">
        <f t="shared" si="3"/>
        <v>SSA_CORE_HRY_E_BEGIN_TITO_VCCSA_LFM_X_PMUCS_BISR_CORE2</v>
      </c>
      <c r="E42" s="6" t="s">
        <v>50</v>
      </c>
      <c r="F42" s="6" t="s">
        <v>70</v>
      </c>
      <c r="G42" s="6" t="s">
        <v>135</v>
      </c>
      <c r="H42" s="6" t="s">
        <v>136</v>
      </c>
      <c r="I42" s="6" t="s">
        <v>137</v>
      </c>
      <c r="J42" s="6" t="s">
        <v>395</v>
      </c>
      <c r="K42" s="6" t="s">
        <v>139</v>
      </c>
      <c r="L42" s="6" t="s">
        <v>172</v>
      </c>
      <c r="M42" s="6" t="s">
        <v>1217</v>
      </c>
      <c r="N42" s="6" t="s">
        <v>1178</v>
      </c>
      <c r="O42" s="6" t="s">
        <v>1179</v>
      </c>
      <c r="P42" s="6" t="s">
        <v>1187</v>
      </c>
      <c r="Q42" s="6">
        <v>61</v>
      </c>
      <c r="R42" s="6">
        <v>20</v>
      </c>
      <c r="S42" s="6">
        <v>51</v>
      </c>
      <c r="T42" s="6"/>
      <c r="U42" s="6"/>
      <c r="V42" s="6"/>
      <c r="W42" s="6"/>
      <c r="X42" s="6"/>
      <c r="Y42" s="6"/>
      <c r="Z42" s="6"/>
      <c r="AA42" s="6" t="s">
        <v>400</v>
      </c>
      <c r="AB42" s="6" t="s">
        <v>1181</v>
      </c>
      <c r="AC42" s="6">
        <v>1</v>
      </c>
      <c r="AD42" s="6" t="s">
        <v>289</v>
      </c>
      <c r="AE42" s="6" t="b">
        <v>0</v>
      </c>
      <c r="AF42" s="6">
        <f t="shared" si="4"/>
        <v>10</v>
      </c>
      <c r="AG42" s="6" t="s">
        <v>275</v>
      </c>
      <c r="AH42" s="6" t="str">
        <f t="shared" si="8"/>
        <v>SSA_CORE_RASTER_E_BEGIN_TITO_VCCSA_LFM_X_PMUCS_RASTER_CORE2</v>
      </c>
      <c r="AI42" s="6" t="str">
        <f t="shared" ref="AI42:AL42" si="29">$D44</f>
        <v>SSA_CORE_HRY_E_BEGIN_TITO_VCCSA_LFM_X_PMUCS_BHRY_CORE3</v>
      </c>
      <c r="AJ42" s="6" t="str">
        <f t="shared" si="29"/>
        <v>SSA_CORE_HRY_E_BEGIN_TITO_VCCSA_LFM_X_PMUCS_BHRY_CORE3</v>
      </c>
      <c r="AK42" s="6" t="str">
        <f t="shared" si="29"/>
        <v>SSA_CORE_HRY_E_BEGIN_TITO_VCCSA_LFM_X_PMUCS_BHRY_CORE3</v>
      </c>
      <c r="AL42" s="6" t="str">
        <f t="shared" si="29"/>
        <v>SSA_CORE_HRY_E_BEGIN_TITO_VCCSA_LFM_X_PMUCS_BHRY_CORE3</v>
      </c>
      <c r="AM42" s="6" t="str">
        <f t="shared" si="20"/>
        <v>SSA_CORE_RASTER_E_BEGIN_TITO_VCCSA_LFM_X_PMUCS_RASTER_CORE2</v>
      </c>
      <c r="AN42" s="6" t="str">
        <f t="shared" si="20"/>
        <v>SSA_CORE_RASTER_E_BEGIN_TITO_VCCSA_LFM_X_PMUCS_RASTER_CORE2</v>
      </c>
      <c r="AO42" s="6" t="str">
        <f t="shared" si="20"/>
        <v>SSA_CORE_RASTER_E_BEGIN_TITO_VCCSA_LFM_X_PMUCS_RASTER_CORE2</v>
      </c>
      <c r="AP42" s="6" t="str">
        <f t="shared" si="20"/>
        <v>SSA_CORE_RASTER_E_BEGIN_TITO_VCCSA_LFM_X_PMUCS_RASTER_CORE2</v>
      </c>
      <c r="AQ42" s="6" t="str">
        <f t="shared" si="20"/>
        <v>SSA_CORE_RASTER_E_BEGIN_TITO_VCCSA_LFM_X_PMUCS_RASTER_CORE2</v>
      </c>
    </row>
    <row r="43" spans="1:43" x14ac:dyDescent="0.25">
      <c r="A43" s="6" t="s">
        <v>58</v>
      </c>
      <c r="B43" s="6" t="s">
        <v>12</v>
      </c>
      <c r="C43" s="6" t="str">
        <f>VLOOKUP(B43,templateLookup!A:B,2,0)</f>
        <v>MbistRasterTC</v>
      </c>
      <c r="D43" s="6" t="str">
        <f t="shared" ref="D43:D70" si="30">E43&amp;"_"&amp;F43&amp;"_"&amp;G43&amp;"_"&amp;H43&amp;"_"&amp;A43&amp;"_"&amp;I43&amp;"_"&amp;J43&amp;"_"&amp;K43&amp;"_"&amp;L43&amp;"_"&amp;M43</f>
        <v>SSA_CORE_RASTER_E_BEGIN_TITO_VCCSA_LFM_X_PMUCS_RASTER_CORE2</v>
      </c>
      <c r="E43" s="6" t="s">
        <v>50</v>
      </c>
      <c r="F43" s="6" t="s">
        <v>70</v>
      </c>
      <c r="G43" s="6" t="s">
        <v>219</v>
      </c>
      <c r="H43" s="6" t="s">
        <v>136</v>
      </c>
      <c r="I43" s="6" t="s">
        <v>137</v>
      </c>
      <c r="J43" s="6" t="s">
        <v>395</v>
      </c>
      <c r="K43" s="6" t="s">
        <v>139</v>
      </c>
      <c r="L43" s="6" t="s">
        <v>172</v>
      </c>
      <c r="M43" s="6" t="s">
        <v>1218</v>
      </c>
      <c r="N43" s="6" t="s">
        <v>1178</v>
      </c>
      <c r="O43" s="6" t="s">
        <v>1179</v>
      </c>
      <c r="P43" s="6" t="s">
        <v>389</v>
      </c>
      <c r="Q43" s="6">
        <v>61</v>
      </c>
      <c r="R43" s="6">
        <v>20</v>
      </c>
      <c r="S43" s="6">
        <v>52</v>
      </c>
      <c r="T43" s="6"/>
      <c r="U43" s="6"/>
      <c r="V43" s="6"/>
      <c r="W43" s="6"/>
      <c r="X43" s="6"/>
      <c r="Y43" s="6"/>
      <c r="Z43" s="6"/>
      <c r="AA43" s="6"/>
      <c r="AB43" s="6"/>
      <c r="AC43" s="6">
        <v>1</v>
      </c>
      <c r="AD43" s="6" t="s">
        <v>289</v>
      </c>
      <c r="AE43" s="6" t="b">
        <v>0</v>
      </c>
      <c r="AF43" s="6">
        <f t="shared" si="4"/>
        <v>6</v>
      </c>
      <c r="AG43" s="6">
        <v>1</v>
      </c>
      <c r="AH43" s="6" t="str">
        <f t="shared" si="8"/>
        <v>SSA_CORE_HRY_E_BEGIN_TITO_VCCSA_LFM_X_PMUCS_BHRY_CORE3</v>
      </c>
      <c r="AI43" s="6" t="str">
        <f t="shared" si="8"/>
        <v>SSA_CORE_HRY_E_BEGIN_TITO_VCCSA_LFM_X_PMUCS_BHRY_CORE3</v>
      </c>
      <c r="AJ43" s="6" t="str">
        <f t="shared" si="8"/>
        <v>SSA_CORE_HRY_E_BEGIN_TITO_VCCSA_LFM_X_PMUCS_BHRY_CORE3</v>
      </c>
      <c r="AK43" s="6" t="str">
        <f t="shared" si="8"/>
        <v>SSA_CORE_HRY_E_BEGIN_TITO_VCCSA_LFM_X_PMUCS_BHRY_CORE3</v>
      </c>
      <c r="AL43" s="6" t="str">
        <f t="shared" si="8"/>
        <v>SSA_CORE_HRY_E_BEGIN_TITO_VCCSA_LFM_X_PMUCS_BHRY_CORE3</v>
      </c>
      <c r="AM43" s="6" t="str">
        <f t="shared" si="20"/>
        <v>SSA_CORE_HRY_E_BEGIN_TITO_VCCSA_LFM_X_PMUCS_BHRY_CORE3</v>
      </c>
      <c r="AN43" s="6"/>
      <c r="AO43" s="6"/>
      <c r="AP43" s="6"/>
      <c r="AQ43" s="6"/>
    </row>
    <row r="44" spans="1:43" x14ac:dyDescent="0.25">
      <c r="A44" s="6" t="s">
        <v>58</v>
      </c>
      <c r="B44" s="6" t="s">
        <v>1176</v>
      </c>
      <c r="C44" s="6" t="e">
        <f>VLOOKUP(B44,templateLookup!A:B,2,0)</f>
        <v>#N/A</v>
      </c>
      <c r="D44" s="6" t="str">
        <f t="shared" si="30"/>
        <v>SSA_CORE_HRY_E_BEGIN_TITO_VCCSA_LFM_X_PMUCS_BHRY_CORE3</v>
      </c>
      <c r="E44" s="6" t="s">
        <v>50</v>
      </c>
      <c r="F44" s="6" t="s">
        <v>70</v>
      </c>
      <c r="G44" s="6" t="s">
        <v>135</v>
      </c>
      <c r="H44" s="6" t="s">
        <v>136</v>
      </c>
      <c r="I44" s="6" t="s">
        <v>137</v>
      </c>
      <c r="J44" s="6" t="s">
        <v>395</v>
      </c>
      <c r="K44" s="6" t="s">
        <v>139</v>
      </c>
      <c r="L44" s="6" t="s">
        <v>172</v>
      </c>
      <c r="M44" s="6" t="s">
        <v>1219</v>
      </c>
      <c r="N44" s="6" t="s">
        <v>1178</v>
      </c>
      <c r="O44" s="6" t="s">
        <v>1179</v>
      </c>
      <c r="P44" s="6" t="s">
        <v>414</v>
      </c>
      <c r="Q44" s="6">
        <v>61</v>
      </c>
      <c r="R44" s="6">
        <v>20</v>
      </c>
      <c r="S44" s="6">
        <v>53</v>
      </c>
      <c r="T44" s="6"/>
      <c r="U44" s="6"/>
      <c r="V44" s="6"/>
      <c r="W44" s="6"/>
      <c r="X44" s="6"/>
      <c r="Y44" s="6"/>
      <c r="Z44" s="6"/>
      <c r="AA44" s="6" t="s">
        <v>135</v>
      </c>
      <c r="AB44" s="6" t="s">
        <v>1181</v>
      </c>
      <c r="AC44" s="6">
        <v>1</v>
      </c>
      <c r="AD44" s="6" t="s">
        <v>289</v>
      </c>
      <c r="AE44" s="6" t="b">
        <v>0</v>
      </c>
      <c r="AF44" s="6">
        <f t="shared" si="4"/>
        <v>10</v>
      </c>
      <c r="AG44" s="6" t="s">
        <v>275</v>
      </c>
      <c r="AH44" s="6" t="str">
        <f t="shared" si="8"/>
        <v>SSA_CORE_HRY_E_BEGIN_TITO_VCCSA_LFM_X_PMUCS_BISR_CORE3</v>
      </c>
      <c r="AI44" s="6" t="str">
        <f t="shared" ref="AI44:AL44" si="31">$D47</f>
        <v>LSA_CORE_HRY_E_BEGIN_TITO_VCCIA_LFM_X_MLC_RF_BHRY_CORE0</v>
      </c>
      <c r="AJ44" s="6" t="str">
        <f t="shared" si="31"/>
        <v>LSA_CORE_HRY_E_BEGIN_TITO_VCCIA_LFM_X_MLC_RF_BHRY_CORE0</v>
      </c>
      <c r="AK44" s="6" t="str">
        <f t="shared" si="31"/>
        <v>LSA_CORE_HRY_E_BEGIN_TITO_VCCIA_LFM_X_MLC_RF_BHRY_CORE0</v>
      </c>
      <c r="AL44" s="6" t="str">
        <f t="shared" si="31"/>
        <v>LSA_CORE_HRY_E_BEGIN_TITO_VCCIA_LFM_X_MLC_RF_BHRY_CORE0</v>
      </c>
      <c r="AM44" s="6" t="str">
        <f t="shared" si="20"/>
        <v>SSA_CORE_HRY_E_BEGIN_TITO_VCCSA_LFM_X_PMUCS_BISR_CORE3</v>
      </c>
      <c r="AN44" s="6" t="str">
        <f t="shared" si="20"/>
        <v>SSA_CORE_HRY_E_BEGIN_TITO_VCCSA_LFM_X_PMUCS_BISR_CORE3</v>
      </c>
      <c r="AO44" s="6" t="str">
        <f t="shared" si="20"/>
        <v>SSA_CORE_HRY_E_BEGIN_TITO_VCCSA_LFM_X_PMUCS_BISR_CORE3</v>
      </c>
      <c r="AP44" s="6" t="str">
        <f t="shared" si="20"/>
        <v>SSA_CORE_HRY_E_BEGIN_TITO_VCCSA_LFM_X_PMUCS_BISR_CORE3</v>
      </c>
      <c r="AQ44" s="6" t="str">
        <f t="shared" si="20"/>
        <v>SSA_CORE_HRY_E_BEGIN_TITO_VCCSA_LFM_X_PMUCS_BISR_CORE3</v>
      </c>
    </row>
    <row r="45" spans="1:43" x14ac:dyDescent="0.25">
      <c r="A45" s="6" t="s">
        <v>58</v>
      </c>
      <c r="B45" s="6" t="s">
        <v>1176</v>
      </c>
      <c r="C45" s="6" t="e">
        <f>VLOOKUP(B45,templateLookup!A:B,2,0)</f>
        <v>#N/A</v>
      </c>
      <c r="D45" s="6" t="str">
        <f t="shared" si="30"/>
        <v>SSA_CORE_HRY_E_BEGIN_TITO_VCCSA_LFM_X_PMUCS_BISR_CORE3</v>
      </c>
      <c r="E45" s="6" t="s">
        <v>50</v>
      </c>
      <c r="F45" s="6" t="s">
        <v>70</v>
      </c>
      <c r="G45" s="6" t="s">
        <v>135</v>
      </c>
      <c r="H45" s="6" t="s">
        <v>136</v>
      </c>
      <c r="I45" s="6" t="s">
        <v>137</v>
      </c>
      <c r="J45" s="6" t="s">
        <v>395</v>
      </c>
      <c r="K45" s="6" t="s">
        <v>139</v>
      </c>
      <c r="L45" s="6" t="s">
        <v>172</v>
      </c>
      <c r="M45" s="6" t="s">
        <v>1220</v>
      </c>
      <c r="N45" s="6" t="s">
        <v>1178</v>
      </c>
      <c r="O45" s="6" t="s">
        <v>1179</v>
      </c>
      <c r="P45" s="6" t="s">
        <v>1187</v>
      </c>
      <c r="Q45" s="6">
        <v>61</v>
      </c>
      <c r="R45" s="6">
        <v>20</v>
      </c>
      <c r="S45" s="6">
        <v>54</v>
      </c>
      <c r="T45" s="6"/>
      <c r="U45" s="6"/>
      <c r="V45" s="6"/>
      <c r="W45" s="6"/>
      <c r="X45" s="6"/>
      <c r="Y45" s="6"/>
      <c r="Z45" s="6"/>
      <c r="AA45" s="6" t="s">
        <v>400</v>
      </c>
      <c r="AB45" s="6" t="s">
        <v>1181</v>
      </c>
      <c r="AC45" s="6">
        <v>1</v>
      </c>
      <c r="AD45" s="6" t="s">
        <v>289</v>
      </c>
      <c r="AE45" s="6" t="b">
        <v>0</v>
      </c>
      <c r="AF45" s="6">
        <f t="shared" si="4"/>
        <v>10</v>
      </c>
      <c r="AG45" s="6" t="s">
        <v>275</v>
      </c>
      <c r="AH45" s="6" t="str">
        <f t="shared" si="8"/>
        <v>SSA_CORE_RASTER_E_BEGIN_TITO_VCCSA_LFM_X_PMUCS_RASTER_CORE3</v>
      </c>
      <c r="AI45" s="6" t="str">
        <f t="shared" ref="AI45:AL45" si="32">$D47</f>
        <v>LSA_CORE_HRY_E_BEGIN_TITO_VCCIA_LFM_X_MLC_RF_BHRY_CORE0</v>
      </c>
      <c r="AJ45" s="6" t="str">
        <f t="shared" si="32"/>
        <v>LSA_CORE_HRY_E_BEGIN_TITO_VCCIA_LFM_X_MLC_RF_BHRY_CORE0</v>
      </c>
      <c r="AK45" s="6" t="str">
        <f t="shared" si="32"/>
        <v>LSA_CORE_HRY_E_BEGIN_TITO_VCCIA_LFM_X_MLC_RF_BHRY_CORE0</v>
      </c>
      <c r="AL45" s="6" t="str">
        <f t="shared" si="32"/>
        <v>LSA_CORE_HRY_E_BEGIN_TITO_VCCIA_LFM_X_MLC_RF_BHRY_CORE0</v>
      </c>
      <c r="AM45" s="6" t="str">
        <f t="shared" si="20"/>
        <v>SSA_CORE_RASTER_E_BEGIN_TITO_VCCSA_LFM_X_PMUCS_RASTER_CORE3</v>
      </c>
      <c r="AN45" s="6" t="str">
        <f t="shared" si="20"/>
        <v>SSA_CORE_RASTER_E_BEGIN_TITO_VCCSA_LFM_X_PMUCS_RASTER_CORE3</v>
      </c>
      <c r="AO45" s="6" t="str">
        <f t="shared" si="20"/>
        <v>SSA_CORE_RASTER_E_BEGIN_TITO_VCCSA_LFM_X_PMUCS_RASTER_CORE3</v>
      </c>
      <c r="AP45" s="6" t="str">
        <f t="shared" si="20"/>
        <v>SSA_CORE_RASTER_E_BEGIN_TITO_VCCSA_LFM_X_PMUCS_RASTER_CORE3</v>
      </c>
      <c r="AQ45" s="6" t="str">
        <f t="shared" si="20"/>
        <v>SSA_CORE_RASTER_E_BEGIN_TITO_VCCSA_LFM_X_PMUCS_RASTER_CORE3</v>
      </c>
    </row>
    <row r="46" spans="1:43" x14ac:dyDescent="0.25">
      <c r="A46" s="6" t="s">
        <v>58</v>
      </c>
      <c r="B46" s="6" t="s">
        <v>12</v>
      </c>
      <c r="C46" s="6" t="str">
        <f>VLOOKUP(B46,templateLookup!A:B,2,0)</f>
        <v>MbistRasterTC</v>
      </c>
      <c r="D46" s="6" t="str">
        <f t="shared" si="30"/>
        <v>SSA_CORE_RASTER_E_BEGIN_TITO_VCCSA_LFM_X_PMUCS_RASTER_CORE3</v>
      </c>
      <c r="E46" s="6" t="s">
        <v>50</v>
      </c>
      <c r="F46" s="6" t="s">
        <v>70</v>
      </c>
      <c r="G46" s="6" t="s">
        <v>219</v>
      </c>
      <c r="H46" s="6" t="s">
        <v>136</v>
      </c>
      <c r="I46" s="6" t="s">
        <v>137</v>
      </c>
      <c r="J46" s="6" t="s">
        <v>395</v>
      </c>
      <c r="K46" s="6" t="s">
        <v>139</v>
      </c>
      <c r="L46" s="6" t="s">
        <v>172</v>
      </c>
      <c r="M46" s="6" t="s">
        <v>1221</v>
      </c>
      <c r="N46" s="6" t="s">
        <v>1178</v>
      </c>
      <c r="O46" s="6" t="s">
        <v>1179</v>
      </c>
      <c r="P46" s="6" t="s">
        <v>389</v>
      </c>
      <c r="Q46" s="6">
        <v>61</v>
      </c>
      <c r="R46" s="6">
        <v>20</v>
      </c>
      <c r="S46" s="6">
        <v>55</v>
      </c>
      <c r="T46" s="6"/>
      <c r="U46" s="6"/>
      <c r="V46" s="6"/>
      <c r="W46" s="6"/>
      <c r="X46" s="6"/>
      <c r="Y46" s="6"/>
      <c r="Z46" s="6"/>
      <c r="AA46" s="6"/>
      <c r="AB46" s="6"/>
      <c r="AC46" s="6">
        <v>1</v>
      </c>
      <c r="AD46" s="6" t="s">
        <v>289</v>
      </c>
      <c r="AE46" s="6" t="b">
        <v>0</v>
      </c>
      <c r="AF46" s="6">
        <f t="shared" si="4"/>
        <v>6</v>
      </c>
      <c r="AG46" s="6">
        <v>1</v>
      </c>
      <c r="AH46" s="6" t="str">
        <f t="shared" si="8"/>
        <v>LSA_CORE_HRY_E_BEGIN_TITO_VCCIA_LFM_X_MLC_RF_BHRY_CORE0</v>
      </c>
      <c r="AI46" s="6" t="str">
        <f t="shared" si="8"/>
        <v>LSA_CORE_HRY_E_BEGIN_TITO_VCCIA_LFM_X_MLC_RF_BHRY_CORE0</v>
      </c>
      <c r="AJ46" s="6" t="str">
        <f t="shared" si="8"/>
        <v>LSA_CORE_HRY_E_BEGIN_TITO_VCCIA_LFM_X_MLC_RF_BHRY_CORE0</v>
      </c>
      <c r="AK46" s="6" t="str">
        <f t="shared" si="8"/>
        <v>LSA_CORE_HRY_E_BEGIN_TITO_VCCIA_LFM_X_MLC_RF_BHRY_CORE0</v>
      </c>
      <c r="AL46" s="6" t="str">
        <f t="shared" si="8"/>
        <v>LSA_CORE_HRY_E_BEGIN_TITO_VCCIA_LFM_X_MLC_RF_BHRY_CORE0</v>
      </c>
      <c r="AM46" s="6" t="str">
        <f t="shared" si="20"/>
        <v>LSA_CORE_HRY_E_BEGIN_TITO_VCCIA_LFM_X_MLC_RF_BHRY_CORE0</v>
      </c>
      <c r="AN46" s="6"/>
      <c r="AO46" s="6"/>
      <c r="AP46" s="6"/>
      <c r="AQ46" s="6"/>
    </row>
    <row r="47" spans="1:43" x14ac:dyDescent="0.25">
      <c r="A47" s="6" t="s">
        <v>58</v>
      </c>
      <c r="B47" s="6" t="s">
        <v>1176</v>
      </c>
      <c r="C47" s="6" t="e">
        <f>VLOOKUP(B47,templateLookup!A:B,2,0)</f>
        <v>#N/A</v>
      </c>
      <c r="D47" s="6" t="str">
        <f t="shared" si="30"/>
        <v>LSA_CORE_HRY_E_BEGIN_TITO_VCCIA_LFM_X_MLC_RF_BHRY_CORE0</v>
      </c>
      <c r="E47" s="6" t="s">
        <v>51</v>
      </c>
      <c r="F47" s="6" t="s">
        <v>70</v>
      </c>
      <c r="G47" s="6" t="s">
        <v>135</v>
      </c>
      <c r="H47" s="6" t="s">
        <v>136</v>
      </c>
      <c r="I47" s="6" t="s">
        <v>137</v>
      </c>
      <c r="J47" s="6" t="s">
        <v>374</v>
      </c>
      <c r="K47" s="6" t="s">
        <v>139</v>
      </c>
      <c r="L47" s="6" t="s">
        <v>172</v>
      </c>
      <c r="M47" s="6" t="s">
        <v>1222</v>
      </c>
      <c r="N47" s="6" t="s">
        <v>1178</v>
      </c>
      <c r="O47" s="6" t="s">
        <v>1179</v>
      </c>
      <c r="P47" s="6" t="s">
        <v>414</v>
      </c>
      <c r="Q47" s="6">
        <v>21</v>
      </c>
      <c r="R47" s="6">
        <v>20</v>
      </c>
      <c r="S47" s="6">
        <v>56</v>
      </c>
      <c r="T47" s="6"/>
      <c r="U47" s="6"/>
      <c r="V47" s="6"/>
      <c r="W47" s="6"/>
      <c r="X47" s="6"/>
      <c r="Y47" s="6"/>
      <c r="Z47" s="6"/>
      <c r="AA47" s="6" t="s">
        <v>135</v>
      </c>
      <c r="AB47" s="6" t="s">
        <v>1181</v>
      </c>
      <c r="AC47" s="6">
        <v>1</v>
      </c>
      <c r="AD47" s="6" t="s">
        <v>272</v>
      </c>
      <c r="AE47" s="6" t="b">
        <v>0</v>
      </c>
      <c r="AF47" s="6">
        <f t="shared" si="4"/>
        <v>10</v>
      </c>
      <c r="AG47" s="6" t="s">
        <v>275</v>
      </c>
      <c r="AH47" s="6" t="str">
        <f t="shared" si="8"/>
        <v>LSA_CORE_HRY_E_BEGIN_TITO_VCCIA_LFM_X_MLC_RF_BISR_CORE0</v>
      </c>
      <c r="AI47" s="6" t="str">
        <f>$D50</f>
        <v>LSA_CORE_HRY_E_BEGIN_TITO_VCCIA_LFM_X_MLC_RF_BHRY_CORE1</v>
      </c>
      <c r="AJ47" s="6" t="str">
        <f>$D50</f>
        <v>LSA_CORE_HRY_E_BEGIN_TITO_VCCIA_LFM_X_MLC_RF_BHRY_CORE1</v>
      </c>
      <c r="AK47" s="6" t="str">
        <f>$D50</f>
        <v>LSA_CORE_HRY_E_BEGIN_TITO_VCCIA_LFM_X_MLC_RF_BHRY_CORE1</v>
      </c>
      <c r="AL47" s="6" t="str">
        <f>$D50</f>
        <v>LSA_CORE_HRY_E_BEGIN_TITO_VCCIA_LFM_X_MLC_RF_BHRY_CORE1</v>
      </c>
      <c r="AM47" s="6" t="str">
        <f t="shared" si="20"/>
        <v>LSA_CORE_HRY_E_BEGIN_TITO_VCCIA_LFM_X_MLC_RF_BISR_CORE0</v>
      </c>
      <c r="AN47" s="6" t="str">
        <f t="shared" si="20"/>
        <v>LSA_CORE_HRY_E_BEGIN_TITO_VCCIA_LFM_X_MLC_RF_BISR_CORE0</v>
      </c>
      <c r="AO47" s="6" t="str">
        <f t="shared" si="20"/>
        <v>LSA_CORE_HRY_E_BEGIN_TITO_VCCIA_LFM_X_MLC_RF_BISR_CORE0</v>
      </c>
      <c r="AP47" s="6" t="str">
        <f t="shared" si="20"/>
        <v>LSA_CORE_HRY_E_BEGIN_TITO_VCCIA_LFM_X_MLC_RF_BISR_CORE0</v>
      </c>
      <c r="AQ47" s="6" t="str">
        <f t="shared" si="20"/>
        <v>LSA_CORE_HRY_E_BEGIN_TITO_VCCIA_LFM_X_MLC_RF_BISR_CORE0</v>
      </c>
    </row>
    <row r="48" spans="1:43" x14ac:dyDescent="0.25">
      <c r="A48" s="6" t="s">
        <v>58</v>
      </c>
      <c r="B48" s="6" t="s">
        <v>1176</v>
      </c>
      <c r="C48" s="6" t="e">
        <f>VLOOKUP(B48,templateLookup!A:B,2,0)</f>
        <v>#N/A</v>
      </c>
      <c r="D48" s="6" t="str">
        <f t="shared" si="30"/>
        <v>LSA_CORE_HRY_E_BEGIN_TITO_VCCIA_LFM_X_MLC_RF_BISR_CORE0</v>
      </c>
      <c r="E48" s="6" t="s">
        <v>51</v>
      </c>
      <c r="F48" s="6" t="s">
        <v>70</v>
      </c>
      <c r="G48" s="6" t="s">
        <v>135</v>
      </c>
      <c r="H48" s="6" t="s">
        <v>136</v>
      </c>
      <c r="I48" s="6" t="s">
        <v>137</v>
      </c>
      <c r="J48" s="6" t="s">
        <v>374</v>
      </c>
      <c r="K48" s="6" t="s">
        <v>139</v>
      </c>
      <c r="L48" s="6" t="s">
        <v>172</v>
      </c>
      <c r="M48" s="6" t="s">
        <v>1223</v>
      </c>
      <c r="N48" s="6" t="s">
        <v>1178</v>
      </c>
      <c r="O48" s="6" t="s">
        <v>1179</v>
      </c>
      <c r="P48" s="6" t="s">
        <v>1187</v>
      </c>
      <c r="Q48" s="6">
        <v>21</v>
      </c>
      <c r="R48" s="6">
        <v>20</v>
      </c>
      <c r="S48" s="6">
        <v>57</v>
      </c>
      <c r="T48" s="6"/>
      <c r="U48" s="6"/>
      <c r="V48" s="6"/>
      <c r="W48" s="6"/>
      <c r="X48" s="6"/>
      <c r="Y48" s="6"/>
      <c r="Z48" s="6"/>
      <c r="AA48" s="6" t="s">
        <v>400</v>
      </c>
      <c r="AB48" s="6" t="s">
        <v>1181</v>
      </c>
      <c r="AC48" s="6">
        <v>1</v>
      </c>
      <c r="AD48" s="6" t="s">
        <v>272</v>
      </c>
      <c r="AE48" s="6" t="b">
        <v>0</v>
      </c>
      <c r="AF48" s="6">
        <f t="shared" si="4"/>
        <v>10</v>
      </c>
      <c r="AG48" s="6" t="s">
        <v>275</v>
      </c>
      <c r="AH48" s="6" t="str">
        <f t="shared" si="8"/>
        <v>LSA_CORE_RASTER_E_BEGIN_TITO_VCCIA_LFM_X_MLC_RF_RASTER_CORE0</v>
      </c>
      <c r="AI48" s="6" t="str">
        <f>$D50</f>
        <v>LSA_CORE_HRY_E_BEGIN_TITO_VCCIA_LFM_X_MLC_RF_BHRY_CORE1</v>
      </c>
      <c r="AJ48" s="6" t="str">
        <f>$D50</f>
        <v>LSA_CORE_HRY_E_BEGIN_TITO_VCCIA_LFM_X_MLC_RF_BHRY_CORE1</v>
      </c>
      <c r="AK48" s="6" t="str">
        <f>$D50</f>
        <v>LSA_CORE_HRY_E_BEGIN_TITO_VCCIA_LFM_X_MLC_RF_BHRY_CORE1</v>
      </c>
      <c r="AL48" s="6" t="str">
        <f>$D50</f>
        <v>LSA_CORE_HRY_E_BEGIN_TITO_VCCIA_LFM_X_MLC_RF_BHRY_CORE1</v>
      </c>
      <c r="AM48" s="6" t="str">
        <f t="shared" si="20"/>
        <v>LSA_CORE_RASTER_E_BEGIN_TITO_VCCIA_LFM_X_MLC_RF_RASTER_CORE0</v>
      </c>
      <c r="AN48" s="6" t="str">
        <f t="shared" si="20"/>
        <v>LSA_CORE_RASTER_E_BEGIN_TITO_VCCIA_LFM_X_MLC_RF_RASTER_CORE0</v>
      </c>
      <c r="AO48" s="6" t="str">
        <f t="shared" si="20"/>
        <v>LSA_CORE_RASTER_E_BEGIN_TITO_VCCIA_LFM_X_MLC_RF_RASTER_CORE0</v>
      </c>
      <c r="AP48" s="6" t="str">
        <f t="shared" si="20"/>
        <v>LSA_CORE_RASTER_E_BEGIN_TITO_VCCIA_LFM_X_MLC_RF_RASTER_CORE0</v>
      </c>
      <c r="AQ48" s="6" t="str">
        <f t="shared" si="20"/>
        <v>LSA_CORE_RASTER_E_BEGIN_TITO_VCCIA_LFM_X_MLC_RF_RASTER_CORE0</v>
      </c>
    </row>
    <row r="49" spans="1:43" x14ac:dyDescent="0.25">
      <c r="A49" s="6" t="s">
        <v>58</v>
      </c>
      <c r="B49" s="6" t="s">
        <v>12</v>
      </c>
      <c r="C49" s="6" t="str">
        <f>VLOOKUP(B49,templateLookup!A:B,2,0)</f>
        <v>MbistRasterTC</v>
      </c>
      <c r="D49" s="6" t="str">
        <f t="shared" si="30"/>
        <v>LSA_CORE_RASTER_E_BEGIN_TITO_VCCIA_LFM_X_MLC_RF_RASTER_CORE0</v>
      </c>
      <c r="E49" s="6" t="s">
        <v>51</v>
      </c>
      <c r="F49" s="6" t="s">
        <v>70</v>
      </c>
      <c r="G49" s="6" t="s">
        <v>219</v>
      </c>
      <c r="H49" s="6" t="s">
        <v>136</v>
      </c>
      <c r="I49" s="6" t="s">
        <v>137</v>
      </c>
      <c r="J49" s="6" t="s">
        <v>374</v>
      </c>
      <c r="K49" s="6" t="s">
        <v>139</v>
      </c>
      <c r="L49" s="6" t="s">
        <v>172</v>
      </c>
      <c r="M49" s="6" t="s">
        <v>1224</v>
      </c>
      <c r="N49" s="6" t="s">
        <v>1178</v>
      </c>
      <c r="O49" s="6" t="s">
        <v>1179</v>
      </c>
      <c r="P49" s="6" t="s">
        <v>389</v>
      </c>
      <c r="Q49" s="6">
        <v>21</v>
      </c>
      <c r="R49" s="6">
        <v>20</v>
      </c>
      <c r="S49" s="6">
        <v>58</v>
      </c>
      <c r="T49" s="6"/>
      <c r="U49" s="6"/>
      <c r="V49" s="6"/>
      <c r="W49" s="6"/>
      <c r="X49" s="6"/>
      <c r="Y49" s="6"/>
      <c r="Z49" s="6"/>
      <c r="AA49" s="6"/>
      <c r="AB49" s="6"/>
      <c r="AC49" s="6">
        <v>1</v>
      </c>
      <c r="AD49" s="6" t="s">
        <v>272</v>
      </c>
      <c r="AE49" s="6" t="b">
        <v>0</v>
      </c>
      <c r="AF49" s="6">
        <f t="shared" si="4"/>
        <v>6</v>
      </c>
      <c r="AG49" s="6">
        <v>1</v>
      </c>
      <c r="AH49" s="6" t="str">
        <f t="shared" ref="AH49:AM49" si="33">$D50</f>
        <v>LSA_CORE_HRY_E_BEGIN_TITO_VCCIA_LFM_X_MLC_RF_BHRY_CORE1</v>
      </c>
      <c r="AI49" s="6" t="str">
        <f t="shared" si="33"/>
        <v>LSA_CORE_HRY_E_BEGIN_TITO_VCCIA_LFM_X_MLC_RF_BHRY_CORE1</v>
      </c>
      <c r="AJ49" s="6" t="str">
        <f t="shared" si="33"/>
        <v>LSA_CORE_HRY_E_BEGIN_TITO_VCCIA_LFM_X_MLC_RF_BHRY_CORE1</v>
      </c>
      <c r="AK49" s="6" t="str">
        <f t="shared" si="33"/>
        <v>LSA_CORE_HRY_E_BEGIN_TITO_VCCIA_LFM_X_MLC_RF_BHRY_CORE1</v>
      </c>
      <c r="AL49" s="6" t="str">
        <f t="shared" si="33"/>
        <v>LSA_CORE_HRY_E_BEGIN_TITO_VCCIA_LFM_X_MLC_RF_BHRY_CORE1</v>
      </c>
      <c r="AM49" s="6" t="str">
        <f t="shared" si="33"/>
        <v>LSA_CORE_HRY_E_BEGIN_TITO_VCCIA_LFM_X_MLC_RF_BHRY_CORE1</v>
      </c>
      <c r="AN49" s="6"/>
      <c r="AO49" s="6"/>
      <c r="AP49" s="6"/>
      <c r="AQ49" s="6"/>
    </row>
    <row r="50" spans="1:43" x14ac:dyDescent="0.25">
      <c r="A50" s="6" t="s">
        <v>58</v>
      </c>
      <c r="B50" s="6" t="s">
        <v>1176</v>
      </c>
      <c r="C50" s="6" t="e">
        <f>VLOOKUP(B50,templateLookup!A:B,2,0)</f>
        <v>#N/A</v>
      </c>
      <c r="D50" s="6" t="str">
        <f t="shared" si="30"/>
        <v>LSA_CORE_HRY_E_BEGIN_TITO_VCCIA_LFM_X_MLC_RF_BHRY_CORE1</v>
      </c>
      <c r="E50" s="6" t="s">
        <v>51</v>
      </c>
      <c r="F50" s="6" t="s">
        <v>70</v>
      </c>
      <c r="G50" s="6" t="s">
        <v>135</v>
      </c>
      <c r="H50" s="6" t="s">
        <v>136</v>
      </c>
      <c r="I50" s="6" t="s">
        <v>137</v>
      </c>
      <c r="J50" s="6" t="s">
        <v>374</v>
      </c>
      <c r="K50" s="6" t="s">
        <v>139</v>
      </c>
      <c r="L50" s="6" t="s">
        <v>172</v>
      </c>
      <c r="M50" s="6" t="s">
        <v>1225</v>
      </c>
      <c r="N50" s="6" t="s">
        <v>1178</v>
      </c>
      <c r="O50" s="6" t="s">
        <v>1179</v>
      </c>
      <c r="P50" s="6" t="s">
        <v>414</v>
      </c>
      <c r="Q50" s="6">
        <v>21</v>
      </c>
      <c r="R50" s="6">
        <v>20</v>
      </c>
      <c r="S50" s="6">
        <v>59</v>
      </c>
      <c r="T50" s="6"/>
      <c r="U50" s="6"/>
      <c r="V50" s="6"/>
      <c r="W50" s="6"/>
      <c r="X50" s="6"/>
      <c r="Y50" s="6"/>
      <c r="Z50" s="6"/>
      <c r="AA50" s="6" t="s">
        <v>135</v>
      </c>
      <c r="AB50" s="6" t="s">
        <v>1181</v>
      </c>
      <c r="AC50" s="6">
        <v>1</v>
      </c>
      <c r="AD50" s="6" t="s">
        <v>272</v>
      </c>
      <c r="AE50" s="6" t="b">
        <v>0</v>
      </c>
      <c r="AF50" s="6">
        <f t="shared" si="4"/>
        <v>10</v>
      </c>
      <c r="AG50" s="6" t="s">
        <v>275</v>
      </c>
      <c r="AH50" s="6" t="str">
        <f t="shared" si="8"/>
        <v>LSA_CORE_HRY_E_BEGIN_TITO_VCCIA_LFM_X_MLC_RF_BISR_CORE1</v>
      </c>
      <c r="AI50" s="6" t="str">
        <f t="shared" ref="AI50:AL50" si="34">$D53</f>
        <v>LSA_CORE_HRY_E_BEGIN_TITO_VCCIA_LFM_X_MLC_RF_BHRY_CORE2</v>
      </c>
      <c r="AJ50" s="6" t="str">
        <f t="shared" si="34"/>
        <v>LSA_CORE_HRY_E_BEGIN_TITO_VCCIA_LFM_X_MLC_RF_BHRY_CORE2</v>
      </c>
      <c r="AK50" s="6" t="str">
        <f t="shared" si="34"/>
        <v>LSA_CORE_HRY_E_BEGIN_TITO_VCCIA_LFM_X_MLC_RF_BHRY_CORE2</v>
      </c>
      <c r="AL50" s="6" t="str">
        <f t="shared" si="34"/>
        <v>LSA_CORE_HRY_E_BEGIN_TITO_VCCIA_LFM_X_MLC_RF_BHRY_CORE2</v>
      </c>
      <c r="AM50" s="6" t="str">
        <f t="shared" si="20"/>
        <v>LSA_CORE_HRY_E_BEGIN_TITO_VCCIA_LFM_X_MLC_RF_BISR_CORE1</v>
      </c>
      <c r="AN50" s="6" t="str">
        <f t="shared" si="20"/>
        <v>LSA_CORE_HRY_E_BEGIN_TITO_VCCIA_LFM_X_MLC_RF_BISR_CORE1</v>
      </c>
      <c r="AO50" s="6" t="str">
        <f t="shared" si="20"/>
        <v>LSA_CORE_HRY_E_BEGIN_TITO_VCCIA_LFM_X_MLC_RF_BISR_CORE1</v>
      </c>
      <c r="AP50" s="6" t="str">
        <f t="shared" si="20"/>
        <v>LSA_CORE_HRY_E_BEGIN_TITO_VCCIA_LFM_X_MLC_RF_BISR_CORE1</v>
      </c>
      <c r="AQ50" s="6" t="str">
        <f t="shared" si="20"/>
        <v>LSA_CORE_HRY_E_BEGIN_TITO_VCCIA_LFM_X_MLC_RF_BISR_CORE1</v>
      </c>
    </row>
    <row r="51" spans="1:43" x14ac:dyDescent="0.25">
      <c r="A51" s="6" t="s">
        <v>58</v>
      </c>
      <c r="B51" s="6" t="s">
        <v>1176</v>
      </c>
      <c r="C51" s="6" t="e">
        <f>VLOOKUP(B51,templateLookup!A:B,2,0)</f>
        <v>#N/A</v>
      </c>
      <c r="D51" s="6" t="str">
        <f t="shared" si="30"/>
        <v>LSA_CORE_HRY_E_BEGIN_TITO_VCCIA_LFM_X_MLC_RF_BISR_CORE1</v>
      </c>
      <c r="E51" s="6" t="s">
        <v>51</v>
      </c>
      <c r="F51" s="6" t="s">
        <v>70</v>
      </c>
      <c r="G51" s="6" t="s">
        <v>135</v>
      </c>
      <c r="H51" s="6" t="s">
        <v>136</v>
      </c>
      <c r="I51" s="6" t="s">
        <v>137</v>
      </c>
      <c r="J51" s="6" t="s">
        <v>374</v>
      </c>
      <c r="K51" s="6" t="s">
        <v>139</v>
      </c>
      <c r="L51" s="6" t="s">
        <v>172</v>
      </c>
      <c r="M51" s="6" t="s">
        <v>1226</v>
      </c>
      <c r="N51" s="6" t="s">
        <v>1178</v>
      </c>
      <c r="O51" s="6" t="s">
        <v>1179</v>
      </c>
      <c r="P51" s="6" t="s">
        <v>1187</v>
      </c>
      <c r="Q51" s="6">
        <v>21</v>
      </c>
      <c r="R51" s="6">
        <v>20</v>
      </c>
      <c r="S51" s="6">
        <v>60</v>
      </c>
      <c r="T51" s="6"/>
      <c r="U51" s="6"/>
      <c r="V51" s="6"/>
      <c r="W51" s="6"/>
      <c r="X51" s="6"/>
      <c r="Y51" s="6"/>
      <c r="Z51" s="6"/>
      <c r="AA51" s="6" t="s">
        <v>400</v>
      </c>
      <c r="AB51" s="6" t="s">
        <v>1181</v>
      </c>
      <c r="AC51" s="6">
        <v>1</v>
      </c>
      <c r="AD51" s="6" t="s">
        <v>272</v>
      </c>
      <c r="AE51" s="6" t="b">
        <v>0</v>
      </c>
      <c r="AF51" s="6">
        <f t="shared" si="4"/>
        <v>10</v>
      </c>
      <c r="AG51" s="6" t="s">
        <v>275</v>
      </c>
      <c r="AH51" s="6" t="str">
        <f t="shared" si="8"/>
        <v>LSA_CORE_RASTER_E_BEGIN_TITO_VCCIA_LFM_X_MLC_RF_RASTER_CORE1</v>
      </c>
      <c r="AI51" s="6" t="str">
        <f t="shared" ref="AI51:AL51" si="35">$D53</f>
        <v>LSA_CORE_HRY_E_BEGIN_TITO_VCCIA_LFM_X_MLC_RF_BHRY_CORE2</v>
      </c>
      <c r="AJ51" s="6" t="str">
        <f t="shared" si="35"/>
        <v>LSA_CORE_HRY_E_BEGIN_TITO_VCCIA_LFM_X_MLC_RF_BHRY_CORE2</v>
      </c>
      <c r="AK51" s="6" t="str">
        <f t="shared" si="35"/>
        <v>LSA_CORE_HRY_E_BEGIN_TITO_VCCIA_LFM_X_MLC_RF_BHRY_CORE2</v>
      </c>
      <c r="AL51" s="6" t="str">
        <f t="shared" si="35"/>
        <v>LSA_CORE_HRY_E_BEGIN_TITO_VCCIA_LFM_X_MLC_RF_BHRY_CORE2</v>
      </c>
      <c r="AM51" s="6" t="str">
        <f t="shared" si="20"/>
        <v>LSA_CORE_RASTER_E_BEGIN_TITO_VCCIA_LFM_X_MLC_RF_RASTER_CORE1</v>
      </c>
      <c r="AN51" s="6" t="str">
        <f t="shared" si="20"/>
        <v>LSA_CORE_RASTER_E_BEGIN_TITO_VCCIA_LFM_X_MLC_RF_RASTER_CORE1</v>
      </c>
      <c r="AO51" s="6" t="str">
        <f t="shared" si="20"/>
        <v>LSA_CORE_RASTER_E_BEGIN_TITO_VCCIA_LFM_X_MLC_RF_RASTER_CORE1</v>
      </c>
      <c r="AP51" s="6" t="str">
        <f t="shared" si="20"/>
        <v>LSA_CORE_RASTER_E_BEGIN_TITO_VCCIA_LFM_X_MLC_RF_RASTER_CORE1</v>
      </c>
      <c r="AQ51" s="6" t="str">
        <f t="shared" si="20"/>
        <v>LSA_CORE_RASTER_E_BEGIN_TITO_VCCIA_LFM_X_MLC_RF_RASTER_CORE1</v>
      </c>
    </row>
    <row r="52" spans="1:43" x14ac:dyDescent="0.25">
      <c r="A52" s="6" t="s">
        <v>58</v>
      </c>
      <c r="B52" s="6" t="s">
        <v>12</v>
      </c>
      <c r="C52" s="6" t="str">
        <f>VLOOKUP(B52,templateLookup!A:B,2,0)</f>
        <v>MbistRasterTC</v>
      </c>
      <c r="D52" s="6" t="str">
        <f t="shared" si="30"/>
        <v>LSA_CORE_RASTER_E_BEGIN_TITO_VCCIA_LFM_X_MLC_RF_RASTER_CORE1</v>
      </c>
      <c r="E52" s="6" t="s">
        <v>51</v>
      </c>
      <c r="F52" s="6" t="s">
        <v>70</v>
      </c>
      <c r="G52" s="6" t="s">
        <v>219</v>
      </c>
      <c r="H52" s="6" t="s">
        <v>136</v>
      </c>
      <c r="I52" s="6" t="s">
        <v>137</v>
      </c>
      <c r="J52" s="6" t="s">
        <v>374</v>
      </c>
      <c r="K52" s="6" t="s">
        <v>139</v>
      </c>
      <c r="L52" s="6" t="s">
        <v>172</v>
      </c>
      <c r="M52" s="6" t="s">
        <v>1227</v>
      </c>
      <c r="N52" s="6" t="s">
        <v>1178</v>
      </c>
      <c r="O52" s="6" t="s">
        <v>1179</v>
      </c>
      <c r="P52" s="6" t="s">
        <v>389</v>
      </c>
      <c r="Q52" s="6">
        <v>21</v>
      </c>
      <c r="R52" s="6">
        <v>20</v>
      </c>
      <c r="S52" s="6">
        <v>61</v>
      </c>
      <c r="T52" s="6"/>
      <c r="U52" s="6"/>
      <c r="V52" s="6"/>
      <c r="W52" s="6"/>
      <c r="X52" s="6"/>
      <c r="Y52" s="6"/>
      <c r="Z52" s="6"/>
      <c r="AA52" s="6"/>
      <c r="AB52" s="6"/>
      <c r="AC52" s="6">
        <v>1</v>
      </c>
      <c r="AD52" s="6" t="s">
        <v>272</v>
      </c>
      <c r="AE52" s="6" t="b">
        <v>0</v>
      </c>
      <c r="AF52" s="6">
        <f t="shared" si="4"/>
        <v>6</v>
      </c>
      <c r="AG52" s="6">
        <v>1</v>
      </c>
      <c r="AH52" s="6" t="str">
        <f t="shared" si="8"/>
        <v>LSA_CORE_HRY_E_BEGIN_TITO_VCCIA_LFM_X_MLC_RF_BHRY_CORE2</v>
      </c>
      <c r="AI52" s="6" t="str">
        <f t="shared" si="8"/>
        <v>LSA_CORE_HRY_E_BEGIN_TITO_VCCIA_LFM_X_MLC_RF_BHRY_CORE2</v>
      </c>
      <c r="AJ52" s="6" t="str">
        <f t="shared" si="8"/>
        <v>LSA_CORE_HRY_E_BEGIN_TITO_VCCIA_LFM_X_MLC_RF_BHRY_CORE2</v>
      </c>
      <c r="AK52" s="6" t="str">
        <f t="shared" si="8"/>
        <v>LSA_CORE_HRY_E_BEGIN_TITO_VCCIA_LFM_X_MLC_RF_BHRY_CORE2</v>
      </c>
      <c r="AL52" s="6" t="str">
        <f t="shared" si="8"/>
        <v>LSA_CORE_HRY_E_BEGIN_TITO_VCCIA_LFM_X_MLC_RF_BHRY_CORE2</v>
      </c>
      <c r="AM52" s="6" t="str">
        <f t="shared" si="20"/>
        <v>LSA_CORE_HRY_E_BEGIN_TITO_VCCIA_LFM_X_MLC_RF_BHRY_CORE2</v>
      </c>
      <c r="AN52" s="6"/>
      <c r="AO52" s="6"/>
      <c r="AP52" s="6"/>
      <c r="AQ52" s="6"/>
    </row>
    <row r="53" spans="1:43" x14ac:dyDescent="0.25">
      <c r="A53" s="6" t="s">
        <v>58</v>
      </c>
      <c r="B53" s="6" t="s">
        <v>1176</v>
      </c>
      <c r="C53" s="6" t="e">
        <f>VLOOKUP(B53,templateLookup!A:B,2,0)</f>
        <v>#N/A</v>
      </c>
      <c r="D53" s="6" t="str">
        <f t="shared" si="30"/>
        <v>LSA_CORE_HRY_E_BEGIN_TITO_VCCIA_LFM_X_MLC_RF_BHRY_CORE2</v>
      </c>
      <c r="E53" s="6" t="s">
        <v>51</v>
      </c>
      <c r="F53" s="6" t="s">
        <v>70</v>
      </c>
      <c r="G53" s="6" t="s">
        <v>135</v>
      </c>
      <c r="H53" s="6" t="s">
        <v>136</v>
      </c>
      <c r="I53" s="6" t="s">
        <v>137</v>
      </c>
      <c r="J53" s="6" t="s">
        <v>374</v>
      </c>
      <c r="K53" s="6" t="s">
        <v>139</v>
      </c>
      <c r="L53" s="6" t="s">
        <v>172</v>
      </c>
      <c r="M53" s="6" t="s">
        <v>1228</v>
      </c>
      <c r="N53" s="6" t="s">
        <v>1178</v>
      </c>
      <c r="O53" s="6" t="s">
        <v>1179</v>
      </c>
      <c r="P53" s="6" t="s">
        <v>414</v>
      </c>
      <c r="Q53" s="6">
        <v>21</v>
      </c>
      <c r="R53" s="6">
        <v>20</v>
      </c>
      <c r="S53" s="6">
        <v>62</v>
      </c>
      <c r="T53" s="6"/>
      <c r="U53" s="6"/>
      <c r="V53" s="6"/>
      <c r="W53" s="6"/>
      <c r="X53" s="6"/>
      <c r="Y53" s="6"/>
      <c r="Z53" s="6"/>
      <c r="AA53" s="6" t="s">
        <v>135</v>
      </c>
      <c r="AB53" s="6" t="s">
        <v>1181</v>
      </c>
      <c r="AC53" s="6">
        <v>1</v>
      </c>
      <c r="AD53" s="6" t="s">
        <v>272</v>
      </c>
      <c r="AE53" s="6" t="b">
        <v>0</v>
      </c>
      <c r="AF53" s="6">
        <f t="shared" si="4"/>
        <v>10</v>
      </c>
      <c r="AG53" s="6" t="s">
        <v>275</v>
      </c>
      <c r="AH53" s="6" t="str">
        <f t="shared" si="8"/>
        <v>LSA_CORE_HRY_E_BEGIN_TITO_VCCIA_LFM_X_MLC_RF_BISR_CORE2</v>
      </c>
      <c r="AI53" s="6" t="str">
        <f t="shared" ref="AI53:AL53" si="36">$D56</f>
        <v>LSA_CORE_HRY_E_BEGIN_TITO_VCCIA_LFM_X_MLC_RF_BHRY_CORE3</v>
      </c>
      <c r="AJ53" s="6" t="str">
        <f t="shared" si="36"/>
        <v>LSA_CORE_HRY_E_BEGIN_TITO_VCCIA_LFM_X_MLC_RF_BHRY_CORE3</v>
      </c>
      <c r="AK53" s="6" t="str">
        <f t="shared" si="36"/>
        <v>LSA_CORE_HRY_E_BEGIN_TITO_VCCIA_LFM_X_MLC_RF_BHRY_CORE3</v>
      </c>
      <c r="AL53" s="6" t="str">
        <f t="shared" si="36"/>
        <v>LSA_CORE_HRY_E_BEGIN_TITO_VCCIA_LFM_X_MLC_RF_BHRY_CORE3</v>
      </c>
      <c r="AM53" s="6" t="str">
        <f t="shared" si="20"/>
        <v>LSA_CORE_HRY_E_BEGIN_TITO_VCCIA_LFM_X_MLC_RF_BISR_CORE2</v>
      </c>
      <c r="AN53" s="6" t="str">
        <f t="shared" si="20"/>
        <v>LSA_CORE_HRY_E_BEGIN_TITO_VCCIA_LFM_X_MLC_RF_BISR_CORE2</v>
      </c>
      <c r="AO53" s="6" t="str">
        <f t="shared" si="20"/>
        <v>LSA_CORE_HRY_E_BEGIN_TITO_VCCIA_LFM_X_MLC_RF_BISR_CORE2</v>
      </c>
      <c r="AP53" s="6" t="str">
        <f t="shared" si="20"/>
        <v>LSA_CORE_HRY_E_BEGIN_TITO_VCCIA_LFM_X_MLC_RF_BISR_CORE2</v>
      </c>
      <c r="AQ53" s="6" t="str">
        <f t="shared" si="20"/>
        <v>LSA_CORE_HRY_E_BEGIN_TITO_VCCIA_LFM_X_MLC_RF_BISR_CORE2</v>
      </c>
    </row>
    <row r="54" spans="1:43" x14ac:dyDescent="0.25">
      <c r="A54" s="6" t="s">
        <v>58</v>
      </c>
      <c r="B54" s="6" t="s">
        <v>1176</v>
      </c>
      <c r="C54" s="6" t="e">
        <f>VLOOKUP(B54,templateLookup!A:B,2,0)</f>
        <v>#N/A</v>
      </c>
      <c r="D54" s="6" t="str">
        <f t="shared" si="30"/>
        <v>LSA_CORE_HRY_E_BEGIN_TITO_VCCIA_LFM_X_MLC_RF_BISR_CORE2</v>
      </c>
      <c r="E54" s="6" t="s">
        <v>51</v>
      </c>
      <c r="F54" s="6" t="s">
        <v>70</v>
      </c>
      <c r="G54" s="6" t="s">
        <v>135</v>
      </c>
      <c r="H54" s="6" t="s">
        <v>136</v>
      </c>
      <c r="I54" s="6" t="s">
        <v>137</v>
      </c>
      <c r="J54" s="6" t="s">
        <v>374</v>
      </c>
      <c r="K54" s="6" t="s">
        <v>139</v>
      </c>
      <c r="L54" s="6" t="s">
        <v>172</v>
      </c>
      <c r="M54" s="6" t="s">
        <v>1229</v>
      </c>
      <c r="N54" s="6" t="s">
        <v>1178</v>
      </c>
      <c r="O54" s="6" t="s">
        <v>1179</v>
      </c>
      <c r="P54" s="6" t="s">
        <v>1187</v>
      </c>
      <c r="Q54" s="6">
        <v>21</v>
      </c>
      <c r="R54" s="6">
        <v>20</v>
      </c>
      <c r="S54" s="6">
        <v>63</v>
      </c>
      <c r="T54" s="6"/>
      <c r="U54" s="6"/>
      <c r="V54" s="6"/>
      <c r="W54" s="6"/>
      <c r="X54" s="6"/>
      <c r="Y54" s="6"/>
      <c r="Z54" s="6"/>
      <c r="AA54" s="6" t="s">
        <v>400</v>
      </c>
      <c r="AB54" s="6" t="s">
        <v>1181</v>
      </c>
      <c r="AC54" s="6">
        <v>1</v>
      </c>
      <c r="AD54" s="6" t="s">
        <v>272</v>
      </c>
      <c r="AE54" s="6" t="b">
        <v>0</v>
      </c>
      <c r="AF54" s="6">
        <f t="shared" si="4"/>
        <v>10</v>
      </c>
      <c r="AG54" s="6" t="s">
        <v>275</v>
      </c>
      <c r="AH54" s="6" t="str">
        <f t="shared" si="8"/>
        <v>LSA_CORE_RASTER_E_BEGIN_TITO_VCCIA_LFM_X_MLC_RF_RASTER_CORE2</v>
      </c>
      <c r="AI54" s="6" t="str">
        <f t="shared" ref="AI54:AL54" si="37">$D56</f>
        <v>LSA_CORE_HRY_E_BEGIN_TITO_VCCIA_LFM_X_MLC_RF_BHRY_CORE3</v>
      </c>
      <c r="AJ54" s="6" t="str">
        <f t="shared" si="37"/>
        <v>LSA_CORE_HRY_E_BEGIN_TITO_VCCIA_LFM_X_MLC_RF_BHRY_CORE3</v>
      </c>
      <c r="AK54" s="6" t="str">
        <f t="shared" si="37"/>
        <v>LSA_CORE_HRY_E_BEGIN_TITO_VCCIA_LFM_X_MLC_RF_BHRY_CORE3</v>
      </c>
      <c r="AL54" s="6" t="str">
        <f t="shared" si="37"/>
        <v>LSA_CORE_HRY_E_BEGIN_TITO_VCCIA_LFM_X_MLC_RF_BHRY_CORE3</v>
      </c>
      <c r="AM54" s="6" t="str">
        <f t="shared" si="20"/>
        <v>LSA_CORE_RASTER_E_BEGIN_TITO_VCCIA_LFM_X_MLC_RF_RASTER_CORE2</v>
      </c>
      <c r="AN54" s="6" t="str">
        <f t="shared" si="20"/>
        <v>LSA_CORE_RASTER_E_BEGIN_TITO_VCCIA_LFM_X_MLC_RF_RASTER_CORE2</v>
      </c>
      <c r="AO54" s="6" t="str">
        <f t="shared" si="20"/>
        <v>LSA_CORE_RASTER_E_BEGIN_TITO_VCCIA_LFM_X_MLC_RF_RASTER_CORE2</v>
      </c>
      <c r="AP54" s="6" t="str">
        <f t="shared" si="20"/>
        <v>LSA_CORE_RASTER_E_BEGIN_TITO_VCCIA_LFM_X_MLC_RF_RASTER_CORE2</v>
      </c>
      <c r="AQ54" s="6" t="str">
        <f t="shared" si="20"/>
        <v>LSA_CORE_RASTER_E_BEGIN_TITO_VCCIA_LFM_X_MLC_RF_RASTER_CORE2</v>
      </c>
    </row>
    <row r="55" spans="1:43" x14ac:dyDescent="0.25">
      <c r="A55" s="6" t="s">
        <v>58</v>
      </c>
      <c r="B55" s="6" t="s">
        <v>12</v>
      </c>
      <c r="C55" s="6" t="str">
        <f>VLOOKUP(B55,templateLookup!A:B,2,0)</f>
        <v>MbistRasterTC</v>
      </c>
      <c r="D55" s="6" t="str">
        <f t="shared" si="30"/>
        <v>LSA_CORE_RASTER_E_BEGIN_TITO_VCCIA_LFM_X_MLC_RF_RASTER_CORE2</v>
      </c>
      <c r="E55" s="6" t="s">
        <v>51</v>
      </c>
      <c r="F55" s="6" t="s">
        <v>70</v>
      </c>
      <c r="G55" s="6" t="s">
        <v>219</v>
      </c>
      <c r="H55" s="6" t="s">
        <v>136</v>
      </c>
      <c r="I55" s="6" t="s">
        <v>137</v>
      </c>
      <c r="J55" s="6" t="s">
        <v>374</v>
      </c>
      <c r="K55" s="6" t="s">
        <v>139</v>
      </c>
      <c r="L55" s="6" t="s">
        <v>172</v>
      </c>
      <c r="M55" s="6" t="s">
        <v>1230</v>
      </c>
      <c r="N55" s="6" t="s">
        <v>1178</v>
      </c>
      <c r="O55" s="6" t="s">
        <v>1179</v>
      </c>
      <c r="P55" s="6" t="s">
        <v>389</v>
      </c>
      <c r="Q55" s="6">
        <v>21</v>
      </c>
      <c r="R55" s="6">
        <v>20</v>
      </c>
      <c r="S55" s="6">
        <v>64</v>
      </c>
      <c r="T55" s="6"/>
      <c r="U55" s="6"/>
      <c r="V55" s="6"/>
      <c r="W55" s="6"/>
      <c r="X55" s="6"/>
      <c r="Y55" s="6"/>
      <c r="Z55" s="6"/>
      <c r="AA55" s="6"/>
      <c r="AB55" s="6"/>
      <c r="AC55" s="6">
        <v>1</v>
      </c>
      <c r="AD55" s="6" t="s">
        <v>272</v>
      </c>
      <c r="AE55" s="6" t="b">
        <v>0</v>
      </c>
      <c r="AF55" s="6">
        <f t="shared" si="4"/>
        <v>6</v>
      </c>
      <c r="AG55" s="6">
        <v>1</v>
      </c>
      <c r="AH55" s="6" t="str">
        <f t="shared" si="8"/>
        <v>LSA_CORE_HRY_E_BEGIN_TITO_VCCIA_LFM_X_MLC_RF_BHRY_CORE3</v>
      </c>
      <c r="AI55" s="6" t="str">
        <f t="shared" si="8"/>
        <v>LSA_CORE_HRY_E_BEGIN_TITO_VCCIA_LFM_X_MLC_RF_BHRY_CORE3</v>
      </c>
      <c r="AJ55" s="6" t="str">
        <f t="shared" si="8"/>
        <v>LSA_CORE_HRY_E_BEGIN_TITO_VCCIA_LFM_X_MLC_RF_BHRY_CORE3</v>
      </c>
      <c r="AK55" s="6" t="str">
        <f t="shared" si="8"/>
        <v>LSA_CORE_HRY_E_BEGIN_TITO_VCCIA_LFM_X_MLC_RF_BHRY_CORE3</v>
      </c>
      <c r="AL55" s="6" t="str">
        <f t="shared" si="8"/>
        <v>LSA_CORE_HRY_E_BEGIN_TITO_VCCIA_LFM_X_MLC_RF_BHRY_CORE3</v>
      </c>
      <c r="AM55" s="6" t="str">
        <f t="shared" si="20"/>
        <v>LSA_CORE_HRY_E_BEGIN_TITO_VCCIA_LFM_X_MLC_RF_BHRY_CORE3</v>
      </c>
      <c r="AN55" s="6"/>
      <c r="AO55" s="6"/>
      <c r="AP55" s="6"/>
      <c r="AQ55" s="6"/>
    </row>
    <row r="56" spans="1:43" x14ac:dyDescent="0.25">
      <c r="A56" s="6" t="s">
        <v>58</v>
      </c>
      <c r="B56" s="6" t="s">
        <v>1176</v>
      </c>
      <c r="C56" s="6" t="e">
        <f>VLOOKUP(B56,templateLookup!A:B,2,0)</f>
        <v>#N/A</v>
      </c>
      <c r="D56" s="6" t="str">
        <f t="shared" si="30"/>
        <v>LSA_CORE_HRY_E_BEGIN_TITO_VCCIA_LFM_X_MLC_RF_BHRY_CORE3</v>
      </c>
      <c r="E56" s="6" t="s">
        <v>51</v>
      </c>
      <c r="F56" s="6" t="s">
        <v>70</v>
      </c>
      <c r="G56" s="6" t="s">
        <v>135</v>
      </c>
      <c r="H56" s="6" t="s">
        <v>136</v>
      </c>
      <c r="I56" s="6" t="s">
        <v>137</v>
      </c>
      <c r="J56" s="6" t="s">
        <v>374</v>
      </c>
      <c r="K56" s="6" t="s">
        <v>139</v>
      </c>
      <c r="L56" s="6" t="s">
        <v>172</v>
      </c>
      <c r="M56" s="6" t="s">
        <v>1231</v>
      </c>
      <c r="N56" s="6" t="s">
        <v>1178</v>
      </c>
      <c r="O56" s="6" t="s">
        <v>1179</v>
      </c>
      <c r="P56" s="6" t="s">
        <v>414</v>
      </c>
      <c r="Q56" s="6">
        <v>21</v>
      </c>
      <c r="R56" s="6">
        <v>20</v>
      </c>
      <c r="S56" s="6">
        <v>65</v>
      </c>
      <c r="T56" s="6"/>
      <c r="U56" s="6"/>
      <c r="V56" s="6"/>
      <c r="W56" s="6"/>
      <c r="X56" s="6"/>
      <c r="Y56" s="6"/>
      <c r="Z56" s="6"/>
      <c r="AA56" s="6" t="s">
        <v>135</v>
      </c>
      <c r="AB56" s="6" t="s">
        <v>1181</v>
      </c>
      <c r="AC56" s="6">
        <v>1</v>
      </c>
      <c r="AD56" s="6" t="s">
        <v>272</v>
      </c>
      <c r="AE56" s="6" t="b">
        <v>0</v>
      </c>
      <c r="AF56" s="6">
        <f t="shared" si="4"/>
        <v>10</v>
      </c>
      <c r="AG56" s="6" t="s">
        <v>275</v>
      </c>
      <c r="AH56" s="6" t="str">
        <f t="shared" si="8"/>
        <v>LSA_CORE_HRY_E_BEGIN_TITO_VCCIA_LFM_X_MLC_RF_BISR_CORE3</v>
      </c>
      <c r="AI56" s="6" t="str">
        <f t="shared" ref="AI56:AL56" si="38">$D59</f>
        <v>LSA_CORE_HRY_E_BEGIN_TITO_VCCIA_LFM_X_CORE_RF_BHRY_CORE0</v>
      </c>
      <c r="AJ56" s="6" t="str">
        <f t="shared" si="38"/>
        <v>LSA_CORE_HRY_E_BEGIN_TITO_VCCIA_LFM_X_CORE_RF_BHRY_CORE0</v>
      </c>
      <c r="AK56" s="6" t="str">
        <f t="shared" si="38"/>
        <v>LSA_CORE_HRY_E_BEGIN_TITO_VCCIA_LFM_X_CORE_RF_BHRY_CORE0</v>
      </c>
      <c r="AL56" s="6" t="str">
        <f t="shared" si="38"/>
        <v>LSA_CORE_HRY_E_BEGIN_TITO_VCCIA_LFM_X_CORE_RF_BHRY_CORE0</v>
      </c>
      <c r="AM56" s="6" t="str">
        <f t="shared" si="20"/>
        <v>LSA_CORE_HRY_E_BEGIN_TITO_VCCIA_LFM_X_MLC_RF_BISR_CORE3</v>
      </c>
      <c r="AN56" s="6" t="str">
        <f t="shared" si="20"/>
        <v>LSA_CORE_HRY_E_BEGIN_TITO_VCCIA_LFM_X_MLC_RF_BISR_CORE3</v>
      </c>
      <c r="AO56" s="6" t="str">
        <f t="shared" si="20"/>
        <v>LSA_CORE_HRY_E_BEGIN_TITO_VCCIA_LFM_X_MLC_RF_BISR_CORE3</v>
      </c>
      <c r="AP56" s="6" t="str">
        <f t="shared" si="20"/>
        <v>LSA_CORE_HRY_E_BEGIN_TITO_VCCIA_LFM_X_MLC_RF_BISR_CORE3</v>
      </c>
      <c r="AQ56" s="6" t="str">
        <f t="shared" si="20"/>
        <v>LSA_CORE_HRY_E_BEGIN_TITO_VCCIA_LFM_X_MLC_RF_BISR_CORE3</v>
      </c>
    </row>
    <row r="57" spans="1:43" x14ac:dyDescent="0.25">
      <c r="A57" s="6" t="s">
        <v>58</v>
      </c>
      <c r="B57" s="6" t="s">
        <v>1176</v>
      </c>
      <c r="C57" s="6" t="e">
        <f>VLOOKUP(B57,templateLookup!A:B,2,0)</f>
        <v>#N/A</v>
      </c>
      <c r="D57" s="6" t="str">
        <f t="shared" si="30"/>
        <v>LSA_CORE_HRY_E_BEGIN_TITO_VCCIA_LFM_X_MLC_RF_BISR_CORE3</v>
      </c>
      <c r="E57" s="6" t="s">
        <v>51</v>
      </c>
      <c r="F57" s="6" t="s">
        <v>70</v>
      </c>
      <c r="G57" s="6" t="s">
        <v>135</v>
      </c>
      <c r="H57" s="6" t="s">
        <v>136</v>
      </c>
      <c r="I57" s="6" t="s">
        <v>137</v>
      </c>
      <c r="J57" s="6" t="s">
        <v>374</v>
      </c>
      <c r="K57" s="6" t="s">
        <v>139</v>
      </c>
      <c r="L57" s="6" t="s">
        <v>172</v>
      </c>
      <c r="M57" s="6" t="s">
        <v>1232</v>
      </c>
      <c r="N57" s="6" t="s">
        <v>1178</v>
      </c>
      <c r="O57" s="6" t="s">
        <v>1179</v>
      </c>
      <c r="P57" s="6" t="s">
        <v>1187</v>
      </c>
      <c r="Q57" s="6">
        <v>21</v>
      </c>
      <c r="R57" s="6">
        <v>20</v>
      </c>
      <c r="S57" s="6">
        <v>66</v>
      </c>
      <c r="T57" s="6"/>
      <c r="U57" s="6"/>
      <c r="V57" s="6"/>
      <c r="W57" s="6"/>
      <c r="X57" s="6"/>
      <c r="Y57" s="6"/>
      <c r="Z57" s="6"/>
      <c r="AA57" s="6" t="s">
        <v>400</v>
      </c>
      <c r="AB57" s="6" t="s">
        <v>1181</v>
      </c>
      <c r="AC57" s="6">
        <v>1</v>
      </c>
      <c r="AD57" s="6" t="s">
        <v>272</v>
      </c>
      <c r="AE57" s="6" t="b">
        <v>0</v>
      </c>
      <c r="AF57" s="6">
        <f t="shared" si="4"/>
        <v>10</v>
      </c>
      <c r="AG57" s="6" t="s">
        <v>275</v>
      </c>
      <c r="AH57" s="6" t="str">
        <f t="shared" si="8"/>
        <v>LSA_CORE_RASTER_E_BEGIN_TITO_VCCIA_LFM_X_MLC_RF_RASTER_CORE3</v>
      </c>
      <c r="AI57" s="6" t="str">
        <f t="shared" ref="AI57:AL57" si="39">$D59</f>
        <v>LSA_CORE_HRY_E_BEGIN_TITO_VCCIA_LFM_X_CORE_RF_BHRY_CORE0</v>
      </c>
      <c r="AJ57" s="6" t="str">
        <f t="shared" si="39"/>
        <v>LSA_CORE_HRY_E_BEGIN_TITO_VCCIA_LFM_X_CORE_RF_BHRY_CORE0</v>
      </c>
      <c r="AK57" s="6" t="str">
        <f t="shared" si="39"/>
        <v>LSA_CORE_HRY_E_BEGIN_TITO_VCCIA_LFM_X_CORE_RF_BHRY_CORE0</v>
      </c>
      <c r="AL57" s="6" t="str">
        <f t="shared" si="39"/>
        <v>LSA_CORE_HRY_E_BEGIN_TITO_VCCIA_LFM_X_CORE_RF_BHRY_CORE0</v>
      </c>
      <c r="AM57" s="6" t="str">
        <f t="shared" si="20"/>
        <v>LSA_CORE_RASTER_E_BEGIN_TITO_VCCIA_LFM_X_MLC_RF_RASTER_CORE3</v>
      </c>
      <c r="AN57" s="6" t="str">
        <f t="shared" si="20"/>
        <v>LSA_CORE_RASTER_E_BEGIN_TITO_VCCIA_LFM_X_MLC_RF_RASTER_CORE3</v>
      </c>
      <c r="AO57" s="6" t="str">
        <f t="shared" si="20"/>
        <v>LSA_CORE_RASTER_E_BEGIN_TITO_VCCIA_LFM_X_MLC_RF_RASTER_CORE3</v>
      </c>
      <c r="AP57" s="6" t="str">
        <f t="shared" si="20"/>
        <v>LSA_CORE_RASTER_E_BEGIN_TITO_VCCIA_LFM_X_MLC_RF_RASTER_CORE3</v>
      </c>
      <c r="AQ57" s="6" t="str">
        <f t="shared" si="20"/>
        <v>LSA_CORE_RASTER_E_BEGIN_TITO_VCCIA_LFM_X_MLC_RF_RASTER_CORE3</v>
      </c>
    </row>
    <row r="58" spans="1:43" x14ac:dyDescent="0.25">
      <c r="A58" s="6" t="s">
        <v>58</v>
      </c>
      <c r="B58" s="6" t="s">
        <v>12</v>
      </c>
      <c r="C58" s="6" t="str">
        <f>VLOOKUP(B58,templateLookup!A:B,2,0)</f>
        <v>MbistRasterTC</v>
      </c>
      <c r="D58" s="6" t="str">
        <f t="shared" si="30"/>
        <v>LSA_CORE_RASTER_E_BEGIN_TITO_VCCIA_LFM_X_MLC_RF_RASTER_CORE3</v>
      </c>
      <c r="E58" s="6" t="s">
        <v>51</v>
      </c>
      <c r="F58" s="6" t="s">
        <v>70</v>
      </c>
      <c r="G58" s="6" t="s">
        <v>219</v>
      </c>
      <c r="H58" s="6" t="s">
        <v>136</v>
      </c>
      <c r="I58" s="6" t="s">
        <v>137</v>
      </c>
      <c r="J58" s="6" t="s">
        <v>374</v>
      </c>
      <c r="K58" s="6" t="s">
        <v>139</v>
      </c>
      <c r="L58" s="6" t="s">
        <v>172</v>
      </c>
      <c r="M58" s="6" t="s">
        <v>1233</v>
      </c>
      <c r="N58" s="6" t="s">
        <v>1178</v>
      </c>
      <c r="O58" s="6" t="s">
        <v>1179</v>
      </c>
      <c r="P58" s="6" t="s">
        <v>389</v>
      </c>
      <c r="Q58" s="6">
        <v>21</v>
      </c>
      <c r="R58" s="6">
        <v>20</v>
      </c>
      <c r="S58" s="6">
        <v>67</v>
      </c>
      <c r="T58" s="6"/>
      <c r="U58" s="6"/>
      <c r="V58" s="6"/>
      <c r="W58" s="6"/>
      <c r="X58" s="6"/>
      <c r="Y58" s="6"/>
      <c r="Z58" s="6"/>
      <c r="AA58" s="6"/>
      <c r="AB58" s="6"/>
      <c r="AC58" s="6">
        <v>1</v>
      </c>
      <c r="AD58" s="6" t="s">
        <v>272</v>
      </c>
      <c r="AE58" s="6" t="b">
        <v>0</v>
      </c>
      <c r="AF58" s="6">
        <f t="shared" si="4"/>
        <v>6</v>
      </c>
      <c r="AG58" s="6">
        <v>1</v>
      </c>
      <c r="AH58" s="6" t="str">
        <f t="shared" si="8"/>
        <v>LSA_CORE_HRY_E_BEGIN_TITO_VCCIA_LFM_X_CORE_RF_BHRY_CORE0</v>
      </c>
      <c r="AI58" s="6" t="str">
        <f t="shared" si="8"/>
        <v>LSA_CORE_HRY_E_BEGIN_TITO_VCCIA_LFM_X_CORE_RF_BHRY_CORE0</v>
      </c>
      <c r="AJ58" s="6" t="str">
        <f t="shared" si="8"/>
        <v>LSA_CORE_HRY_E_BEGIN_TITO_VCCIA_LFM_X_CORE_RF_BHRY_CORE0</v>
      </c>
      <c r="AK58" s="6" t="str">
        <f t="shared" si="8"/>
        <v>LSA_CORE_HRY_E_BEGIN_TITO_VCCIA_LFM_X_CORE_RF_BHRY_CORE0</v>
      </c>
      <c r="AL58" s="6" t="str">
        <f t="shared" si="8"/>
        <v>LSA_CORE_HRY_E_BEGIN_TITO_VCCIA_LFM_X_CORE_RF_BHRY_CORE0</v>
      </c>
      <c r="AM58" s="6" t="str">
        <f t="shared" si="20"/>
        <v>LSA_CORE_HRY_E_BEGIN_TITO_VCCIA_LFM_X_CORE_RF_BHRY_CORE0</v>
      </c>
      <c r="AN58" s="6"/>
      <c r="AO58" s="6"/>
      <c r="AP58" s="6"/>
      <c r="AQ58" s="6"/>
    </row>
    <row r="59" spans="1:43" x14ac:dyDescent="0.25">
      <c r="A59" s="6" t="s">
        <v>58</v>
      </c>
      <c r="B59" s="6" t="s">
        <v>1176</v>
      </c>
      <c r="C59" s="6" t="e">
        <f>VLOOKUP(B59,templateLookup!A:B,2,0)</f>
        <v>#N/A</v>
      </c>
      <c r="D59" s="6" t="str">
        <f t="shared" si="30"/>
        <v>LSA_CORE_HRY_E_BEGIN_TITO_VCCIA_LFM_X_CORE_RF_BHRY_CORE0</v>
      </c>
      <c r="E59" s="6" t="s">
        <v>51</v>
      </c>
      <c r="F59" s="6" t="s">
        <v>70</v>
      </c>
      <c r="G59" s="6" t="s">
        <v>135</v>
      </c>
      <c r="H59" s="6" t="s">
        <v>136</v>
      </c>
      <c r="I59" s="6" t="s">
        <v>137</v>
      </c>
      <c r="J59" s="6" t="s">
        <v>374</v>
      </c>
      <c r="K59" s="6" t="s">
        <v>139</v>
      </c>
      <c r="L59" s="6" t="s">
        <v>172</v>
      </c>
      <c r="M59" s="6" t="s">
        <v>1234</v>
      </c>
      <c r="N59" s="6" t="s">
        <v>1178</v>
      </c>
      <c r="O59" s="6" t="s">
        <v>1179</v>
      </c>
      <c r="P59" s="6" t="s">
        <v>414</v>
      </c>
      <c r="Q59" s="6">
        <v>21</v>
      </c>
      <c r="R59" s="6">
        <v>20</v>
      </c>
      <c r="S59" s="6">
        <v>68</v>
      </c>
      <c r="T59" s="6"/>
      <c r="U59" s="6"/>
      <c r="V59" s="6"/>
      <c r="W59" s="6"/>
      <c r="X59" s="6"/>
      <c r="Y59" s="6"/>
      <c r="Z59" s="6"/>
      <c r="AA59" s="6" t="s">
        <v>135</v>
      </c>
      <c r="AB59" s="6" t="s">
        <v>1181</v>
      </c>
      <c r="AC59" s="6">
        <v>1</v>
      </c>
      <c r="AD59" s="6" t="s">
        <v>272</v>
      </c>
      <c r="AE59" s="6" t="b">
        <v>0</v>
      </c>
      <c r="AF59" s="6">
        <f t="shared" si="4"/>
        <v>10</v>
      </c>
      <c r="AG59" s="6" t="s">
        <v>275</v>
      </c>
      <c r="AH59" s="6" t="str">
        <f t="shared" si="8"/>
        <v>LSA_CORE_HRY_E_BEGIN_TITO_VCCIA_LFM_X_CORE_RF_BISR_CORE0</v>
      </c>
      <c r="AI59" s="6" t="str">
        <f>$D62</f>
        <v>LSA_CORE_HRY_E_BEGIN_TITO_VCCIA_LFM_X_CORE_RF_BHRY_CORE1</v>
      </c>
      <c r="AJ59" s="6" t="str">
        <f>$D62</f>
        <v>LSA_CORE_HRY_E_BEGIN_TITO_VCCIA_LFM_X_CORE_RF_BHRY_CORE1</v>
      </c>
      <c r="AK59" s="6" t="str">
        <f>$D62</f>
        <v>LSA_CORE_HRY_E_BEGIN_TITO_VCCIA_LFM_X_CORE_RF_BHRY_CORE1</v>
      </c>
      <c r="AL59" s="6" t="str">
        <f>$D62</f>
        <v>LSA_CORE_HRY_E_BEGIN_TITO_VCCIA_LFM_X_CORE_RF_BHRY_CORE1</v>
      </c>
      <c r="AM59" s="6" t="str">
        <f t="shared" si="20"/>
        <v>LSA_CORE_HRY_E_BEGIN_TITO_VCCIA_LFM_X_CORE_RF_BISR_CORE0</v>
      </c>
      <c r="AN59" s="6" t="str">
        <f t="shared" si="20"/>
        <v>LSA_CORE_HRY_E_BEGIN_TITO_VCCIA_LFM_X_CORE_RF_BISR_CORE0</v>
      </c>
      <c r="AO59" s="6" t="str">
        <f t="shared" si="20"/>
        <v>LSA_CORE_HRY_E_BEGIN_TITO_VCCIA_LFM_X_CORE_RF_BISR_CORE0</v>
      </c>
      <c r="AP59" s="6" t="str">
        <f t="shared" si="20"/>
        <v>LSA_CORE_HRY_E_BEGIN_TITO_VCCIA_LFM_X_CORE_RF_BISR_CORE0</v>
      </c>
      <c r="AQ59" s="6" t="str">
        <f t="shared" si="20"/>
        <v>LSA_CORE_HRY_E_BEGIN_TITO_VCCIA_LFM_X_CORE_RF_BISR_CORE0</v>
      </c>
    </row>
    <row r="60" spans="1:43" x14ac:dyDescent="0.25">
      <c r="A60" s="6" t="s">
        <v>58</v>
      </c>
      <c r="B60" s="6" t="s">
        <v>1176</v>
      </c>
      <c r="C60" s="6" t="e">
        <f>VLOOKUP(B60,templateLookup!A:B,2,0)</f>
        <v>#N/A</v>
      </c>
      <c r="D60" s="6" t="str">
        <f t="shared" si="30"/>
        <v>LSA_CORE_HRY_E_BEGIN_TITO_VCCIA_LFM_X_CORE_RF_BISR_CORE0</v>
      </c>
      <c r="E60" s="6" t="s">
        <v>51</v>
      </c>
      <c r="F60" s="6" t="s">
        <v>70</v>
      </c>
      <c r="G60" s="6" t="s">
        <v>135</v>
      </c>
      <c r="H60" s="6" t="s">
        <v>136</v>
      </c>
      <c r="I60" s="6" t="s">
        <v>137</v>
      </c>
      <c r="J60" s="6" t="s">
        <v>374</v>
      </c>
      <c r="K60" s="6" t="s">
        <v>139</v>
      </c>
      <c r="L60" s="6" t="s">
        <v>172</v>
      </c>
      <c r="M60" s="6" t="s">
        <v>1235</v>
      </c>
      <c r="N60" s="6" t="s">
        <v>1178</v>
      </c>
      <c r="O60" s="6" t="s">
        <v>1179</v>
      </c>
      <c r="P60" s="6" t="s">
        <v>1187</v>
      </c>
      <c r="Q60" s="6">
        <v>21</v>
      </c>
      <c r="R60" s="6">
        <v>20</v>
      </c>
      <c r="S60" s="6">
        <v>69</v>
      </c>
      <c r="T60" s="6"/>
      <c r="U60" s="6"/>
      <c r="V60" s="6"/>
      <c r="W60" s="6"/>
      <c r="X60" s="6"/>
      <c r="Y60" s="6"/>
      <c r="Z60" s="6"/>
      <c r="AA60" s="6" t="s">
        <v>400</v>
      </c>
      <c r="AB60" s="6" t="s">
        <v>1181</v>
      </c>
      <c r="AC60" s="6">
        <v>1</v>
      </c>
      <c r="AD60" s="6" t="s">
        <v>272</v>
      </c>
      <c r="AE60" s="6" t="b">
        <v>0</v>
      </c>
      <c r="AF60" s="6">
        <f t="shared" si="4"/>
        <v>10</v>
      </c>
      <c r="AG60" s="6" t="s">
        <v>275</v>
      </c>
      <c r="AH60" s="6" t="str">
        <f t="shared" si="8"/>
        <v>LSA_CORE_RASTER_E_BEGIN_TITO_VCCIA_LFM_X_CORE_RF_RASTER_CORE0</v>
      </c>
      <c r="AI60" s="6" t="str">
        <f>$D62</f>
        <v>LSA_CORE_HRY_E_BEGIN_TITO_VCCIA_LFM_X_CORE_RF_BHRY_CORE1</v>
      </c>
      <c r="AJ60" s="6" t="str">
        <f>$D62</f>
        <v>LSA_CORE_HRY_E_BEGIN_TITO_VCCIA_LFM_X_CORE_RF_BHRY_CORE1</v>
      </c>
      <c r="AK60" s="6" t="str">
        <f>$D62</f>
        <v>LSA_CORE_HRY_E_BEGIN_TITO_VCCIA_LFM_X_CORE_RF_BHRY_CORE1</v>
      </c>
      <c r="AL60" s="6" t="str">
        <f>$D62</f>
        <v>LSA_CORE_HRY_E_BEGIN_TITO_VCCIA_LFM_X_CORE_RF_BHRY_CORE1</v>
      </c>
      <c r="AM60" s="6" t="str">
        <f t="shared" si="20"/>
        <v>LSA_CORE_RASTER_E_BEGIN_TITO_VCCIA_LFM_X_CORE_RF_RASTER_CORE0</v>
      </c>
      <c r="AN60" s="6" t="str">
        <f t="shared" si="20"/>
        <v>LSA_CORE_RASTER_E_BEGIN_TITO_VCCIA_LFM_X_CORE_RF_RASTER_CORE0</v>
      </c>
      <c r="AO60" s="6" t="str">
        <f t="shared" si="20"/>
        <v>LSA_CORE_RASTER_E_BEGIN_TITO_VCCIA_LFM_X_CORE_RF_RASTER_CORE0</v>
      </c>
      <c r="AP60" s="6" t="str">
        <f t="shared" si="20"/>
        <v>LSA_CORE_RASTER_E_BEGIN_TITO_VCCIA_LFM_X_CORE_RF_RASTER_CORE0</v>
      </c>
      <c r="AQ60" s="6" t="str">
        <f t="shared" si="20"/>
        <v>LSA_CORE_RASTER_E_BEGIN_TITO_VCCIA_LFM_X_CORE_RF_RASTER_CORE0</v>
      </c>
    </row>
    <row r="61" spans="1:43" x14ac:dyDescent="0.25">
      <c r="A61" s="6" t="s">
        <v>58</v>
      </c>
      <c r="B61" s="6" t="s">
        <v>12</v>
      </c>
      <c r="C61" s="6" t="str">
        <f>VLOOKUP(B61,templateLookup!A:B,2,0)</f>
        <v>MbistRasterTC</v>
      </c>
      <c r="D61" s="6" t="str">
        <f t="shared" si="30"/>
        <v>LSA_CORE_RASTER_E_BEGIN_TITO_VCCIA_LFM_X_CORE_RF_RASTER_CORE0</v>
      </c>
      <c r="E61" s="6" t="s">
        <v>51</v>
      </c>
      <c r="F61" s="6" t="s">
        <v>70</v>
      </c>
      <c r="G61" s="6" t="s">
        <v>219</v>
      </c>
      <c r="H61" s="6" t="s">
        <v>136</v>
      </c>
      <c r="I61" s="6" t="s">
        <v>137</v>
      </c>
      <c r="J61" s="6" t="s">
        <v>374</v>
      </c>
      <c r="K61" s="6" t="s">
        <v>139</v>
      </c>
      <c r="L61" s="6" t="s">
        <v>172</v>
      </c>
      <c r="M61" s="6" t="s">
        <v>1236</v>
      </c>
      <c r="N61" s="6" t="s">
        <v>1178</v>
      </c>
      <c r="O61" s="6" t="s">
        <v>1179</v>
      </c>
      <c r="P61" s="6" t="s">
        <v>389</v>
      </c>
      <c r="Q61" s="6">
        <v>21</v>
      </c>
      <c r="R61" s="6">
        <v>20</v>
      </c>
      <c r="S61" s="6">
        <v>70</v>
      </c>
      <c r="T61" s="6"/>
      <c r="U61" s="6"/>
      <c r="V61" s="6"/>
      <c r="W61" s="6"/>
      <c r="X61" s="6"/>
      <c r="Y61" s="6"/>
      <c r="Z61" s="6"/>
      <c r="AA61" s="6"/>
      <c r="AB61" s="6"/>
      <c r="AC61" s="6">
        <v>1</v>
      </c>
      <c r="AD61" s="6" t="s">
        <v>272</v>
      </c>
      <c r="AE61" s="6" t="b">
        <v>0</v>
      </c>
      <c r="AF61" s="6">
        <f t="shared" si="4"/>
        <v>6</v>
      </c>
      <c r="AG61" s="6">
        <v>1</v>
      </c>
      <c r="AH61" s="6" t="str">
        <f t="shared" ref="AH61:AM61" si="40">$D62</f>
        <v>LSA_CORE_HRY_E_BEGIN_TITO_VCCIA_LFM_X_CORE_RF_BHRY_CORE1</v>
      </c>
      <c r="AI61" s="6" t="str">
        <f t="shared" si="40"/>
        <v>LSA_CORE_HRY_E_BEGIN_TITO_VCCIA_LFM_X_CORE_RF_BHRY_CORE1</v>
      </c>
      <c r="AJ61" s="6" t="str">
        <f t="shared" si="40"/>
        <v>LSA_CORE_HRY_E_BEGIN_TITO_VCCIA_LFM_X_CORE_RF_BHRY_CORE1</v>
      </c>
      <c r="AK61" s="6" t="str">
        <f t="shared" si="40"/>
        <v>LSA_CORE_HRY_E_BEGIN_TITO_VCCIA_LFM_X_CORE_RF_BHRY_CORE1</v>
      </c>
      <c r="AL61" s="6" t="str">
        <f t="shared" si="40"/>
        <v>LSA_CORE_HRY_E_BEGIN_TITO_VCCIA_LFM_X_CORE_RF_BHRY_CORE1</v>
      </c>
      <c r="AM61" s="6" t="str">
        <f t="shared" si="40"/>
        <v>LSA_CORE_HRY_E_BEGIN_TITO_VCCIA_LFM_X_CORE_RF_BHRY_CORE1</v>
      </c>
      <c r="AN61" s="6"/>
      <c r="AO61" s="6"/>
      <c r="AP61" s="6"/>
      <c r="AQ61" s="6"/>
    </row>
    <row r="62" spans="1:43" x14ac:dyDescent="0.25">
      <c r="A62" s="6" t="s">
        <v>58</v>
      </c>
      <c r="B62" s="6" t="s">
        <v>1176</v>
      </c>
      <c r="C62" s="6" t="e">
        <f>VLOOKUP(B62,templateLookup!A:B,2,0)</f>
        <v>#N/A</v>
      </c>
      <c r="D62" s="6" t="str">
        <f t="shared" si="30"/>
        <v>LSA_CORE_HRY_E_BEGIN_TITO_VCCIA_LFM_X_CORE_RF_BHRY_CORE1</v>
      </c>
      <c r="E62" s="6" t="s">
        <v>51</v>
      </c>
      <c r="F62" s="6" t="s">
        <v>70</v>
      </c>
      <c r="G62" s="6" t="s">
        <v>135</v>
      </c>
      <c r="H62" s="6" t="s">
        <v>136</v>
      </c>
      <c r="I62" s="6" t="s">
        <v>137</v>
      </c>
      <c r="J62" s="6" t="s">
        <v>374</v>
      </c>
      <c r="K62" s="6" t="s">
        <v>139</v>
      </c>
      <c r="L62" s="6" t="s">
        <v>172</v>
      </c>
      <c r="M62" s="6" t="s">
        <v>1237</v>
      </c>
      <c r="N62" s="6" t="s">
        <v>1178</v>
      </c>
      <c r="O62" s="6" t="s">
        <v>1179</v>
      </c>
      <c r="P62" s="6" t="s">
        <v>414</v>
      </c>
      <c r="Q62" s="6">
        <v>21</v>
      </c>
      <c r="R62" s="6">
        <v>20</v>
      </c>
      <c r="S62" s="6">
        <v>71</v>
      </c>
      <c r="T62" s="6"/>
      <c r="U62" s="6"/>
      <c r="V62" s="6"/>
      <c r="W62" s="6"/>
      <c r="X62" s="6"/>
      <c r="Y62" s="6"/>
      <c r="Z62" s="6"/>
      <c r="AA62" s="6" t="s">
        <v>135</v>
      </c>
      <c r="AB62" s="6" t="s">
        <v>1181</v>
      </c>
      <c r="AC62" s="6">
        <v>1</v>
      </c>
      <c r="AD62" s="6" t="s">
        <v>272</v>
      </c>
      <c r="AE62" s="6" t="b">
        <v>0</v>
      </c>
      <c r="AF62" s="6">
        <f t="shared" si="4"/>
        <v>10</v>
      </c>
      <c r="AG62" s="6" t="s">
        <v>275</v>
      </c>
      <c r="AH62" s="6" t="str">
        <f t="shared" si="8"/>
        <v>LSA_CORE_HRY_E_BEGIN_TITO_VCCIA_LFM_X_CORE_RF_BISR_CORE1</v>
      </c>
      <c r="AI62" s="6" t="str">
        <f t="shared" ref="AI62:AL62" si="41">$D65</f>
        <v>LSA_CORE_HRY_E_BEGIN_TITO_VCCIA_LFM_X_CORE_RF_BHRY_CORE2</v>
      </c>
      <c r="AJ62" s="6" t="str">
        <f t="shared" si="41"/>
        <v>LSA_CORE_HRY_E_BEGIN_TITO_VCCIA_LFM_X_CORE_RF_BHRY_CORE2</v>
      </c>
      <c r="AK62" s="6" t="str">
        <f t="shared" si="41"/>
        <v>LSA_CORE_HRY_E_BEGIN_TITO_VCCIA_LFM_X_CORE_RF_BHRY_CORE2</v>
      </c>
      <c r="AL62" s="6" t="str">
        <f t="shared" si="41"/>
        <v>LSA_CORE_HRY_E_BEGIN_TITO_VCCIA_LFM_X_CORE_RF_BHRY_CORE2</v>
      </c>
      <c r="AM62" s="6" t="str">
        <f t="shared" si="20"/>
        <v>LSA_CORE_HRY_E_BEGIN_TITO_VCCIA_LFM_X_CORE_RF_BISR_CORE1</v>
      </c>
      <c r="AN62" s="6" t="str">
        <f t="shared" si="20"/>
        <v>LSA_CORE_HRY_E_BEGIN_TITO_VCCIA_LFM_X_CORE_RF_BISR_CORE1</v>
      </c>
      <c r="AO62" s="6" t="str">
        <f t="shared" si="20"/>
        <v>LSA_CORE_HRY_E_BEGIN_TITO_VCCIA_LFM_X_CORE_RF_BISR_CORE1</v>
      </c>
      <c r="AP62" s="6" t="str">
        <f t="shared" si="20"/>
        <v>LSA_CORE_HRY_E_BEGIN_TITO_VCCIA_LFM_X_CORE_RF_BISR_CORE1</v>
      </c>
      <c r="AQ62" s="6" t="str">
        <f t="shared" si="20"/>
        <v>LSA_CORE_HRY_E_BEGIN_TITO_VCCIA_LFM_X_CORE_RF_BISR_CORE1</v>
      </c>
    </row>
    <row r="63" spans="1:43" x14ac:dyDescent="0.25">
      <c r="A63" s="6" t="s">
        <v>58</v>
      </c>
      <c r="B63" s="6" t="s">
        <v>1176</v>
      </c>
      <c r="C63" s="6" t="e">
        <f>VLOOKUP(B63,templateLookup!A:B,2,0)</f>
        <v>#N/A</v>
      </c>
      <c r="D63" s="6" t="str">
        <f t="shared" si="30"/>
        <v>LSA_CORE_HRY_E_BEGIN_TITO_VCCIA_LFM_X_CORE_RF_BISR_CORE1</v>
      </c>
      <c r="E63" s="6" t="s">
        <v>51</v>
      </c>
      <c r="F63" s="6" t="s">
        <v>70</v>
      </c>
      <c r="G63" s="6" t="s">
        <v>135</v>
      </c>
      <c r="H63" s="6" t="s">
        <v>136</v>
      </c>
      <c r="I63" s="6" t="s">
        <v>137</v>
      </c>
      <c r="J63" s="6" t="s">
        <v>374</v>
      </c>
      <c r="K63" s="6" t="s">
        <v>139</v>
      </c>
      <c r="L63" s="6" t="s">
        <v>172</v>
      </c>
      <c r="M63" s="6" t="s">
        <v>1238</v>
      </c>
      <c r="N63" s="6" t="s">
        <v>1178</v>
      </c>
      <c r="O63" s="6" t="s">
        <v>1179</v>
      </c>
      <c r="P63" s="6" t="s">
        <v>1187</v>
      </c>
      <c r="Q63" s="6">
        <v>21</v>
      </c>
      <c r="R63" s="6">
        <v>20</v>
      </c>
      <c r="S63" s="6">
        <v>72</v>
      </c>
      <c r="T63" s="6"/>
      <c r="U63" s="6"/>
      <c r="V63" s="6"/>
      <c r="W63" s="6"/>
      <c r="X63" s="6"/>
      <c r="Y63" s="6"/>
      <c r="Z63" s="6"/>
      <c r="AA63" s="6" t="s">
        <v>400</v>
      </c>
      <c r="AB63" s="6" t="s">
        <v>1181</v>
      </c>
      <c r="AC63" s="6">
        <v>1</v>
      </c>
      <c r="AD63" s="6" t="s">
        <v>272</v>
      </c>
      <c r="AE63" s="6" t="b">
        <v>0</v>
      </c>
      <c r="AF63" s="6">
        <f t="shared" si="4"/>
        <v>10</v>
      </c>
      <c r="AG63" s="6" t="s">
        <v>275</v>
      </c>
      <c r="AH63" s="6" t="str">
        <f t="shared" si="8"/>
        <v>LSA_CORE_RASTER_E_BEGIN_TITO_VCCIA_LFM_X_CORE_RF_RASTER_CORE1</v>
      </c>
      <c r="AI63" s="6" t="str">
        <f t="shared" ref="AI63:AL63" si="42">$D65</f>
        <v>LSA_CORE_HRY_E_BEGIN_TITO_VCCIA_LFM_X_CORE_RF_BHRY_CORE2</v>
      </c>
      <c r="AJ63" s="6" t="str">
        <f t="shared" si="42"/>
        <v>LSA_CORE_HRY_E_BEGIN_TITO_VCCIA_LFM_X_CORE_RF_BHRY_CORE2</v>
      </c>
      <c r="AK63" s="6" t="str">
        <f t="shared" si="42"/>
        <v>LSA_CORE_HRY_E_BEGIN_TITO_VCCIA_LFM_X_CORE_RF_BHRY_CORE2</v>
      </c>
      <c r="AL63" s="6" t="str">
        <f t="shared" si="42"/>
        <v>LSA_CORE_HRY_E_BEGIN_TITO_VCCIA_LFM_X_CORE_RF_BHRY_CORE2</v>
      </c>
      <c r="AM63" s="6" t="str">
        <f t="shared" si="20"/>
        <v>LSA_CORE_RASTER_E_BEGIN_TITO_VCCIA_LFM_X_CORE_RF_RASTER_CORE1</v>
      </c>
      <c r="AN63" s="6" t="str">
        <f t="shared" si="20"/>
        <v>LSA_CORE_RASTER_E_BEGIN_TITO_VCCIA_LFM_X_CORE_RF_RASTER_CORE1</v>
      </c>
      <c r="AO63" s="6" t="str">
        <f t="shared" si="20"/>
        <v>LSA_CORE_RASTER_E_BEGIN_TITO_VCCIA_LFM_X_CORE_RF_RASTER_CORE1</v>
      </c>
      <c r="AP63" s="6" t="str">
        <f t="shared" si="20"/>
        <v>LSA_CORE_RASTER_E_BEGIN_TITO_VCCIA_LFM_X_CORE_RF_RASTER_CORE1</v>
      </c>
      <c r="AQ63" s="6" t="str">
        <f t="shared" si="20"/>
        <v>LSA_CORE_RASTER_E_BEGIN_TITO_VCCIA_LFM_X_CORE_RF_RASTER_CORE1</v>
      </c>
    </row>
    <row r="64" spans="1:43" x14ac:dyDescent="0.25">
      <c r="A64" s="6" t="s">
        <v>58</v>
      </c>
      <c r="B64" s="6" t="s">
        <v>12</v>
      </c>
      <c r="C64" s="6" t="str">
        <f>VLOOKUP(B64,templateLookup!A:B,2,0)</f>
        <v>MbistRasterTC</v>
      </c>
      <c r="D64" s="6" t="str">
        <f t="shared" si="30"/>
        <v>LSA_CORE_RASTER_E_BEGIN_TITO_VCCIA_LFM_X_CORE_RF_RASTER_CORE1</v>
      </c>
      <c r="E64" s="6" t="s">
        <v>51</v>
      </c>
      <c r="F64" s="6" t="s">
        <v>70</v>
      </c>
      <c r="G64" s="6" t="s">
        <v>219</v>
      </c>
      <c r="H64" s="6" t="s">
        <v>136</v>
      </c>
      <c r="I64" s="6" t="s">
        <v>137</v>
      </c>
      <c r="J64" s="6" t="s">
        <v>374</v>
      </c>
      <c r="K64" s="6" t="s">
        <v>139</v>
      </c>
      <c r="L64" s="6" t="s">
        <v>172</v>
      </c>
      <c r="M64" s="6" t="s">
        <v>1239</v>
      </c>
      <c r="N64" s="6" t="s">
        <v>1178</v>
      </c>
      <c r="O64" s="6" t="s">
        <v>1179</v>
      </c>
      <c r="P64" s="6" t="s">
        <v>389</v>
      </c>
      <c r="Q64" s="6">
        <v>21</v>
      </c>
      <c r="R64" s="6">
        <v>20</v>
      </c>
      <c r="S64" s="6">
        <v>73</v>
      </c>
      <c r="T64" s="6"/>
      <c r="U64" s="6"/>
      <c r="V64" s="6"/>
      <c r="W64" s="6"/>
      <c r="X64" s="6"/>
      <c r="Y64" s="6"/>
      <c r="Z64" s="6"/>
      <c r="AA64" s="6"/>
      <c r="AB64" s="6"/>
      <c r="AC64" s="6">
        <v>1</v>
      </c>
      <c r="AD64" s="6" t="s">
        <v>272</v>
      </c>
      <c r="AE64" s="6" t="b">
        <v>0</v>
      </c>
      <c r="AF64" s="6">
        <f t="shared" si="4"/>
        <v>6</v>
      </c>
      <c r="AG64" s="6">
        <v>1</v>
      </c>
      <c r="AH64" s="6" t="str">
        <f t="shared" si="8"/>
        <v>LSA_CORE_HRY_E_BEGIN_TITO_VCCIA_LFM_X_CORE_RF_BHRY_CORE2</v>
      </c>
      <c r="AI64" s="6" t="str">
        <f t="shared" si="8"/>
        <v>LSA_CORE_HRY_E_BEGIN_TITO_VCCIA_LFM_X_CORE_RF_BHRY_CORE2</v>
      </c>
      <c r="AJ64" s="6" t="str">
        <f t="shared" si="8"/>
        <v>LSA_CORE_HRY_E_BEGIN_TITO_VCCIA_LFM_X_CORE_RF_BHRY_CORE2</v>
      </c>
      <c r="AK64" s="6" t="str">
        <f t="shared" si="8"/>
        <v>LSA_CORE_HRY_E_BEGIN_TITO_VCCIA_LFM_X_CORE_RF_BHRY_CORE2</v>
      </c>
      <c r="AL64" s="6" t="str">
        <f t="shared" si="8"/>
        <v>LSA_CORE_HRY_E_BEGIN_TITO_VCCIA_LFM_X_CORE_RF_BHRY_CORE2</v>
      </c>
      <c r="AM64" s="6" t="str">
        <f t="shared" si="20"/>
        <v>LSA_CORE_HRY_E_BEGIN_TITO_VCCIA_LFM_X_CORE_RF_BHRY_CORE2</v>
      </c>
      <c r="AN64" s="6"/>
      <c r="AO64" s="6"/>
      <c r="AP64" s="6"/>
      <c r="AQ64" s="6"/>
    </row>
    <row r="65" spans="1:43" x14ac:dyDescent="0.25">
      <c r="A65" s="6" t="s">
        <v>58</v>
      </c>
      <c r="B65" s="6" t="s">
        <v>1176</v>
      </c>
      <c r="C65" s="6" t="e">
        <f>VLOOKUP(B65,templateLookup!A:B,2,0)</f>
        <v>#N/A</v>
      </c>
      <c r="D65" s="6" t="str">
        <f t="shared" si="30"/>
        <v>LSA_CORE_HRY_E_BEGIN_TITO_VCCIA_LFM_X_CORE_RF_BHRY_CORE2</v>
      </c>
      <c r="E65" s="6" t="s">
        <v>51</v>
      </c>
      <c r="F65" s="6" t="s">
        <v>70</v>
      </c>
      <c r="G65" s="6" t="s">
        <v>135</v>
      </c>
      <c r="H65" s="6" t="s">
        <v>136</v>
      </c>
      <c r="I65" s="6" t="s">
        <v>137</v>
      </c>
      <c r="J65" s="6" t="s">
        <v>374</v>
      </c>
      <c r="K65" s="6" t="s">
        <v>139</v>
      </c>
      <c r="L65" s="6" t="s">
        <v>172</v>
      </c>
      <c r="M65" s="6" t="s">
        <v>1240</v>
      </c>
      <c r="N65" s="6" t="s">
        <v>1178</v>
      </c>
      <c r="O65" s="6" t="s">
        <v>1179</v>
      </c>
      <c r="P65" s="6" t="s">
        <v>414</v>
      </c>
      <c r="Q65" s="6">
        <v>21</v>
      </c>
      <c r="R65" s="6">
        <v>20</v>
      </c>
      <c r="S65" s="6">
        <v>74</v>
      </c>
      <c r="T65" s="6"/>
      <c r="U65" s="6"/>
      <c r="V65" s="6"/>
      <c r="W65" s="6"/>
      <c r="X65" s="6"/>
      <c r="Y65" s="6"/>
      <c r="Z65" s="6"/>
      <c r="AA65" s="6" t="s">
        <v>135</v>
      </c>
      <c r="AB65" s="6" t="s">
        <v>1181</v>
      </c>
      <c r="AC65" s="6">
        <v>1</v>
      </c>
      <c r="AD65" s="6" t="s">
        <v>272</v>
      </c>
      <c r="AE65" s="6" t="b">
        <v>0</v>
      </c>
      <c r="AF65" s="6">
        <f t="shared" si="4"/>
        <v>10</v>
      </c>
      <c r="AG65" s="6" t="s">
        <v>275</v>
      </c>
      <c r="AH65" s="6" t="str">
        <f t="shared" si="8"/>
        <v>LSA_CORE_HRY_E_BEGIN_TITO_VCCIA_LFM_X_CORE_RF_BISR_CORE2</v>
      </c>
      <c r="AI65" s="6" t="str">
        <f t="shared" ref="AI65:AL65" si="43">$D68</f>
        <v>LSA_CORE_HRY_E_BEGIN_TITO_VCCIA_LFM_X_CORE_RF_BHRY_CORE3</v>
      </c>
      <c r="AJ65" s="6" t="str">
        <f t="shared" si="43"/>
        <v>LSA_CORE_HRY_E_BEGIN_TITO_VCCIA_LFM_X_CORE_RF_BHRY_CORE3</v>
      </c>
      <c r="AK65" s="6" t="str">
        <f t="shared" si="43"/>
        <v>LSA_CORE_HRY_E_BEGIN_TITO_VCCIA_LFM_X_CORE_RF_BHRY_CORE3</v>
      </c>
      <c r="AL65" s="6" t="str">
        <f t="shared" si="43"/>
        <v>LSA_CORE_HRY_E_BEGIN_TITO_VCCIA_LFM_X_CORE_RF_BHRY_CORE3</v>
      </c>
      <c r="AM65" s="6" t="str">
        <f t="shared" si="20"/>
        <v>LSA_CORE_HRY_E_BEGIN_TITO_VCCIA_LFM_X_CORE_RF_BISR_CORE2</v>
      </c>
      <c r="AN65" s="6" t="str">
        <f t="shared" si="20"/>
        <v>LSA_CORE_HRY_E_BEGIN_TITO_VCCIA_LFM_X_CORE_RF_BISR_CORE2</v>
      </c>
      <c r="AO65" s="6" t="str">
        <f t="shared" si="20"/>
        <v>LSA_CORE_HRY_E_BEGIN_TITO_VCCIA_LFM_X_CORE_RF_BISR_CORE2</v>
      </c>
      <c r="AP65" s="6" t="str">
        <f t="shared" si="20"/>
        <v>LSA_CORE_HRY_E_BEGIN_TITO_VCCIA_LFM_X_CORE_RF_BISR_CORE2</v>
      </c>
      <c r="AQ65" s="6" t="str">
        <f t="shared" si="20"/>
        <v>LSA_CORE_HRY_E_BEGIN_TITO_VCCIA_LFM_X_CORE_RF_BISR_CORE2</v>
      </c>
    </row>
    <row r="66" spans="1:43" x14ac:dyDescent="0.25">
      <c r="A66" s="6" t="s">
        <v>58</v>
      </c>
      <c r="B66" s="6" t="s">
        <v>1176</v>
      </c>
      <c r="C66" s="6" t="e">
        <f>VLOOKUP(B66,templateLookup!A:B,2,0)</f>
        <v>#N/A</v>
      </c>
      <c r="D66" s="6" t="str">
        <f t="shared" si="30"/>
        <v>LSA_CORE_HRY_E_BEGIN_TITO_VCCIA_LFM_X_CORE_RF_BISR_CORE2</v>
      </c>
      <c r="E66" s="6" t="s">
        <v>51</v>
      </c>
      <c r="F66" s="6" t="s">
        <v>70</v>
      </c>
      <c r="G66" s="6" t="s">
        <v>135</v>
      </c>
      <c r="H66" s="6" t="s">
        <v>136</v>
      </c>
      <c r="I66" s="6" t="s">
        <v>137</v>
      </c>
      <c r="J66" s="6" t="s">
        <v>374</v>
      </c>
      <c r="K66" s="6" t="s">
        <v>139</v>
      </c>
      <c r="L66" s="6" t="s">
        <v>172</v>
      </c>
      <c r="M66" s="6" t="s">
        <v>1241</v>
      </c>
      <c r="N66" s="6" t="s">
        <v>1178</v>
      </c>
      <c r="O66" s="6" t="s">
        <v>1179</v>
      </c>
      <c r="P66" s="6" t="s">
        <v>1187</v>
      </c>
      <c r="Q66" s="6">
        <v>21</v>
      </c>
      <c r="R66" s="6">
        <v>20</v>
      </c>
      <c r="S66" s="6">
        <v>75</v>
      </c>
      <c r="T66" s="6"/>
      <c r="U66" s="6"/>
      <c r="V66" s="6"/>
      <c r="W66" s="6"/>
      <c r="X66" s="6"/>
      <c r="Y66" s="6"/>
      <c r="Z66" s="6"/>
      <c r="AA66" s="6" t="s">
        <v>400</v>
      </c>
      <c r="AB66" s="6" t="s">
        <v>1181</v>
      </c>
      <c r="AC66" s="6">
        <v>1</v>
      </c>
      <c r="AD66" s="6" t="s">
        <v>272</v>
      </c>
      <c r="AE66" s="6" t="b">
        <v>0</v>
      </c>
      <c r="AF66" s="6">
        <f t="shared" si="4"/>
        <v>10</v>
      </c>
      <c r="AG66" s="6" t="s">
        <v>275</v>
      </c>
      <c r="AH66" s="6" t="str">
        <f t="shared" si="8"/>
        <v>LSA_CORE_RASTER_E_BEGIN_TITO_VCCIA_LFM_X_CORE_RF_RASTER_CORE2</v>
      </c>
      <c r="AI66" s="6" t="str">
        <f t="shared" ref="AI66:AL66" si="44">$D68</f>
        <v>LSA_CORE_HRY_E_BEGIN_TITO_VCCIA_LFM_X_CORE_RF_BHRY_CORE3</v>
      </c>
      <c r="AJ66" s="6" t="str">
        <f t="shared" si="44"/>
        <v>LSA_CORE_HRY_E_BEGIN_TITO_VCCIA_LFM_X_CORE_RF_BHRY_CORE3</v>
      </c>
      <c r="AK66" s="6" t="str">
        <f t="shared" si="44"/>
        <v>LSA_CORE_HRY_E_BEGIN_TITO_VCCIA_LFM_X_CORE_RF_BHRY_CORE3</v>
      </c>
      <c r="AL66" s="6" t="str">
        <f t="shared" si="44"/>
        <v>LSA_CORE_HRY_E_BEGIN_TITO_VCCIA_LFM_X_CORE_RF_BHRY_CORE3</v>
      </c>
      <c r="AM66" s="6" t="str">
        <f t="shared" si="20"/>
        <v>LSA_CORE_RASTER_E_BEGIN_TITO_VCCIA_LFM_X_CORE_RF_RASTER_CORE2</v>
      </c>
      <c r="AN66" s="6" t="str">
        <f t="shared" si="20"/>
        <v>LSA_CORE_RASTER_E_BEGIN_TITO_VCCIA_LFM_X_CORE_RF_RASTER_CORE2</v>
      </c>
      <c r="AO66" s="6" t="str">
        <f t="shared" si="20"/>
        <v>LSA_CORE_RASTER_E_BEGIN_TITO_VCCIA_LFM_X_CORE_RF_RASTER_CORE2</v>
      </c>
      <c r="AP66" s="6" t="str">
        <f t="shared" si="20"/>
        <v>LSA_CORE_RASTER_E_BEGIN_TITO_VCCIA_LFM_X_CORE_RF_RASTER_CORE2</v>
      </c>
      <c r="AQ66" s="6" t="str">
        <f t="shared" si="20"/>
        <v>LSA_CORE_RASTER_E_BEGIN_TITO_VCCIA_LFM_X_CORE_RF_RASTER_CORE2</v>
      </c>
    </row>
    <row r="67" spans="1:43" x14ac:dyDescent="0.25">
      <c r="A67" s="6" t="s">
        <v>58</v>
      </c>
      <c r="B67" s="6" t="s">
        <v>12</v>
      </c>
      <c r="C67" s="6" t="str">
        <f>VLOOKUP(B67,templateLookup!A:B,2,0)</f>
        <v>MbistRasterTC</v>
      </c>
      <c r="D67" s="6" t="str">
        <f t="shared" si="30"/>
        <v>LSA_CORE_RASTER_E_BEGIN_TITO_VCCIA_LFM_X_CORE_RF_RASTER_CORE2</v>
      </c>
      <c r="E67" s="6" t="s">
        <v>51</v>
      </c>
      <c r="F67" s="6" t="s">
        <v>70</v>
      </c>
      <c r="G67" s="6" t="s">
        <v>219</v>
      </c>
      <c r="H67" s="6" t="s">
        <v>136</v>
      </c>
      <c r="I67" s="6" t="s">
        <v>137</v>
      </c>
      <c r="J67" s="6" t="s">
        <v>374</v>
      </c>
      <c r="K67" s="6" t="s">
        <v>139</v>
      </c>
      <c r="L67" s="6" t="s">
        <v>172</v>
      </c>
      <c r="M67" s="6" t="s">
        <v>1242</v>
      </c>
      <c r="N67" s="6" t="s">
        <v>1178</v>
      </c>
      <c r="O67" s="6" t="s">
        <v>1179</v>
      </c>
      <c r="P67" s="6" t="s">
        <v>389</v>
      </c>
      <c r="Q67" s="6">
        <v>21</v>
      </c>
      <c r="R67" s="6">
        <v>20</v>
      </c>
      <c r="S67" s="6">
        <v>76</v>
      </c>
      <c r="T67" s="6"/>
      <c r="U67" s="6"/>
      <c r="V67" s="6"/>
      <c r="W67" s="6"/>
      <c r="X67" s="6"/>
      <c r="Y67" s="6"/>
      <c r="Z67" s="6"/>
      <c r="AA67" s="6"/>
      <c r="AB67" s="6"/>
      <c r="AC67" s="6">
        <v>1</v>
      </c>
      <c r="AD67" s="6" t="s">
        <v>272</v>
      </c>
      <c r="AE67" s="6" t="b">
        <v>0</v>
      </c>
      <c r="AF67" s="6">
        <f t="shared" si="4"/>
        <v>6</v>
      </c>
      <c r="AG67" s="6">
        <v>1</v>
      </c>
      <c r="AH67" s="6" t="str">
        <f t="shared" si="8"/>
        <v>LSA_CORE_HRY_E_BEGIN_TITO_VCCIA_LFM_X_CORE_RF_BHRY_CORE3</v>
      </c>
      <c r="AI67" s="6" t="str">
        <f t="shared" si="8"/>
        <v>LSA_CORE_HRY_E_BEGIN_TITO_VCCIA_LFM_X_CORE_RF_BHRY_CORE3</v>
      </c>
      <c r="AJ67" s="6" t="str">
        <f t="shared" si="8"/>
        <v>LSA_CORE_HRY_E_BEGIN_TITO_VCCIA_LFM_X_CORE_RF_BHRY_CORE3</v>
      </c>
      <c r="AK67" s="6" t="str">
        <f t="shared" si="8"/>
        <v>LSA_CORE_HRY_E_BEGIN_TITO_VCCIA_LFM_X_CORE_RF_BHRY_CORE3</v>
      </c>
      <c r="AL67" s="6" t="str">
        <f t="shared" si="8"/>
        <v>LSA_CORE_HRY_E_BEGIN_TITO_VCCIA_LFM_X_CORE_RF_BHRY_CORE3</v>
      </c>
      <c r="AM67" s="6" t="str">
        <f t="shared" si="20"/>
        <v>LSA_CORE_HRY_E_BEGIN_TITO_VCCIA_LFM_X_CORE_RF_BHRY_CORE3</v>
      </c>
      <c r="AN67" s="6"/>
      <c r="AO67" s="6"/>
      <c r="AP67" s="6"/>
      <c r="AQ67" s="6"/>
    </row>
    <row r="68" spans="1:43" x14ac:dyDescent="0.25">
      <c r="A68" s="6" t="s">
        <v>58</v>
      </c>
      <c r="B68" s="6" t="s">
        <v>1176</v>
      </c>
      <c r="C68" s="6" t="e">
        <f>VLOOKUP(B68,templateLookup!A:B,2,0)</f>
        <v>#N/A</v>
      </c>
      <c r="D68" s="6" t="str">
        <f t="shared" si="30"/>
        <v>LSA_CORE_HRY_E_BEGIN_TITO_VCCIA_LFM_X_CORE_RF_BHRY_CORE3</v>
      </c>
      <c r="E68" s="6" t="s">
        <v>51</v>
      </c>
      <c r="F68" s="6" t="s">
        <v>70</v>
      </c>
      <c r="G68" s="6" t="s">
        <v>135</v>
      </c>
      <c r="H68" s="6" t="s">
        <v>136</v>
      </c>
      <c r="I68" s="6" t="s">
        <v>137</v>
      </c>
      <c r="J68" s="6" t="s">
        <v>374</v>
      </c>
      <c r="K68" s="6" t="s">
        <v>139</v>
      </c>
      <c r="L68" s="6" t="s">
        <v>172</v>
      </c>
      <c r="M68" s="6" t="s">
        <v>1243</v>
      </c>
      <c r="N68" s="6" t="s">
        <v>1178</v>
      </c>
      <c r="O68" s="6" t="s">
        <v>1179</v>
      </c>
      <c r="P68" s="6" t="s">
        <v>414</v>
      </c>
      <c r="Q68" s="6">
        <v>21</v>
      </c>
      <c r="R68" s="6">
        <v>20</v>
      </c>
      <c r="S68" s="6">
        <v>77</v>
      </c>
      <c r="T68" s="6"/>
      <c r="U68" s="6"/>
      <c r="V68" s="6"/>
      <c r="W68" s="6"/>
      <c r="X68" s="6"/>
      <c r="Y68" s="6"/>
      <c r="Z68" s="6"/>
      <c r="AA68" s="6" t="s">
        <v>135</v>
      </c>
      <c r="AB68" s="6" t="s">
        <v>1181</v>
      </c>
      <c r="AC68" s="6">
        <v>1</v>
      </c>
      <c r="AD68" s="6" t="s">
        <v>272</v>
      </c>
      <c r="AE68" s="6" t="b">
        <v>0</v>
      </c>
      <c r="AF68" s="6">
        <f t="shared" si="4"/>
        <v>10</v>
      </c>
      <c r="AG68" s="6" t="s">
        <v>275</v>
      </c>
      <c r="AH68" s="6" t="str">
        <f t="shared" ref="AH68:AH69" si="45">$D69</f>
        <v>LSA_CORE_HRY_E_BEGIN_TITO_VCCIA_LFM_X_CORE_RF_BISR_CORE3</v>
      </c>
      <c r="AI68" s="6">
        <v>1</v>
      </c>
      <c r="AJ68" s="6">
        <v>1</v>
      </c>
      <c r="AK68" s="6">
        <v>1</v>
      </c>
      <c r="AL68" s="6">
        <v>1</v>
      </c>
      <c r="AM68" s="6" t="str">
        <f>$D69</f>
        <v>LSA_CORE_HRY_E_BEGIN_TITO_VCCIA_LFM_X_CORE_RF_BISR_CORE3</v>
      </c>
      <c r="AN68" s="6" t="str">
        <f t="shared" ref="AN68:AQ69" si="46">$D69</f>
        <v>LSA_CORE_HRY_E_BEGIN_TITO_VCCIA_LFM_X_CORE_RF_BISR_CORE3</v>
      </c>
      <c r="AO68" s="6" t="str">
        <f t="shared" si="46"/>
        <v>LSA_CORE_HRY_E_BEGIN_TITO_VCCIA_LFM_X_CORE_RF_BISR_CORE3</v>
      </c>
      <c r="AP68" s="6" t="str">
        <f t="shared" si="46"/>
        <v>LSA_CORE_HRY_E_BEGIN_TITO_VCCIA_LFM_X_CORE_RF_BISR_CORE3</v>
      </c>
      <c r="AQ68" s="6" t="str">
        <f t="shared" si="46"/>
        <v>LSA_CORE_HRY_E_BEGIN_TITO_VCCIA_LFM_X_CORE_RF_BISR_CORE3</v>
      </c>
    </row>
    <row r="69" spans="1:43" x14ac:dyDescent="0.25">
      <c r="A69" s="6" t="s">
        <v>58</v>
      </c>
      <c r="B69" s="6" t="s">
        <v>1176</v>
      </c>
      <c r="C69" s="6" t="e">
        <f>VLOOKUP(B69,templateLookup!A:B,2,0)</f>
        <v>#N/A</v>
      </c>
      <c r="D69" s="6" t="str">
        <f t="shared" si="30"/>
        <v>LSA_CORE_HRY_E_BEGIN_TITO_VCCIA_LFM_X_CORE_RF_BISR_CORE3</v>
      </c>
      <c r="E69" s="6" t="s">
        <v>51</v>
      </c>
      <c r="F69" s="6" t="s">
        <v>70</v>
      </c>
      <c r="G69" s="6" t="s">
        <v>135</v>
      </c>
      <c r="H69" s="6" t="s">
        <v>136</v>
      </c>
      <c r="I69" s="6" t="s">
        <v>137</v>
      </c>
      <c r="J69" s="6" t="s">
        <v>374</v>
      </c>
      <c r="K69" s="6" t="s">
        <v>139</v>
      </c>
      <c r="L69" s="6" t="s">
        <v>172</v>
      </c>
      <c r="M69" s="6" t="s">
        <v>1244</v>
      </c>
      <c r="N69" s="6" t="s">
        <v>1178</v>
      </c>
      <c r="O69" s="6" t="s">
        <v>1179</v>
      </c>
      <c r="P69" s="6" t="s">
        <v>1187</v>
      </c>
      <c r="Q69" s="6">
        <v>21</v>
      </c>
      <c r="R69" s="6">
        <v>20</v>
      </c>
      <c r="S69" s="6">
        <v>78</v>
      </c>
      <c r="T69" s="6"/>
      <c r="U69" s="6"/>
      <c r="V69" s="6"/>
      <c r="W69" s="6"/>
      <c r="X69" s="6"/>
      <c r="Y69" s="6"/>
      <c r="Z69" s="6"/>
      <c r="AA69" s="6" t="s">
        <v>400</v>
      </c>
      <c r="AB69" s="6" t="s">
        <v>1181</v>
      </c>
      <c r="AC69" s="6">
        <v>1</v>
      </c>
      <c r="AD69" s="6" t="s">
        <v>272</v>
      </c>
      <c r="AE69" s="6" t="b">
        <v>0</v>
      </c>
      <c r="AF69" s="6">
        <f t="shared" si="4"/>
        <v>10</v>
      </c>
      <c r="AG69" s="6" t="s">
        <v>275</v>
      </c>
      <c r="AH69" s="6" t="str">
        <f t="shared" si="45"/>
        <v>LSA_CORE_RASTER_E_BEGIN_TITO_VCCIA_LFM_X_CORE_RF_RASTER_CORE3</v>
      </c>
      <c r="AI69" s="6">
        <v>1</v>
      </c>
      <c r="AJ69" s="6">
        <v>1</v>
      </c>
      <c r="AK69" s="6">
        <v>1</v>
      </c>
      <c r="AL69" s="6">
        <v>1</v>
      </c>
      <c r="AM69" s="6" t="str">
        <f>$D70</f>
        <v>LSA_CORE_RASTER_E_BEGIN_TITO_VCCIA_LFM_X_CORE_RF_RASTER_CORE3</v>
      </c>
      <c r="AN69" s="6" t="str">
        <f t="shared" si="46"/>
        <v>LSA_CORE_RASTER_E_BEGIN_TITO_VCCIA_LFM_X_CORE_RF_RASTER_CORE3</v>
      </c>
      <c r="AO69" s="6" t="str">
        <f t="shared" si="46"/>
        <v>LSA_CORE_RASTER_E_BEGIN_TITO_VCCIA_LFM_X_CORE_RF_RASTER_CORE3</v>
      </c>
      <c r="AP69" s="6" t="str">
        <f t="shared" si="46"/>
        <v>LSA_CORE_RASTER_E_BEGIN_TITO_VCCIA_LFM_X_CORE_RF_RASTER_CORE3</v>
      </c>
      <c r="AQ69" s="6" t="str">
        <f t="shared" si="46"/>
        <v>LSA_CORE_RASTER_E_BEGIN_TITO_VCCIA_LFM_X_CORE_RF_RASTER_CORE3</v>
      </c>
    </row>
    <row r="70" spans="1:43" x14ac:dyDescent="0.25">
      <c r="A70" s="6" t="s">
        <v>58</v>
      </c>
      <c r="B70" s="6" t="s">
        <v>12</v>
      </c>
      <c r="C70" s="6" t="str">
        <f>VLOOKUP(B70,templateLookup!A:B,2,0)</f>
        <v>MbistRasterTC</v>
      </c>
      <c r="D70" s="6" t="str">
        <f t="shared" si="30"/>
        <v>LSA_CORE_RASTER_E_BEGIN_TITO_VCCIA_LFM_X_CORE_RF_RASTER_CORE3</v>
      </c>
      <c r="E70" s="6" t="s">
        <v>51</v>
      </c>
      <c r="F70" s="6" t="s">
        <v>70</v>
      </c>
      <c r="G70" s="6" t="s">
        <v>219</v>
      </c>
      <c r="H70" s="6" t="s">
        <v>136</v>
      </c>
      <c r="I70" s="6" t="s">
        <v>137</v>
      </c>
      <c r="J70" s="6" t="s">
        <v>374</v>
      </c>
      <c r="K70" s="6" t="s">
        <v>139</v>
      </c>
      <c r="L70" s="6" t="s">
        <v>172</v>
      </c>
      <c r="M70" s="6" t="s">
        <v>1245</v>
      </c>
      <c r="N70" s="6" t="s">
        <v>1178</v>
      </c>
      <c r="O70" s="6" t="s">
        <v>1179</v>
      </c>
      <c r="P70" s="6" t="s">
        <v>389</v>
      </c>
      <c r="Q70" s="6">
        <v>21</v>
      </c>
      <c r="R70" s="6">
        <v>20</v>
      </c>
      <c r="S70" s="6">
        <v>79</v>
      </c>
      <c r="T70" s="6"/>
      <c r="U70" s="6"/>
      <c r="V70" s="6"/>
      <c r="W70" s="6"/>
      <c r="X70" s="6"/>
      <c r="Y70" s="6"/>
      <c r="Z70" s="6"/>
      <c r="AA70" s="6"/>
      <c r="AB70" s="6"/>
      <c r="AC70" s="6">
        <v>1</v>
      </c>
      <c r="AD70" s="6" t="s">
        <v>272</v>
      </c>
      <c r="AE70" s="6" t="b">
        <v>0</v>
      </c>
      <c r="AF70" s="6">
        <f t="shared" si="4"/>
        <v>6</v>
      </c>
      <c r="AG70" s="6">
        <v>1</v>
      </c>
      <c r="AH70" s="6">
        <v>1</v>
      </c>
      <c r="AI70" s="6">
        <v>1</v>
      </c>
      <c r="AJ70" s="6">
        <v>1</v>
      </c>
      <c r="AK70" s="6">
        <v>1</v>
      </c>
      <c r="AL70" s="6">
        <v>1</v>
      </c>
      <c r="AM70" s="6">
        <v>1</v>
      </c>
      <c r="AN70" s="6"/>
      <c r="AO70" s="6"/>
      <c r="AP70" s="6"/>
      <c r="AQ70" s="6"/>
    </row>
    <row r="71" spans="1:43" x14ac:dyDescent="0.25">
      <c r="A71" s="16" t="s">
        <v>58</v>
      </c>
      <c r="B71" s="16" t="s">
        <v>6</v>
      </c>
      <c r="C71" s="16" t="str">
        <f>VLOOKUP(B71,templateLookup!A:B,2,0)</f>
        <v>COMPOSITE</v>
      </c>
      <c r="D71" s="16"/>
      <c r="E71" s="16"/>
      <c r="F71" s="16" t="s">
        <v>70</v>
      </c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</row>
    <row r="72" spans="1:43" x14ac:dyDescent="0.25">
      <c r="A72" s="16" t="s">
        <v>58</v>
      </c>
      <c r="B72" s="16" t="s">
        <v>5</v>
      </c>
      <c r="C72" s="16" t="str">
        <f>VLOOKUP(B72,templateLookup!A:B,2,0)</f>
        <v>COMPOSITE</v>
      </c>
      <c r="D72" s="16" t="s">
        <v>113</v>
      </c>
      <c r="E72" s="16"/>
      <c r="F72" s="16" t="s">
        <v>70</v>
      </c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>
        <f t="shared" ref="AF72:AF94" si="47">COUNTA(AH72:AQ72)</f>
        <v>2</v>
      </c>
      <c r="AG72" s="16" t="s">
        <v>134</v>
      </c>
      <c r="AH72" s="16" t="str">
        <f>D96</f>
        <v>POSTREPAIR</v>
      </c>
      <c r="AI72" s="16" t="str">
        <f>D96</f>
        <v>POSTREPAIR</v>
      </c>
      <c r="AJ72" s="16"/>
      <c r="AK72" s="16"/>
      <c r="AL72" s="16"/>
      <c r="AM72" s="16"/>
      <c r="AN72" s="16"/>
      <c r="AO72" s="16"/>
      <c r="AP72" s="16"/>
      <c r="AQ72" s="16"/>
    </row>
    <row r="73" spans="1:43" x14ac:dyDescent="0.25">
      <c r="A73" s="17" t="s">
        <v>58</v>
      </c>
      <c r="B73" s="17" t="s">
        <v>31</v>
      </c>
      <c r="C73" s="17" t="str">
        <f>VLOOKUP(B73,templateLookup!A:B,2,0)</f>
        <v>iCVFDMTest</v>
      </c>
      <c r="D73" s="17" t="str">
        <f t="shared" ref="D73:D94" si="48">E73&amp;"_"&amp;F73&amp;"_"&amp;G73&amp;"_"&amp;H73&amp;"_"&amp;A73&amp;"_"&amp;I73&amp;"_"&amp;J73&amp;"_"&amp;K73&amp;"_"&amp;L73&amp;"_"&amp;M73</f>
        <v>SSA_CORE_VFDM_E_BEGIN_TITO_VCCIA_LFM_X_SC0MLC0R</v>
      </c>
      <c r="E73" s="17" t="s">
        <v>50</v>
      </c>
      <c r="F73" s="17" t="s">
        <v>70</v>
      </c>
      <c r="G73" s="17" t="s">
        <v>113</v>
      </c>
      <c r="H73" s="17" t="s">
        <v>136</v>
      </c>
      <c r="I73" s="17" t="s">
        <v>137</v>
      </c>
      <c r="J73" s="17" t="s">
        <v>374</v>
      </c>
      <c r="K73" s="17" t="s">
        <v>139</v>
      </c>
      <c r="L73" s="17" t="s">
        <v>172</v>
      </c>
      <c r="M73" s="18" t="s">
        <v>1246</v>
      </c>
      <c r="N73" s="17" t="s">
        <v>1178</v>
      </c>
      <c r="O73" s="17" t="s">
        <v>1179</v>
      </c>
      <c r="P73" s="17" t="s">
        <v>407</v>
      </c>
      <c r="Q73" s="17">
        <v>61</v>
      </c>
      <c r="R73" s="17">
        <v>20</v>
      </c>
      <c r="S73" s="17">
        <v>100</v>
      </c>
      <c r="T73" s="17"/>
      <c r="U73" s="18" t="s">
        <v>1247</v>
      </c>
      <c r="V73" s="17"/>
      <c r="W73" s="17"/>
      <c r="X73" s="17"/>
      <c r="Y73" s="17"/>
      <c r="Z73" s="17"/>
      <c r="AA73" s="17"/>
      <c r="AB73" s="17"/>
      <c r="AC73" s="17">
        <v>1</v>
      </c>
      <c r="AD73" s="17" t="s">
        <v>272</v>
      </c>
      <c r="AE73" s="17" t="b">
        <v>0</v>
      </c>
      <c r="AF73" s="17">
        <f t="shared" si="47"/>
        <v>3</v>
      </c>
      <c r="AG73" s="17" t="s">
        <v>134</v>
      </c>
      <c r="AH73" s="17" t="str">
        <f t="shared" ref="AH73:AH93" si="49">D74</f>
        <v>SSA_CORE_VFDM_E_BEGIN_TITO_VCCIA_LFM_X_SC0MLC1R</v>
      </c>
      <c r="AI73" s="17" t="str">
        <f t="shared" ref="AI73:AI93" si="50">D74</f>
        <v>SSA_CORE_VFDM_E_BEGIN_TITO_VCCIA_LFM_X_SC0MLC1R</v>
      </c>
      <c r="AJ73" s="17" t="str">
        <f t="shared" ref="AJ73:AJ93" si="51">D74</f>
        <v>SSA_CORE_VFDM_E_BEGIN_TITO_VCCIA_LFM_X_SC0MLC1R</v>
      </c>
      <c r="AK73" s="17"/>
      <c r="AL73" s="17"/>
      <c r="AM73" s="17"/>
      <c r="AN73" s="17"/>
      <c r="AO73" s="17"/>
      <c r="AP73" s="17"/>
      <c r="AQ73" s="17"/>
    </row>
    <row r="74" spans="1:43" x14ac:dyDescent="0.25">
      <c r="A74" s="17" t="s">
        <v>58</v>
      </c>
      <c r="B74" s="17" t="s">
        <v>31</v>
      </c>
      <c r="C74" s="17" t="str">
        <f>VLOOKUP(B74,templateLookup!A:B,2,0)</f>
        <v>iCVFDMTest</v>
      </c>
      <c r="D74" s="17" t="str">
        <f t="shared" si="48"/>
        <v>SSA_CORE_VFDM_E_BEGIN_TITO_VCCIA_LFM_X_SC0MLC1R</v>
      </c>
      <c r="E74" s="17" t="s">
        <v>50</v>
      </c>
      <c r="F74" s="17" t="s">
        <v>70</v>
      </c>
      <c r="G74" s="17" t="s">
        <v>113</v>
      </c>
      <c r="H74" s="17" t="s">
        <v>136</v>
      </c>
      <c r="I74" s="17" t="s">
        <v>137</v>
      </c>
      <c r="J74" s="17" t="s">
        <v>374</v>
      </c>
      <c r="K74" s="17" t="s">
        <v>139</v>
      </c>
      <c r="L74" s="17" t="s">
        <v>172</v>
      </c>
      <c r="M74" s="18" t="s">
        <v>1248</v>
      </c>
      <c r="N74" s="17" t="s">
        <v>1178</v>
      </c>
      <c r="O74" s="17" t="s">
        <v>1179</v>
      </c>
      <c r="P74" s="17" t="s">
        <v>407</v>
      </c>
      <c r="Q74" s="17">
        <v>61</v>
      </c>
      <c r="R74" s="17">
        <v>20</v>
      </c>
      <c r="S74" s="17">
        <v>101</v>
      </c>
      <c r="T74" s="17"/>
      <c r="U74" s="18" t="s">
        <v>1249</v>
      </c>
      <c r="V74" s="17"/>
      <c r="W74" s="17"/>
      <c r="X74" s="17"/>
      <c r="Y74" s="17"/>
      <c r="Z74" s="17"/>
      <c r="AA74" s="17"/>
      <c r="AB74" s="17"/>
      <c r="AC74" s="17">
        <v>1</v>
      </c>
      <c r="AD74" s="17" t="s">
        <v>272</v>
      </c>
      <c r="AE74" s="17" t="b">
        <v>0</v>
      </c>
      <c r="AF74" s="17">
        <f t="shared" si="47"/>
        <v>3</v>
      </c>
      <c r="AG74" s="17" t="s">
        <v>134</v>
      </c>
      <c r="AH74" s="17" t="str">
        <f t="shared" si="49"/>
        <v>SSA_CORE_VFDM_E_BEGIN_TITO_VCCIA_LFM_X_SC1MLC0R</v>
      </c>
      <c r="AI74" s="17" t="str">
        <f t="shared" si="50"/>
        <v>SSA_CORE_VFDM_E_BEGIN_TITO_VCCIA_LFM_X_SC1MLC0R</v>
      </c>
      <c r="AJ74" s="17" t="str">
        <f t="shared" si="51"/>
        <v>SSA_CORE_VFDM_E_BEGIN_TITO_VCCIA_LFM_X_SC1MLC0R</v>
      </c>
      <c r="AK74" s="17"/>
      <c r="AL74" s="17"/>
      <c r="AM74" s="17"/>
      <c r="AN74" s="17"/>
      <c r="AO74" s="17"/>
      <c r="AP74" s="17"/>
      <c r="AQ74" s="17"/>
    </row>
    <row r="75" spans="1:43" x14ac:dyDescent="0.25">
      <c r="A75" s="17" t="s">
        <v>58</v>
      </c>
      <c r="B75" s="17" t="s">
        <v>31</v>
      </c>
      <c r="C75" s="17" t="str">
        <f>VLOOKUP(B75,templateLookup!A:B,2,0)</f>
        <v>iCVFDMTest</v>
      </c>
      <c r="D75" s="17" t="str">
        <f t="shared" si="48"/>
        <v>SSA_CORE_VFDM_E_BEGIN_TITO_VCCIA_LFM_X_SC1MLC0R</v>
      </c>
      <c r="E75" s="17" t="s">
        <v>50</v>
      </c>
      <c r="F75" s="17" t="s">
        <v>70</v>
      </c>
      <c r="G75" s="17" t="s">
        <v>113</v>
      </c>
      <c r="H75" s="17" t="s">
        <v>136</v>
      </c>
      <c r="I75" s="17" t="s">
        <v>137</v>
      </c>
      <c r="J75" s="17" t="s">
        <v>374</v>
      </c>
      <c r="K75" s="17" t="s">
        <v>139</v>
      </c>
      <c r="L75" s="17" t="s">
        <v>172</v>
      </c>
      <c r="M75" s="18" t="s">
        <v>1250</v>
      </c>
      <c r="N75" s="17" t="s">
        <v>1178</v>
      </c>
      <c r="O75" s="17" t="s">
        <v>1179</v>
      </c>
      <c r="P75" s="17" t="s">
        <v>407</v>
      </c>
      <c r="Q75" s="17">
        <v>61</v>
      </c>
      <c r="R75" s="17">
        <v>20</v>
      </c>
      <c r="S75" s="17">
        <v>102</v>
      </c>
      <c r="T75" s="17"/>
      <c r="U75" s="18" t="s">
        <v>1251</v>
      </c>
      <c r="V75" s="17"/>
      <c r="W75" s="17"/>
      <c r="X75" s="17"/>
      <c r="Y75" s="17"/>
      <c r="Z75" s="17"/>
      <c r="AA75" s="17"/>
      <c r="AB75" s="17"/>
      <c r="AC75" s="17">
        <v>1</v>
      </c>
      <c r="AD75" s="17" t="s">
        <v>272</v>
      </c>
      <c r="AE75" s="17" t="b">
        <v>0</v>
      </c>
      <c r="AF75" s="17">
        <f t="shared" si="47"/>
        <v>3</v>
      </c>
      <c r="AG75" s="17" t="s">
        <v>134</v>
      </c>
      <c r="AH75" s="17" t="str">
        <f t="shared" si="49"/>
        <v>SSA_CORE_VFDM_E_BEGIN_TITO_VCCIA_LFM_X_SC1MLC1R</v>
      </c>
      <c r="AI75" s="17" t="str">
        <f t="shared" si="50"/>
        <v>SSA_CORE_VFDM_E_BEGIN_TITO_VCCIA_LFM_X_SC1MLC1R</v>
      </c>
      <c r="AJ75" s="17" t="str">
        <f t="shared" si="51"/>
        <v>SSA_CORE_VFDM_E_BEGIN_TITO_VCCIA_LFM_X_SC1MLC1R</v>
      </c>
      <c r="AK75" s="17"/>
      <c r="AL75" s="17"/>
      <c r="AM75" s="17"/>
      <c r="AN75" s="17"/>
      <c r="AO75" s="17"/>
      <c r="AP75" s="17"/>
      <c r="AQ75" s="17"/>
    </row>
    <row r="76" spans="1:43" x14ac:dyDescent="0.25">
      <c r="A76" s="17" t="s">
        <v>58</v>
      </c>
      <c r="B76" s="17" t="s">
        <v>31</v>
      </c>
      <c r="C76" s="17" t="str">
        <f>VLOOKUP(B76,templateLookup!A:B,2,0)</f>
        <v>iCVFDMTest</v>
      </c>
      <c r="D76" s="17" t="str">
        <f t="shared" si="48"/>
        <v>SSA_CORE_VFDM_E_BEGIN_TITO_VCCIA_LFM_X_SC1MLC1R</v>
      </c>
      <c r="E76" s="17" t="s">
        <v>50</v>
      </c>
      <c r="F76" s="17" t="s">
        <v>70</v>
      </c>
      <c r="G76" s="17" t="s">
        <v>113</v>
      </c>
      <c r="H76" s="17" t="s">
        <v>136</v>
      </c>
      <c r="I76" s="17" t="s">
        <v>137</v>
      </c>
      <c r="J76" s="17" t="s">
        <v>374</v>
      </c>
      <c r="K76" s="17" t="s">
        <v>139</v>
      </c>
      <c r="L76" s="17" t="s">
        <v>172</v>
      </c>
      <c r="M76" s="18" t="s">
        <v>1252</v>
      </c>
      <c r="N76" s="17" t="s">
        <v>1178</v>
      </c>
      <c r="O76" s="17" t="s">
        <v>1179</v>
      </c>
      <c r="P76" s="17" t="s">
        <v>407</v>
      </c>
      <c r="Q76" s="17">
        <v>61</v>
      </c>
      <c r="R76" s="17">
        <v>20</v>
      </c>
      <c r="S76" s="17">
        <v>103</v>
      </c>
      <c r="T76" s="17"/>
      <c r="U76" s="18" t="s">
        <v>1253</v>
      </c>
      <c r="V76" s="17"/>
      <c r="W76" s="17"/>
      <c r="X76" s="17"/>
      <c r="Y76" s="17"/>
      <c r="Z76" s="17"/>
      <c r="AA76" s="17"/>
      <c r="AB76" s="17"/>
      <c r="AC76" s="17">
        <v>1</v>
      </c>
      <c r="AD76" s="17" t="s">
        <v>272</v>
      </c>
      <c r="AE76" s="17" t="b">
        <v>0</v>
      </c>
      <c r="AF76" s="17">
        <f t="shared" si="47"/>
        <v>3</v>
      </c>
      <c r="AG76" s="17" t="s">
        <v>134</v>
      </c>
      <c r="AH76" s="17" t="str">
        <f t="shared" si="49"/>
        <v>SSA_CORE_VFDM_E_BEGIN_TITO_VCCIA_LFM_X_SC2MLC0R</v>
      </c>
      <c r="AI76" s="17" t="str">
        <f t="shared" si="50"/>
        <v>SSA_CORE_VFDM_E_BEGIN_TITO_VCCIA_LFM_X_SC2MLC0R</v>
      </c>
      <c r="AJ76" s="17" t="str">
        <f t="shared" si="51"/>
        <v>SSA_CORE_VFDM_E_BEGIN_TITO_VCCIA_LFM_X_SC2MLC0R</v>
      </c>
      <c r="AK76" s="17"/>
      <c r="AL76" s="17"/>
      <c r="AM76" s="17"/>
      <c r="AN76" s="17"/>
      <c r="AO76" s="17"/>
      <c r="AP76" s="17"/>
      <c r="AQ76" s="17"/>
    </row>
    <row r="77" spans="1:43" x14ac:dyDescent="0.25">
      <c r="A77" s="17" t="s">
        <v>58</v>
      </c>
      <c r="B77" s="17" t="s">
        <v>31</v>
      </c>
      <c r="C77" s="17" t="str">
        <f>VLOOKUP(B77,templateLookup!A:B,2,0)</f>
        <v>iCVFDMTest</v>
      </c>
      <c r="D77" s="17" t="str">
        <f t="shared" si="48"/>
        <v>SSA_CORE_VFDM_E_BEGIN_TITO_VCCIA_LFM_X_SC2MLC0R</v>
      </c>
      <c r="E77" s="17" t="s">
        <v>50</v>
      </c>
      <c r="F77" s="17" t="s">
        <v>70</v>
      </c>
      <c r="G77" s="17" t="s">
        <v>113</v>
      </c>
      <c r="H77" s="17" t="s">
        <v>136</v>
      </c>
      <c r="I77" s="17" t="s">
        <v>137</v>
      </c>
      <c r="J77" s="17" t="s">
        <v>374</v>
      </c>
      <c r="K77" s="17" t="s">
        <v>139</v>
      </c>
      <c r="L77" s="17" t="s">
        <v>172</v>
      </c>
      <c r="M77" s="18" t="s">
        <v>1254</v>
      </c>
      <c r="N77" s="17" t="s">
        <v>1178</v>
      </c>
      <c r="O77" s="17" t="s">
        <v>1179</v>
      </c>
      <c r="P77" s="17" t="s">
        <v>407</v>
      </c>
      <c r="Q77" s="17">
        <v>61</v>
      </c>
      <c r="R77" s="17">
        <v>20</v>
      </c>
      <c r="S77" s="17">
        <v>104</v>
      </c>
      <c r="T77" s="17"/>
      <c r="U77" s="18" t="s">
        <v>1255</v>
      </c>
      <c r="V77" s="17"/>
      <c r="W77" s="17"/>
      <c r="X77" s="17"/>
      <c r="Y77" s="17"/>
      <c r="Z77" s="17"/>
      <c r="AA77" s="17"/>
      <c r="AB77" s="17"/>
      <c r="AC77" s="17">
        <v>1</v>
      </c>
      <c r="AD77" s="17" t="s">
        <v>272</v>
      </c>
      <c r="AE77" s="17" t="b">
        <v>0</v>
      </c>
      <c r="AF77" s="17">
        <f t="shared" si="47"/>
        <v>3</v>
      </c>
      <c r="AG77" s="17" t="s">
        <v>134</v>
      </c>
      <c r="AH77" s="17" t="str">
        <f t="shared" si="49"/>
        <v>SSA_CORE_VFDM_E_BEGIN_TITO_VCCIA_LFM_X_SC2MLC1R</v>
      </c>
      <c r="AI77" s="17" t="str">
        <f t="shared" si="50"/>
        <v>SSA_CORE_VFDM_E_BEGIN_TITO_VCCIA_LFM_X_SC2MLC1R</v>
      </c>
      <c r="AJ77" s="17" t="str">
        <f t="shared" si="51"/>
        <v>SSA_CORE_VFDM_E_BEGIN_TITO_VCCIA_LFM_X_SC2MLC1R</v>
      </c>
      <c r="AK77" s="17"/>
      <c r="AL77" s="17"/>
      <c r="AM77" s="17"/>
      <c r="AN77" s="17"/>
      <c r="AO77" s="17"/>
      <c r="AP77" s="17"/>
      <c r="AQ77" s="17"/>
    </row>
    <row r="78" spans="1:43" x14ac:dyDescent="0.25">
      <c r="A78" s="17" t="s">
        <v>58</v>
      </c>
      <c r="B78" s="17" t="s">
        <v>31</v>
      </c>
      <c r="C78" s="17" t="str">
        <f>VLOOKUP(B78,templateLookup!A:B,2,0)</f>
        <v>iCVFDMTest</v>
      </c>
      <c r="D78" s="17" t="str">
        <f t="shared" si="48"/>
        <v>SSA_CORE_VFDM_E_BEGIN_TITO_VCCIA_LFM_X_SC2MLC1R</v>
      </c>
      <c r="E78" s="17" t="s">
        <v>50</v>
      </c>
      <c r="F78" s="17" t="s">
        <v>70</v>
      </c>
      <c r="G78" s="17" t="s">
        <v>113</v>
      </c>
      <c r="H78" s="17" t="s">
        <v>136</v>
      </c>
      <c r="I78" s="17" t="s">
        <v>137</v>
      </c>
      <c r="J78" s="17" t="s">
        <v>374</v>
      </c>
      <c r="K78" s="17" t="s">
        <v>139</v>
      </c>
      <c r="L78" s="17" t="s">
        <v>172</v>
      </c>
      <c r="M78" s="18" t="s">
        <v>1256</v>
      </c>
      <c r="N78" s="17" t="s">
        <v>1178</v>
      </c>
      <c r="O78" s="17" t="s">
        <v>1179</v>
      </c>
      <c r="P78" s="17" t="s">
        <v>407</v>
      </c>
      <c r="Q78" s="17">
        <v>61</v>
      </c>
      <c r="R78" s="17">
        <v>20</v>
      </c>
      <c r="S78" s="17">
        <v>105</v>
      </c>
      <c r="T78" s="17"/>
      <c r="U78" s="18" t="s">
        <v>1257</v>
      </c>
      <c r="V78" s="17"/>
      <c r="W78" s="17"/>
      <c r="X78" s="17"/>
      <c r="Y78" s="17"/>
      <c r="Z78" s="17"/>
      <c r="AA78" s="17"/>
      <c r="AB78" s="17"/>
      <c r="AC78" s="17">
        <v>1</v>
      </c>
      <c r="AD78" s="17" t="s">
        <v>272</v>
      </c>
      <c r="AE78" s="17" t="b">
        <v>0</v>
      </c>
      <c r="AF78" s="17">
        <f t="shared" si="47"/>
        <v>3</v>
      </c>
      <c r="AG78" s="17" t="s">
        <v>134</v>
      </c>
      <c r="AH78" s="17" t="str">
        <f t="shared" si="49"/>
        <v>SSA_CORE_VFDM_E_BEGIN_TITO_VCCIA_LFM_X_SC3MLC0R</v>
      </c>
      <c r="AI78" s="17" t="str">
        <f t="shared" si="50"/>
        <v>SSA_CORE_VFDM_E_BEGIN_TITO_VCCIA_LFM_X_SC3MLC0R</v>
      </c>
      <c r="AJ78" s="17" t="str">
        <f t="shared" si="51"/>
        <v>SSA_CORE_VFDM_E_BEGIN_TITO_VCCIA_LFM_X_SC3MLC0R</v>
      </c>
      <c r="AK78" s="17"/>
      <c r="AL78" s="17"/>
      <c r="AM78" s="17"/>
      <c r="AN78" s="17"/>
      <c r="AO78" s="17"/>
      <c r="AP78" s="17"/>
      <c r="AQ78" s="17"/>
    </row>
    <row r="79" spans="1:43" x14ac:dyDescent="0.25">
      <c r="A79" s="17" t="s">
        <v>58</v>
      </c>
      <c r="B79" s="17" t="s">
        <v>31</v>
      </c>
      <c r="C79" s="17" t="str">
        <f>VLOOKUP(B79,templateLookup!A:B,2,0)</f>
        <v>iCVFDMTest</v>
      </c>
      <c r="D79" s="17" t="str">
        <f t="shared" si="48"/>
        <v>SSA_CORE_VFDM_E_BEGIN_TITO_VCCIA_LFM_X_SC3MLC0R</v>
      </c>
      <c r="E79" s="17" t="s">
        <v>50</v>
      </c>
      <c r="F79" s="17" t="s">
        <v>70</v>
      </c>
      <c r="G79" s="17" t="s">
        <v>113</v>
      </c>
      <c r="H79" s="17" t="s">
        <v>136</v>
      </c>
      <c r="I79" s="17" t="s">
        <v>137</v>
      </c>
      <c r="J79" s="17" t="s">
        <v>374</v>
      </c>
      <c r="K79" s="17" t="s">
        <v>139</v>
      </c>
      <c r="L79" s="17" t="s">
        <v>172</v>
      </c>
      <c r="M79" s="18" t="s">
        <v>1258</v>
      </c>
      <c r="N79" s="17" t="s">
        <v>1178</v>
      </c>
      <c r="O79" s="17" t="s">
        <v>1179</v>
      </c>
      <c r="P79" s="17" t="s">
        <v>407</v>
      </c>
      <c r="Q79" s="17">
        <v>61</v>
      </c>
      <c r="R79" s="17">
        <v>20</v>
      </c>
      <c r="S79" s="17">
        <v>106</v>
      </c>
      <c r="T79" s="17"/>
      <c r="U79" s="18" t="s">
        <v>1259</v>
      </c>
      <c r="V79" s="17"/>
      <c r="W79" s="17"/>
      <c r="X79" s="17"/>
      <c r="Y79" s="17"/>
      <c r="Z79" s="17"/>
      <c r="AA79" s="17"/>
      <c r="AB79" s="17"/>
      <c r="AC79" s="17">
        <v>1</v>
      </c>
      <c r="AD79" s="17" t="s">
        <v>272</v>
      </c>
      <c r="AE79" s="17" t="b">
        <v>0</v>
      </c>
      <c r="AF79" s="17">
        <f t="shared" si="47"/>
        <v>3</v>
      </c>
      <c r="AG79" s="17" t="s">
        <v>134</v>
      </c>
      <c r="AH79" s="17" t="str">
        <f t="shared" si="49"/>
        <v>SSA_CORE_VFDM_E_BEGIN_TITO_VCCIA_LFM_X_SC3MLC1R</v>
      </c>
      <c r="AI79" s="17" t="str">
        <f t="shared" si="50"/>
        <v>SSA_CORE_VFDM_E_BEGIN_TITO_VCCIA_LFM_X_SC3MLC1R</v>
      </c>
      <c r="AJ79" s="17" t="str">
        <f t="shared" si="51"/>
        <v>SSA_CORE_VFDM_E_BEGIN_TITO_VCCIA_LFM_X_SC3MLC1R</v>
      </c>
      <c r="AK79" s="17"/>
      <c r="AL79" s="17"/>
      <c r="AM79" s="17"/>
      <c r="AN79" s="17"/>
      <c r="AO79" s="17"/>
      <c r="AP79" s="17"/>
      <c r="AQ79" s="17"/>
    </row>
    <row r="80" spans="1:43" x14ac:dyDescent="0.25">
      <c r="A80" s="17" t="s">
        <v>58</v>
      </c>
      <c r="B80" s="17" t="s">
        <v>31</v>
      </c>
      <c r="C80" s="17" t="str">
        <f>VLOOKUP(B80,templateLookup!A:B,2,0)</f>
        <v>iCVFDMTest</v>
      </c>
      <c r="D80" s="17" t="str">
        <f t="shared" si="48"/>
        <v>SSA_CORE_VFDM_E_BEGIN_TITO_VCCIA_LFM_X_SC3MLC1R</v>
      </c>
      <c r="E80" s="17" t="s">
        <v>50</v>
      </c>
      <c r="F80" s="17" t="s">
        <v>70</v>
      </c>
      <c r="G80" s="17" t="s">
        <v>113</v>
      </c>
      <c r="H80" s="17" t="s">
        <v>136</v>
      </c>
      <c r="I80" s="17" t="s">
        <v>137</v>
      </c>
      <c r="J80" s="17" t="s">
        <v>374</v>
      </c>
      <c r="K80" s="17" t="s">
        <v>139</v>
      </c>
      <c r="L80" s="17" t="s">
        <v>172</v>
      </c>
      <c r="M80" s="18" t="s">
        <v>1260</v>
      </c>
      <c r="N80" s="17" t="s">
        <v>1178</v>
      </c>
      <c r="O80" s="17" t="s">
        <v>1179</v>
      </c>
      <c r="P80" s="17" t="s">
        <v>407</v>
      </c>
      <c r="Q80" s="17">
        <v>61</v>
      </c>
      <c r="R80" s="17">
        <v>20</v>
      </c>
      <c r="S80" s="17">
        <v>107</v>
      </c>
      <c r="T80" s="17"/>
      <c r="U80" s="18" t="s">
        <v>1261</v>
      </c>
      <c r="V80" s="17"/>
      <c r="W80" s="17"/>
      <c r="X80" s="17"/>
      <c r="Y80" s="17"/>
      <c r="Z80" s="17"/>
      <c r="AA80" s="17"/>
      <c r="AB80" s="17"/>
      <c r="AC80" s="17">
        <v>1</v>
      </c>
      <c r="AD80" s="17" t="s">
        <v>272</v>
      </c>
      <c r="AE80" s="17" t="b">
        <v>0</v>
      </c>
      <c r="AF80" s="17">
        <f t="shared" si="47"/>
        <v>3</v>
      </c>
      <c r="AG80" s="17" t="s">
        <v>134</v>
      </c>
      <c r="AH80" s="17" t="str">
        <f t="shared" si="49"/>
        <v>SSA_CORE_VFDM_E_BEGIN_TITO_VCCSA_LFM_X_SC0PMUCR</v>
      </c>
      <c r="AI80" s="17" t="str">
        <f t="shared" si="50"/>
        <v>SSA_CORE_VFDM_E_BEGIN_TITO_VCCSA_LFM_X_SC0PMUCR</v>
      </c>
      <c r="AJ80" s="17" t="str">
        <f t="shared" si="51"/>
        <v>SSA_CORE_VFDM_E_BEGIN_TITO_VCCSA_LFM_X_SC0PMUCR</v>
      </c>
      <c r="AK80" s="17"/>
      <c r="AL80" s="17"/>
      <c r="AM80" s="17"/>
      <c r="AN80" s="17"/>
      <c r="AO80" s="17"/>
      <c r="AP80" s="17"/>
      <c r="AQ80" s="17"/>
    </row>
    <row r="81" spans="1:43" x14ac:dyDescent="0.25">
      <c r="A81" s="17" t="s">
        <v>58</v>
      </c>
      <c r="B81" s="17" t="s">
        <v>31</v>
      </c>
      <c r="C81" s="17" t="str">
        <f>VLOOKUP(B81,templateLookup!A:B,2,0)</f>
        <v>iCVFDMTest</v>
      </c>
      <c r="D81" s="17" t="str">
        <f t="shared" si="48"/>
        <v>SSA_CORE_VFDM_E_BEGIN_TITO_VCCSA_LFM_X_SC0PMUCR</v>
      </c>
      <c r="E81" s="17" t="s">
        <v>50</v>
      </c>
      <c r="F81" s="17" t="s">
        <v>70</v>
      </c>
      <c r="G81" s="17" t="s">
        <v>113</v>
      </c>
      <c r="H81" s="17" t="s">
        <v>136</v>
      </c>
      <c r="I81" s="17" t="s">
        <v>137</v>
      </c>
      <c r="J81" s="17" t="s">
        <v>395</v>
      </c>
      <c r="K81" s="17" t="s">
        <v>139</v>
      </c>
      <c r="L81" s="17" t="s">
        <v>172</v>
      </c>
      <c r="M81" s="18" t="s">
        <v>1262</v>
      </c>
      <c r="N81" s="17" t="s">
        <v>1178</v>
      </c>
      <c r="O81" s="17" t="s">
        <v>1179</v>
      </c>
      <c r="P81" s="17" t="s">
        <v>407</v>
      </c>
      <c r="Q81" s="17">
        <v>61</v>
      </c>
      <c r="R81" s="17">
        <v>20</v>
      </c>
      <c r="S81" s="17">
        <v>108</v>
      </c>
      <c r="T81" s="17"/>
      <c r="U81" s="18" t="s">
        <v>1263</v>
      </c>
      <c r="V81" s="17"/>
      <c r="W81" s="17"/>
      <c r="X81" s="17"/>
      <c r="Y81" s="17"/>
      <c r="Z81" s="17"/>
      <c r="AA81" s="17"/>
      <c r="AB81" s="17"/>
      <c r="AC81" s="17">
        <v>1</v>
      </c>
      <c r="AD81" s="17" t="s">
        <v>289</v>
      </c>
      <c r="AE81" s="17" t="b">
        <v>0</v>
      </c>
      <c r="AF81" s="17">
        <f t="shared" si="47"/>
        <v>3</v>
      </c>
      <c r="AG81" s="17" t="s">
        <v>134</v>
      </c>
      <c r="AH81" s="17" t="str">
        <f t="shared" si="49"/>
        <v>SSA_CORE_VFDM_E_BEGIN_TITO_VCCSA_LFM_X_SC1PMUCR</v>
      </c>
      <c r="AI81" s="17" t="str">
        <f t="shared" si="50"/>
        <v>SSA_CORE_VFDM_E_BEGIN_TITO_VCCSA_LFM_X_SC1PMUCR</v>
      </c>
      <c r="AJ81" s="17" t="str">
        <f t="shared" si="51"/>
        <v>SSA_CORE_VFDM_E_BEGIN_TITO_VCCSA_LFM_X_SC1PMUCR</v>
      </c>
      <c r="AK81" s="17"/>
      <c r="AL81" s="17"/>
      <c r="AM81" s="17"/>
      <c r="AN81" s="17"/>
      <c r="AO81" s="17"/>
      <c r="AP81" s="17"/>
      <c r="AQ81" s="17"/>
    </row>
    <row r="82" spans="1:43" x14ac:dyDescent="0.25">
      <c r="A82" s="17" t="s">
        <v>58</v>
      </c>
      <c r="B82" s="17" t="s">
        <v>31</v>
      </c>
      <c r="C82" s="17" t="str">
        <f>VLOOKUP(B82,templateLookup!A:B,2,0)</f>
        <v>iCVFDMTest</v>
      </c>
      <c r="D82" s="17" t="str">
        <f t="shared" si="48"/>
        <v>SSA_CORE_VFDM_E_BEGIN_TITO_VCCSA_LFM_X_SC1PMUCR</v>
      </c>
      <c r="E82" s="17" t="s">
        <v>50</v>
      </c>
      <c r="F82" s="17" t="s">
        <v>70</v>
      </c>
      <c r="G82" s="17" t="s">
        <v>113</v>
      </c>
      <c r="H82" s="17" t="s">
        <v>136</v>
      </c>
      <c r="I82" s="17" t="s">
        <v>137</v>
      </c>
      <c r="J82" s="17" t="s">
        <v>395</v>
      </c>
      <c r="K82" s="17" t="s">
        <v>139</v>
      </c>
      <c r="L82" s="17" t="s">
        <v>172</v>
      </c>
      <c r="M82" s="18" t="s">
        <v>1264</v>
      </c>
      <c r="N82" s="17" t="s">
        <v>1178</v>
      </c>
      <c r="O82" s="17" t="s">
        <v>1179</v>
      </c>
      <c r="P82" s="17" t="s">
        <v>407</v>
      </c>
      <c r="Q82" s="17">
        <v>61</v>
      </c>
      <c r="R82" s="17">
        <v>20</v>
      </c>
      <c r="S82" s="17">
        <v>109</v>
      </c>
      <c r="T82" s="17"/>
      <c r="U82" s="18" t="s">
        <v>1265</v>
      </c>
      <c r="V82" s="17"/>
      <c r="W82" s="17"/>
      <c r="X82" s="17"/>
      <c r="Y82" s="17"/>
      <c r="Z82" s="17"/>
      <c r="AA82" s="17"/>
      <c r="AB82" s="17"/>
      <c r="AC82" s="17">
        <v>1</v>
      </c>
      <c r="AD82" s="17" t="s">
        <v>289</v>
      </c>
      <c r="AE82" s="17" t="b">
        <v>0</v>
      </c>
      <c r="AF82" s="17">
        <f t="shared" si="47"/>
        <v>3</v>
      </c>
      <c r="AG82" s="17" t="s">
        <v>134</v>
      </c>
      <c r="AH82" s="17" t="str">
        <f t="shared" si="49"/>
        <v>SSA_CORE_VFDM_E_BEGIN_TITO_VCCSA_LFM_X_SC2PMUCR</v>
      </c>
      <c r="AI82" s="17" t="str">
        <f t="shared" si="50"/>
        <v>SSA_CORE_VFDM_E_BEGIN_TITO_VCCSA_LFM_X_SC2PMUCR</v>
      </c>
      <c r="AJ82" s="17" t="str">
        <f t="shared" si="51"/>
        <v>SSA_CORE_VFDM_E_BEGIN_TITO_VCCSA_LFM_X_SC2PMUCR</v>
      </c>
      <c r="AK82" s="17"/>
      <c r="AL82" s="17"/>
      <c r="AM82" s="17"/>
      <c r="AN82" s="17"/>
      <c r="AO82" s="17"/>
      <c r="AP82" s="17"/>
      <c r="AQ82" s="17"/>
    </row>
    <row r="83" spans="1:43" x14ac:dyDescent="0.25">
      <c r="A83" s="17" t="s">
        <v>58</v>
      </c>
      <c r="B83" s="17" t="s">
        <v>31</v>
      </c>
      <c r="C83" s="17" t="str">
        <f>VLOOKUP(B83,templateLookup!A:B,2,0)</f>
        <v>iCVFDMTest</v>
      </c>
      <c r="D83" s="17" t="str">
        <f t="shared" si="48"/>
        <v>SSA_CORE_VFDM_E_BEGIN_TITO_VCCSA_LFM_X_SC2PMUCR</v>
      </c>
      <c r="E83" s="17" t="s">
        <v>50</v>
      </c>
      <c r="F83" s="17" t="s">
        <v>70</v>
      </c>
      <c r="G83" s="17" t="s">
        <v>113</v>
      </c>
      <c r="H83" s="17" t="s">
        <v>136</v>
      </c>
      <c r="I83" s="17" t="s">
        <v>137</v>
      </c>
      <c r="J83" s="17" t="s">
        <v>395</v>
      </c>
      <c r="K83" s="17" t="s">
        <v>139</v>
      </c>
      <c r="L83" s="17" t="s">
        <v>172</v>
      </c>
      <c r="M83" s="18" t="s">
        <v>1266</v>
      </c>
      <c r="N83" s="17" t="s">
        <v>1178</v>
      </c>
      <c r="O83" s="17" t="s">
        <v>1179</v>
      </c>
      <c r="P83" s="17" t="s">
        <v>407</v>
      </c>
      <c r="Q83" s="17">
        <v>61</v>
      </c>
      <c r="R83" s="17">
        <v>20</v>
      </c>
      <c r="S83" s="17">
        <v>110</v>
      </c>
      <c r="T83" s="17"/>
      <c r="U83" s="18" t="s">
        <v>1267</v>
      </c>
      <c r="V83" s="17"/>
      <c r="W83" s="17"/>
      <c r="X83" s="17"/>
      <c r="Y83" s="17"/>
      <c r="Z83" s="17"/>
      <c r="AA83" s="17"/>
      <c r="AB83" s="17"/>
      <c r="AC83" s="17">
        <v>1</v>
      </c>
      <c r="AD83" s="17" t="s">
        <v>289</v>
      </c>
      <c r="AE83" s="17" t="b">
        <v>0</v>
      </c>
      <c r="AF83" s="17">
        <f t="shared" si="47"/>
        <v>3</v>
      </c>
      <c r="AG83" s="17" t="s">
        <v>134</v>
      </c>
      <c r="AH83" s="17" t="str">
        <f t="shared" si="49"/>
        <v>SSA_CORE_VFDM_E_BEGIN_TITO_VCCSA_LFM_X_SC3PMUCR</v>
      </c>
      <c r="AI83" s="17" t="str">
        <f t="shared" si="50"/>
        <v>SSA_CORE_VFDM_E_BEGIN_TITO_VCCSA_LFM_X_SC3PMUCR</v>
      </c>
      <c r="AJ83" s="17" t="str">
        <f t="shared" si="51"/>
        <v>SSA_CORE_VFDM_E_BEGIN_TITO_VCCSA_LFM_X_SC3PMUCR</v>
      </c>
      <c r="AK83" s="17"/>
      <c r="AL83" s="17"/>
      <c r="AM83" s="17"/>
      <c r="AN83" s="17"/>
      <c r="AO83" s="17"/>
      <c r="AP83" s="17"/>
      <c r="AQ83" s="17"/>
    </row>
    <row r="84" spans="1:43" x14ac:dyDescent="0.25">
      <c r="A84" s="17" t="s">
        <v>58</v>
      </c>
      <c r="B84" s="17" t="s">
        <v>31</v>
      </c>
      <c r="C84" s="17" t="str">
        <f>VLOOKUP(B84,templateLookup!A:B,2,0)</f>
        <v>iCVFDMTest</v>
      </c>
      <c r="D84" s="17" t="str">
        <f t="shared" si="48"/>
        <v>SSA_CORE_VFDM_E_BEGIN_TITO_VCCSA_LFM_X_SC3PMUCR</v>
      </c>
      <c r="E84" s="17" t="s">
        <v>50</v>
      </c>
      <c r="F84" s="17" t="s">
        <v>70</v>
      </c>
      <c r="G84" s="17" t="s">
        <v>113</v>
      </c>
      <c r="H84" s="17" t="s">
        <v>136</v>
      </c>
      <c r="I84" s="17" t="s">
        <v>137</v>
      </c>
      <c r="J84" s="17" t="s">
        <v>395</v>
      </c>
      <c r="K84" s="17" t="s">
        <v>139</v>
      </c>
      <c r="L84" s="17" t="s">
        <v>172</v>
      </c>
      <c r="M84" s="18" t="s">
        <v>1268</v>
      </c>
      <c r="N84" s="17" t="s">
        <v>1178</v>
      </c>
      <c r="O84" s="17" t="s">
        <v>1179</v>
      </c>
      <c r="P84" s="17" t="s">
        <v>407</v>
      </c>
      <c r="Q84" s="17">
        <v>61</v>
      </c>
      <c r="R84" s="17">
        <v>20</v>
      </c>
      <c r="S84" s="17">
        <v>111</v>
      </c>
      <c r="T84" s="17"/>
      <c r="U84" s="18" t="s">
        <v>1269</v>
      </c>
      <c r="V84" s="17"/>
      <c r="W84" s="17"/>
      <c r="X84" s="17"/>
      <c r="Y84" s="17"/>
      <c r="Z84" s="17"/>
      <c r="AA84" s="17"/>
      <c r="AB84" s="17"/>
      <c r="AC84" s="17">
        <v>1</v>
      </c>
      <c r="AD84" s="17" t="s">
        <v>289</v>
      </c>
      <c r="AE84" s="17" t="b">
        <v>0</v>
      </c>
      <c r="AF84" s="17">
        <f t="shared" si="47"/>
        <v>3</v>
      </c>
      <c r="AG84" s="17" t="s">
        <v>134</v>
      </c>
      <c r="AH84" s="17" t="str">
        <f t="shared" si="49"/>
        <v>LSA_CORE_VFDM_E_BEGIN_TITO_VCCIA_LFM_X_SC0RF0R</v>
      </c>
      <c r="AI84" s="17" t="str">
        <f t="shared" si="50"/>
        <v>LSA_CORE_VFDM_E_BEGIN_TITO_VCCIA_LFM_X_SC0RF0R</v>
      </c>
      <c r="AJ84" s="17" t="str">
        <f t="shared" si="51"/>
        <v>LSA_CORE_VFDM_E_BEGIN_TITO_VCCIA_LFM_X_SC0RF0R</v>
      </c>
      <c r="AK84" s="17"/>
      <c r="AL84" s="17"/>
      <c r="AM84" s="17"/>
      <c r="AN84" s="17"/>
      <c r="AO84" s="17"/>
      <c r="AP84" s="17"/>
      <c r="AQ84" s="17"/>
    </row>
    <row r="85" spans="1:43" x14ac:dyDescent="0.25">
      <c r="A85" s="17" t="s">
        <v>58</v>
      </c>
      <c r="B85" s="17" t="s">
        <v>31</v>
      </c>
      <c r="C85" s="17" t="str">
        <f>VLOOKUP(B85,templateLookup!A:B,2,0)</f>
        <v>iCVFDMTest</v>
      </c>
      <c r="D85" s="17" t="str">
        <f t="shared" si="48"/>
        <v>LSA_CORE_VFDM_E_BEGIN_TITO_VCCIA_LFM_X_SC0RF0R</v>
      </c>
      <c r="E85" s="17" t="s">
        <v>51</v>
      </c>
      <c r="F85" s="17" t="s">
        <v>70</v>
      </c>
      <c r="G85" s="17" t="s">
        <v>113</v>
      </c>
      <c r="H85" s="17" t="s">
        <v>136</v>
      </c>
      <c r="I85" s="17" t="s">
        <v>137</v>
      </c>
      <c r="J85" s="17" t="s">
        <v>374</v>
      </c>
      <c r="K85" s="17" t="s">
        <v>139</v>
      </c>
      <c r="L85" s="17" t="s">
        <v>172</v>
      </c>
      <c r="M85" s="18" t="s">
        <v>1270</v>
      </c>
      <c r="N85" s="17" t="s">
        <v>1178</v>
      </c>
      <c r="O85" s="17" t="s">
        <v>1179</v>
      </c>
      <c r="P85" s="17" t="s">
        <v>407</v>
      </c>
      <c r="Q85" s="17">
        <v>21</v>
      </c>
      <c r="R85" s="17">
        <v>20</v>
      </c>
      <c r="S85" s="17">
        <v>112</v>
      </c>
      <c r="T85" s="17"/>
      <c r="U85" s="18" t="s">
        <v>1271</v>
      </c>
      <c r="V85" s="17"/>
      <c r="W85" s="17"/>
      <c r="X85" s="17"/>
      <c r="Y85" s="17"/>
      <c r="Z85" s="17"/>
      <c r="AA85" s="17"/>
      <c r="AB85" s="17"/>
      <c r="AC85" s="17">
        <v>1</v>
      </c>
      <c r="AD85" s="17" t="s">
        <v>272</v>
      </c>
      <c r="AE85" s="17" t="b">
        <v>0</v>
      </c>
      <c r="AF85" s="17">
        <f t="shared" si="47"/>
        <v>3</v>
      </c>
      <c r="AG85" s="17" t="s">
        <v>134</v>
      </c>
      <c r="AH85" s="17" t="str">
        <f t="shared" si="49"/>
        <v>LSA_CORE_VFDM_E_BEGIN_TITO_VCCIA_LFM_X_SC1RF0R</v>
      </c>
      <c r="AI85" s="17" t="str">
        <f t="shared" si="50"/>
        <v>LSA_CORE_VFDM_E_BEGIN_TITO_VCCIA_LFM_X_SC1RF0R</v>
      </c>
      <c r="AJ85" s="17" t="str">
        <f t="shared" si="51"/>
        <v>LSA_CORE_VFDM_E_BEGIN_TITO_VCCIA_LFM_X_SC1RF0R</v>
      </c>
      <c r="AK85" s="17"/>
      <c r="AL85" s="17"/>
      <c r="AM85" s="17"/>
      <c r="AN85" s="17"/>
      <c r="AO85" s="17"/>
      <c r="AP85" s="17"/>
      <c r="AQ85" s="17"/>
    </row>
    <row r="86" spans="1:43" x14ac:dyDescent="0.25">
      <c r="A86" s="17" t="s">
        <v>58</v>
      </c>
      <c r="B86" s="17" t="s">
        <v>31</v>
      </c>
      <c r="C86" s="17" t="str">
        <f>VLOOKUP(B86,templateLookup!A:B,2,0)</f>
        <v>iCVFDMTest</v>
      </c>
      <c r="D86" s="17" t="str">
        <f t="shared" si="48"/>
        <v>LSA_CORE_VFDM_E_BEGIN_TITO_VCCIA_LFM_X_SC1RF0R</v>
      </c>
      <c r="E86" s="17" t="s">
        <v>51</v>
      </c>
      <c r="F86" s="17" t="s">
        <v>70</v>
      </c>
      <c r="G86" s="17" t="s">
        <v>113</v>
      </c>
      <c r="H86" s="17" t="s">
        <v>136</v>
      </c>
      <c r="I86" s="17" t="s">
        <v>137</v>
      </c>
      <c r="J86" s="17" t="s">
        <v>374</v>
      </c>
      <c r="K86" s="17" t="s">
        <v>139</v>
      </c>
      <c r="L86" s="17" t="s">
        <v>172</v>
      </c>
      <c r="M86" s="18" t="s">
        <v>1272</v>
      </c>
      <c r="N86" s="17" t="s">
        <v>1178</v>
      </c>
      <c r="O86" s="17" t="s">
        <v>1179</v>
      </c>
      <c r="P86" s="17" t="s">
        <v>407</v>
      </c>
      <c r="Q86" s="17">
        <v>21</v>
      </c>
      <c r="R86" s="17">
        <v>20</v>
      </c>
      <c r="S86" s="17">
        <v>113</v>
      </c>
      <c r="T86" s="17"/>
      <c r="U86" s="18" t="s">
        <v>1273</v>
      </c>
      <c r="V86" s="17"/>
      <c r="W86" s="17"/>
      <c r="X86" s="17"/>
      <c r="Y86" s="17"/>
      <c r="Z86" s="17"/>
      <c r="AA86" s="17"/>
      <c r="AB86" s="17"/>
      <c r="AC86" s="17">
        <v>1</v>
      </c>
      <c r="AD86" s="17" t="s">
        <v>272</v>
      </c>
      <c r="AE86" s="17" t="b">
        <v>0</v>
      </c>
      <c r="AF86" s="17">
        <f t="shared" si="47"/>
        <v>3</v>
      </c>
      <c r="AG86" s="17" t="s">
        <v>134</v>
      </c>
      <c r="AH86" s="17" t="str">
        <f t="shared" si="49"/>
        <v>LSA_CORE_VFDM_E_BEGIN_TITO_VCCIA_LFM_X_SC2RF0R</v>
      </c>
      <c r="AI86" s="17" t="str">
        <f t="shared" si="50"/>
        <v>LSA_CORE_VFDM_E_BEGIN_TITO_VCCIA_LFM_X_SC2RF0R</v>
      </c>
      <c r="AJ86" s="17" t="str">
        <f t="shared" si="51"/>
        <v>LSA_CORE_VFDM_E_BEGIN_TITO_VCCIA_LFM_X_SC2RF0R</v>
      </c>
      <c r="AK86" s="17"/>
      <c r="AL86" s="17"/>
      <c r="AM86" s="17"/>
      <c r="AN86" s="17"/>
      <c r="AO86" s="17"/>
      <c r="AP86" s="17"/>
      <c r="AQ86" s="17"/>
    </row>
    <row r="87" spans="1:43" x14ac:dyDescent="0.25">
      <c r="A87" s="17" t="s">
        <v>58</v>
      </c>
      <c r="B87" s="17" t="s">
        <v>31</v>
      </c>
      <c r="C87" s="17" t="str">
        <f>VLOOKUP(B87,templateLookup!A:B,2,0)</f>
        <v>iCVFDMTest</v>
      </c>
      <c r="D87" s="17" t="str">
        <f t="shared" si="48"/>
        <v>LSA_CORE_VFDM_E_BEGIN_TITO_VCCIA_LFM_X_SC2RF0R</v>
      </c>
      <c r="E87" s="17" t="s">
        <v>51</v>
      </c>
      <c r="F87" s="17" t="s">
        <v>70</v>
      </c>
      <c r="G87" s="17" t="s">
        <v>113</v>
      </c>
      <c r="H87" s="17" t="s">
        <v>136</v>
      </c>
      <c r="I87" s="17" t="s">
        <v>137</v>
      </c>
      <c r="J87" s="17" t="s">
        <v>374</v>
      </c>
      <c r="K87" s="17" t="s">
        <v>139</v>
      </c>
      <c r="L87" s="17" t="s">
        <v>172</v>
      </c>
      <c r="M87" s="18" t="s">
        <v>1274</v>
      </c>
      <c r="N87" s="17" t="s">
        <v>1178</v>
      </c>
      <c r="O87" s="17" t="s">
        <v>1179</v>
      </c>
      <c r="P87" s="17" t="s">
        <v>407</v>
      </c>
      <c r="Q87" s="17">
        <v>21</v>
      </c>
      <c r="R87" s="17">
        <v>20</v>
      </c>
      <c r="S87" s="17">
        <v>114</v>
      </c>
      <c r="T87" s="17"/>
      <c r="U87" s="18" t="s">
        <v>1275</v>
      </c>
      <c r="V87" s="17"/>
      <c r="W87" s="17"/>
      <c r="X87" s="17"/>
      <c r="Y87" s="17"/>
      <c r="Z87" s="17"/>
      <c r="AA87" s="17"/>
      <c r="AB87" s="17"/>
      <c r="AC87" s="17">
        <v>1</v>
      </c>
      <c r="AD87" s="17" t="s">
        <v>272</v>
      </c>
      <c r="AE87" s="17" t="b">
        <v>0</v>
      </c>
      <c r="AF87" s="17">
        <f t="shared" si="47"/>
        <v>3</v>
      </c>
      <c r="AG87" s="17" t="s">
        <v>134</v>
      </c>
      <c r="AH87" s="17" t="str">
        <f t="shared" si="49"/>
        <v>LSA_CORE_VFDM_E_BEGIN_TITO_VCCIA_LFM_X_SC3RF0R</v>
      </c>
      <c r="AI87" s="17" t="str">
        <f t="shared" si="50"/>
        <v>LSA_CORE_VFDM_E_BEGIN_TITO_VCCIA_LFM_X_SC3RF0R</v>
      </c>
      <c r="AJ87" s="17" t="str">
        <f t="shared" si="51"/>
        <v>LSA_CORE_VFDM_E_BEGIN_TITO_VCCIA_LFM_X_SC3RF0R</v>
      </c>
      <c r="AK87" s="17"/>
      <c r="AL87" s="17"/>
      <c r="AM87" s="17"/>
      <c r="AN87" s="17"/>
      <c r="AO87" s="17"/>
      <c r="AP87" s="17"/>
      <c r="AQ87" s="17"/>
    </row>
    <row r="88" spans="1:43" x14ac:dyDescent="0.25">
      <c r="A88" s="17" t="s">
        <v>58</v>
      </c>
      <c r="B88" s="17" t="s">
        <v>31</v>
      </c>
      <c r="C88" s="17" t="str">
        <f>VLOOKUP(B88,templateLookup!A:B,2,0)</f>
        <v>iCVFDMTest</v>
      </c>
      <c r="D88" s="17" t="str">
        <f t="shared" si="48"/>
        <v>LSA_CORE_VFDM_E_BEGIN_TITO_VCCIA_LFM_X_SC3RF0R</v>
      </c>
      <c r="E88" s="17" t="s">
        <v>51</v>
      </c>
      <c r="F88" s="17" t="s">
        <v>70</v>
      </c>
      <c r="G88" s="17" t="s">
        <v>113</v>
      </c>
      <c r="H88" s="17" t="s">
        <v>136</v>
      </c>
      <c r="I88" s="17" t="s">
        <v>137</v>
      </c>
      <c r="J88" s="17" t="s">
        <v>374</v>
      </c>
      <c r="K88" s="17" t="s">
        <v>139</v>
      </c>
      <c r="L88" s="17" t="s">
        <v>172</v>
      </c>
      <c r="M88" s="18" t="s">
        <v>1276</v>
      </c>
      <c r="N88" s="17" t="s">
        <v>1178</v>
      </c>
      <c r="O88" s="17" t="s">
        <v>1179</v>
      </c>
      <c r="P88" s="17" t="s">
        <v>407</v>
      </c>
      <c r="Q88" s="17">
        <v>21</v>
      </c>
      <c r="R88" s="17">
        <v>20</v>
      </c>
      <c r="S88" s="17">
        <v>115</v>
      </c>
      <c r="T88" s="17"/>
      <c r="U88" s="18" t="s">
        <v>1277</v>
      </c>
      <c r="V88" s="17"/>
      <c r="W88" s="17"/>
      <c r="X88" s="17"/>
      <c r="Y88" s="17"/>
      <c r="Z88" s="17"/>
      <c r="AA88" s="17"/>
      <c r="AB88" s="17"/>
      <c r="AC88" s="17">
        <v>1</v>
      </c>
      <c r="AD88" s="17" t="s">
        <v>272</v>
      </c>
      <c r="AE88" s="17" t="b">
        <v>0</v>
      </c>
      <c r="AF88" s="17">
        <f t="shared" si="47"/>
        <v>3</v>
      </c>
      <c r="AG88" s="17" t="s">
        <v>134</v>
      </c>
      <c r="AH88" s="17" t="str">
        <f t="shared" si="49"/>
        <v>LSA_CORE_VFDM_E_BEGIN_TITO_VCCIA_LFM_X_SC0RF1R</v>
      </c>
      <c r="AI88" s="17" t="str">
        <f t="shared" si="50"/>
        <v>LSA_CORE_VFDM_E_BEGIN_TITO_VCCIA_LFM_X_SC0RF1R</v>
      </c>
      <c r="AJ88" s="17" t="str">
        <f t="shared" si="51"/>
        <v>LSA_CORE_VFDM_E_BEGIN_TITO_VCCIA_LFM_X_SC0RF1R</v>
      </c>
      <c r="AK88" s="17"/>
      <c r="AL88" s="17"/>
      <c r="AM88" s="17"/>
      <c r="AN88" s="17"/>
      <c r="AO88" s="17"/>
      <c r="AP88" s="17"/>
      <c r="AQ88" s="17"/>
    </row>
    <row r="89" spans="1:43" x14ac:dyDescent="0.25">
      <c r="A89" s="17" t="s">
        <v>58</v>
      </c>
      <c r="B89" s="17" t="s">
        <v>31</v>
      </c>
      <c r="C89" s="17" t="str">
        <f>VLOOKUP(B89,templateLookup!A:B,2,0)</f>
        <v>iCVFDMTest</v>
      </c>
      <c r="D89" s="17" t="str">
        <f t="shared" si="48"/>
        <v>LSA_CORE_VFDM_E_BEGIN_TITO_VCCIA_LFM_X_SC0RF1R</v>
      </c>
      <c r="E89" s="17" t="s">
        <v>51</v>
      </c>
      <c r="F89" s="17" t="s">
        <v>70</v>
      </c>
      <c r="G89" s="17" t="s">
        <v>113</v>
      </c>
      <c r="H89" s="17" t="s">
        <v>136</v>
      </c>
      <c r="I89" s="17" t="s">
        <v>137</v>
      </c>
      <c r="J89" s="17" t="s">
        <v>374</v>
      </c>
      <c r="K89" s="17" t="s">
        <v>139</v>
      </c>
      <c r="L89" s="17" t="s">
        <v>172</v>
      </c>
      <c r="M89" s="18" t="s">
        <v>1278</v>
      </c>
      <c r="N89" s="17" t="s">
        <v>1178</v>
      </c>
      <c r="O89" s="17" t="s">
        <v>1179</v>
      </c>
      <c r="P89" s="17" t="s">
        <v>407</v>
      </c>
      <c r="Q89" s="17">
        <v>21</v>
      </c>
      <c r="R89" s="17">
        <v>20</v>
      </c>
      <c r="S89" s="17">
        <v>116</v>
      </c>
      <c r="T89" s="17"/>
      <c r="U89" s="18" t="s">
        <v>1279</v>
      </c>
      <c r="V89" s="17"/>
      <c r="W89" s="17"/>
      <c r="X89" s="17"/>
      <c r="Y89" s="17"/>
      <c r="Z89" s="17"/>
      <c r="AA89" s="17"/>
      <c r="AB89" s="17"/>
      <c r="AC89" s="17">
        <v>1</v>
      </c>
      <c r="AD89" s="17" t="s">
        <v>272</v>
      </c>
      <c r="AE89" s="17" t="b">
        <v>0</v>
      </c>
      <c r="AF89" s="17">
        <f t="shared" si="47"/>
        <v>3</v>
      </c>
      <c r="AG89" s="17" t="s">
        <v>134</v>
      </c>
      <c r="AH89" s="17" t="str">
        <f t="shared" si="49"/>
        <v>LSA_CORE_VFDM_E_BEGIN_TITO_VCCIA_LFM_X_SC1RF1R</v>
      </c>
      <c r="AI89" s="17" t="str">
        <f t="shared" si="50"/>
        <v>LSA_CORE_VFDM_E_BEGIN_TITO_VCCIA_LFM_X_SC1RF1R</v>
      </c>
      <c r="AJ89" s="17" t="str">
        <f t="shared" si="51"/>
        <v>LSA_CORE_VFDM_E_BEGIN_TITO_VCCIA_LFM_X_SC1RF1R</v>
      </c>
      <c r="AK89" s="17"/>
      <c r="AL89" s="17"/>
      <c r="AM89" s="17"/>
      <c r="AN89" s="17"/>
      <c r="AO89" s="17"/>
      <c r="AP89" s="17"/>
      <c r="AQ89" s="17"/>
    </row>
    <row r="90" spans="1:43" x14ac:dyDescent="0.25">
      <c r="A90" s="17" t="s">
        <v>58</v>
      </c>
      <c r="B90" s="17" t="s">
        <v>31</v>
      </c>
      <c r="C90" s="17" t="str">
        <f>VLOOKUP(B90,templateLookup!A:B,2,0)</f>
        <v>iCVFDMTest</v>
      </c>
      <c r="D90" s="17" t="str">
        <f t="shared" si="48"/>
        <v>LSA_CORE_VFDM_E_BEGIN_TITO_VCCIA_LFM_X_SC1RF1R</v>
      </c>
      <c r="E90" s="17" t="s">
        <v>51</v>
      </c>
      <c r="F90" s="17" t="s">
        <v>70</v>
      </c>
      <c r="G90" s="17" t="s">
        <v>113</v>
      </c>
      <c r="H90" s="17" t="s">
        <v>136</v>
      </c>
      <c r="I90" s="17" t="s">
        <v>137</v>
      </c>
      <c r="J90" s="17" t="s">
        <v>374</v>
      </c>
      <c r="K90" s="17" t="s">
        <v>139</v>
      </c>
      <c r="L90" s="17" t="s">
        <v>172</v>
      </c>
      <c r="M90" s="18" t="s">
        <v>1280</v>
      </c>
      <c r="N90" s="17" t="s">
        <v>1178</v>
      </c>
      <c r="O90" s="17" t="s">
        <v>1179</v>
      </c>
      <c r="P90" s="17" t="s">
        <v>407</v>
      </c>
      <c r="Q90" s="17">
        <v>21</v>
      </c>
      <c r="R90" s="17">
        <v>20</v>
      </c>
      <c r="S90" s="17">
        <v>117</v>
      </c>
      <c r="T90" s="17"/>
      <c r="U90" s="18" t="s">
        <v>1281</v>
      </c>
      <c r="V90" s="17"/>
      <c r="W90" s="17"/>
      <c r="X90" s="17"/>
      <c r="Y90" s="17"/>
      <c r="Z90" s="17"/>
      <c r="AA90" s="17"/>
      <c r="AB90" s="17"/>
      <c r="AC90" s="17">
        <v>1</v>
      </c>
      <c r="AD90" s="17" t="s">
        <v>272</v>
      </c>
      <c r="AE90" s="17" t="b">
        <v>0</v>
      </c>
      <c r="AF90" s="17">
        <f t="shared" si="47"/>
        <v>3</v>
      </c>
      <c r="AG90" s="17" t="s">
        <v>134</v>
      </c>
      <c r="AH90" s="17" t="str">
        <f t="shared" si="49"/>
        <v>LSA_CORE_VFDM_E_BEGIN_TITO_VCCIA_LFM_X_SC2RF1R</v>
      </c>
      <c r="AI90" s="17" t="str">
        <f t="shared" si="50"/>
        <v>LSA_CORE_VFDM_E_BEGIN_TITO_VCCIA_LFM_X_SC2RF1R</v>
      </c>
      <c r="AJ90" s="17" t="str">
        <f t="shared" si="51"/>
        <v>LSA_CORE_VFDM_E_BEGIN_TITO_VCCIA_LFM_X_SC2RF1R</v>
      </c>
      <c r="AK90" s="17"/>
      <c r="AL90" s="17"/>
      <c r="AM90" s="17"/>
      <c r="AN90" s="17"/>
      <c r="AO90" s="17"/>
      <c r="AP90" s="17"/>
      <c r="AQ90" s="17"/>
    </row>
    <row r="91" spans="1:43" x14ac:dyDescent="0.25">
      <c r="A91" s="17" t="s">
        <v>58</v>
      </c>
      <c r="B91" s="17" t="s">
        <v>31</v>
      </c>
      <c r="C91" s="17" t="str">
        <f>VLOOKUP(B91,templateLookup!A:B,2,0)</f>
        <v>iCVFDMTest</v>
      </c>
      <c r="D91" s="17" t="str">
        <f t="shared" si="48"/>
        <v>LSA_CORE_VFDM_E_BEGIN_TITO_VCCIA_LFM_X_SC2RF1R</v>
      </c>
      <c r="E91" s="17" t="s">
        <v>51</v>
      </c>
      <c r="F91" s="17" t="s">
        <v>70</v>
      </c>
      <c r="G91" s="17" t="s">
        <v>113</v>
      </c>
      <c r="H91" s="17" t="s">
        <v>136</v>
      </c>
      <c r="I91" s="17" t="s">
        <v>137</v>
      </c>
      <c r="J91" s="17" t="s">
        <v>374</v>
      </c>
      <c r="K91" s="17" t="s">
        <v>139</v>
      </c>
      <c r="L91" s="17" t="s">
        <v>172</v>
      </c>
      <c r="M91" s="18" t="s">
        <v>1282</v>
      </c>
      <c r="N91" s="17" t="s">
        <v>1178</v>
      </c>
      <c r="O91" s="17" t="s">
        <v>1179</v>
      </c>
      <c r="P91" s="17" t="s">
        <v>407</v>
      </c>
      <c r="Q91" s="17">
        <v>21</v>
      </c>
      <c r="R91" s="17">
        <v>20</v>
      </c>
      <c r="S91" s="17">
        <v>118</v>
      </c>
      <c r="T91" s="17"/>
      <c r="U91" s="18" t="s">
        <v>1283</v>
      </c>
      <c r="V91" s="17"/>
      <c r="W91" s="17"/>
      <c r="X91" s="17"/>
      <c r="Y91" s="17"/>
      <c r="Z91" s="17"/>
      <c r="AA91" s="17"/>
      <c r="AB91" s="17"/>
      <c r="AC91" s="17">
        <v>1</v>
      </c>
      <c r="AD91" s="17" t="s">
        <v>272</v>
      </c>
      <c r="AE91" s="17" t="b">
        <v>0</v>
      </c>
      <c r="AF91" s="17">
        <f t="shared" si="47"/>
        <v>3</v>
      </c>
      <c r="AG91" s="17" t="s">
        <v>134</v>
      </c>
      <c r="AH91" s="17" t="str">
        <f t="shared" si="49"/>
        <v>LSA_CORE_VFDM_E_BEGIN_TITO_VCCIA_LFM_X_SC3RF1R</v>
      </c>
      <c r="AI91" s="17" t="str">
        <f t="shared" si="50"/>
        <v>LSA_CORE_VFDM_E_BEGIN_TITO_VCCIA_LFM_X_SC3RF1R</v>
      </c>
      <c r="AJ91" s="17" t="str">
        <f t="shared" si="51"/>
        <v>LSA_CORE_VFDM_E_BEGIN_TITO_VCCIA_LFM_X_SC3RF1R</v>
      </c>
      <c r="AK91" s="17"/>
      <c r="AL91" s="17"/>
      <c r="AM91" s="17"/>
      <c r="AN91" s="17"/>
      <c r="AO91" s="17"/>
      <c r="AP91" s="17"/>
      <c r="AQ91" s="17"/>
    </row>
    <row r="92" spans="1:43" x14ac:dyDescent="0.25">
      <c r="A92" s="17" t="s">
        <v>58</v>
      </c>
      <c r="B92" s="17" t="s">
        <v>31</v>
      </c>
      <c r="C92" s="17" t="str">
        <f>VLOOKUP(B92,templateLookup!A:B,2,0)</f>
        <v>iCVFDMTest</v>
      </c>
      <c r="D92" s="17" t="str">
        <f t="shared" si="48"/>
        <v>LSA_CORE_VFDM_E_BEGIN_TITO_VCCIA_LFM_X_SC3RF1R</v>
      </c>
      <c r="E92" s="17" t="s">
        <v>51</v>
      </c>
      <c r="F92" s="17" t="s">
        <v>70</v>
      </c>
      <c r="G92" s="17" t="s">
        <v>113</v>
      </c>
      <c r="H92" s="17" t="s">
        <v>136</v>
      </c>
      <c r="I92" s="17" t="s">
        <v>137</v>
      </c>
      <c r="J92" s="17" t="s">
        <v>374</v>
      </c>
      <c r="K92" s="17" t="s">
        <v>139</v>
      </c>
      <c r="L92" s="17" t="s">
        <v>172</v>
      </c>
      <c r="M92" s="18" t="s">
        <v>1284</v>
      </c>
      <c r="N92" s="17" t="s">
        <v>1178</v>
      </c>
      <c r="O92" s="17" t="s">
        <v>1179</v>
      </c>
      <c r="P92" s="17" t="s">
        <v>407</v>
      </c>
      <c r="Q92" s="17">
        <v>21</v>
      </c>
      <c r="R92" s="17">
        <v>20</v>
      </c>
      <c r="S92" s="17">
        <v>119</v>
      </c>
      <c r="T92" s="17"/>
      <c r="U92" s="18" t="s">
        <v>1285</v>
      </c>
      <c r="V92" s="17"/>
      <c r="W92" s="17"/>
      <c r="X92" s="17"/>
      <c r="Y92" s="17"/>
      <c r="Z92" s="17"/>
      <c r="AA92" s="17"/>
      <c r="AB92" s="17"/>
      <c r="AC92" s="17">
        <v>1</v>
      </c>
      <c r="AD92" s="17" t="s">
        <v>272</v>
      </c>
      <c r="AE92" s="17" t="b">
        <v>0</v>
      </c>
      <c r="AF92" s="17">
        <f t="shared" si="47"/>
        <v>3</v>
      </c>
      <c r="AG92" s="17" t="s">
        <v>134</v>
      </c>
      <c r="AH92" s="17" t="str">
        <f t="shared" si="49"/>
        <v>LSA_CORE_UF_E_BEGIN_TITO_VCCIA_LFM_X_VFDM_UF</v>
      </c>
      <c r="AI92" s="17" t="str">
        <f t="shared" si="50"/>
        <v>LSA_CORE_UF_E_BEGIN_TITO_VCCIA_LFM_X_VFDM_UF</v>
      </c>
      <c r="AJ92" s="17" t="str">
        <f t="shared" si="51"/>
        <v>LSA_CORE_UF_E_BEGIN_TITO_VCCIA_LFM_X_VFDM_UF</v>
      </c>
      <c r="AK92" s="17"/>
      <c r="AL92" s="17"/>
      <c r="AM92" s="17"/>
      <c r="AN92" s="17"/>
      <c r="AO92" s="17"/>
      <c r="AP92" s="17"/>
      <c r="AQ92" s="17"/>
    </row>
    <row r="93" spans="1:43" x14ac:dyDescent="0.25">
      <c r="A93" s="17" t="s">
        <v>58</v>
      </c>
      <c r="B93" s="17" t="s">
        <v>29</v>
      </c>
      <c r="C93" s="17" t="str">
        <f>VLOOKUP(B93,templateLookup!A:B,2,0)</f>
        <v>iCUserFuncTest</v>
      </c>
      <c r="D93" s="17" t="str">
        <f t="shared" si="48"/>
        <v>LSA_CORE_UF_E_BEGIN_TITO_VCCIA_LFM_X_VFDM_UF</v>
      </c>
      <c r="E93" s="17" t="s">
        <v>51</v>
      </c>
      <c r="F93" s="17" t="s">
        <v>70</v>
      </c>
      <c r="G93" s="17" t="s">
        <v>175</v>
      </c>
      <c r="H93" s="17" t="s">
        <v>136</v>
      </c>
      <c r="I93" s="17" t="s">
        <v>137</v>
      </c>
      <c r="J93" s="17" t="s">
        <v>374</v>
      </c>
      <c r="K93" s="17" t="s">
        <v>139</v>
      </c>
      <c r="L93" s="17" t="s">
        <v>172</v>
      </c>
      <c r="M93" s="17" t="s">
        <v>330</v>
      </c>
      <c r="N93" s="17" t="s">
        <v>1178</v>
      </c>
      <c r="O93" s="17" t="s">
        <v>1179</v>
      </c>
      <c r="P93" s="17" t="s">
        <v>407</v>
      </c>
      <c r="Q93" s="17">
        <v>21</v>
      </c>
      <c r="R93" s="17">
        <v>20</v>
      </c>
      <c r="S93" s="17">
        <v>120</v>
      </c>
      <c r="T93" s="17"/>
      <c r="U93" s="17"/>
      <c r="V93" s="17"/>
      <c r="W93" s="17"/>
      <c r="X93" s="17"/>
      <c r="Y93" s="17"/>
      <c r="Z93" s="17"/>
      <c r="AA93" s="17"/>
      <c r="AB93" s="17"/>
      <c r="AC93" s="17">
        <v>1</v>
      </c>
      <c r="AD93" s="17" t="s">
        <v>272</v>
      </c>
      <c r="AE93" s="17" t="b">
        <v>0</v>
      </c>
      <c r="AF93" s="17">
        <f t="shared" si="47"/>
        <v>3</v>
      </c>
      <c r="AG93" s="17" t="s">
        <v>134</v>
      </c>
      <c r="AH93" s="17" t="str">
        <f t="shared" si="49"/>
        <v>LSA_CORE_FUSECONFIG_E_BEGIN_TITO_VCCIA_LFM_X_REPAIR</v>
      </c>
      <c r="AI93" s="17" t="str">
        <f t="shared" si="50"/>
        <v>LSA_CORE_FUSECONFIG_E_BEGIN_TITO_VCCIA_LFM_X_REPAIR</v>
      </c>
      <c r="AJ93" s="17" t="str">
        <f t="shared" si="51"/>
        <v>LSA_CORE_FUSECONFIG_E_BEGIN_TITO_VCCIA_LFM_X_REPAIR</v>
      </c>
      <c r="AK93" s="17"/>
      <c r="AL93" s="17"/>
      <c r="AM93" s="17"/>
      <c r="AN93" s="17"/>
      <c r="AO93" s="17"/>
      <c r="AP93" s="17"/>
      <c r="AQ93" s="17"/>
    </row>
    <row r="94" spans="1:43" x14ac:dyDescent="0.25">
      <c r="A94" s="17" t="s">
        <v>58</v>
      </c>
      <c r="B94" s="17" t="s">
        <v>15</v>
      </c>
      <c r="C94" s="17" t="str">
        <f>VLOOKUP(B94,templateLookup!A:B,2,0)</f>
        <v>PrimePatConfigTestMethod</v>
      </c>
      <c r="D94" s="17" t="str">
        <f t="shared" si="48"/>
        <v>LSA_CORE_FUSECONFIG_E_BEGIN_TITO_VCCIA_LFM_X_REPAIR</v>
      </c>
      <c r="E94" s="17" t="s">
        <v>51</v>
      </c>
      <c r="F94" s="17" t="s">
        <v>70</v>
      </c>
      <c r="G94" s="17" t="s">
        <v>411</v>
      </c>
      <c r="H94" s="17" t="s">
        <v>136</v>
      </c>
      <c r="I94" s="17" t="s">
        <v>137</v>
      </c>
      <c r="J94" s="17" t="s">
        <v>374</v>
      </c>
      <c r="K94" s="17" t="s">
        <v>139</v>
      </c>
      <c r="L94" s="17" t="s">
        <v>172</v>
      </c>
      <c r="M94" s="17" t="s">
        <v>152</v>
      </c>
      <c r="N94" s="17" t="s">
        <v>1178</v>
      </c>
      <c r="O94" s="17" t="s">
        <v>1179</v>
      </c>
      <c r="P94" s="17" t="s">
        <v>407</v>
      </c>
      <c r="Q94" s="17">
        <v>21</v>
      </c>
      <c r="R94" s="17">
        <v>20</v>
      </c>
      <c r="S94" s="17">
        <v>121</v>
      </c>
      <c r="T94" s="17"/>
      <c r="U94" s="17"/>
      <c r="V94" s="17"/>
      <c r="W94" s="17"/>
      <c r="X94" s="17"/>
      <c r="Y94" s="17"/>
      <c r="Z94" s="17"/>
      <c r="AA94" s="17"/>
      <c r="AB94" s="17"/>
      <c r="AC94" s="17">
        <v>1</v>
      </c>
      <c r="AD94" s="17" t="s">
        <v>272</v>
      </c>
      <c r="AE94" s="17" t="b">
        <v>0</v>
      </c>
      <c r="AF94" s="17">
        <f t="shared" si="47"/>
        <v>3</v>
      </c>
      <c r="AG94" s="17" t="s">
        <v>134</v>
      </c>
      <c r="AH94" s="17">
        <v>1</v>
      </c>
      <c r="AI94" s="17">
        <v>1</v>
      </c>
      <c r="AJ94" s="17">
        <v>1</v>
      </c>
      <c r="AK94" s="17"/>
      <c r="AL94" s="17"/>
      <c r="AM94" s="17"/>
      <c r="AN94" s="17"/>
      <c r="AO94" s="17"/>
      <c r="AP94" s="17"/>
      <c r="AQ94" s="17"/>
    </row>
    <row r="95" spans="1:43" x14ac:dyDescent="0.25">
      <c r="A95" s="16" t="s">
        <v>58</v>
      </c>
      <c r="B95" s="16" t="s">
        <v>6</v>
      </c>
      <c r="C95" s="16" t="str">
        <f>VLOOKUP(B95,templateLookup!A:B,2,0)</f>
        <v>COMPOSITE</v>
      </c>
      <c r="D95" s="16"/>
      <c r="E95" s="16"/>
      <c r="F95" s="16" t="s">
        <v>70</v>
      </c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2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</row>
    <row r="96" spans="1:43" x14ac:dyDescent="0.25">
      <c r="A96" s="16" t="s">
        <v>58</v>
      </c>
      <c r="B96" s="16" t="s">
        <v>5</v>
      </c>
      <c r="C96" s="16" t="str">
        <f>VLOOKUP(B96,templateLookup!A:B,2,0)</f>
        <v>COMPOSITE</v>
      </c>
      <c r="D96" s="16" t="s">
        <v>415</v>
      </c>
      <c r="E96" s="16"/>
      <c r="F96" s="16" t="s">
        <v>70</v>
      </c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2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>
        <f>COUNTA(AH96:AQ96)</f>
        <v>2</v>
      </c>
      <c r="AG96" s="16" t="s">
        <v>134</v>
      </c>
      <c r="AH96" s="16">
        <v>1</v>
      </c>
      <c r="AI96" s="16">
        <v>1</v>
      </c>
      <c r="AJ96" s="16"/>
      <c r="AK96" s="16"/>
      <c r="AL96" s="16"/>
      <c r="AM96" s="16"/>
      <c r="AN96" s="16"/>
      <c r="AO96" s="16"/>
      <c r="AP96" s="16"/>
      <c r="AQ96" s="16"/>
    </row>
    <row r="97" spans="1:43" x14ac:dyDescent="0.25">
      <c r="A97" s="19" t="s">
        <v>58</v>
      </c>
      <c r="B97" s="19" t="s">
        <v>1176</v>
      </c>
      <c r="C97" s="19" t="e">
        <f>VLOOKUP(B97,templateLookup!A:B,2,0)</f>
        <v>#N/A</v>
      </c>
      <c r="D97" s="19" t="str">
        <f t="shared" ref="D97:D117" si="52">E97&amp;"_"&amp;F97&amp;"_"&amp;G97&amp;"_"&amp;H97&amp;"_"&amp;A97&amp;"_"&amp;I97&amp;"_"&amp;J97&amp;"_"&amp;K97&amp;"_"&amp;L97&amp;"_"&amp;M97</f>
        <v>SSA_CORE_HRY_E_BEGIN_TITO_VCCIA_LFM_X_MLC_0_POSTHRY_CORE0</v>
      </c>
      <c r="E97" s="19" t="s">
        <v>50</v>
      </c>
      <c r="F97" s="19" t="s">
        <v>70</v>
      </c>
      <c r="G97" s="19" t="s">
        <v>135</v>
      </c>
      <c r="H97" s="19" t="s">
        <v>136</v>
      </c>
      <c r="I97" s="19" t="s">
        <v>137</v>
      </c>
      <c r="J97" s="19" t="s">
        <v>374</v>
      </c>
      <c r="K97" s="19" t="s">
        <v>139</v>
      </c>
      <c r="L97" s="19" t="s">
        <v>172</v>
      </c>
      <c r="M97" s="19" t="s">
        <v>1286</v>
      </c>
      <c r="N97" s="19" t="s">
        <v>1178</v>
      </c>
      <c r="O97" s="19" t="s">
        <v>1179</v>
      </c>
      <c r="P97" s="19" t="s">
        <v>414</v>
      </c>
      <c r="Q97" s="19">
        <v>61</v>
      </c>
      <c r="R97" s="19">
        <v>20</v>
      </c>
      <c r="S97" s="19">
        <v>140</v>
      </c>
      <c r="T97" s="19"/>
      <c r="U97" s="19"/>
      <c r="V97" s="19"/>
      <c r="W97" s="19"/>
      <c r="X97" s="19"/>
      <c r="Y97" s="19"/>
      <c r="Z97" s="19"/>
      <c r="AA97" s="19" t="s">
        <v>337</v>
      </c>
      <c r="AB97" s="19" t="s">
        <v>1287</v>
      </c>
      <c r="AC97" s="19">
        <v>1</v>
      </c>
      <c r="AD97" s="19" t="s">
        <v>272</v>
      </c>
      <c r="AE97" s="19" t="b">
        <v>0</v>
      </c>
      <c r="AF97" s="19">
        <f t="shared" ref="AF97:AF116" si="53">COUNTA(AH97:AQ97)</f>
        <v>9</v>
      </c>
      <c r="AG97" s="19" t="s">
        <v>275</v>
      </c>
      <c r="AH97" s="19" t="str">
        <f t="shared" ref="AH97:AH115" si="54">D98</f>
        <v>SSA_CORE_HRY_E_BEGIN_TITO_VCCIA_LFM_X_MLC_0_POSTHRY_CORE1</v>
      </c>
      <c r="AI97" s="19" t="str">
        <f t="shared" ref="AI97:AI115" si="55">D99</f>
        <v>SSA_CORE_HRY_E_BEGIN_TITO_VCCIA_LFM_X_MLC_0_POSTHRY_CORE2</v>
      </c>
      <c r="AJ97" s="19" t="str">
        <f t="shared" ref="AJ97:AJ115" si="56">D99</f>
        <v>SSA_CORE_HRY_E_BEGIN_TITO_VCCIA_LFM_X_MLC_0_POSTHRY_CORE2</v>
      </c>
      <c r="AK97" s="19" t="str">
        <f t="shared" ref="AK97:AK115" si="57">D99</f>
        <v>SSA_CORE_HRY_E_BEGIN_TITO_VCCIA_LFM_X_MLC_0_POSTHRY_CORE2</v>
      </c>
      <c r="AL97" s="19" t="str">
        <f t="shared" ref="AL97:AL115" si="58">D99</f>
        <v>SSA_CORE_HRY_E_BEGIN_TITO_VCCIA_LFM_X_MLC_0_POSTHRY_CORE2</v>
      </c>
      <c r="AM97" s="19" t="str">
        <f t="shared" ref="AM97:AM115" si="59">D98</f>
        <v>SSA_CORE_HRY_E_BEGIN_TITO_VCCIA_LFM_X_MLC_0_POSTHRY_CORE1</v>
      </c>
      <c r="AN97" s="19" t="str">
        <f t="shared" ref="AN97:AN115" si="60">D98</f>
        <v>SSA_CORE_HRY_E_BEGIN_TITO_VCCIA_LFM_X_MLC_0_POSTHRY_CORE1</v>
      </c>
      <c r="AO97" s="19" t="str">
        <f t="shared" ref="AO97:AO115" si="61">D98</f>
        <v>SSA_CORE_HRY_E_BEGIN_TITO_VCCIA_LFM_X_MLC_0_POSTHRY_CORE1</v>
      </c>
      <c r="AP97" s="19" t="str">
        <f t="shared" ref="AP97:AP115" si="62">D98</f>
        <v>SSA_CORE_HRY_E_BEGIN_TITO_VCCIA_LFM_X_MLC_0_POSTHRY_CORE1</v>
      </c>
      <c r="AQ97" s="19"/>
    </row>
    <row r="98" spans="1:43" x14ac:dyDescent="0.25">
      <c r="A98" s="19" t="s">
        <v>58</v>
      </c>
      <c r="B98" s="19" t="s">
        <v>1176</v>
      </c>
      <c r="C98" s="19" t="e">
        <f>VLOOKUP(B98,templateLookup!A:B,2,0)</f>
        <v>#N/A</v>
      </c>
      <c r="D98" s="19" t="str">
        <f t="shared" si="52"/>
        <v>SSA_CORE_HRY_E_BEGIN_TITO_VCCIA_LFM_X_MLC_0_POSTHRY_CORE1</v>
      </c>
      <c r="E98" s="19" t="s">
        <v>50</v>
      </c>
      <c r="F98" s="19" t="s">
        <v>70</v>
      </c>
      <c r="G98" s="19" t="s">
        <v>135</v>
      </c>
      <c r="H98" s="19" t="s">
        <v>136</v>
      </c>
      <c r="I98" s="19" t="s">
        <v>137</v>
      </c>
      <c r="J98" s="19" t="s">
        <v>374</v>
      </c>
      <c r="K98" s="19" t="s">
        <v>139</v>
      </c>
      <c r="L98" s="19" t="s">
        <v>172</v>
      </c>
      <c r="M98" s="19" t="s">
        <v>1288</v>
      </c>
      <c r="N98" s="19" t="s">
        <v>1178</v>
      </c>
      <c r="O98" s="19" t="s">
        <v>1179</v>
      </c>
      <c r="P98" s="19" t="s">
        <v>414</v>
      </c>
      <c r="Q98" s="19">
        <v>61</v>
      </c>
      <c r="R98" s="19">
        <v>20</v>
      </c>
      <c r="S98" s="19">
        <v>141</v>
      </c>
      <c r="T98" s="19"/>
      <c r="U98" s="19"/>
      <c r="V98" s="19"/>
      <c r="W98" s="19"/>
      <c r="X98" s="19"/>
      <c r="Y98" s="19"/>
      <c r="Z98" s="19"/>
      <c r="AA98" s="19" t="s">
        <v>337</v>
      </c>
      <c r="AB98" s="19" t="s">
        <v>1287</v>
      </c>
      <c r="AC98" s="19">
        <v>1</v>
      </c>
      <c r="AD98" s="19" t="s">
        <v>272</v>
      </c>
      <c r="AE98" s="19" t="b">
        <v>0</v>
      </c>
      <c r="AF98" s="19">
        <f t="shared" si="53"/>
        <v>9</v>
      </c>
      <c r="AG98" s="19" t="s">
        <v>275</v>
      </c>
      <c r="AH98" s="19" t="str">
        <f t="shared" si="54"/>
        <v>SSA_CORE_HRY_E_BEGIN_TITO_VCCIA_LFM_X_MLC_0_POSTHRY_CORE2</v>
      </c>
      <c r="AI98" s="19" t="str">
        <f t="shared" si="55"/>
        <v>SSA_CORE_HRY_E_BEGIN_TITO_VCCIA_LFM_X_MLC_0_POSTHRY_CORE3</v>
      </c>
      <c r="AJ98" s="19" t="str">
        <f t="shared" si="56"/>
        <v>SSA_CORE_HRY_E_BEGIN_TITO_VCCIA_LFM_X_MLC_0_POSTHRY_CORE3</v>
      </c>
      <c r="AK98" s="19" t="str">
        <f t="shared" si="57"/>
        <v>SSA_CORE_HRY_E_BEGIN_TITO_VCCIA_LFM_X_MLC_0_POSTHRY_CORE3</v>
      </c>
      <c r="AL98" s="19" t="str">
        <f t="shared" si="58"/>
        <v>SSA_CORE_HRY_E_BEGIN_TITO_VCCIA_LFM_X_MLC_0_POSTHRY_CORE3</v>
      </c>
      <c r="AM98" s="19" t="str">
        <f t="shared" si="59"/>
        <v>SSA_CORE_HRY_E_BEGIN_TITO_VCCIA_LFM_X_MLC_0_POSTHRY_CORE2</v>
      </c>
      <c r="AN98" s="19" t="str">
        <f t="shared" si="60"/>
        <v>SSA_CORE_HRY_E_BEGIN_TITO_VCCIA_LFM_X_MLC_0_POSTHRY_CORE2</v>
      </c>
      <c r="AO98" s="19" t="str">
        <f t="shared" si="61"/>
        <v>SSA_CORE_HRY_E_BEGIN_TITO_VCCIA_LFM_X_MLC_0_POSTHRY_CORE2</v>
      </c>
      <c r="AP98" s="19" t="str">
        <f t="shared" si="62"/>
        <v>SSA_CORE_HRY_E_BEGIN_TITO_VCCIA_LFM_X_MLC_0_POSTHRY_CORE2</v>
      </c>
      <c r="AQ98" s="19"/>
    </row>
    <row r="99" spans="1:43" x14ac:dyDescent="0.25">
      <c r="A99" s="19" t="s">
        <v>58</v>
      </c>
      <c r="B99" s="19" t="s">
        <v>1176</v>
      </c>
      <c r="C99" s="19" t="e">
        <f>VLOOKUP(B99,templateLookup!A:B,2,0)</f>
        <v>#N/A</v>
      </c>
      <c r="D99" s="19" t="str">
        <f t="shared" si="52"/>
        <v>SSA_CORE_HRY_E_BEGIN_TITO_VCCIA_LFM_X_MLC_0_POSTHRY_CORE2</v>
      </c>
      <c r="E99" s="19" t="s">
        <v>50</v>
      </c>
      <c r="F99" s="19" t="s">
        <v>70</v>
      </c>
      <c r="G99" s="19" t="s">
        <v>135</v>
      </c>
      <c r="H99" s="19" t="s">
        <v>136</v>
      </c>
      <c r="I99" s="19" t="s">
        <v>137</v>
      </c>
      <c r="J99" s="19" t="s">
        <v>374</v>
      </c>
      <c r="K99" s="19" t="s">
        <v>139</v>
      </c>
      <c r="L99" s="19" t="s">
        <v>172</v>
      </c>
      <c r="M99" s="19" t="s">
        <v>1289</v>
      </c>
      <c r="N99" s="19" t="s">
        <v>1178</v>
      </c>
      <c r="O99" s="19" t="s">
        <v>1179</v>
      </c>
      <c r="P99" s="19" t="s">
        <v>414</v>
      </c>
      <c r="Q99" s="19">
        <v>61</v>
      </c>
      <c r="R99" s="19">
        <v>20</v>
      </c>
      <c r="S99" s="19">
        <v>142</v>
      </c>
      <c r="T99" s="19"/>
      <c r="U99" s="19"/>
      <c r="V99" s="19"/>
      <c r="W99" s="19"/>
      <c r="X99" s="19"/>
      <c r="Y99" s="19"/>
      <c r="Z99" s="19"/>
      <c r="AA99" s="19" t="s">
        <v>337</v>
      </c>
      <c r="AB99" s="19" t="s">
        <v>1287</v>
      </c>
      <c r="AC99" s="19">
        <v>1</v>
      </c>
      <c r="AD99" s="19" t="s">
        <v>272</v>
      </c>
      <c r="AE99" s="19" t="b">
        <v>0</v>
      </c>
      <c r="AF99" s="19">
        <f t="shared" si="53"/>
        <v>9</v>
      </c>
      <c r="AG99" s="19" t="s">
        <v>275</v>
      </c>
      <c r="AH99" s="19" t="str">
        <f t="shared" si="54"/>
        <v>SSA_CORE_HRY_E_BEGIN_TITO_VCCIA_LFM_X_MLC_0_POSTHRY_CORE3</v>
      </c>
      <c r="AI99" s="19" t="str">
        <f t="shared" si="55"/>
        <v>SSA_CORE_HRY_E_BEGIN_TITO_VCCIA_LFM_X_MLC_1_POSTHRY_CORE0</v>
      </c>
      <c r="AJ99" s="19" t="str">
        <f t="shared" si="56"/>
        <v>SSA_CORE_HRY_E_BEGIN_TITO_VCCIA_LFM_X_MLC_1_POSTHRY_CORE0</v>
      </c>
      <c r="AK99" s="19" t="str">
        <f t="shared" si="57"/>
        <v>SSA_CORE_HRY_E_BEGIN_TITO_VCCIA_LFM_X_MLC_1_POSTHRY_CORE0</v>
      </c>
      <c r="AL99" s="19" t="str">
        <f t="shared" si="58"/>
        <v>SSA_CORE_HRY_E_BEGIN_TITO_VCCIA_LFM_X_MLC_1_POSTHRY_CORE0</v>
      </c>
      <c r="AM99" s="19" t="str">
        <f t="shared" si="59"/>
        <v>SSA_CORE_HRY_E_BEGIN_TITO_VCCIA_LFM_X_MLC_0_POSTHRY_CORE3</v>
      </c>
      <c r="AN99" s="19" t="str">
        <f t="shared" si="60"/>
        <v>SSA_CORE_HRY_E_BEGIN_TITO_VCCIA_LFM_X_MLC_0_POSTHRY_CORE3</v>
      </c>
      <c r="AO99" s="19" t="str">
        <f t="shared" si="61"/>
        <v>SSA_CORE_HRY_E_BEGIN_TITO_VCCIA_LFM_X_MLC_0_POSTHRY_CORE3</v>
      </c>
      <c r="AP99" s="19" t="str">
        <f t="shared" si="62"/>
        <v>SSA_CORE_HRY_E_BEGIN_TITO_VCCIA_LFM_X_MLC_0_POSTHRY_CORE3</v>
      </c>
      <c r="AQ99" s="19"/>
    </row>
    <row r="100" spans="1:43" x14ac:dyDescent="0.25">
      <c r="A100" s="19" t="s">
        <v>58</v>
      </c>
      <c r="B100" s="19" t="s">
        <v>1176</v>
      </c>
      <c r="C100" s="19" t="e">
        <f>VLOOKUP(B100,templateLookup!A:B,2,0)</f>
        <v>#N/A</v>
      </c>
      <c r="D100" s="19" t="str">
        <f t="shared" si="52"/>
        <v>SSA_CORE_HRY_E_BEGIN_TITO_VCCIA_LFM_X_MLC_0_POSTHRY_CORE3</v>
      </c>
      <c r="E100" s="19" t="s">
        <v>50</v>
      </c>
      <c r="F100" s="19" t="s">
        <v>70</v>
      </c>
      <c r="G100" s="19" t="s">
        <v>135</v>
      </c>
      <c r="H100" s="19" t="s">
        <v>136</v>
      </c>
      <c r="I100" s="19" t="s">
        <v>137</v>
      </c>
      <c r="J100" s="19" t="s">
        <v>374</v>
      </c>
      <c r="K100" s="19" t="s">
        <v>139</v>
      </c>
      <c r="L100" s="19" t="s">
        <v>172</v>
      </c>
      <c r="M100" s="19" t="s">
        <v>1290</v>
      </c>
      <c r="N100" s="19" t="s">
        <v>1178</v>
      </c>
      <c r="O100" s="19" t="s">
        <v>1179</v>
      </c>
      <c r="P100" s="19" t="s">
        <v>414</v>
      </c>
      <c r="Q100" s="19">
        <v>61</v>
      </c>
      <c r="R100" s="19">
        <v>20</v>
      </c>
      <c r="S100" s="19">
        <v>143</v>
      </c>
      <c r="T100" s="19"/>
      <c r="U100" s="19"/>
      <c r="V100" s="19"/>
      <c r="W100" s="19"/>
      <c r="X100" s="19"/>
      <c r="Y100" s="19"/>
      <c r="Z100" s="19"/>
      <c r="AA100" s="19" t="s">
        <v>337</v>
      </c>
      <c r="AB100" s="19" t="s">
        <v>1287</v>
      </c>
      <c r="AC100" s="19">
        <v>1</v>
      </c>
      <c r="AD100" s="19" t="s">
        <v>272</v>
      </c>
      <c r="AE100" s="19" t="b">
        <v>0</v>
      </c>
      <c r="AF100" s="19">
        <f t="shared" si="53"/>
        <v>9</v>
      </c>
      <c r="AG100" s="19" t="s">
        <v>275</v>
      </c>
      <c r="AH100" s="19" t="str">
        <f t="shared" si="54"/>
        <v>SSA_CORE_HRY_E_BEGIN_TITO_VCCIA_LFM_X_MLC_1_POSTHRY_CORE0</v>
      </c>
      <c r="AI100" s="19" t="str">
        <f t="shared" si="55"/>
        <v>SSA_CORE_HRY_E_BEGIN_TITO_VCCIA_LFM_X_MLC_1_POSTHRY_CORE1</v>
      </c>
      <c r="AJ100" s="19" t="str">
        <f t="shared" si="56"/>
        <v>SSA_CORE_HRY_E_BEGIN_TITO_VCCIA_LFM_X_MLC_1_POSTHRY_CORE1</v>
      </c>
      <c r="AK100" s="19" t="str">
        <f t="shared" si="57"/>
        <v>SSA_CORE_HRY_E_BEGIN_TITO_VCCIA_LFM_X_MLC_1_POSTHRY_CORE1</v>
      </c>
      <c r="AL100" s="19" t="str">
        <f t="shared" si="58"/>
        <v>SSA_CORE_HRY_E_BEGIN_TITO_VCCIA_LFM_X_MLC_1_POSTHRY_CORE1</v>
      </c>
      <c r="AM100" s="19" t="str">
        <f t="shared" si="59"/>
        <v>SSA_CORE_HRY_E_BEGIN_TITO_VCCIA_LFM_X_MLC_1_POSTHRY_CORE0</v>
      </c>
      <c r="AN100" s="19" t="str">
        <f t="shared" si="60"/>
        <v>SSA_CORE_HRY_E_BEGIN_TITO_VCCIA_LFM_X_MLC_1_POSTHRY_CORE0</v>
      </c>
      <c r="AO100" s="19" t="str">
        <f t="shared" si="61"/>
        <v>SSA_CORE_HRY_E_BEGIN_TITO_VCCIA_LFM_X_MLC_1_POSTHRY_CORE0</v>
      </c>
      <c r="AP100" s="19" t="str">
        <f t="shared" si="62"/>
        <v>SSA_CORE_HRY_E_BEGIN_TITO_VCCIA_LFM_X_MLC_1_POSTHRY_CORE0</v>
      </c>
      <c r="AQ100" s="19"/>
    </row>
    <row r="101" spans="1:43" x14ac:dyDescent="0.25">
      <c r="A101" s="19" t="s">
        <v>58</v>
      </c>
      <c r="B101" s="19" t="s">
        <v>1176</v>
      </c>
      <c r="C101" s="19" t="e">
        <f>VLOOKUP(B101,templateLookup!A:B,2,0)</f>
        <v>#N/A</v>
      </c>
      <c r="D101" s="19" t="str">
        <f t="shared" si="52"/>
        <v>SSA_CORE_HRY_E_BEGIN_TITO_VCCIA_LFM_X_MLC_1_POSTHRY_CORE0</v>
      </c>
      <c r="E101" s="19" t="s">
        <v>50</v>
      </c>
      <c r="F101" s="19" t="s">
        <v>70</v>
      </c>
      <c r="G101" s="19" t="s">
        <v>135</v>
      </c>
      <c r="H101" s="19" t="s">
        <v>136</v>
      </c>
      <c r="I101" s="19" t="s">
        <v>137</v>
      </c>
      <c r="J101" s="19" t="s">
        <v>374</v>
      </c>
      <c r="K101" s="19" t="s">
        <v>139</v>
      </c>
      <c r="L101" s="19" t="s">
        <v>172</v>
      </c>
      <c r="M101" s="19" t="s">
        <v>1291</v>
      </c>
      <c r="N101" s="19" t="s">
        <v>1178</v>
      </c>
      <c r="O101" s="19" t="s">
        <v>1179</v>
      </c>
      <c r="P101" s="19" t="s">
        <v>414</v>
      </c>
      <c r="Q101" s="19">
        <v>61</v>
      </c>
      <c r="R101" s="19">
        <v>20</v>
      </c>
      <c r="S101" s="19">
        <v>144</v>
      </c>
      <c r="T101" s="19"/>
      <c r="U101" s="19"/>
      <c r="V101" s="19"/>
      <c r="W101" s="19"/>
      <c r="X101" s="19"/>
      <c r="Y101" s="19"/>
      <c r="Z101" s="19"/>
      <c r="AA101" s="19" t="s">
        <v>337</v>
      </c>
      <c r="AB101" s="19" t="s">
        <v>1287</v>
      </c>
      <c r="AC101" s="19">
        <v>1</v>
      </c>
      <c r="AD101" s="19" t="s">
        <v>272</v>
      </c>
      <c r="AE101" s="19" t="b">
        <v>0</v>
      </c>
      <c r="AF101" s="19">
        <f t="shared" si="53"/>
        <v>9</v>
      </c>
      <c r="AG101" s="19" t="s">
        <v>275</v>
      </c>
      <c r="AH101" s="19" t="str">
        <f t="shared" si="54"/>
        <v>SSA_CORE_HRY_E_BEGIN_TITO_VCCIA_LFM_X_MLC_1_POSTHRY_CORE1</v>
      </c>
      <c r="AI101" s="19" t="str">
        <f t="shared" si="55"/>
        <v>SSA_CORE_HRY_E_BEGIN_TITO_VCCIA_LFM_X_MLC_1_POSTHRY_CORE2</v>
      </c>
      <c r="AJ101" s="19" t="str">
        <f t="shared" si="56"/>
        <v>SSA_CORE_HRY_E_BEGIN_TITO_VCCIA_LFM_X_MLC_1_POSTHRY_CORE2</v>
      </c>
      <c r="AK101" s="19" t="str">
        <f t="shared" si="57"/>
        <v>SSA_CORE_HRY_E_BEGIN_TITO_VCCIA_LFM_X_MLC_1_POSTHRY_CORE2</v>
      </c>
      <c r="AL101" s="19" t="str">
        <f t="shared" si="58"/>
        <v>SSA_CORE_HRY_E_BEGIN_TITO_VCCIA_LFM_X_MLC_1_POSTHRY_CORE2</v>
      </c>
      <c r="AM101" s="19" t="str">
        <f t="shared" si="59"/>
        <v>SSA_CORE_HRY_E_BEGIN_TITO_VCCIA_LFM_X_MLC_1_POSTHRY_CORE1</v>
      </c>
      <c r="AN101" s="19" t="str">
        <f t="shared" si="60"/>
        <v>SSA_CORE_HRY_E_BEGIN_TITO_VCCIA_LFM_X_MLC_1_POSTHRY_CORE1</v>
      </c>
      <c r="AO101" s="19" t="str">
        <f t="shared" si="61"/>
        <v>SSA_CORE_HRY_E_BEGIN_TITO_VCCIA_LFM_X_MLC_1_POSTHRY_CORE1</v>
      </c>
      <c r="AP101" s="19" t="str">
        <f t="shared" si="62"/>
        <v>SSA_CORE_HRY_E_BEGIN_TITO_VCCIA_LFM_X_MLC_1_POSTHRY_CORE1</v>
      </c>
      <c r="AQ101" s="19"/>
    </row>
    <row r="102" spans="1:43" x14ac:dyDescent="0.25">
      <c r="A102" s="19" t="s">
        <v>58</v>
      </c>
      <c r="B102" s="19" t="s">
        <v>1176</v>
      </c>
      <c r="C102" s="19" t="e">
        <f>VLOOKUP(B102,templateLookup!A:B,2,0)</f>
        <v>#N/A</v>
      </c>
      <c r="D102" s="19" t="str">
        <f t="shared" si="52"/>
        <v>SSA_CORE_HRY_E_BEGIN_TITO_VCCIA_LFM_X_MLC_1_POSTHRY_CORE1</v>
      </c>
      <c r="E102" s="19" t="s">
        <v>50</v>
      </c>
      <c r="F102" s="19" t="s">
        <v>70</v>
      </c>
      <c r="G102" s="19" t="s">
        <v>135</v>
      </c>
      <c r="H102" s="19" t="s">
        <v>136</v>
      </c>
      <c r="I102" s="19" t="s">
        <v>137</v>
      </c>
      <c r="J102" s="19" t="s">
        <v>374</v>
      </c>
      <c r="K102" s="19" t="s">
        <v>139</v>
      </c>
      <c r="L102" s="19" t="s">
        <v>172</v>
      </c>
      <c r="M102" s="19" t="s">
        <v>1292</v>
      </c>
      <c r="N102" s="19" t="s">
        <v>1178</v>
      </c>
      <c r="O102" s="19" t="s">
        <v>1179</v>
      </c>
      <c r="P102" s="19" t="s">
        <v>414</v>
      </c>
      <c r="Q102" s="19">
        <v>61</v>
      </c>
      <c r="R102" s="19">
        <v>20</v>
      </c>
      <c r="S102" s="19">
        <v>145</v>
      </c>
      <c r="T102" s="19"/>
      <c r="U102" s="19"/>
      <c r="V102" s="19"/>
      <c r="W102" s="19"/>
      <c r="X102" s="19"/>
      <c r="Y102" s="19"/>
      <c r="Z102" s="19"/>
      <c r="AA102" s="19" t="s">
        <v>337</v>
      </c>
      <c r="AB102" s="19" t="s">
        <v>1287</v>
      </c>
      <c r="AC102" s="19">
        <v>1</v>
      </c>
      <c r="AD102" s="19" t="s">
        <v>272</v>
      </c>
      <c r="AE102" s="19" t="b">
        <v>0</v>
      </c>
      <c r="AF102" s="19">
        <f t="shared" si="53"/>
        <v>9</v>
      </c>
      <c r="AG102" s="19" t="s">
        <v>275</v>
      </c>
      <c r="AH102" s="19" t="str">
        <f t="shared" si="54"/>
        <v>SSA_CORE_HRY_E_BEGIN_TITO_VCCIA_LFM_X_MLC_1_POSTHRY_CORE2</v>
      </c>
      <c r="AI102" s="19" t="str">
        <f t="shared" si="55"/>
        <v>SSA_CORE_HRY_E_BEGIN_TITO_VCCIA_LFM_X_MLC_1_POSTHRY_CORE3</v>
      </c>
      <c r="AJ102" s="19" t="str">
        <f t="shared" si="56"/>
        <v>SSA_CORE_HRY_E_BEGIN_TITO_VCCIA_LFM_X_MLC_1_POSTHRY_CORE3</v>
      </c>
      <c r="AK102" s="19" t="str">
        <f t="shared" si="57"/>
        <v>SSA_CORE_HRY_E_BEGIN_TITO_VCCIA_LFM_X_MLC_1_POSTHRY_CORE3</v>
      </c>
      <c r="AL102" s="19" t="str">
        <f t="shared" si="58"/>
        <v>SSA_CORE_HRY_E_BEGIN_TITO_VCCIA_LFM_X_MLC_1_POSTHRY_CORE3</v>
      </c>
      <c r="AM102" s="19" t="str">
        <f t="shared" si="59"/>
        <v>SSA_CORE_HRY_E_BEGIN_TITO_VCCIA_LFM_X_MLC_1_POSTHRY_CORE2</v>
      </c>
      <c r="AN102" s="19" t="str">
        <f t="shared" si="60"/>
        <v>SSA_CORE_HRY_E_BEGIN_TITO_VCCIA_LFM_X_MLC_1_POSTHRY_CORE2</v>
      </c>
      <c r="AO102" s="19" t="str">
        <f t="shared" si="61"/>
        <v>SSA_CORE_HRY_E_BEGIN_TITO_VCCIA_LFM_X_MLC_1_POSTHRY_CORE2</v>
      </c>
      <c r="AP102" s="19" t="str">
        <f t="shared" si="62"/>
        <v>SSA_CORE_HRY_E_BEGIN_TITO_VCCIA_LFM_X_MLC_1_POSTHRY_CORE2</v>
      </c>
      <c r="AQ102" s="19"/>
    </row>
    <row r="103" spans="1:43" x14ac:dyDescent="0.25">
      <c r="A103" s="19" t="s">
        <v>58</v>
      </c>
      <c r="B103" s="19" t="s">
        <v>1176</v>
      </c>
      <c r="C103" s="19" t="e">
        <f>VLOOKUP(B103,templateLookup!A:B,2,0)</f>
        <v>#N/A</v>
      </c>
      <c r="D103" s="19" t="str">
        <f t="shared" si="52"/>
        <v>SSA_CORE_HRY_E_BEGIN_TITO_VCCIA_LFM_X_MLC_1_POSTHRY_CORE2</v>
      </c>
      <c r="E103" s="19" t="s">
        <v>50</v>
      </c>
      <c r="F103" s="19" t="s">
        <v>70</v>
      </c>
      <c r="G103" s="19" t="s">
        <v>135</v>
      </c>
      <c r="H103" s="19" t="s">
        <v>136</v>
      </c>
      <c r="I103" s="19" t="s">
        <v>137</v>
      </c>
      <c r="J103" s="19" t="s">
        <v>374</v>
      </c>
      <c r="K103" s="19" t="s">
        <v>139</v>
      </c>
      <c r="L103" s="19" t="s">
        <v>172</v>
      </c>
      <c r="M103" s="19" t="s">
        <v>1293</v>
      </c>
      <c r="N103" s="19" t="s">
        <v>1178</v>
      </c>
      <c r="O103" s="19" t="s">
        <v>1179</v>
      </c>
      <c r="P103" s="19" t="s">
        <v>414</v>
      </c>
      <c r="Q103" s="19">
        <v>61</v>
      </c>
      <c r="R103" s="19">
        <v>20</v>
      </c>
      <c r="S103" s="19">
        <v>146</v>
      </c>
      <c r="T103" s="19"/>
      <c r="U103" s="19"/>
      <c r="V103" s="19"/>
      <c r="W103" s="19"/>
      <c r="X103" s="19"/>
      <c r="Y103" s="19"/>
      <c r="Z103" s="19"/>
      <c r="AA103" s="19" t="s">
        <v>337</v>
      </c>
      <c r="AB103" s="19" t="s">
        <v>1287</v>
      </c>
      <c r="AC103" s="19">
        <v>1</v>
      </c>
      <c r="AD103" s="19" t="s">
        <v>272</v>
      </c>
      <c r="AE103" s="19" t="b">
        <v>0</v>
      </c>
      <c r="AF103" s="19">
        <f t="shared" si="53"/>
        <v>9</v>
      </c>
      <c r="AG103" s="19" t="s">
        <v>275</v>
      </c>
      <c r="AH103" s="19" t="str">
        <f t="shared" si="54"/>
        <v>SSA_CORE_HRY_E_BEGIN_TITO_VCCIA_LFM_X_MLC_1_POSTHRY_CORE3</v>
      </c>
      <c r="AI103" s="19" t="str">
        <f t="shared" si="55"/>
        <v>SSA_CORE_HRY_E_BEGIN_TITO_VCCSA_LFM_X_PMUCS_POSTHRY_CORE0</v>
      </c>
      <c r="AJ103" s="19" t="str">
        <f t="shared" si="56"/>
        <v>SSA_CORE_HRY_E_BEGIN_TITO_VCCSA_LFM_X_PMUCS_POSTHRY_CORE0</v>
      </c>
      <c r="AK103" s="19" t="str">
        <f t="shared" si="57"/>
        <v>SSA_CORE_HRY_E_BEGIN_TITO_VCCSA_LFM_X_PMUCS_POSTHRY_CORE0</v>
      </c>
      <c r="AL103" s="19" t="str">
        <f t="shared" si="58"/>
        <v>SSA_CORE_HRY_E_BEGIN_TITO_VCCSA_LFM_X_PMUCS_POSTHRY_CORE0</v>
      </c>
      <c r="AM103" s="19" t="str">
        <f t="shared" si="59"/>
        <v>SSA_CORE_HRY_E_BEGIN_TITO_VCCIA_LFM_X_MLC_1_POSTHRY_CORE3</v>
      </c>
      <c r="AN103" s="19" t="str">
        <f t="shared" si="60"/>
        <v>SSA_CORE_HRY_E_BEGIN_TITO_VCCIA_LFM_X_MLC_1_POSTHRY_CORE3</v>
      </c>
      <c r="AO103" s="19" t="str">
        <f t="shared" si="61"/>
        <v>SSA_CORE_HRY_E_BEGIN_TITO_VCCIA_LFM_X_MLC_1_POSTHRY_CORE3</v>
      </c>
      <c r="AP103" s="19" t="str">
        <f t="shared" si="62"/>
        <v>SSA_CORE_HRY_E_BEGIN_TITO_VCCIA_LFM_X_MLC_1_POSTHRY_CORE3</v>
      </c>
      <c r="AQ103" s="19"/>
    </row>
    <row r="104" spans="1:43" x14ac:dyDescent="0.25">
      <c r="A104" s="19" t="s">
        <v>58</v>
      </c>
      <c r="B104" s="19" t="s">
        <v>1176</v>
      </c>
      <c r="C104" s="19" t="e">
        <f>VLOOKUP(B104,templateLookup!A:B,2,0)</f>
        <v>#N/A</v>
      </c>
      <c r="D104" s="19" t="str">
        <f t="shared" si="52"/>
        <v>SSA_CORE_HRY_E_BEGIN_TITO_VCCIA_LFM_X_MLC_1_POSTHRY_CORE3</v>
      </c>
      <c r="E104" s="19" t="s">
        <v>50</v>
      </c>
      <c r="F104" s="19" t="s">
        <v>70</v>
      </c>
      <c r="G104" s="19" t="s">
        <v>135</v>
      </c>
      <c r="H104" s="19" t="s">
        <v>136</v>
      </c>
      <c r="I104" s="19" t="s">
        <v>137</v>
      </c>
      <c r="J104" s="19" t="s">
        <v>374</v>
      </c>
      <c r="K104" s="19" t="s">
        <v>139</v>
      </c>
      <c r="L104" s="19" t="s">
        <v>172</v>
      </c>
      <c r="M104" s="19" t="s">
        <v>1294</v>
      </c>
      <c r="N104" s="19" t="s">
        <v>1178</v>
      </c>
      <c r="O104" s="19" t="s">
        <v>1179</v>
      </c>
      <c r="P104" s="19" t="s">
        <v>414</v>
      </c>
      <c r="Q104" s="19">
        <v>61</v>
      </c>
      <c r="R104" s="19">
        <v>20</v>
      </c>
      <c r="S104" s="19">
        <v>147</v>
      </c>
      <c r="T104" s="19"/>
      <c r="U104" s="19"/>
      <c r="V104" s="19"/>
      <c r="W104" s="19"/>
      <c r="X104" s="19"/>
      <c r="Y104" s="19"/>
      <c r="Z104" s="19"/>
      <c r="AA104" s="19" t="s">
        <v>337</v>
      </c>
      <c r="AB104" s="19" t="s">
        <v>1287</v>
      </c>
      <c r="AC104" s="19">
        <v>1</v>
      </c>
      <c r="AD104" s="19" t="s">
        <v>272</v>
      </c>
      <c r="AE104" s="19" t="b">
        <v>0</v>
      </c>
      <c r="AF104" s="19">
        <f t="shared" si="53"/>
        <v>9</v>
      </c>
      <c r="AG104" s="19" t="s">
        <v>275</v>
      </c>
      <c r="AH104" s="19" t="str">
        <f t="shared" si="54"/>
        <v>SSA_CORE_HRY_E_BEGIN_TITO_VCCSA_LFM_X_PMUCS_POSTHRY_CORE0</v>
      </c>
      <c r="AI104" s="19" t="str">
        <f t="shared" si="55"/>
        <v>SSA_CORE_HRY_E_BEGIN_TITO_VCCSA_LFM_X_PMUCS_POSTHRY_CORE1</v>
      </c>
      <c r="AJ104" s="19" t="str">
        <f t="shared" si="56"/>
        <v>SSA_CORE_HRY_E_BEGIN_TITO_VCCSA_LFM_X_PMUCS_POSTHRY_CORE1</v>
      </c>
      <c r="AK104" s="19" t="str">
        <f t="shared" si="57"/>
        <v>SSA_CORE_HRY_E_BEGIN_TITO_VCCSA_LFM_X_PMUCS_POSTHRY_CORE1</v>
      </c>
      <c r="AL104" s="19" t="str">
        <f t="shared" si="58"/>
        <v>SSA_CORE_HRY_E_BEGIN_TITO_VCCSA_LFM_X_PMUCS_POSTHRY_CORE1</v>
      </c>
      <c r="AM104" s="19" t="str">
        <f t="shared" si="59"/>
        <v>SSA_CORE_HRY_E_BEGIN_TITO_VCCSA_LFM_X_PMUCS_POSTHRY_CORE0</v>
      </c>
      <c r="AN104" s="19" t="str">
        <f t="shared" si="60"/>
        <v>SSA_CORE_HRY_E_BEGIN_TITO_VCCSA_LFM_X_PMUCS_POSTHRY_CORE0</v>
      </c>
      <c r="AO104" s="19" t="str">
        <f t="shared" si="61"/>
        <v>SSA_CORE_HRY_E_BEGIN_TITO_VCCSA_LFM_X_PMUCS_POSTHRY_CORE0</v>
      </c>
      <c r="AP104" s="19" t="str">
        <f t="shared" si="62"/>
        <v>SSA_CORE_HRY_E_BEGIN_TITO_VCCSA_LFM_X_PMUCS_POSTHRY_CORE0</v>
      </c>
      <c r="AQ104" s="19"/>
    </row>
    <row r="105" spans="1:43" x14ac:dyDescent="0.25">
      <c r="A105" s="19" t="s">
        <v>58</v>
      </c>
      <c r="B105" s="19" t="s">
        <v>1176</v>
      </c>
      <c r="C105" s="19" t="e">
        <f>VLOOKUP(B105,templateLookup!A:B,2,0)</f>
        <v>#N/A</v>
      </c>
      <c r="D105" s="19" t="str">
        <f t="shared" si="52"/>
        <v>SSA_CORE_HRY_E_BEGIN_TITO_VCCSA_LFM_X_PMUCS_POSTHRY_CORE0</v>
      </c>
      <c r="E105" s="19" t="s">
        <v>50</v>
      </c>
      <c r="F105" s="19" t="s">
        <v>70</v>
      </c>
      <c r="G105" s="19" t="s">
        <v>135</v>
      </c>
      <c r="H105" s="19" t="s">
        <v>136</v>
      </c>
      <c r="I105" s="19" t="s">
        <v>137</v>
      </c>
      <c r="J105" s="19" t="s">
        <v>395</v>
      </c>
      <c r="K105" s="19" t="s">
        <v>139</v>
      </c>
      <c r="L105" s="19" t="s">
        <v>172</v>
      </c>
      <c r="M105" s="19" t="s">
        <v>1295</v>
      </c>
      <c r="N105" s="19" t="s">
        <v>1178</v>
      </c>
      <c r="O105" s="19" t="s">
        <v>1179</v>
      </c>
      <c r="P105" s="19" t="s">
        <v>414</v>
      </c>
      <c r="Q105" s="19">
        <v>61</v>
      </c>
      <c r="R105" s="19">
        <v>20</v>
      </c>
      <c r="S105" s="19">
        <v>148</v>
      </c>
      <c r="T105" s="19"/>
      <c r="U105" s="19"/>
      <c r="V105" s="19"/>
      <c r="W105" s="19"/>
      <c r="X105" s="19"/>
      <c r="Y105" s="19"/>
      <c r="Z105" s="19"/>
      <c r="AA105" s="19" t="s">
        <v>337</v>
      </c>
      <c r="AB105" s="19" t="s">
        <v>1287</v>
      </c>
      <c r="AC105" s="19">
        <v>1</v>
      </c>
      <c r="AD105" s="19" t="s">
        <v>289</v>
      </c>
      <c r="AE105" s="19" t="b">
        <v>0</v>
      </c>
      <c r="AF105" s="19">
        <f t="shared" si="53"/>
        <v>9</v>
      </c>
      <c r="AG105" s="19" t="s">
        <v>275</v>
      </c>
      <c r="AH105" s="19" t="str">
        <f t="shared" si="54"/>
        <v>SSA_CORE_HRY_E_BEGIN_TITO_VCCSA_LFM_X_PMUCS_POSTHRY_CORE1</v>
      </c>
      <c r="AI105" s="19" t="str">
        <f t="shared" si="55"/>
        <v>SSA_CORE_HRY_E_BEGIN_TITO_VCCSA_LFM_X_PMUCS_POSTHRY_CORE2</v>
      </c>
      <c r="AJ105" s="19" t="str">
        <f t="shared" si="56"/>
        <v>SSA_CORE_HRY_E_BEGIN_TITO_VCCSA_LFM_X_PMUCS_POSTHRY_CORE2</v>
      </c>
      <c r="AK105" s="19" t="str">
        <f t="shared" si="57"/>
        <v>SSA_CORE_HRY_E_BEGIN_TITO_VCCSA_LFM_X_PMUCS_POSTHRY_CORE2</v>
      </c>
      <c r="AL105" s="19" t="str">
        <f t="shared" si="58"/>
        <v>SSA_CORE_HRY_E_BEGIN_TITO_VCCSA_LFM_X_PMUCS_POSTHRY_CORE2</v>
      </c>
      <c r="AM105" s="19" t="str">
        <f t="shared" si="59"/>
        <v>SSA_CORE_HRY_E_BEGIN_TITO_VCCSA_LFM_X_PMUCS_POSTHRY_CORE1</v>
      </c>
      <c r="AN105" s="19" t="str">
        <f t="shared" si="60"/>
        <v>SSA_CORE_HRY_E_BEGIN_TITO_VCCSA_LFM_X_PMUCS_POSTHRY_CORE1</v>
      </c>
      <c r="AO105" s="19" t="str">
        <f t="shared" si="61"/>
        <v>SSA_CORE_HRY_E_BEGIN_TITO_VCCSA_LFM_X_PMUCS_POSTHRY_CORE1</v>
      </c>
      <c r="AP105" s="19" t="str">
        <f t="shared" si="62"/>
        <v>SSA_CORE_HRY_E_BEGIN_TITO_VCCSA_LFM_X_PMUCS_POSTHRY_CORE1</v>
      </c>
      <c r="AQ105" s="19"/>
    </row>
    <row r="106" spans="1:43" x14ac:dyDescent="0.25">
      <c r="A106" s="19" t="s">
        <v>58</v>
      </c>
      <c r="B106" s="19" t="s">
        <v>1176</v>
      </c>
      <c r="C106" s="19" t="e">
        <f>VLOOKUP(B106,templateLookup!A:B,2,0)</f>
        <v>#N/A</v>
      </c>
      <c r="D106" s="19" t="str">
        <f t="shared" si="52"/>
        <v>SSA_CORE_HRY_E_BEGIN_TITO_VCCSA_LFM_X_PMUCS_POSTHRY_CORE1</v>
      </c>
      <c r="E106" s="19" t="s">
        <v>50</v>
      </c>
      <c r="F106" s="19" t="s">
        <v>70</v>
      </c>
      <c r="G106" s="19" t="s">
        <v>135</v>
      </c>
      <c r="H106" s="19" t="s">
        <v>136</v>
      </c>
      <c r="I106" s="19" t="s">
        <v>137</v>
      </c>
      <c r="J106" s="19" t="s">
        <v>395</v>
      </c>
      <c r="K106" s="19" t="s">
        <v>139</v>
      </c>
      <c r="L106" s="19" t="s">
        <v>172</v>
      </c>
      <c r="M106" s="19" t="s">
        <v>1296</v>
      </c>
      <c r="N106" s="19" t="s">
        <v>1178</v>
      </c>
      <c r="O106" s="19" t="s">
        <v>1179</v>
      </c>
      <c r="P106" s="19" t="s">
        <v>414</v>
      </c>
      <c r="Q106" s="19">
        <v>61</v>
      </c>
      <c r="R106" s="19">
        <v>20</v>
      </c>
      <c r="S106" s="19">
        <v>149</v>
      </c>
      <c r="T106" s="19"/>
      <c r="U106" s="19"/>
      <c r="V106" s="19"/>
      <c r="W106" s="19"/>
      <c r="X106" s="19"/>
      <c r="Y106" s="19"/>
      <c r="Z106" s="19"/>
      <c r="AA106" s="19" t="s">
        <v>337</v>
      </c>
      <c r="AB106" s="19" t="s">
        <v>1287</v>
      </c>
      <c r="AC106" s="19">
        <v>1</v>
      </c>
      <c r="AD106" s="19" t="s">
        <v>289</v>
      </c>
      <c r="AE106" s="19" t="b">
        <v>0</v>
      </c>
      <c r="AF106" s="19">
        <f t="shared" si="53"/>
        <v>9</v>
      </c>
      <c r="AG106" s="19" t="s">
        <v>275</v>
      </c>
      <c r="AH106" s="19" t="str">
        <f t="shared" si="54"/>
        <v>SSA_CORE_HRY_E_BEGIN_TITO_VCCSA_LFM_X_PMUCS_POSTHRY_CORE2</v>
      </c>
      <c r="AI106" s="19" t="str">
        <f t="shared" si="55"/>
        <v>SSA_CORE_HRY_E_BEGIN_TITO_VCCSA_LFM_X_PMUCS_POSTHRY_CORE3</v>
      </c>
      <c r="AJ106" s="19" t="str">
        <f t="shared" si="56"/>
        <v>SSA_CORE_HRY_E_BEGIN_TITO_VCCSA_LFM_X_PMUCS_POSTHRY_CORE3</v>
      </c>
      <c r="AK106" s="19" t="str">
        <f t="shared" si="57"/>
        <v>SSA_CORE_HRY_E_BEGIN_TITO_VCCSA_LFM_X_PMUCS_POSTHRY_CORE3</v>
      </c>
      <c r="AL106" s="19" t="str">
        <f t="shared" si="58"/>
        <v>SSA_CORE_HRY_E_BEGIN_TITO_VCCSA_LFM_X_PMUCS_POSTHRY_CORE3</v>
      </c>
      <c r="AM106" s="19" t="str">
        <f t="shared" si="59"/>
        <v>SSA_CORE_HRY_E_BEGIN_TITO_VCCSA_LFM_X_PMUCS_POSTHRY_CORE2</v>
      </c>
      <c r="AN106" s="19" t="str">
        <f t="shared" si="60"/>
        <v>SSA_CORE_HRY_E_BEGIN_TITO_VCCSA_LFM_X_PMUCS_POSTHRY_CORE2</v>
      </c>
      <c r="AO106" s="19" t="str">
        <f t="shared" si="61"/>
        <v>SSA_CORE_HRY_E_BEGIN_TITO_VCCSA_LFM_X_PMUCS_POSTHRY_CORE2</v>
      </c>
      <c r="AP106" s="19" t="str">
        <f t="shared" si="62"/>
        <v>SSA_CORE_HRY_E_BEGIN_TITO_VCCSA_LFM_X_PMUCS_POSTHRY_CORE2</v>
      </c>
      <c r="AQ106" s="19"/>
    </row>
    <row r="107" spans="1:43" x14ac:dyDescent="0.25">
      <c r="A107" s="19" t="s">
        <v>58</v>
      </c>
      <c r="B107" s="19" t="s">
        <v>1176</v>
      </c>
      <c r="C107" s="19" t="e">
        <f>VLOOKUP(B107,templateLookup!A:B,2,0)</f>
        <v>#N/A</v>
      </c>
      <c r="D107" s="19" t="str">
        <f t="shared" si="52"/>
        <v>SSA_CORE_HRY_E_BEGIN_TITO_VCCSA_LFM_X_PMUCS_POSTHRY_CORE2</v>
      </c>
      <c r="E107" s="19" t="s">
        <v>50</v>
      </c>
      <c r="F107" s="19" t="s">
        <v>70</v>
      </c>
      <c r="G107" s="19" t="s">
        <v>135</v>
      </c>
      <c r="H107" s="19" t="s">
        <v>136</v>
      </c>
      <c r="I107" s="19" t="s">
        <v>137</v>
      </c>
      <c r="J107" s="19" t="s">
        <v>395</v>
      </c>
      <c r="K107" s="19" t="s">
        <v>139</v>
      </c>
      <c r="L107" s="19" t="s">
        <v>172</v>
      </c>
      <c r="M107" s="19" t="s">
        <v>1297</v>
      </c>
      <c r="N107" s="19" t="s">
        <v>1178</v>
      </c>
      <c r="O107" s="19" t="s">
        <v>1179</v>
      </c>
      <c r="P107" s="19" t="s">
        <v>414</v>
      </c>
      <c r="Q107" s="19">
        <v>61</v>
      </c>
      <c r="R107" s="19">
        <v>20</v>
      </c>
      <c r="S107" s="19">
        <v>150</v>
      </c>
      <c r="T107" s="19"/>
      <c r="U107" s="19"/>
      <c r="V107" s="19"/>
      <c r="W107" s="19"/>
      <c r="X107" s="19"/>
      <c r="Y107" s="19"/>
      <c r="Z107" s="19"/>
      <c r="AA107" s="19" t="s">
        <v>337</v>
      </c>
      <c r="AB107" s="19" t="s">
        <v>1287</v>
      </c>
      <c r="AC107" s="19">
        <v>1</v>
      </c>
      <c r="AD107" s="19" t="s">
        <v>289</v>
      </c>
      <c r="AE107" s="19" t="b">
        <v>0</v>
      </c>
      <c r="AF107" s="19">
        <f t="shared" si="53"/>
        <v>9</v>
      </c>
      <c r="AG107" s="19" t="s">
        <v>275</v>
      </c>
      <c r="AH107" s="19" t="str">
        <f t="shared" si="54"/>
        <v>SSA_CORE_HRY_E_BEGIN_TITO_VCCSA_LFM_X_PMUCS_POSTHRY_CORE3</v>
      </c>
      <c r="AI107" s="19" t="str">
        <f t="shared" si="55"/>
        <v>LSA_CORE_HRY_E_BEGIN_TITO_VCCIA_LFM_X_MLC_RF_POSTHRY_CORE0</v>
      </c>
      <c r="AJ107" s="19" t="str">
        <f t="shared" si="56"/>
        <v>LSA_CORE_HRY_E_BEGIN_TITO_VCCIA_LFM_X_MLC_RF_POSTHRY_CORE0</v>
      </c>
      <c r="AK107" s="19" t="str">
        <f t="shared" si="57"/>
        <v>LSA_CORE_HRY_E_BEGIN_TITO_VCCIA_LFM_X_MLC_RF_POSTHRY_CORE0</v>
      </c>
      <c r="AL107" s="19" t="str">
        <f t="shared" si="58"/>
        <v>LSA_CORE_HRY_E_BEGIN_TITO_VCCIA_LFM_X_MLC_RF_POSTHRY_CORE0</v>
      </c>
      <c r="AM107" s="19" t="str">
        <f t="shared" si="59"/>
        <v>SSA_CORE_HRY_E_BEGIN_TITO_VCCSA_LFM_X_PMUCS_POSTHRY_CORE3</v>
      </c>
      <c r="AN107" s="19" t="str">
        <f t="shared" si="60"/>
        <v>SSA_CORE_HRY_E_BEGIN_TITO_VCCSA_LFM_X_PMUCS_POSTHRY_CORE3</v>
      </c>
      <c r="AO107" s="19" t="str">
        <f t="shared" si="61"/>
        <v>SSA_CORE_HRY_E_BEGIN_TITO_VCCSA_LFM_X_PMUCS_POSTHRY_CORE3</v>
      </c>
      <c r="AP107" s="19" t="str">
        <f t="shared" si="62"/>
        <v>SSA_CORE_HRY_E_BEGIN_TITO_VCCSA_LFM_X_PMUCS_POSTHRY_CORE3</v>
      </c>
      <c r="AQ107" s="19"/>
    </row>
    <row r="108" spans="1:43" x14ac:dyDescent="0.25">
      <c r="A108" s="19" t="s">
        <v>58</v>
      </c>
      <c r="B108" s="19" t="s">
        <v>1176</v>
      </c>
      <c r="C108" s="19" t="e">
        <f>VLOOKUP(B108,templateLookup!A:B,2,0)</f>
        <v>#N/A</v>
      </c>
      <c r="D108" s="19" t="str">
        <f t="shared" si="52"/>
        <v>SSA_CORE_HRY_E_BEGIN_TITO_VCCSA_LFM_X_PMUCS_POSTHRY_CORE3</v>
      </c>
      <c r="E108" s="19" t="s">
        <v>50</v>
      </c>
      <c r="F108" s="19" t="s">
        <v>70</v>
      </c>
      <c r="G108" s="19" t="s">
        <v>135</v>
      </c>
      <c r="H108" s="19" t="s">
        <v>136</v>
      </c>
      <c r="I108" s="19" t="s">
        <v>137</v>
      </c>
      <c r="J108" s="19" t="s">
        <v>395</v>
      </c>
      <c r="K108" s="19" t="s">
        <v>139</v>
      </c>
      <c r="L108" s="19" t="s">
        <v>172</v>
      </c>
      <c r="M108" s="19" t="s">
        <v>1298</v>
      </c>
      <c r="N108" s="19" t="s">
        <v>1178</v>
      </c>
      <c r="O108" s="19" t="s">
        <v>1179</v>
      </c>
      <c r="P108" s="19" t="s">
        <v>414</v>
      </c>
      <c r="Q108" s="19">
        <v>61</v>
      </c>
      <c r="R108" s="19">
        <v>20</v>
      </c>
      <c r="S108" s="19">
        <v>151</v>
      </c>
      <c r="T108" s="19"/>
      <c r="U108" s="19"/>
      <c r="V108" s="19"/>
      <c r="W108" s="19"/>
      <c r="X108" s="19"/>
      <c r="Y108" s="19"/>
      <c r="Z108" s="19"/>
      <c r="AA108" s="19" t="s">
        <v>337</v>
      </c>
      <c r="AB108" s="19" t="s">
        <v>1287</v>
      </c>
      <c r="AC108" s="19">
        <v>1</v>
      </c>
      <c r="AD108" s="19" t="s">
        <v>289</v>
      </c>
      <c r="AE108" s="19" t="b">
        <v>0</v>
      </c>
      <c r="AF108" s="19">
        <f t="shared" si="53"/>
        <v>9</v>
      </c>
      <c r="AG108" s="19" t="s">
        <v>275</v>
      </c>
      <c r="AH108" s="19" t="str">
        <f t="shared" si="54"/>
        <v>LSA_CORE_HRY_E_BEGIN_TITO_VCCIA_LFM_X_MLC_RF_POSTHRY_CORE0</v>
      </c>
      <c r="AI108" s="19" t="str">
        <f t="shared" si="55"/>
        <v>LSA_CORE_HRY_E_BEGIN_TITO_VCCIA_LFM_X_MLC_RF_POSTHRY_CORE1</v>
      </c>
      <c r="AJ108" s="19" t="str">
        <f t="shared" si="56"/>
        <v>LSA_CORE_HRY_E_BEGIN_TITO_VCCIA_LFM_X_MLC_RF_POSTHRY_CORE1</v>
      </c>
      <c r="AK108" s="19" t="str">
        <f t="shared" si="57"/>
        <v>LSA_CORE_HRY_E_BEGIN_TITO_VCCIA_LFM_X_MLC_RF_POSTHRY_CORE1</v>
      </c>
      <c r="AL108" s="19" t="str">
        <f t="shared" si="58"/>
        <v>LSA_CORE_HRY_E_BEGIN_TITO_VCCIA_LFM_X_MLC_RF_POSTHRY_CORE1</v>
      </c>
      <c r="AM108" s="19" t="str">
        <f t="shared" si="59"/>
        <v>LSA_CORE_HRY_E_BEGIN_TITO_VCCIA_LFM_X_MLC_RF_POSTHRY_CORE0</v>
      </c>
      <c r="AN108" s="19" t="str">
        <f t="shared" si="60"/>
        <v>LSA_CORE_HRY_E_BEGIN_TITO_VCCIA_LFM_X_MLC_RF_POSTHRY_CORE0</v>
      </c>
      <c r="AO108" s="19" t="str">
        <f t="shared" si="61"/>
        <v>LSA_CORE_HRY_E_BEGIN_TITO_VCCIA_LFM_X_MLC_RF_POSTHRY_CORE0</v>
      </c>
      <c r="AP108" s="19" t="str">
        <f t="shared" si="62"/>
        <v>LSA_CORE_HRY_E_BEGIN_TITO_VCCIA_LFM_X_MLC_RF_POSTHRY_CORE0</v>
      </c>
      <c r="AQ108" s="19"/>
    </row>
    <row r="109" spans="1:43" x14ac:dyDescent="0.25">
      <c r="A109" s="19" t="s">
        <v>58</v>
      </c>
      <c r="B109" s="19" t="s">
        <v>1176</v>
      </c>
      <c r="C109" s="19" t="e">
        <f>VLOOKUP(B109,templateLookup!A:B,2,0)</f>
        <v>#N/A</v>
      </c>
      <c r="D109" s="19" t="str">
        <f t="shared" si="52"/>
        <v>LSA_CORE_HRY_E_BEGIN_TITO_VCCIA_LFM_X_MLC_RF_POSTHRY_CORE0</v>
      </c>
      <c r="E109" s="19" t="s">
        <v>51</v>
      </c>
      <c r="F109" s="19" t="s">
        <v>70</v>
      </c>
      <c r="G109" s="19" t="s">
        <v>135</v>
      </c>
      <c r="H109" s="19" t="s">
        <v>136</v>
      </c>
      <c r="I109" s="19" t="s">
        <v>137</v>
      </c>
      <c r="J109" s="19" t="s">
        <v>374</v>
      </c>
      <c r="K109" s="19" t="s">
        <v>139</v>
      </c>
      <c r="L109" s="19" t="s">
        <v>172</v>
      </c>
      <c r="M109" s="19" t="s">
        <v>1299</v>
      </c>
      <c r="N109" s="19" t="s">
        <v>1178</v>
      </c>
      <c r="O109" s="19" t="s">
        <v>1179</v>
      </c>
      <c r="P109" s="19" t="s">
        <v>414</v>
      </c>
      <c r="Q109" s="19">
        <v>21</v>
      </c>
      <c r="R109" s="19">
        <v>20</v>
      </c>
      <c r="S109" s="19">
        <v>152</v>
      </c>
      <c r="T109" s="19"/>
      <c r="U109" s="19"/>
      <c r="V109" s="19"/>
      <c r="W109" s="19"/>
      <c r="X109" s="19"/>
      <c r="Y109" s="19"/>
      <c r="Z109" s="19"/>
      <c r="AA109" s="19" t="s">
        <v>337</v>
      </c>
      <c r="AB109" s="19" t="s">
        <v>1287</v>
      </c>
      <c r="AC109" s="19">
        <v>1</v>
      </c>
      <c r="AD109" s="19" t="s">
        <v>272</v>
      </c>
      <c r="AE109" s="19" t="b">
        <v>0</v>
      </c>
      <c r="AF109" s="19">
        <f t="shared" si="53"/>
        <v>9</v>
      </c>
      <c r="AG109" s="19" t="s">
        <v>275</v>
      </c>
      <c r="AH109" s="19" t="str">
        <f t="shared" si="54"/>
        <v>LSA_CORE_HRY_E_BEGIN_TITO_VCCIA_LFM_X_MLC_RF_POSTHRY_CORE1</v>
      </c>
      <c r="AI109" s="19" t="str">
        <f t="shared" si="55"/>
        <v>LSA_CORE_HRY_E_BEGIN_TITO_VCCIA_LFM_X_MLC_RF_POSTHRY_CORE2</v>
      </c>
      <c r="AJ109" s="19" t="str">
        <f t="shared" si="56"/>
        <v>LSA_CORE_HRY_E_BEGIN_TITO_VCCIA_LFM_X_MLC_RF_POSTHRY_CORE2</v>
      </c>
      <c r="AK109" s="19" t="str">
        <f t="shared" si="57"/>
        <v>LSA_CORE_HRY_E_BEGIN_TITO_VCCIA_LFM_X_MLC_RF_POSTHRY_CORE2</v>
      </c>
      <c r="AL109" s="19" t="str">
        <f t="shared" si="58"/>
        <v>LSA_CORE_HRY_E_BEGIN_TITO_VCCIA_LFM_X_MLC_RF_POSTHRY_CORE2</v>
      </c>
      <c r="AM109" s="19" t="str">
        <f t="shared" si="59"/>
        <v>LSA_CORE_HRY_E_BEGIN_TITO_VCCIA_LFM_X_MLC_RF_POSTHRY_CORE1</v>
      </c>
      <c r="AN109" s="19" t="str">
        <f t="shared" si="60"/>
        <v>LSA_CORE_HRY_E_BEGIN_TITO_VCCIA_LFM_X_MLC_RF_POSTHRY_CORE1</v>
      </c>
      <c r="AO109" s="19" t="str">
        <f t="shared" si="61"/>
        <v>LSA_CORE_HRY_E_BEGIN_TITO_VCCIA_LFM_X_MLC_RF_POSTHRY_CORE1</v>
      </c>
      <c r="AP109" s="19" t="str">
        <f t="shared" si="62"/>
        <v>LSA_CORE_HRY_E_BEGIN_TITO_VCCIA_LFM_X_MLC_RF_POSTHRY_CORE1</v>
      </c>
      <c r="AQ109" s="19"/>
    </row>
    <row r="110" spans="1:43" x14ac:dyDescent="0.25">
      <c r="A110" s="19" t="s">
        <v>58</v>
      </c>
      <c r="B110" s="19" t="s">
        <v>1176</v>
      </c>
      <c r="C110" s="19" t="e">
        <f>VLOOKUP(B110,templateLookup!A:B,2,0)</f>
        <v>#N/A</v>
      </c>
      <c r="D110" s="19" t="str">
        <f t="shared" si="52"/>
        <v>LSA_CORE_HRY_E_BEGIN_TITO_VCCIA_LFM_X_MLC_RF_POSTHRY_CORE1</v>
      </c>
      <c r="E110" s="19" t="s">
        <v>51</v>
      </c>
      <c r="F110" s="19" t="s">
        <v>70</v>
      </c>
      <c r="G110" s="19" t="s">
        <v>135</v>
      </c>
      <c r="H110" s="19" t="s">
        <v>136</v>
      </c>
      <c r="I110" s="19" t="s">
        <v>137</v>
      </c>
      <c r="J110" s="19" t="s">
        <v>374</v>
      </c>
      <c r="K110" s="19" t="s">
        <v>139</v>
      </c>
      <c r="L110" s="19" t="s">
        <v>172</v>
      </c>
      <c r="M110" s="19" t="s">
        <v>1300</v>
      </c>
      <c r="N110" s="19" t="s">
        <v>1178</v>
      </c>
      <c r="O110" s="19" t="s">
        <v>1179</v>
      </c>
      <c r="P110" s="19" t="s">
        <v>414</v>
      </c>
      <c r="Q110" s="19">
        <v>21</v>
      </c>
      <c r="R110" s="19">
        <v>20</v>
      </c>
      <c r="S110" s="19">
        <v>153</v>
      </c>
      <c r="T110" s="19"/>
      <c r="U110" s="19"/>
      <c r="V110" s="19"/>
      <c r="W110" s="19"/>
      <c r="X110" s="19"/>
      <c r="Y110" s="19"/>
      <c r="Z110" s="19"/>
      <c r="AA110" s="19" t="s">
        <v>337</v>
      </c>
      <c r="AB110" s="19" t="s">
        <v>1287</v>
      </c>
      <c r="AC110" s="19">
        <v>1</v>
      </c>
      <c r="AD110" s="19" t="s">
        <v>272</v>
      </c>
      <c r="AE110" s="19" t="b">
        <v>0</v>
      </c>
      <c r="AF110" s="19">
        <f t="shared" si="53"/>
        <v>9</v>
      </c>
      <c r="AG110" s="19" t="s">
        <v>275</v>
      </c>
      <c r="AH110" s="19" t="str">
        <f t="shared" si="54"/>
        <v>LSA_CORE_HRY_E_BEGIN_TITO_VCCIA_LFM_X_MLC_RF_POSTHRY_CORE2</v>
      </c>
      <c r="AI110" s="19" t="str">
        <f t="shared" si="55"/>
        <v>LSA_CORE_HRY_E_BEGIN_TITO_VCCIA_LFM_X_MLC_RF_POSTHRY_CORE3</v>
      </c>
      <c r="AJ110" s="19" t="str">
        <f t="shared" si="56"/>
        <v>LSA_CORE_HRY_E_BEGIN_TITO_VCCIA_LFM_X_MLC_RF_POSTHRY_CORE3</v>
      </c>
      <c r="AK110" s="19" t="str">
        <f t="shared" si="57"/>
        <v>LSA_CORE_HRY_E_BEGIN_TITO_VCCIA_LFM_X_MLC_RF_POSTHRY_CORE3</v>
      </c>
      <c r="AL110" s="19" t="str">
        <f t="shared" si="58"/>
        <v>LSA_CORE_HRY_E_BEGIN_TITO_VCCIA_LFM_X_MLC_RF_POSTHRY_CORE3</v>
      </c>
      <c r="AM110" s="19" t="str">
        <f t="shared" si="59"/>
        <v>LSA_CORE_HRY_E_BEGIN_TITO_VCCIA_LFM_X_MLC_RF_POSTHRY_CORE2</v>
      </c>
      <c r="AN110" s="19" t="str">
        <f t="shared" si="60"/>
        <v>LSA_CORE_HRY_E_BEGIN_TITO_VCCIA_LFM_X_MLC_RF_POSTHRY_CORE2</v>
      </c>
      <c r="AO110" s="19" t="str">
        <f t="shared" si="61"/>
        <v>LSA_CORE_HRY_E_BEGIN_TITO_VCCIA_LFM_X_MLC_RF_POSTHRY_CORE2</v>
      </c>
      <c r="AP110" s="19" t="str">
        <f t="shared" si="62"/>
        <v>LSA_CORE_HRY_E_BEGIN_TITO_VCCIA_LFM_X_MLC_RF_POSTHRY_CORE2</v>
      </c>
      <c r="AQ110" s="19"/>
    </row>
    <row r="111" spans="1:43" x14ac:dyDescent="0.25">
      <c r="A111" s="19" t="s">
        <v>58</v>
      </c>
      <c r="B111" s="19" t="s">
        <v>1176</v>
      </c>
      <c r="C111" s="19" t="e">
        <f>VLOOKUP(B111,templateLookup!A:B,2,0)</f>
        <v>#N/A</v>
      </c>
      <c r="D111" s="19" t="str">
        <f t="shared" si="52"/>
        <v>LSA_CORE_HRY_E_BEGIN_TITO_VCCIA_LFM_X_MLC_RF_POSTHRY_CORE2</v>
      </c>
      <c r="E111" s="19" t="s">
        <v>51</v>
      </c>
      <c r="F111" s="19" t="s">
        <v>70</v>
      </c>
      <c r="G111" s="19" t="s">
        <v>135</v>
      </c>
      <c r="H111" s="19" t="s">
        <v>136</v>
      </c>
      <c r="I111" s="19" t="s">
        <v>137</v>
      </c>
      <c r="J111" s="19" t="s">
        <v>374</v>
      </c>
      <c r="K111" s="19" t="s">
        <v>139</v>
      </c>
      <c r="L111" s="19" t="s">
        <v>172</v>
      </c>
      <c r="M111" s="19" t="s">
        <v>1301</v>
      </c>
      <c r="N111" s="19" t="s">
        <v>1178</v>
      </c>
      <c r="O111" s="19" t="s">
        <v>1179</v>
      </c>
      <c r="P111" s="19" t="s">
        <v>414</v>
      </c>
      <c r="Q111" s="19">
        <v>21</v>
      </c>
      <c r="R111" s="19">
        <v>20</v>
      </c>
      <c r="S111" s="19">
        <v>154</v>
      </c>
      <c r="T111" s="19"/>
      <c r="U111" s="19"/>
      <c r="V111" s="19"/>
      <c r="W111" s="19"/>
      <c r="X111" s="19"/>
      <c r="Y111" s="19"/>
      <c r="Z111" s="19"/>
      <c r="AA111" s="19" t="s">
        <v>337</v>
      </c>
      <c r="AB111" s="19" t="s">
        <v>1287</v>
      </c>
      <c r="AC111" s="19">
        <v>1</v>
      </c>
      <c r="AD111" s="19" t="s">
        <v>272</v>
      </c>
      <c r="AE111" s="19" t="b">
        <v>0</v>
      </c>
      <c r="AF111" s="19">
        <f t="shared" si="53"/>
        <v>9</v>
      </c>
      <c r="AG111" s="19" t="s">
        <v>275</v>
      </c>
      <c r="AH111" s="19" t="str">
        <f t="shared" si="54"/>
        <v>LSA_CORE_HRY_E_BEGIN_TITO_VCCIA_LFM_X_MLC_RF_POSTHRY_CORE3</v>
      </c>
      <c r="AI111" s="19" t="str">
        <f t="shared" si="55"/>
        <v>LSA_CORE_HRY_E_BEGIN_TITO_VCCIA_LFM_X_CORE_RF_POSTHRY_CORE0</v>
      </c>
      <c r="AJ111" s="19" t="str">
        <f t="shared" si="56"/>
        <v>LSA_CORE_HRY_E_BEGIN_TITO_VCCIA_LFM_X_CORE_RF_POSTHRY_CORE0</v>
      </c>
      <c r="AK111" s="19" t="str">
        <f t="shared" si="57"/>
        <v>LSA_CORE_HRY_E_BEGIN_TITO_VCCIA_LFM_X_CORE_RF_POSTHRY_CORE0</v>
      </c>
      <c r="AL111" s="19" t="str">
        <f t="shared" si="58"/>
        <v>LSA_CORE_HRY_E_BEGIN_TITO_VCCIA_LFM_X_CORE_RF_POSTHRY_CORE0</v>
      </c>
      <c r="AM111" s="19" t="str">
        <f t="shared" si="59"/>
        <v>LSA_CORE_HRY_E_BEGIN_TITO_VCCIA_LFM_X_MLC_RF_POSTHRY_CORE3</v>
      </c>
      <c r="AN111" s="19" t="str">
        <f t="shared" si="60"/>
        <v>LSA_CORE_HRY_E_BEGIN_TITO_VCCIA_LFM_X_MLC_RF_POSTHRY_CORE3</v>
      </c>
      <c r="AO111" s="19" t="str">
        <f t="shared" si="61"/>
        <v>LSA_CORE_HRY_E_BEGIN_TITO_VCCIA_LFM_X_MLC_RF_POSTHRY_CORE3</v>
      </c>
      <c r="AP111" s="19" t="str">
        <f t="shared" si="62"/>
        <v>LSA_CORE_HRY_E_BEGIN_TITO_VCCIA_LFM_X_MLC_RF_POSTHRY_CORE3</v>
      </c>
      <c r="AQ111" s="19"/>
    </row>
    <row r="112" spans="1:43" x14ac:dyDescent="0.25">
      <c r="A112" s="19" t="s">
        <v>58</v>
      </c>
      <c r="B112" s="19" t="s">
        <v>1176</v>
      </c>
      <c r="C112" s="19" t="e">
        <f>VLOOKUP(B112,templateLookup!A:B,2,0)</f>
        <v>#N/A</v>
      </c>
      <c r="D112" s="19" t="str">
        <f t="shared" si="52"/>
        <v>LSA_CORE_HRY_E_BEGIN_TITO_VCCIA_LFM_X_MLC_RF_POSTHRY_CORE3</v>
      </c>
      <c r="E112" s="19" t="s">
        <v>51</v>
      </c>
      <c r="F112" s="19" t="s">
        <v>70</v>
      </c>
      <c r="G112" s="19" t="s">
        <v>135</v>
      </c>
      <c r="H112" s="19" t="s">
        <v>136</v>
      </c>
      <c r="I112" s="19" t="s">
        <v>137</v>
      </c>
      <c r="J112" s="19" t="s">
        <v>374</v>
      </c>
      <c r="K112" s="19" t="s">
        <v>139</v>
      </c>
      <c r="L112" s="19" t="s">
        <v>172</v>
      </c>
      <c r="M112" s="19" t="s">
        <v>1302</v>
      </c>
      <c r="N112" s="19" t="s">
        <v>1178</v>
      </c>
      <c r="O112" s="19" t="s">
        <v>1179</v>
      </c>
      <c r="P112" s="19" t="s">
        <v>414</v>
      </c>
      <c r="Q112" s="19">
        <v>21</v>
      </c>
      <c r="R112" s="19">
        <v>20</v>
      </c>
      <c r="S112" s="19">
        <v>155</v>
      </c>
      <c r="T112" s="19"/>
      <c r="U112" s="19"/>
      <c r="V112" s="19"/>
      <c r="W112" s="19"/>
      <c r="X112" s="19"/>
      <c r="Y112" s="19"/>
      <c r="Z112" s="19"/>
      <c r="AA112" s="19" t="s">
        <v>337</v>
      </c>
      <c r="AB112" s="19" t="s">
        <v>1287</v>
      </c>
      <c r="AC112" s="19">
        <v>1</v>
      </c>
      <c r="AD112" s="19" t="s">
        <v>272</v>
      </c>
      <c r="AE112" s="19" t="b">
        <v>0</v>
      </c>
      <c r="AF112" s="19">
        <f t="shared" si="53"/>
        <v>9</v>
      </c>
      <c r="AG112" s="19" t="s">
        <v>275</v>
      </c>
      <c r="AH112" s="19" t="str">
        <f t="shared" si="54"/>
        <v>LSA_CORE_HRY_E_BEGIN_TITO_VCCIA_LFM_X_CORE_RF_POSTHRY_CORE0</v>
      </c>
      <c r="AI112" s="19" t="str">
        <f t="shared" si="55"/>
        <v>LSA_CORE_HRY_E_BEGIN_TITO_VCCIA_LFM_X_CORE_RF_POSTHRY_CORE1</v>
      </c>
      <c r="AJ112" s="19" t="str">
        <f t="shared" si="56"/>
        <v>LSA_CORE_HRY_E_BEGIN_TITO_VCCIA_LFM_X_CORE_RF_POSTHRY_CORE1</v>
      </c>
      <c r="AK112" s="19" t="str">
        <f t="shared" si="57"/>
        <v>LSA_CORE_HRY_E_BEGIN_TITO_VCCIA_LFM_X_CORE_RF_POSTHRY_CORE1</v>
      </c>
      <c r="AL112" s="19" t="str">
        <f t="shared" si="58"/>
        <v>LSA_CORE_HRY_E_BEGIN_TITO_VCCIA_LFM_X_CORE_RF_POSTHRY_CORE1</v>
      </c>
      <c r="AM112" s="19" t="str">
        <f t="shared" si="59"/>
        <v>LSA_CORE_HRY_E_BEGIN_TITO_VCCIA_LFM_X_CORE_RF_POSTHRY_CORE0</v>
      </c>
      <c r="AN112" s="19" t="str">
        <f t="shared" si="60"/>
        <v>LSA_CORE_HRY_E_BEGIN_TITO_VCCIA_LFM_X_CORE_RF_POSTHRY_CORE0</v>
      </c>
      <c r="AO112" s="19" t="str">
        <f t="shared" si="61"/>
        <v>LSA_CORE_HRY_E_BEGIN_TITO_VCCIA_LFM_X_CORE_RF_POSTHRY_CORE0</v>
      </c>
      <c r="AP112" s="19" t="str">
        <f t="shared" si="62"/>
        <v>LSA_CORE_HRY_E_BEGIN_TITO_VCCIA_LFM_X_CORE_RF_POSTHRY_CORE0</v>
      </c>
      <c r="AQ112" s="19"/>
    </row>
    <row r="113" spans="1:43" x14ac:dyDescent="0.25">
      <c r="A113" s="19" t="s">
        <v>58</v>
      </c>
      <c r="B113" s="19" t="s">
        <v>1176</v>
      </c>
      <c r="C113" s="19" t="e">
        <f>VLOOKUP(B113,templateLookup!A:B,2,0)</f>
        <v>#N/A</v>
      </c>
      <c r="D113" s="19" t="str">
        <f t="shared" si="52"/>
        <v>LSA_CORE_HRY_E_BEGIN_TITO_VCCIA_LFM_X_CORE_RF_POSTHRY_CORE0</v>
      </c>
      <c r="E113" s="19" t="s">
        <v>51</v>
      </c>
      <c r="F113" s="19" t="s">
        <v>70</v>
      </c>
      <c r="G113" s="19" t="s">
        <v>135</v>
      </c>
      <c r="H113" s="19" t="s">
        <v>136</v>
      </c>
      <c r="I113" s="19" t="s">
        <v>137</v>
      </c>
      <c r="J113" s="19" t="s">
        <v>374</v>
      </c>
      <c r="K113" s="19" t="s">
        <v>139</v>
      </c>
      <c r="L113" s="19" t="s">
        <v>172</v>
      </c>
      <c r="M113" s="19" t="s">
        <v>1303</v>
      </c>
      <c r="N113" s="19" t="s">
        <v>1178</v>
      </c>
      <c r="O113" s="19" t="s">
        <v>1179</v>
      </c>
      <c r="P113" s="19" t="s">
        <v>414</v>
      </c>
      <c r="Q113" s="19">
        <v>21</v>
      </c>
      <c r="R113" s="19">
        <v>20</v>
      </c>
      <c r="S113" s="19">
        <v>156</v>
      </c>
      <c r="T113" s="19"/>
      <c r="U113" s="19"/>
      <c r="V113" s="19"/>
      <c r="W113" s="19"/>
      <c r="X113" s="19"/>
      <c r="Y113" s="19"/>
      <c r="Z113" s="19"/>
      <c r="AA113" s="19" t="s">
        <v>337</v>
      </c>
      <c r="AB113" s="19" t="s">
        <v>1287</v>
      </c>
      <c r="AC113" s="19">
        <v>1</v>
      </c>
      <c r="AD113" s="19" t="s">
        <v>272</v>
      </c>
      <c r="AE113" s="19" t="b">
        <v>0</v>
      </c>
      <c r="AF113" s="19">
        <f t="shared" si="53"/>
        <v>9</v>
      </c>
      <c r="AG113" s="19" t="s">
        <v>275</v>
      </c>
      <c r="AH113" s="19" t="str">
        <f t="shared" si="54"/>
        <v>LSA_CORE_HRY_E_BEGIN_TITO_VCCIA_LFM_X_CORE_RF_POSTHRY_CORE1</v>
      </c>
      <c r="AI113" s="19" t="str">
        <f t="shared" si="55"/>
        <v>LSA_CORE_HRY_E_BEGIN_TITO_VCCIA_LFM_X_CORE_RF_POSTHRY_CORE2</v>
      </c>
      <c r="AJ113" s="19" t="str">
        <f t="shared" si="56"/>
        <v>LSA_CORE_HRY_E_BEGIN_TITO_VCCIA_LFM_X_CORE_RF_POSTHRY_CORE2</v>
      </c>
      <c r="AK113" s="19" t="str">
        <f t="shared" si="57"/>
        <v>LSA_CORE_HRY_E_BEGIN_TITO_VCCIA_LFM_X_CORE_RF_POSTHRY_CORE2</v>
      </c>
      <c r="AL113" s="19" t="str">
        <f t="shared" si="58"/>
        <v>LSA_CORE_HRY_E_BEGIN_TITO_VCCIA_LFM_X_CORE_RF_POSTHRY_CORE2</v>
      </c>
      <c r="AM113" s="19" t="str">
        <f t="shared" si="59"/>
        <v>LSA_CORE_HRY_E_BEGIN_TITO_VCCIA_LFM_X_CORE_RF_POSTHRY_CORE1</v>
      </c>
      <c r="AN113" s="19" t="str">
        <f t="shared" si="60"/>
        <v>LSA_CORE_HRY_E_BEGIN_TITO_VCCIA_LFM_X_CORE_RF_POSTHRY_CORE1</v>
      </c>
      <c r="AO113" s="19" t="str">
        <f t="shared" si="61"/>
        <v>LSA_CORE_HRY_E_BEGIN_TITO_VCCIA_LFM_X_CORE_RF_POSTHRY_CORE1</v>
      </c>
      <c r="AP113" s="19" t="str">
        <f t="shared" si="62"/>
        <v>LSA_CORE_HRY_E_BEGIN_TITO_VCCIA_LFM_X_CORE_RF_POSTHRY_CORE1</v>
      </c>
      <c r="AQ113" s="19"/>
    </row>
    <row r="114" spans="1:43" x14ac:dyDescent="0.25">
      <c r="A114" s="19" t="s">
        <v>58</v>
      </c>
      <c r="B114" s="19" t="s">
        <v>1176</v>
      </c>
      <c r="C114" s="19" t="e">
        <f>VLOOKUP(B114,templateLookup!A:B,2,0)</f>
        <v>#N/A</v>
      </c>
      <c r="D114" s="19" t="str">
        <f t="shared" si="52"/>
        <v>LSA_CORE_HRY_E_BEGIN_TITO_VCCIA_LFM_X_CORE_RF_POSTHRY_CORE1</v>
      </c>
      <c r="E114" s="19" t="s">
        <v>51</v>
      </c>
      <c r="F114" s="19" t="s">
        <v>70</v>
      </c>
      <c r="G114" s="19" t="s">
        <v>135</v>
      </c>
      <c r="H114" s="19" t="s">
        <v>136</v>
      </c>
      <c r="I114" s="19" t="s">
        <v>137</v>
      </c>
      <c r="J114" s="19" t="s">
        <v>374</v>
      </c>
      <c r="K114" s="19" t="s">
        <v>139</v>
      </c>
      <c r="L114" s="19" t="s">
        <v>172</v>
      </c>
      <c r="M114" s="19" t="s">
        <v>1304</v>
      </c>
      <c r="N114" s="19" t="s">
        <v>1178</v>
      </c>
      <c r="O114" s="19" t="s">
        <v>1179</v>
      </c>
      <c r="P114" s="19" t="s">
        <v>414</v>
      </c>
      <c r="Q114" s="19">
        <v>21</v>
      </c>
      <c r="R114" s="19">
        <v>20</v>
      </c>
      <c r="S114" s="19">
        <v>157</v>
      </c>
      <c r="T114" s="19"/>
      <c r="U114" s="19"/>
      <c r="V114" s="19"/>
      <c r="W114" s="19"/>
      <c r="X114" s="19"/>
      <c r="Y114" s="19"/>
      <c r="Z114" s="19"/>
      <c r="AA114" s="19" t="s">
        <v>337</v>
      </c>
      <c r="AB114" s="19" t="s">
        <v>1287</v>
      </c>
      <c r="AC114" s="19">
        <v>1</v>
      </c>
      <c r="AD114" s="19" t="s">
        <v>272</v>
      </c>
      <c r="AE114" s="19" t="b">
        <v>0</v>
      </c>
      <c r="AF114" s="19">
        <f t="shared" si="53"/>
        <v>9</v>
      </c>
      <c r="AG114" s="19" t="s">
        <v>275</v>
      </c>
      <c r="AH114" s="19" t="str">
        <f t="shared" si="54"/>
        <v>LSA_CORE_HRY_E_BEGIN_TITO_VCCIA_LFM_X_CORE_RF_POSTHRY_CORE2</v>
      </c>
      <c r="AI114" s="19" t="str">
        <f t="shared" si="55"/>
        <v>LSA_CORE_HRY_E_BEGIN_TITO_VCCIA_LFM_X_CORE_RF_POSTHRY_CORE3</v>
      </c>
      <c r="AJ114" s="19" t="str">
        <f t="shared" si="56"/>
        <v>LSA_CORE_HRY_E_BEGIN_TITO_VCCIA_LFM_X_CORE_RF_POSTHRY_CORE3</v>
      </c>
      <c r="AK114" s="19" t="str">
        <f t="shared" si="57"/>
        <v>LSA_CORE_HRY_E_BEGIN_TITO_VCCIA_LFM_X_CORE_RF_POSTHRY_CORE3</v>
      </c>
      <c r="AL114" s="19" t="str">
        <f t="shared" si="58"/>
        <v>LSA_CORE_HRY_E_BEGIN_TITO_VCCIA_LFM_X_CORE_RF_POSTHRY_CORE3</v>
      </c>
      <c r="AM114" s="19" t="str">
        <f t="shared" si="59"/>
        <v>LSA_CORE_HRY_E_BEGIN_TITO_VCCIA_LFM_X_CORE_RF_POSTHRY_CORE2</v>
      </c>
      <c r="AN114" s="19" t="str">
        <f t="shared" si="60"/>
        <v>LSA_CORE_HRY_E_BEGIN_TITO_VCCIA_LFM_X_CORE_RF_POSTHRY_CORE2</v>
      </c>
      <c r="AO114" s="19" t="str">
        <f t="shared" si="61"/>
        <v>LSA_CORE_HRY_E_BEGIN_TITO_VCCIA_LFM_X_CORE_RF_POSTHRY_CORE2</v>
      </c>
      <c r="AP114" s="19" t="str">
        <f t="shared" si="62"/>
        <v>LSA_CORE_HRY_E_BEGIN_TITO_VCCIA_LFM_X_CORE_RF_POSTHRY_CORE2</v>
      </c>
      <c r="AQ114" s="19"/>
    </row>
    <row r="115" spans="1:43" x14ac:dyDescent="0.25">
      <c r="A115" s="19" t="s">
        <v>58</v>
      </c>
      <c r="B115" s="19" t="s">
        <v>1176</v>
      </c>
      <c r="C115" s="19" t="e">
        <f>VLOOKUP(B115,templateLookup!A:B,2,0)</f>
        <v>#N/A</v>
      </c>
      <c r="D115" s="19" t="str">
        <f t="shared" si="52"/>
        <v>LSA_CORE_HRY_E_BEGIN_TITO_VCCIA_LFM_X_CORE_RF_POSTHRY_CORE2</v>
      </c>
      <c r="E115" s="19" t="s">
        <v>51</v>
      </c>
      <c r="F115" s="19" t="s">
        <v>70</v>
      </c>
      <c r="G115" s="19" t="s">
        <v>135</v>
      </c>
      <c r="H115" s="19" t="s">
        <v>136</v>
      </c>
      <c r="I115" s="19" t="s">
        <v>137</v>
      </c>
      <c r="J115" s="19" t="s">
        <v>374</v>
      </c>
      <c r="K115" s="19" t="s">
        <v>139</v>
      </c>
      <c r="L115" s="19" t="s">
        <v>172</v>
      </c>
      <c r="M115" s="19" t="s">
        <v>1305</v>
      </c>
      <c r="N115" s="19" t="s">
        <v>1178</v>
      </c>
      <c r="O115" s="19" t="s">
        <v>1179</v>
      </c>
      <c r="P115" s="19" t="s">
        <v>414</v>
      </c>
      <c r="Q115" s="19">
        <v>21</v>
      </c>
      <c r="R115" s="19">
        <v>20</v>
      </c>
      <c r="S115" s="19">
        <v>158</v>
      </c>
      <c r="T115" s="19"/>
      <c r="U115" s="19"/>
      <c r="V115" s="19"/>
      <c r="W115" s="19"/>
      <c r="X115" s="19"/>
      <c r="Y115" s="19"/>
      <c r="Z115" s="19"/>
      <c r="AA115" s="19" t="s">
        <v>337</v>
      </c>
      <c r="AB115" s="19" t="s">
        <v>1287</v>
      </c>
      <c r="AC115" s="19">
        <v>1</v>
      </c>
      <c r="AD115" s="19" t="s">
        <v>272</v>
      </c>
      <c r="AE115" s="19" t="b">
        <v>0</v>
      </c>
      <c r="AF115" s="19">
        <f t="shared" si="53"/>
        <v>9</v>
      </c>
      <c r="AG115" s="19" t="s">
        <v>275</v>
      </c>
      <c r="AH115" s="19" t="str">
        <f t="shared" si="54"/>
        <v>LSA_CORE_HRY_E_BEGIN_TITO_VCCIA_LFM_X_CORE_RF_POSTHRY_CORE3</v>
      </c>
      <c r="AI115" s="19" t="str">
        <f t="shared" si="55"/>
        <v>SSA_CORE_AUX_E_BEGIN_TITO_VCCIA_LFM_X_MLC_SRAM_SAMPLER_FAIL</v>
      </c>
      <c r="AJ115" s="19" t="str">
        <f t="shared" si="56"/>
        <v>SSA_CORE_AUX_E_BEGIN_TITO_VCCIA_LFM_X_MLC_SRAM_SAMPLER_FAIL</v>
      </c>
      <c r="AK115" s="19" t="str">
        <f t="shared" si="57"/>
        <v>SSA_CORE_AUX_E_BEGIN_TITO_VCCIA_LFM_X_MLC_SRAM_SAMPLER_FAIL</v>
      </c>
      <c r="AL115" s="19" t="str">
        <f t="shared" si="58"/>
        <v>SSA_CORE_AUX_E_BEGIN_TITO_VCCIA_LFM_X_MLC_SRAM_SAMPLER_FAIL</v>
      </c>
      <c r="AM115" s="19" t="str">
        <f t="shared" si="59"/>
        <v>LSA_CORE_HRY_E_BEGIN_TITO_VCCIA_LFM_X_CORE_RF_POSTHRY_CORE3</v>
      </c>
      <c r="AN115" s="19" t="str">
        <f t="shared" si="60"/>
        <v>LSA_CORE_HRY_E_BEGIN_TITO_VCCIA_LFM_X_CORE_RF_POSTHRY_CORE3</v>
      </c>
      <c r="AO115" s="19" t="str">
        <f t="shared" si="61"/>
        <v>LSA_CORE_HRY_E_BEGIN_TITO_VCCIA_LFM_X_CORE_RF_POSTHRY_CORE3</v>
      </c>
      <c r="AP115" s="19" t="str">
        <f t="shared" si="62"/>
        <v>LSA_CORE_HRY_E_BEGIN_TITO_VCCIA_LFM_X_CORE_RF_POSTHRY_CORE3</v>
      </c>
      <c r="AQ115" s="19"/>
    </row>
    <row r="116" spans="1:43" x14ac:dyDescent="0.25">
      <c r="A116" s="19" t="s">
        <v>58</v>
      </c>
      <c r="B116" s="19" t="s">
        <v>1176</v>
      </c>
      <c r="C116" s="19" t="e">
        <f>VLOOKUP(B116,templateLookup!A:B,2,0)</f>
        <v>#N/A</v>
      </c>
      <c r="D116" s="19" t="str">
        <f t="shared" si="52"/>
        <v>LSA_CORE_HRY_E_BEGIN_TITO_VCCIA_LFM_X_CORE_RF_POSTHRY_CORE3</v>
      </c>
      <c r="E116" s="19" t="s">
        <v>51</v>
      </c>
      <c r="F116" s="19" t="s">
        <v>70</v>
      </c>
      <c r="G116" s="19" t="s">
        <v>135</v>
      </c>
      <c r="H116" s="19" t="s">
        <v>136</v>
      </c>
      <c r="I116" s="19" t="s">
        <v>137</v>
      </c>
      <c r="J116" s="19" t="s">
        <v>374</v>
      </c>
      <c r="K116" s="19" t="s">
        <v>139</v>
      </c>
      <c r="L116" s="19" t="s">
        <v>172</v>
      </c>
      <c r="M116" s="19" t="s">
        <v>1306</v>
      </c>
      <c r="N116" s="19" t="s">
        <v>1178</v>
      </c>
      <c r="O116" s="19" t="s">
        <v>1179</v>
      </c>
      <c r="P116" s="19" t="s">
        <v>414</v>
      </c>
      <c r="Q116" s="19">
        <v>21</v>
      </c>
      <c r="R116" s="19">
        <v>20</v>
      </c>
      <c r="S116" s="19">
        <v>159</v>
      </c>
      <c r="T116" s="19"/>
      <c r="U116" s="19"/>
      <c r="V116" s="19"/>
      <c r="W116" s="19"/>
      <c r="X116" s="19"/>
      <c r="Y116" s="19"/>
      <c r="Z116" s="19"/>
      <c r="AA116" s="19" t="s">
        <v>337</v>
      </c>
      <c r="AB116" s="19" t="s">
        <v>1287</v>
      </c>
      <c r="AC116" s="19">
        <v>1</v>
      </c>
      <c r="AD116" s="19" t="s">
        <v>272</v>
      </c>
      <c r="AE116" s="19" t="b">
        <v>0</v>
      </c>
      <c r="AF116" s="19">
        <f t="shared" si="53"/>
        <v>9</v>
      </c>
      <c r="AG116" s="19" t="s">
        <v>275</v>
      </c>
      <c r="AH116" s="19">
        <v>1</v>
      </c>
      <c r="AI116" s="19">
        <v>1</v>
      </c>
      <c r="AJ116" s="19">
        <v>1</v>
      </c>
      <c r="AK116" s="19">
        <v>1</v>
      </c>
      <c r="AL116" s="19">
        <v>1</v>
      </c>
      <c r="AM116" s="19">
        <v>1</v>
      </c>
      <c r="AN116" s="19">
        <v>1</v>
      </c>
      <c r="AO116" s="19">
        <v>1</v>
      </c>
      <c r="AP116" s="19">
        <v>1</v>
      </c>
      <c r="AQ116" s="19"/>
    </row>
    <row r="117" spans="1:43" x14ac:dyDescent="0.25">
      <c r="A117" s="19" t="s">
        <v>58</v>
      </c>
      <c r="B117" s="19" t="s">
        <v>39</v>
      </c>
      <c r="C117" s="19" t="str">
        <f>VLOOKUP(B117,templateLookup!A:B,2,0)</f>
        <v>AuxiliaryTC</v>
      </c>
      <c r="D117" s="19" t="str">
        <f t="shared" si="52"/>
        <v>SSA_CORE_AUX_E_BEGIN_TITO_VCCIA_LFM_X_MLC_SRAM_SAMPLER_FAIL</v>
      </c>
      <c r="E117" s="19" t="s">
        <v>50</v>
      </c>
      <c r="F117" s="19" t="s">
        <v>70</v>
      </c>
      <c r="G117" s="19" t="s">
        <v>179</v>
      </c>
      <c r="H117" s="19" t="s">
        <v>136</v>
      </c>
      <c r="I117" s="19" t="s">
        <v>137</v>
      </c>
      <c r="J117" s="19" t="s">
        <v>374</v>
      </c>
      <c r="K117" s="19" t="s">
        <v>139</v>
      </c>
      <c r="L117" s="19" t="s">
        <v>172</v>
      </c>
      <c r="M117" s="19" t="s">
        <v>413</v>
      </c>
      <c r="N117" s="19" t="s">
        <v>1178</v>
      </c>
      <c r="O117" s="19" t="s">
        <v>1179</v>
      </c>
      <c r="P117" s="19" t="s">
        <v>414</v>
      </c>
      <c r="Q117" s="19">
        <v>21</v>
      </c>
      <c r="R117" s="19">
        <v>20</v>
      </c>
      <c r="S117" s="19">
        <v>160</v>
      </c>
      <c r="T117" s="19"/>
      <c r="U117" s="19"/>
      <c r="V117" s="19" t="s">
        <v>1307</v>
      </c>
      <c r="W117" s="19"/>
      <c r="X117" s="19"/>
      <c r="Y117" s="19"/>
      <c r="Z117" s="19"/>
      <c r="AA117" s="19" t="s">
        <v>337</v>
      </c>
      <c r="AB117" s="19" t="s">
        <v>1287</v>
      </c>
      <c r="AC117" s="19">
        <v>1</v>
      </c>
      <c r="AD117" s="19" t="s">
        <v>272</v>
      </c>
      <c r="AE117" s="19" t="b">
        <v>0</v>
      </c>
      <c r="AF117" s="19">
        <f>COUNTA(AH117:AQ117)</f>
        <v>2</v>
      </c>
      <c r="AG117" s="19">
        <v>1</v>
      </c>
      <c r="AH117" s="19">
        <v>1</v>
      </c>
      <c r="AI117" s="19">
        <v>1</v>
      </c>
      <c r="AJ117" s="19"/>
      <c r="AK117" s="19"/>
      <c r="AL117" s="19"/>
      <c r="AM117" s="19"/>
      <c r="AN117" s="19"/>
      <c r="AO117" s="19"/>
      <c r="AP117" s="19"/>
      <c r="AQ117" s="19"/>
    </row>
    <row r="118" spans="1:43" x14ac:dyDescent="0.25">
      <c r="A118" s="16" t="s">
        <v>58</v>
      </c>
      <c r="B118" s="16" t="s">
        <v>6</v>
      </c>
      <c r="C118" s="16" t="str">
        <f>VLOOKUP(B118,templateLookup!A:B,2,0)</f>
        <v>COMPOSITE</v>
      </c>
      <c r="D118" s="16"/>
      <c r="E118" s="16"/>
      <c r="F118" s="16" t="s">
        <v>70</v>
      </c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</row>
    <row r="119" spans="1:43" x14ac:dyDescent="0.25">
      <c r="A119" s="20" t="s">
        <v>58</v>
      </c>
      <c r="B119" s="20" t="s">
        <v>6</v>
      </c>
      <c r="C119" s="20" t="str">
        <f>VLOOKUP(B119,templateLookup!A:B,2,0)</f>
        <v>COMPOSITE</v>
      </c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</row>
    <row r="120" spans="1:43" x14ac:dyDescent="0.25">
      <c r="A120" s="15" t="s">
        <v>241</v>
      </c>
      <c r="B120" s="15" t="s">
        <v>5</v>
      </c>
      <c r="C120" s="15" t="str">
        <f>VLOOKUP(B120,templateLookup!A:B,2,0)</f>
        <v>COMPOSITE</v>
      </c>
      <c r="D120" s="15" t="s">
        <v>241</v>
      </c>
      <c r="E120" s="15"/>
      <c r="F120" s="15" t="s">
        <v>70</v>
      </c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</row>
    <row r="121" spans="1:43" x14ac:dyDescent="0.25">
      <c r="A121" s="1" t="s">
        <v>241</v>
      </c>
      <c r="B121" s="1" t="s">
        <v>18</v>
      </c>
      <c r="C121" s="1" t="str">
        <f>VLOOKUP(B121,templateLookup!A:B,2,0)</f>
        <v>PrimeVminSearchTestMethod</v>
      </c>
      <c r="D121" t="str">
        <f>E121&amp;"_"&amp;F121&amp;"_"&amp;G121&amp;"_"&amp;H121&amp;"_"&amp;A121&amp;"_"&amp;I121&amp;"_"&amp;J121&amp;"_"&amp;K121&amp;"_"&amp;L121&amp;"_"&amp;M121</f>
        <v>SSA_CORE_VMIN_K_PREHVQK_TITO_VCCIA_LFM_X_MLC_SRAM</v>
      </c>
      <c r="E121" t="s">
        <v>50</v>
      </c>
      <c r="F121" t="s">
        <v>70</v>
      </c>
      <c r="G121" t="s">
        <v>183</v>
      </c>
      <c r="H121" t="s">
        <v>242</v>
      </c>
      <c r="I121" t="s">
        <v>137</v>
      </c>
      <c r="J121" t="s">
        <v>374</v>
      </c>
      <c r="K121" t="s">
        <v>139</v>
      </c>
      <c r="L121" t="s">
        <v>172</v>
      </c>
      <c r="M121" t="s">
        <v>479</v>
      </c>
      <c r="N121" t="s">
        <v>1178</v>
      </c>
      <c r="O121" t="s">
        <v>1179</v>
      </c>
      <c r="P121" t="s">
        <v>407</v>
      </c>
      <c r="Q121">
        <v>61</v>
      </c>
      <c r="R121">
        <v>21</v>
      </c>
      <c r="S121">
        <v>200</v>
      </c>
      <c r="T121">
        <v>2300</v>
      </c>
      <c r="AC121">
        <v>1</v>
      </c>
      <c r="AD121" t="s">
        <v>272</v>
      </c>
      <c r="AE121" t="b">
        <v>0</v>
      </c>
      <c r="AF121">
        <f>COUNTA(AH121:AQ121)</f>
        <v>2</v>
      </c>
      <c r="AG121">
        <v>1</v>
      </c>
      <c r="AH121" t="str">
        <f>D122</f>
        <v>LSA_CORE_VMIN_K_PREHVQK_TITO_VCCIA_LFM_X_MLC_RF</v>
      </c>
      <c r="AI121" t="str">
        <f>D122</f>
        <v>LSA_CORE_VMIN_K_PREHVQK_TITO_VCCIA_LFM_X_MLC_RF</v>
      </c>
    </row>
    <row r="122" spans="1:43" x14ac:dyDescent="0.25">
      <c r="A122" s="1" t="s">
        <v>241</v>
      </c>
      <c r="B122" s="1" t="s">
        <v>18</v>
      </c>
      <c r="C122" s="1" t="str">
        <f>VLOOKUP(B122,templateLookup!A:B,2,0)</f>
        <v>PrimeVminSearchTestMethod</v>
      </c>
      <c r="D122" t="str">
        <f>E122&amp;"_"&amp;F122&amp;"_"&amp;G122&amp;"_"&amp;H122&amp;"_"&amp;A122&amp;"_"&amp;I122&amp;"_"&amp;J122&amp;"_"&amp;K122&amp;"_"&amp;L122&amp;"_"&amp;M122</f>
        <v>LSA_CORE_VMIN_K_PREHVQK_TITO_VCCIA_LFM_X_MLC_RF</v>
      </c>
      <c r="E122" t="s">
        <v>51</v>
      </c>
      <c r="F122" t="s">
        <v>70</v>
      </c>
      <c r="G122" t="s">
        <v>183</v>
      </c>
      <c r="H122" t="s">
        <v>242</v>
      </c>
      <c r="I122" t="s">
        <v>137</v>
      </c>
      <c r="J122" t="s">
        <v>374</v>
      </c>
      <c r="K122" t="s">
        <v>139</v>
      </c>
      <c r="L122" t="s">
        <v>172</v>
      </c>
      <c r="M122" t="s">
        <v>1308</v>
      </c>
      <c r="N122" t="s">
        <v>1178</v>
      </c>
      <c r="O122" t="s">
        <v>1179</v>
      </c>
      <c r="P122" t="s">
        <v>407</v>
      </c>
      <c r="Q122">
        <v>21</v>
      </c>
      <c r="R122">
        <v>21</v>
      </c>
      <c r="S122">
        <v>201</v>
      </c>
      <c r="T122">
        <v>2301</v>
      </c>
      <c r="AC122">
        <v>1</v>
      </c>
      <c r="AD122" t="s">
        <v>272</v>
      </c>
      <c r="AE122" t="b">
        <v>0</v>
      </c>
      <c r="AF122">
        <f t="shared" ref="AF122:AF125" si="63">COUNTA(AH122:AQ122)</f>
        <v>2</v>
      </c>
      <c r="AG122">
        <v>1</v>
      </c>
      <c r="AH122" t="str">
        <f>D123</f>
        <v>LSA_CORE_VMIN_K_PREHVQK_TITO_VCCIA_LFM_X_RF_ALL</v>
      </c>
      <c r="AI122" t="str">
        <f>D123</f>
        <v>LSA_CORE_VMIN_K_PREHVQK_TITO_VCCIA_LFM_X_RF_ALL</v>
      </c>
    </row>
    <row r="123" spans="1:43" x14ac:dyDescent="0.25">
      <c r="A123" s="1" t="s">
        <v>241</v>
      </c>
      <c r="B123" s="1" t="s">
        <v>18</v>
      </c>
      <c r="C123" s="1" t="str">
        <f>VLOOKUP(B123,templateLookup!A:B,2,0)</f>
        <v>PrimeVminSearchTestMethod</v>
      </c>
      <c r="D123" t="str">
        <f>E123&amp;"_"&amp;F123&amp;"_"&amp;G123&amp;"_"&amp;H123&amp;"_"&amp;A123&amp;"_"&amp;I123&amp;"_"&amp;J123&amp;"_"&amp;K123&amp;"_"&amp;L123&amp;"_"&amp;M123</f>
        <v>LSA_CORE_VMIN_K_PREHVQK_TITO_VCCIA_LFM_X_RF_ALL</v>
      </c>
      <c r="E123" t="s">
        <v>51</v>
      </c>
      <c r="F123" t="s">
        <v>70</v>
      </c>
      <c r="G123" t="s">
        <v>183</v>
      </c>
      <c r="H123" t="s">
        <v>242</v>
      </c>
      <c r="I123" t="s">
        <v>137</v>
      </c>
      <c r="J123" t="s">
        <v>374</v>
      </c>
      <c r="K123" t="s">
        <v>139</v>
      </c>
      <c r="L123" t="s">
        <v>172</v>
      </c>
      <c r="M123" t="s">
        <v>462</v>
      </c>
      <c r="N123" t="s">
        <v>1178</v>
      </c>
      <c r="O123" t="s">
        <v>1179</v>
      </c>
      <c r="P123" t="s">
        <v>407</v>
      </c>
      <c r="Q123">
        <v>21</v>
      </c>
      <c r="R123">
        <v>21</v>
      </c>
      <c r="S123">
        <v>203</v>
      </c>
      <c r="T123">
        <v>2302</v>
      </c>
      <c r="AC123">
        <v>1</v>
      </c>
      <c r="AD123" t="s">
        <v>272</v>
      </c>
      <c r="AE123" t="b">
        <v>0</v>
      </c>
      <c r="AF123">
        <f t="shared" si="63"/>
        <v>2</v>
      </c>
      <c r="AG123">
        <v>1</v>
      </c>
      <c r="AH123" t="str">
        <f>D124</f>
        <v>ROM_CORE_VMIN_K_PREHVQK_TITO_VCCIA_LFM_X_ROM</v>
      </c>
      <c r="AI123" t="str">
        <f>D124</f>
        <v>ROM_CORE_VMIN_K_PREHVQK_TITO_VCCIA_LFM_X_ROM</v>
      </c>
    </row>
    <row r="124" spans="1:43" x14ac:dyDescent="0.25">
      <c r="A124" s="1" t="s">
        <v>241</v>
      </c>
      <c r="B124" s="1" t="s">
        <v>18</v>
      </c>
      <c r="C124" s="1" t="str">
        <f>VLOOKUP(B124,templateLookup!A:B,2,0)</f>
        <v>PrimeVminSearchTestMethod</v>
      </c>
      <c r="D124" t="str">
        <f>E124&amp;"_"&amp;F124&amp;"_"&amp;G124&amp;"_"&amp;H124&amp;"_"&amp;A124&amp;"_"&amp;I124&amp;"_"&amp;J124&amp;"_"&amp;K124&amp;"_"&amp;L124&amp;"_"&amp;M124</f>
        <v>ROM_CORE_VMIN_K_PREHVQK_TITO_VCCIA_LFM_X_ROM</v>
      </c>
      <c r="E124" t="s">
        <v>52</v>
      </c>
      <c r="F124" t="s">
        <v>70</v>
      </c>
      <c r="G124" t="s">
        <v>183</v>
      </c>
      <c r="H124" t="s">
        <v>242</v>
      </c>
      <c r="I124" t="s">
        <v>137</v>
      </c>
      <c r="J124" t="s">
        <v>374</v>
      </c>
      <c r="K124" t="s">
        <v>139</v>
      </c>
      <c r="L124" t="s">
        <v>172</v>
      </c>
      <c r="M124" t="s">
        <v>52</v>
      </c>
      <c r="N124" t="s">
        <v>1178</v>
      </c>
      <c r="O124" t="s">
        <v>1179</v>
      </c>
      <c r="P124" t="s">
        <v>407</v>
      </c>
      <c r="Q124">
        <v>21</v>
      </c>
      <c r="R124">
        <v>21</v>
      </c>
      <c r="S124">
        <v>204</v>
      </c>
      <c r="T124">
        <v>2303</v>
      </c>
      <c r="AC124">
        <v>1</v>
      </c>
      <c r="AD124" t="s">
        <v>272</v>
      </c>
      <c r="AE124" t="b">
        <v>0</v>
      </c>
      <c r="AF124">
        <f t="shared" si="63"/>
        <v>2</v>
      </c>
      <c r="AG124">
        <v>1</v>
      </c>
      <c r="AH124" t="str">
        <f>D125</f>
        <v>SSA_CORE_VMIN_K_PREHVQK_TITO_VCCSA_LFM_X_PMUCS</v>
      </c>
      <c r="AI124" t="str">
        <f>D125</f>
        <v>SSA_CORE_VMIN_K_PREHVQK_TITO_VCCSA_LFM_X_PMUCS</v>
      </c>
    </row>
    <row r="125" spans="1:43" x14ac:dyDescent="0.25">
      <c r="A125" s="1" t="s">
        <v>241</v>
      </c>
      <c r="B125" s="1" t="s">
        <v>18</v>
      </c>
      <c r="C125" s="1" t="str">
        <f>VLOOKUP(B125,templateLookup!A:B,2,0)</f>
        <v>PrimeVminSearchTestMethod</v>
      </c>
      <c r="D125" t="str">
        <f>E125&amp;"_"&amp;F125&amp;"_"&amp;G125&amp;"_"&amp;H125&amp;"_"&amp;A125&amp;"_"&amp;I125&amp;"_"&amp;J125&amp;"_"&amp;K125&amp;"_"&amp;L125&amp;"_"&amp;M125</f>
        <v>SSA_CORE_VMIN_K_PREHVQK_TITO_VCCSA_LFM_X_PMUCS</v>
      </c>
      <c r="E125" t="s">
        <v>50</v>
      </c>
      <c r="F125" t="s">
        <v>70</v>
      </c>
      <c r="G125" t="s">
        <v>183</v>
      </c>
      <c r="H125" t="s">
        <v>242</v>
      </c>
      <c r="I125" t="s">
        <v>137</v>
      </c>
      <c r="J125" t="s">
        <v>395</v>
      </c>
      <c r="K125" t="s">
        <v>139</v>
      </c>
      <c r="L125" t="s">
        <v>172</v>
      </c>
      <c r="M125" t="s">
        <v>453</v>
      </c>
      <c r="N125" t="s">
        <v>1178</v>
      </c>
      <c r="O125" t="s">
        <v>1179</v>
      </c>
      <c r="P125" t="s">
        <v>407</v>
      </c>
      <c r="Q125">
        <v>61</v>
      </c>
      <c r="R125">
        <v>21</v>
      </c>
      <c r="S125">
        <v>205</v>
      </c>
      <c r="T125">
        <v>2304</v>
      </c>
      <c r="AC125">
        <v>1</v>
      </c>
      <c r="AD125" t="s">
        <v>289</v>
      </c>
      <c r="AE125" t="b">
        <v>0</v>
      </c>
      <c r="AF125">
        <f t="shared" si="63"/>
        <v>2</v>
      </c>
      <c r="AG125">
        <v>1</v>
      </c>
      <c r="AH125">
        <v>1</v>
      </c>
      <c r="AI125">
        <v>1</v>
      </c>
    </row>
    <row r="126" spans="1:43" x14ac:dyDescent="0.25">
      <c r="A126" s="20" t="s">
        <v>241</v>
      </c>
      <c r="B126" s="20" t="s">
        <v>6</v>
      </c>
      <c r="C126" s="20" t="str">
        <f>VLOOKUP(B126,templateLookup!A:B,2,0)</f>
        <v>COMPOSITE</v>
      </c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</row>
    <row r="127" spans="1:43" x14ac:dyDescent="0.25">
      <c r="A127" s="15" t="s">
        <v>60</v>
      </c>
      <c r="B127" s="15" t="s">
        <v>5</v>
      </c>
      <c r="C127" s="15" t="str">
        <f>VLOOKUP(B127,templateLookup!A:B,2,0)</f>
        <v>COMPOSITE</v>
      </c>
      <c r="D127" s="15" t="s">
        <v>60</v>
      </c>
      <c r="E127" s="15"/>
      <c r="F127" s="15" t="s">
        <v>70</v>
      </c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</row>
    <row r="128" spans="1:43" x14ac:dyDescent="0.25">
      <c r="A128" s="17" t="s">
        <v>60</v>
      </c>
      <c r="B128" s="17" t="s">
        <v>21</v>
      </c>
      <c r="C128" s="17" t="str">
        <f>VLOOKUP(B128,templateLookup!A:B,2,0)</f>
        <v>PrimeHvqkTestMethod</v>
      </c>
      <c r="D128" t="str">
        <f>E128&amp;"_"&amp;F128&amp;"_"&amp;G128&amp;"_"&amp;H128&amp;"_"&amp;A128&amp;"_"&amp;I128&amp;"_"&amp;J128&amp;"_"&amp;K128&amp;"_"&amp;L128&amp;"_"&amp;M128</f>
        <v>XSA_CORE_HVQK_K_STRESS_TITO_VCCIA_LFM_X_MBIST_ALL</v>
      </c>
      <c r="E128" t="s">
        <v>420</v>
      </c>
      <c r="F128" t="s">
        <v>70</v>
      </c>
      <c r="G128" t="s">
        <v>243</v>
      </c>
      <c r="H128" t="s">
        <v>242</v>
      </c>
      <c r="I128" t="s">
        <v>137</v>
      </c>
      <c r="J128" t="s">
        <v>374</v>
      </c>
      <c r="K128" t="s">
        <v>139</v>
      </c>
      <c r="L128" t="s">
        <v>172</v>
      </c>
      <c r="M128" t="s">
        <v>1309</v>
      </c>
      <c r="N128" t="s">
        <v>1178</v>
      </c>
      <c r="O128" t="s">
        <v>1179</v>
      </c>
      <c r="P128" t="s">
        <v>407</v>
      </c>
      <c r="Q128">
        <v>17</v>
      </c>
      <c r="R128">
        <v>61</v>
      </c>
      <c r="S128">
        <v>300</v>
      </c>
      <c r="AC128">
        <v>1</v>
      </c>
      <c r="AD128" t="s">
        <v>272</v>
      </c>
      <c r="AE128" t="b">
        <v>0</v>
      </c>
      <c r="AF128">
        <f>COUNTA(AH128:AQ128)</f>
        <v>5</v>
      </c>
      <c r="AG128" t="s">
        <v>275</v>
      </c>
      <c r="AH128" t="str">
        <f>D129</f>
        <v>SSA_CORE_HVQK_K_STRESS_TITO_VCCSA_LFM_X_MBIST_PMUCS</v>
      </c>
      <c r="AI128" t="str">
        <f>D129</f>
        <v>SSA_CORE_HVQK_K_STRESS_TITO_VCCSA_LFM_X_MBIST_PMUCS</v>
      </c>
      <c r="AJ128" t="str">
        <f>D129</f>
        <v>SSA_CORE_HVQK_K_STRESS_TITO_VCCSA_LFM_X_MBIST_PMUCS</v>
      </c>
      <c r="AK128" t="str">
        <f>D129</f>
        <v>SSA_CORE_HVQK_K_STRESS_TITO_VCCSA_LFM_X_MBIST_PMUCS</v>
      </c>
      <c r="AL128" t="str">
        <f>D129</f>
        <v>SSA_CORE_HVQK_K_STRESS_TITO_VCCSA_LFM_X_MBIST_PMUCS</v>
      </c>
    </row>
    <row r="129" spans="1:43" x14ac:dyDescent="0.25">
      <c r="A129" s="17" t="s">
        <v>60</v>
      </c>
      <c r="B129" s="17" t="s">
        <v>21</v>
      </c>
      <c r="C129" s="17" t="str">
        <f>VLOOKUP(B129,templateLookup!A:B,2,0)</f>
        <v>PrimeHvqkTestMethod</v>
      </c>
      <c r="D129" t="str">
        <f>E129&amp;"_"&amp;F129&amp;"_"&amp;G129&amp;"_"&amp;H129&amp;"_"&amp;A129&amp;"_"&amp;I129&amp;"_"&amp;J129&amp;"_"&amp;K129&amp;"_"&amp;L129&amp;"_"&amp;M129</f>
        <v>SSA_CORE_HVQK_K_STRESS_TITO_VCCSA_LFM_X_MBIST_PMUCS</v>
      </c>
      <c r="E129" t="s">
        <v>50</v>
      </c>
      <c r="F129" t="s">
        <v>70</v>
      </c>
      <c r="G129" t="s">
        <v>243</v>
      </c>
      <c r="H129" t="s">
        <v>242</v>
      </c>
      <c r="I129" t="s">
        <v>137</v>
      </c>
      <c r="J129" t="s">
        <v>395</v>
      </c>
      <c r="K129" t="s">
        <v>139</v>
      </c>
      <c r="L129" t="s">
        <v>172</v>
      </c>
      <c r="M129" t="s">
        <v>1310</v>
      </c>
      <c r="N129" t="s">
        <v>1178</v>
      </c>
      <c r="O129" t="s">
        <v>1179</v>
      </c>
      <c r="P129" t="s">
        <v>407</v>
      </c>
      <c r="Q129">
        <v>17</v>
      </c>
      <c r="R129">
        <v>61</v>
      </c>
      <c r="S129">
        <v>301</v>
      </c>
      <c r="AC129">
        <v>1</v>
      </c>
      <c r="AD129" t="s">
        <v>289</v>
      </c>
      <c r="AE129" t="b">
        <v>0</v>
      </c>
      <c r="AF129">
        <f t="shared" ref="AF129" si="64">COUNTA(AH129:AQ129)</f>
        <v>5</v>
      </c>
      <c r="AG129" t="s">
        <v>275</v>
      </c>
      <c r="AH129">
        <v>1</v>
      </c>
      <c r="AI129">
        <v>1</v>
      </c>
      <c r="AJ129">
        <v>1</v>
      </c>
      <c r="AK129">
        <v>1</v>
      </c>
      <c r="AL129">
        <v>1</v>
      </c>
    </row>
    <row r="130" spans="1:43" x14ac:dyDescent="0.25">
      <c r="A130" s="20" t="s">
        <v>60</v>
      </c>
      <c r="B130" s="20" t="s">
        <v>6</v>
      </c>
      <c r="C130" s="20" t="str">
        <f>VLOOKUP(B130,templateLookup!A:B,2,0)</f>
        <v>COMPOSITE</v>
      </c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</row>
    <row r="131" spans="1:43" x14ac:dyDescent="0.25">
      <c r="A131" s="15" t="s">
        <v>246</v>
      </c>
      <c r="B131" s="15" t="s">
        <v>5</v>
      </c>
      <c r="C131" s="15" t="str">
        <f>VLOOKUP(B131,templateLookup!A:B,2,0)</f>
        <v>COMPOSITE</v>
      </c>
      <c r="D131" s="15" t="s">
        <v>246</v>
      </c>
      <c r="E131" s="15"/>
      <c r="F131" s="15" t="s">
        <v>70</v>
      </c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</row>
    <row r="132" spans="1:43" x14ac:dyDescent="0.25">
      <c r="A132" s="3" t="s">
        <v>246</v>
      </c>
      <c r="B132" s="3" t="s">
        <v>18</v>
      </c>
      <c r="C132" s="3" t="str">
        <f>VLOOKUP(B132,templateLookup!A:B,2,0)</f>
        <v>PrimeVminSearchTestMethod</v>
      </c>
      <c r="D132" t="str">
        <f>E132&amp;"_"&amp;F132&amp;"_"&amp;G132&amp;"_"&amp;H132&amp;"_"&amp;A132&amp;"_"&amp;I132&amp;"_"&amp;J132&amp;"_"&amp;K132&amp;"_"&amp;L132&amp;"_"&amp;M132</f>
        <v>SSA_CORE_VMIN_K_POSTHVQK_TITO_VCCIA_LFM_X_MLC_SRAM</v>
      </c>
      <c r="E132" t="s">
        <v>50</v>
      </c>
      <c r="F132" t="s">
        <v>70</v>
      </c>
      <c r="G132" t="s">
        <v>183</v>
      </c>
      <c r="H132" t="s">
        <v>242</v>
      </c>
      <c r="I132" t="s">
        <v>137</v>
      </c>
      <c r="J132" t="s">
        <v>374</v>
      </c>
      <c r="K132" t="s">
        <v>139</v>
      </c>
      <c r="L132" t="s">
        <v>172</v>
      </c>
      <c r="M132" t="s">
        <v>479</v>
      </c>
      <c r="N132" t="s">
        <v>1178</v>
      </c>
      <c r="O132" t="s">
        <v>1179</v>
      </c>
      <c r="P132" t="s">
        <v>407</v>
      </c>
      <c r="Q132">
        <v>61</v>
      </c>
      <c r="R132">
        <v>21</v>
      </c>
      <c r="S132">
        <v>400</v>
      </c>
      <c r="T132">
        <v>2305</v>
      </c>
      <c r="AC132">
        <v>1</v>
      </c>
      <c r="AD132" t="s">
        <v>272</v>
      </c>
      <c r="AE132" t="b">
        <v>0</v>
      </c>
      <c r="AF132">
        <f>COUNTA(AH132:AQ132)</f>
        <v>2</v>
      </c>
      <c r="AG132">
        <v>1</v>
      </c>
      <c r="AH132" t="str">
        <f>D133</f>
        <v>LSA_CORE_VMIN_K_POSTHVQK_TITO_VCCIA_LFM_X_MLC_RF</v>
      </c>
      <c r="AI132" t="str">
        <f>D133</f>
        <v>LSA_CORE_VMIN_K_POSTHVQK_TITO_VCCIA_LFM_X_MLC_RF</v>
      </c>
    </row>
    <row r="133" spans="1:43" x14ac:dyDescent="0.25">
      <c r="A133" s="3" t="s">
        <v>246</v>
      </c>
      <c r="B133" s="3" t="s">
        <v>18</v>
      </c>
      <c r="C133" s="3" t="str">
        <f>VLOOKUP(B133,templateLookup!A:B,2,0)</f>
        <v>PrimeVminSearchTestMethod</v>
      </c>
      <c r="D133" t="str">
        <f>E133&amp;"_"&amp;F133&amp;"_"&amp;G133&amp;"_"&amp;H133&amp;"_"&amp;A133&amp;"_"&amp;I133&amp;"_"&amp;J133&amp;"_"&amp;K133&amp;"_"&amp;L133&amp;"_"&amp;M133</f>
        <v>LSA_CORE_VMIN_K_POSTHVQK_TITO_VCCIA_LFM_X_MLC_RF</v>
      </c>
      <c r="E133" t="s">
        <v>51</v>
      </c>
      <c r="F133" t="s">
        <v>70</v>
      </c>
      <c r="G133" t="s">
        <v>183</v>
      </c>
      <c r="H133" t="s">
        <v>242</v>
      </c>
      <c r="I133" t="s">
        <v>137</v>
      </c>
      <c r="J133" t="s">
        <v>374</v>
      </c>
      <c r="K133" t="s">
        <v>139</v>
      </c>
      <c r="L133" t="s">
        <v>172</v>
      </c>
      <c r="M133" t="s">
        <v>1308</v>
      </c>
      <c r="N133" t="s">
        <v>1178</v>
      </c>
      <c r="O133" t="s">
        <v>1179</v>
      </c>
      <c r="P133" t="s">
        <v>407</v>
      </c>
      <c r="Q133">
        <v>21</v>
      </c>
      <c r="R133">
        <v>21</v>
      </c>
      <c r="S133">
        <v>401</v>
      </c>
      <c r="T133">
        <v>2306</v>
      </c>
      <c r="AC133">
        <v>1</v>
      </c>
      <c r="AD133" t="s">
        <v>272</v>
      </c>
      <c r="AE133" t="b">
        <v>0</v>
      </c>
      <c r="AF133">
        <f t="shared" ref="AF133" si="65">COUNTA(AH133:AQ133)</f>
        <v>2</v>
      </c>
      <c r="AG133">
        <v>1</v>
      </c>
      <c r="AH133" t="str">
        <f>D134</f>
        <v>LSA_CORE_VMIN_K_POSTHVQK_TITO_VCCIA_LFM_X_RF_ALL</v>
      </c>
      <c r="AI133" t="str">
        <f>D134</f>
        <v>LSA_CORE_VMIN_K_POSTHVQK_TITO_VCCIA_LFM_X_RF_ALL</v>
      </c>
    </row>
    <row r="134" spans="1:43" x14ac:dyDescent="0.25">
      <c r="A134" s="3" t="s">
        <v>246</v>
      </c>
      <c r="B134" s="3" t="s">
        <v>18</v>
      </c>
      <c r="C134" s="3" t="str">
        <f>VLOOKUP(B134,templateLookup!A:B,2,0)</f>
        <v>PrimeVminSearchTestMethod</v>
      </c>
      <c r="D134" t="str">
        <f>E134&amp;"_"&amp;F134&amp;"_"&amp;G134&amp;"_"&amp;H134&amp;"_"&amp;A134&amp;"_"&amp;I134&amp;"_"&amp;J134&amp;"_"&amp;K134&amp;"_"&amp;L134&amp;"_"&amp;M134</f>
        <v>LSA_CORE_VMIN_K_POSTHVQK_TITO_VCCIA_LFM_X_RF_ALL</v>
      </c>
      <c r="E134" t="s">
        <v>51</v>
      </c>
      <c r="F134" t="s">
        <v>70</v>
      </c>
      <c r="G134" t="s">
        <v>183</v>
      </c>
      <c r="H134" t="s">
        <v>242</v>
      </c>
      <c r="I134" t="s">
        <v>137</v>
      </c>
      <c r="J134" t="s">
        <v>374</v>
      </c>
      <c r="K134" t="s">
        <v>139</v>
      </c>
      <c r="L134" t="s">
        <v>172</v>
      </c>
      <c r="M134" t="s">
        <v>462</v>
      </c>
      <c r="N134" t="s">
        <v>1178</v>
      </c>
      <c r="O134" t="s">
        <v>1179</v>
      </c>
      <c r="P134" t="s">
        <v>407</v>
      </c>
      <c r="Q134">
        <v>21</v>
      </c>
      <c r="R134">
        <v>21</v>
      </c>
      <c r="S134">
        <v>402</v>
      </c>
      <c r="T134">
        <v>2307</v>
      </c>
      <c r="AC134">
        <v>1</v>
      </c>
      <c r="AD134" t="s">
        <v>272</v>
      </c>
      <c r="AE134" t="b">
        <v>0</v>
      </c>
      <c r="AF134">
        <f>COUNTA(AH134:AQ134)</f>
        <v>2</v>
      </c>
      <c r="AG134">
        <v>1</v>
      </c>
      <c r="AH134" t="str">
        <f>D135</f>
        <v>ROM_CORE_VMIN_K_POSTHVQK_TITO_VCCIA_LFM_X_ROM</v>
      </c>
      <c r="AI134" t="str">
        <f>D135</f>
        <v>ROM_CORE_VMIN_K_POSTHVQK_TITO_VCCIA_LFM_X_ROM</v>
      </c>
    </row>
    <row r="135" spans="1:43" x14ac:dyDescent="0.25">
      <c r="A135" s="3" t="s">
        <v>246</v>
      </c>
      <c r="B135" s="3" t="s">
        <v>18</v>
      </c>
      <c r="C135" s="3" t="str">
        <f>VLOOKUP(B135,templateLookup!A:B,2,0)</f>
        <v>PrimeVminSearchTestMethod</v>
      </c>
      <c r="D135" t="str">
        <f>E135&amp;"_"&amp;F135&amp;"_"&amp;G135&amp;"_"&amp;H135&amp;"_"&amp;A135&amp;"_"&amp;I135&amp;"_"&amp;J135&amp;"_"&amp;K135&amp;"_"&amp;L135&amp;"_"&amp;M135</f>
        <v>ROM_CORE_VMIN_K_POSTHVQK_TITO_VCCIA_LFM_X_ROM</v>
      </c>
      <c r="E135" t="s">
        <v>52</v>
      </c>
      <c r="F135" t="s">
        <v>70</v>
      </c>
      <c r="G135" t="s">
        <v>183</v>
      </c>
      <c r="H135" t="s">
        <v>242</v>
      </c>
      <c r="I135" t="s">
        <v>137</v>
      </c>
      <c r="J135" t="s">
        <v>374</v>
      </c>
      <c r="K135" t="s">
        <v>139</v>
      </c>
      <c r="L135" t="s">
        <v>172</v>
      </c>
      <c r="M135" t="s">
        <v>52</v>
      </c>
      <c r="N135" t="s">
        <v>1178</v>
      </c>
      <c r="O135" t="s">
        <v>1179</v>
      </c>
      <c r="P135" t="s">
        <v>407</v>
      </c>
      <c r="Q135">
        <v>61</v>
      </c>
      <c r="R135">
        <v>21</v>
      </c>
      <c r="S135">
        <v>403</v>
      </c>
      <c r="T135">
        <v>2308</v>
      </c>
      <c r="AC135">
        <v>1</v>
      </c>
      <c r="AD135" t="s">
        <v>272</v>
      </c>
      <c r="AE135" t="b">
        <v>0</v>
      </c>
      <c r="AF135">
        <f>COUNTA(AH135:AQ135)</f>
        <v>2</v>
      </c>
      <c r="AG135">
        <v>1</v>
      </c>
      <c r="AH135" t="str">
        <f>D136</f>
        <v>SSA_CORE_VMIN_K_POSTHVQK_TITO_VCCSA_LFM_X_PMUCS</v>
      </c>
      <c r="AI135" t="str">
        <f>D136</f>
        <v>SSA_CORE_VMIN_K_POSTHVQK_TITO_VCCSA_LFM_X_PMUCS</v>
      </c>
    </row>
    <row r="136" spans="1:43" x14ac:dyDescent="0.25">
      <c r="A136" s="3" t="s">
        <v>246</v>
      </c>
      <c r="B136" s="3" t="s">
        <v>18</v>
      </c>
      <c r="C136" s="3" t="str">
        <f>VLOOKUP(B136,templateLookup!A:B,2,0)</f>
        <v>PrimeVminSearchTestMethod</v>
      </c>
      <c r="D136" t="str">
        <f>E136&amp;"_"&amp;F136&amp;"_"&amp;G136&amp;"_"&amp;H136&amp;"_"&amp;A136&amp;"_"&amp;I136&amp;"_"&amp;J136&amp;"_"&amp;K136&amp;"_"&amp;L136&amp;"_"&amp;M136</f>
        <v>SSA_CORE_VMIN_K_POSTHVQK_TITO_VCCSA_LFM_X_PMUCS</v>
      </c>
      <c r="E136" t="s">
        <v>50</v>
      </c>
      <c r="F136" t="s">
        <v>70</v>
      </c>
      <c r="G136" t="s">
        <v>183</v>
      </c>
      <c r="H136" t="s">
        <v>242</v>
      </c>
      <c r="I136" t="s">
        <v>137</v>
      </c>
      <c r="J136" t="s">
        <v>395</v>
      </c>
      <c r="K136" t="s">
        <v>139</v>
      </c>
      <c r="L136" t="s">
        <v>172</v>
      </c>
      <c r="M136" t="s">
        <v>453</v>
      </c>
      <c r="N136" t="s">
        <v>1178</v>
      </c>
      <c r="O136" t="s">
        <v>1179</v>
      </c>
      <c r="P136" t="s">
        <v>407</v>
      </c>
      <c r="Q136">
        <v>61</v>
      </c>
      <c r="R136">
        <v>21</v>
      </c>
      <c r="S136">
        <v>404</v>
      </c>
      <c r="T136">
        <v>2309</v>
      </c>
      <c r="AC136">
        <v>1</v>
      </c>
      <c r="AD136" t="s">
        <v>289</v>
      </c>
      <c r="AE136" t="b">
        <v>0</v>
      </c>
      <c r="AF136">
        <f t="shared" ref="AF136" si="66">COUNTA(AH136:AQ136)</f>
        <v>2</v>
      </c>
      <c r="AG136">
        <v>1</v>
      </c>
      <c r="AH136">
        <v>1</v>
      </c>
      <c r="AI136">
        <v>1</v>
      </c>
    </row>
    <row r="137" spans="1:43" x14ac:dyDescent="0.25">
      <c r="A137" s="20" t="s">
        <v>246</v>
      </c>
      <c r="B137" s="20" t="s">
        <v>6</v>
      </c>
      <c r="C137" s="20" t="str">
        <f>VLOOKUP(B137,templateLookup!A:B,2,0)</f>
        <v>COMPOSITE</v>
      </c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</row>
    <row r="138" spans="1:43" x14ac:dyDescent="0.25">
      <c r="A138" s="15" t="s">
        <v>67</v>
      </c>
      <c r="B138" s="15" t="s">
        <v>5</v>
      </c>
      <c r="C138" s="15" t="s">
        <v>4</v>
      </c>
      <c r="D138" s="15" t="s">
        <v>67</v>
      </c>
      <c r="E138" s="15"/>
      <c r="F138" s="15" t="s">
        <v>70</v>
      </c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</row>
    <row r="139" spans="1:43" x14ac:dyDescent="0.25">
      <c r="A139" s="21" t="s">
        <v>67</v>
      </c>
      <c r="B139" s="21" t="s">
        <v>5</v>
      </c>
      <c r="C139" s="21" t="s">
        <v>4</v>
      </c>
      <c r="D139" s="22" t="s">
        <v>247</v>
      </c>
      <c r="E139" s="22"/>
      <c r="F139" s="22" t="s">
        <v>70</v>
      </c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>
        <f>COUNTA(AH139:AQ139)</f>
        <v>2</v>
      </c>
      <c r="AG139" s="22" t="s">
        <v>134</v>
      </c>
      <c r="AH139" s="22" t="str">
        <f>D146</f>
        <v>VMAX</v>
      </c>
      <c r="AI139" s="22" t="str">
        <f>D146</f>
        <v>VMAX</v>
      </c>
      <c r="AJ139" s="22"/>
      <c r="AK139" s="22"/>
      <c r="AL139" s="22"/>
      <c r="AM139" s="22"/>
      <c r="AN139" s="22"/>
      <c r="AO139" s="22"/>
      <c r="AP139" s="22"/>
      <c r="AQ139" s="22"/>
    </row>
    <row r="140" spans="1:43" x14ac:dyDescent="0.25">
      <c r="A140" s="2" t="s">
        <v>67</v>
      </c>
      <c r="B140" s="2" t="s">
        <v>18</v>
      </c>
      <c r="C140" s="2" t="str">
        <f>VLOOKUP(B140,templateLookup!A:B,2,0)</f>
        <v>PrimeVminSearchTestMethod</v>
      </c>
      <c r="D140" t="str">
        <f>E140&amp;"_"&amp;F140&amp;"_"&amp;G140&amp;"_"&amp;H140&amp;"_"&amp;A140&amp;"_"&amp;I140&amp;"_"&amp;J140&amp;"_"&amp;K140&amp;"_"&amp;L140&amp;"_"&amp;M140</f>
        <v>SSA_CORE_KS_K_END_TITO_VCCIA_LFM_X_MLC_SRAM</v>
      </c>
      <c r="E140" t="s">
        <v>50</v>
      </c>
      <c r="F140" t="s">
        <v>70</v>
      </c>
      <c r="G140" t="s">
        <v>247</v>
      </c>
      <c r="H140" t="s">
        <v>242</v>
      </c>
      <c r="I140" t="s">
        <v>137</v>
      </c>
      <c r="J140" t="s">
        <v>374</v>
      </c>
      <c r="K140" t="s">
        <v>139</v>
      </c>
      <c r="L140" t="s">
        <v>172</v>
      </c>
      <c r="M140" t="s">
        <v>479</v>
      </c>
      <c r="N140" t="s">
        <v>1178</v>
      </c>
      <c r="O140" t="s">
        <v>1179</v>
      </c>
      <c r="P140" t="s">
        <v>407</v>
      </c>
      <c r="Q140">
        <v>61</v>
      </c>
      <c r="R140">
        <v>22</v>
      </c>
      <c r="S140">
        <v>500</v>
      </c>
      <c r="T140">
        <v>2310</v>
      </c>
      <c r="AC140">
        <v>-1</v>
      </c>
      <c r="AD140" t="s">
        <v>272</v>
      </c>
      <c r="AE140" t="b">
        <v>0</v>
      </c>
      <c r="AF140">
        <f>COUNTA(AH140:AQ140)</f>
        <v>2</v>
      </c>
      <c r="AG140">
        <v>1</v>
      </c>
      <c r="AH140" t="str">
        <f>D141</f>
        <v>LSA_CORE_KS_K_END_TITO_VCCIA_LFM_X_MLC_RF</v>
      </c>
      <c r="AI140" t="str">
        <f>D141</f>
        <v>LSA_CORE_KS_K_END_TITO_VCCIA_LFM_X_MLC_RF</v>
      </c>
    </row>
    <row r="141" spans="1:43" x14ac:dyDescent="0.25">
      <c r="A141" s="2" t="s">
        <v>67</v>
      </c>
      <c r="B141" s="2" t="s">
        <v>18</v>
      </c>
      <c r="C141" s="2" t="str">
        <f>VLOOKUP(B141,templateLookup!A:B,2,0)</f>
        <v>PrimeVminSearchTestMethod</v>
      </c>
      <c r="D141" t="str">
        <f>E141&amp;"_"&amp;F141&amp;"_"&amp;G141&amp;"_"&amp;H141&amp;"_"&amp;A141&amp;"_"&amp;I141&amp;"_"&amp;J141&amp;"_"&amp;K141&amp;"_"&amp;L141&amp;"_"&amp;M141</f>
        <v>LSA_CORE_KS_K_END_TITO_VCCIA_LFM_X_MLC_RF</v>
      </c>
      <c r="E141" t="s">
        <v>51</v>
      </c>
      <c r="F141" t="s">
        <v>70</v>
      </c>
      <c r="G141" t="s">
        <v>247</v>
      </c>
      <c r="H141" t="s">
        <v>242</v>
      </c>
      <c r="I141" t="s">
        <v>137</v>
      </c>
      <c r="J141" t="s">
        <v>374</v>
      </c>
      <c r="K141" t="s">
        <v>139</v>
      </c>
      <c r="L141" t="s">
        <v>172</v>
      </c>
      <c r="M141" t="s">
        <v>1308</v>
      </c>
      <c r="N141" t="s">
        <v>1178</v>
      </c>
      <c r="O141" t="s">
        <v>1179</v>
      </c>
      <c r="P141" t="s">
        <v>407</v>
      </c>
      <c r="Q141">
        <v>21</v>
      </c>
      <c r="R141">
        <v>22</v>
      </c>
      <c r="S141">
        <v>501</v>
      </c>
      <c r="T141">
        <v>2311</v>
      </c>
      <c r="AC141">
        <v>-1</v>
      </c>
      <c r="AD141" t="s">
        <v>272</v>
      </c>
      <c r="AE141" t="b">
        <v>0</v>
      </c>
      <c r="AF141">
        <f t="shared" ref="AF141" si="67">COUNTA(AH141:AQ141)</f>
        <v>2</v>
      </c>
      <c r="AG141">
        <v>1</v>
      </c>
      <c r="AH141" t="str">
        <f>D142</f>
        <v>LSA_CORE_KS_K_END_TITO_VCCIA_LFM_X_RF_ALL</v>
      </c>
      <c r="AI141" t="str">
        <f>D142</f>
        <v>LSA_CORE_KS_K_END_TITO_VCCIA_LFM_X_RF_ALL</v>
      </c>
    </row>
    <row r="142" spans="1:43" x14ac:dyDescent="0.25">
      <c r="A142" s="2" t="s">
        <v>67</v>
      </c>
      <c r="B142" s="2" t="s">
        <v>18</v>
      </c>
      <c r="C142" s="2" t="str">
        <f>VLOOKUP(B142,templateLookup!A:B,2,0)</f>
        <v>PrimeVminSearchTestMethod</v>
      </c>
      <c r="D142" t="str">
        <f>E142&amp;"_"&amp;F142&amp;"_"&amp;G142&amp;"_"&amp;H142&amp;"_"&amp;A142&amp;"_"&amp;I142&amp;"_"&amp;J142&amp;"_"&amp;K142&amp;"_"&amp;L142&amp;"_"&amp;M142</f>
        <v>LSA_CORE_KS_K_END_TITO_VCCIA_LFM_X_RF_ALL</v>
      </c>
      <c r="E142" t="s">
        <v>51</v>
      </c>
      <c r="F142" t="s">
        <v>70</v>
      </c>
      <c r="G142" t="s">
        <v>247</v>
      </c>
      <c r="H142" t="s">
        <v>242</v>
      </c>
      <c r="I142" t="s">
        <v>137</v>
      </c>
      <c r="J142" t="s">
        <v>374</v>
      </c>
      <c r="K142" t="s">
        <v>139</v>
      </c>
      <c r="L142" t="s">
        <v>172</v>
      </c>
      <c r="M142" t="s">
        <v>462</v>
      </c>
      <c r="N142" t="s">
        <v>1178</v>
      </c>
      <c r="O142" t="s">
        <v>1179</v>
      </c>
      <c r="P142" t="s">
        <v>407</v>
      </c>
      <c r="Q142">
        <v>21</v>
      </c>
      <c r="R142">
        <v>22</v>
      </c>
      <c r="S142">
        <v>502</v>
      </c>
      <c r="T142">
        <v>2312</v>
      </c>
      <c r="AC142">
        <v>-1</v>
      </c>
      <c r="AD142" t="s">
        <v>272</v>
      </c>
      <c r="AE142" t="b">
        <v>0</v>
      </c>
      <c r="AF142">
        <f>COUNTA(AH142:AQ142)</f>
        <v>2</v>
      </c>
      <c r="AG142">
        <v>1</v>
      </c>
      <c r="AH142" t="str">
        <f>D143</f>
        <v>ROM_CORE_KS_K_END_TITO_VCCIA_LFM_X_ROM</v>
      </c>
      <c r="AI142" t="str">
        <f>D143</f>
        <v>ROM_CORE_KS_K_END_TITO_VCCIA_LFM_X_ROM</v>
      </c>
    </row>
    <row r="143" spans="1:43" x14ac:dyDescent="0.25">
      <c r="A143" s="2" t="s">
        <v>67</v>
      </c>
      <c r="B143" s="2" t="s">
        <v>18</v>
      </c>
      <c r="C143" s="2" t="str">
        <f>VLOOKUP(B143,templateLookup!A:B,2,0)</f>
        <v>PrimeVminSearchTestMethod</v>
      </c>
      <c r="D143" t="str">
        <f>E143&amp;"_"&amp;F143&amp;"_"&amp;G143&amp;"_"&amp;H143&amp;"_"&amp;A143&amp;"_"&amp;I143&amp;"_"&amp;J143&amp;"_"&amp;K143&amp;"_"&amp;L143&amp;"_"&amp;M143</f>
        <v>ROM_CORE_KS_K_END_TITO_VCCIA_LFM_X_ROM</v>
      </c>
      <c r="E143" t="s">
        <v>52</v>
      </c>
      <c r="F143" t="s">
        <v>70</v>
      </c>
      <c r="G143" t="s">
        <v>247</v>
      </c>
      <c r="H143" t="s">
        <v>242</v>
      </c>
      <c r="I143" t="s">
        <v>137</v>
      </c>
      <c r="J143" t="s">
        <v>374</v>
      </c>
      <c r="K143" t="s">
        <v>139</v>
      </c>
      <c r="L143" t="s">
        <v>172</v>
      </c>
      <c r="M143" t="s">
        <v>52</v>
      </c>
      <c r="N143" t="s">
        <v>1178</v>
      </c>
      <c r="O143" t="s">
        <v>1179</v>
      </c>
      <c r="P143" t="s">
        <v>407</v>
      </c>
      <c r="Q143">
        <v>61</v>
      </c>
      <c r="R143">
        <v>22</v>
      </c>
      <c r="S143">
        <v>503</v>
      </c>
      <c r="T143">
        <v>2313</v>
      </c>
      <c r="AC143">
        <v>-1</v>
      </c>
      <c r="AD143" t="s">
        <v>272</v>
      </c>
      <c r="AE143" t="b">
        <v>0</v>
      </c>
      <c r="AF143">
        <f>COUNTA(AH143:AQ143)</f>
        <v>2</v>
      </c>
      <c r="AG143">
        <v>1</v>
      </c>
      <c r="AH143" t="str">
        <f>D144</f>
        <v>SSA_CORE_KS_K_END_TITO_VCCSA_LFM_X_PMUCS</v>
      </c>
      <c r="AI143" t="str">
        <f>D144</f>
        <v>SSA_CORE_KS_K_END_TITO_VCCSA_LFM_X_PMUCS</v>
      </c>
    </row>
    <row r="144" spans="1:43" x14ac:dyDescent="0.25">
      <c r="A144" s="2" t="s">
        <v>67</v>
      </c>
      <c r="B144" s="2" t="s">
        <v>18</v>
      </c>
      <c r="C144" s="2" t="str">
        <f>VLOOKUP(B144,templateLookup!A:B,2,0)</f>
        <v>PrimeVminSearchTestMethod</v>
      </c>
      <c r="D144" t="str">
        <f>E144&amp;"_"&amp;F144&amp;"_"&amp;G144&amp;"_"&amp;H144&amp;"_"&amp;A144&amp;"_"&amp;I144&amp;"_"&amp;J144&amp;"_"&amp;K144&amp;"_"&amp;L144&amp;"_"&amp;M144</f>
        <v>SSA_CORE_KS_K_END_TITO_VCCSA_LFM_X_PMUCS</v>
      </c>
      <c r="E144" t="s">
        <v>50</v>
      </c>
      <c r="F144" t="s">
        <v>70</v>
      </c>
      <c r="G144" t="s">
        <v>247</v>
      </c>
      <c r="H144" t="s">
        <v>242</v>
      </c>
      <c r="I144" t="s">
        <v>137</v>
      </c>
      <c r="J144" t="s">
        <v>395</v>
      </c>
      <c r="K144" t="s">
        <v>139</v>
      </c>
      <c r="L144" t="s">
        <v>172</v>
      </c>
      <c r="M144" t="s">
        <v>453</v>
      </c>
      <c r="N144" t="s">
        <v>1178</v>
      </c>
      <c r="O144" t="s">
        <v>1179</v>
      </c>
      <c r="P144" t="s">
        <v>407</v>
      </c>
      <c r="Q144">
        <v>61</v>
      </c>
      <c r="R144">
        <v>22</v>
      </c>
      <c r="S144">
        <v>504</v>
      </c>
      <c r="T144">
        <v>2314</v>
      </c>
      <c r="AC144">
        <v>-1</v>
      </c>
      <c r="AD144" t="s">
        <v>289</v>
      </c>
      <c r="AE144" t="b">
        <v>0</v>
      </c>
      <c r="AF144">
        <f t="shared" ref="AF144" si="68">COUNTA(AH144:AQ144)</f>
        <v>2</v>
      </c>
      <c r="AG144">
        <v>1</v>
      </c>
      <c r="AH144">
        <v>1</v>
      </c>
      <c r="AI144">
        <v>1</v>
      </c>
    </row>
    <row r="145" spans="1:43" x14ac:dyDescent="0.25">
      <c r="A145" s="21" t="s">
        <v>67</v>
      </c>
      <c r="B145" s="21" t="s">
        <v>6</v>
      </c>
      <c r="C145" s="21" t="s">
        <v>4</v>
      </c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</row>
    <row r="146" spans="1:43" x14ac:dyDescent="0.25">
      <c r="A146" s="23" t="s">
        <v>67</v>
      </c>
      <c r="B146" s="23" t="s">
        <v>5</v>
      </c>
      <c r="C146" s="23" t="s">
        <v>4</v>
      </c>
      <c r="D146" s="22" t="s">
        <v>259</v>
      </c>
      <c r="E146" s="22"/>
      <c r="F146" s="22" t="s">
        <v>70</v>
      </c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>
        <f>COUNTA(AH146:AQ146)</f>
        <v>2</v>
      </c>
      <c r="AG146" s="22" t="s">
        <v>134</v>
      </c>
      <c r="AH146" s="22">
        <v>1</v>
      </c>
      <c r="AI146" s="22">
        <v>1</v>
      </c>
      <c r="AJ146" s="22"/>
      <c r="AK146" s="22"/>
      <c r="AL146" s="22"/>
      <c r="AM146" s="22"/>
      <c r="AN146" s="22"/>
      <c r="AO146" s="22"/>
      <c r="AP146" s="22"/>
      <c r="AQ146" s="22"/>
    </row>
    <row r="147" spans="1:43" x14ac:dyDescent="0.25">
      <c r="A147" s="24" t="s">
        <v>67</v>
      </c>
      <c r="B147" s="24" t="s">
        <v>18</v>
      </c>
      <c r="C147" s="24" t="str">
        <f>VLOOKUP(B147,templateLookup!A:B,2,0)</f>
        <v>PrimeVminSearchTestMethod</v>
      </c>
      <c r="D147" t="str">
        <f>E147&amp;"_"&amp;F147&amp;"_"&amp;G147&amp;"_"&amp;H147&amp;"_"&amp;A147&amp;"_"&amp;I147&amp;"_"&amp;J147&amp;"_"&amp;K147&amp;"_"&amp;L147&amp;"_"&amp;M147</f>
        <v>SSA_CORE_VMAX_K_END_TITO_VCCIA_LFM_X_MLC_SRAM</v>
      </c>
      <c r="E147" t="s">
        <v>50</v>
      </c>
      <c r="F147" t="s">
        <v>70</v>
      </c>
      <c r="G147" t="s">
        <v>259</v>
      </c>
      <c r="H147" t="s">
        <v>242</v>
      </c>
      <c r="I147" t="s">
        <v>137</v>
      </c>
      <c r="J147" t="s">
        <v>374</v>
      </c>
      <c r="K147" t="s">
        <v>139</v>
      </c>
      <c r="L147" t="s">
        <v>172</v>
      </c>
      <c r="M147" t="s">
        <v>479</v>
      </c>
      <c r="N147" t="s">
        <v>1178</v>
      </c>
      <c r="O147" t="s">
        <v>1179</v>
      </c>
      <c r="P147" t="s">
        <v>407</v>
      </c>
      <c r="Q147">
        <v>17</v>
      </c>
      <c r="R147">
        <v>61</v>
      </c>
      <c r="S147">
        <v>550</v>
      </c>
      <c r="T147">
        <v>2315</v>
      </c>
      <c r="AC147">
        <v>-1</v>
      </c>
      <c r="AD147" t="s">
        <v>272</v>
      </c>
      <c r="AE147" t="b">
        <v>0</v>
      </c>
      <c r="AF147">
        <f>COUNTA(AH147:AQ147)</f>
        <v>2</v>
      </c>
      <c r="AG147">
        <v>1</v>
      </c>
      <c r="AH147" t="str">
        <f>D148</f>
        <v>LSA_CORE_VMAX_K_END_TITO_VCCIA_LFM_X_MLC_RF</v>
      </c>
      <c r="AI147" t="str">
        <f>D148</f>
        <v>LSA_CORE_VMAX_K_END_TITO_VCCIA_LFM_X_MLC_RF</v>
      </c>
    </row>
    <row r="148" spans="1:43" x14ac:dyDescent="0.25">
      <c r="A148" s="24" t="s">
        <v>67</v>
      </c>
      <c r="B148" s="24" t="s">
        <v>18</v>
      </c>
      <c r="C148" s="24" t="str">
        <f>VLOOKUP(B148,templateLookup!A:B,2,0)</f>
        <v>PrimeVminSearchTestMethod</v>
      </c>
      <c r="D148" t="str">
        <f>E148&amp;"_"&amp;F148&amp;"_"&amp;G148&amp;"_"&amp;H148&amp;"_"&amp;A148&amp;"_"&amp;I148&amp;"_"&amp;J148&amp;"_"&amp;K148&amp;"_"&amp;L148&amp;"_"&amp;M148</f>
        <v>LSA_CORE_VMAX_K_END_TITO_VCCIA_LFM_X_MLC_RF</v>
      </c>
      <c r="E148" t="s">
        <v>51</v>
      </c>
      <c r="F148" t="s">
        <v>70</v>
      </c>
      <c r="G148" t="s">
        <v>259</v>
      </c>
      <c r="H148" t="s">
        <v>242</v>
      </c>
      <c r="I148" t="s">
        <v>137</v>
      </c>
      <c r="J148" t="s">
        <v>374</v>
      </c>
      <c r="K148" t="s">
        <v>139</v>
      </c>
      <c r="L148" t="s">
        <v>172</v>
      </c>
      <c r="M148" t="s">
        <v>1308</v>
      </c>
      <c r="N148" t="s">
        <v>1178</v>
      </c>
      <c r="O148" t="s">
        <v>1179</v>
      </c>
      <c r="P148" t="s">
        <v>407</v>
      </c>
      <c r="Q148">
        <v>17</v>
      </c>
      <c r="R148">
        <v>21</v>
      </c>
      <c r="S148">
        <v>551</v>
      </c>
      <c r="T148">
        <v>2316</v>
      </c>
      <c r="AC148">
        <v>-1</v>
      </c>
      <c r="AD148" t="s">
        <v>272</v>
      </c>
      <c r="AE148" t="b">
        <v>0</v>
      </c>
      <c r="AF148">
        <f t="shared" ref="AF148" si="69">COUNTA(AH148:AQ148)</f>
        <v>2</v>
      </c>
      <c r="AG148">
        <v>1</v>
      </c>
      <c r="AH148">
        <v>1</v>
      </c>
      <c r="AI148">
        <v>1</v>
      </c>
    </row>
    <row r="149" spans="1:43" x14ac:dyDescent="0.25">
      <c r="A149" s="23" t="s">
        <v>67</v>
      </c>
      <c r="B149" s="23" t="s">
        <v>6</v>
      </c>
      <c r="C149" s="23" t="s">
        <v>4</v>
      </c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</row>
    <row r="150" spans="1:43" x14ac:dyDescent="0.25">
      <c r="A150" s="20" t="s">
        <v>67</v>
      </c>
      <c r="B150" s="20" t="s">
        <v>6</v>
      </c>
      <c r="C150" s="20" t="s">
        <v>4</v>
      </c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</row>
    <row r="151" spans="1:43" x14ac:dyDescent="0.25">
      <c r="A151" t="s">
        <v>132</v>
      </c>
      <c r="B151" t="s">
        <v>7</v>
      </c>
      <c r="C151" t="str">
        <f>VLOOKUP(B151,templateLookup!A:B,2,0)</f>
        <v>COMPOSITE</v>
      </c>
      <c r="D151" t="s">
        <v>132</v>
      </c>
    </row>
  </sheetData>
  <autoFilter ref="A1:AQ151" xr:uid="{9D3B8437-3DCF-4B36-BC4E-3AB927DD0A96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00735434F8BC4E847E79EE962A8A4A" ma:contentTypeVersion="6" ma:contentTypeDescription="Create a new document." ma:contentTypeScope="" ma:versionID="83f675189dd244c3c7bcfe6ef2723be5">
  <xsd:schema xmlns:xsd="http://www.w3.org/2001/XMLSchema" xmlns:xs="http://www.w3.org/2001/XMLSchema" xmlns:p="http://schemas.microsoft.com/office/2006/metadata/properties" xmlns:ns2="1cd8a145-0748-4d97-9311-a3be7d9cf841" xmlns:ns3="2e84272e-479a-4b4f-8918-ffe580143f91" targetNamespace="http://schemas.microsoft.com/office/2006/metadata/properties" ma:root="true" ma:fieldsID="3dd33d4618ec6cc7e4782be4e466c7bd" ns2:_="" ns3:_="">
    <xsd:import namespace="1cd8a145-0748-4d97-9311-a3be7d9cf841"/>
    <xsd:import namespace="2e84272e-479a-4b4f-8918-ffe580143f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d8a145-0748-4d97-9311-a3be7d9cf8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84272e-479a-4b4f-8918-ffe580143f9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D6ABBF-3907-430F-A89A-B3039F1138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d8a145-0748-4d97-9311-a3be7d9cf841"/>
    <ds:schemaRef ds:uri="2e84272e-479a-4b4f-8918-ffe580143f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D30E43E-9BCC-44E6-A6FA-8336DBB02DA4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46c98d88-e344-4ed4-8496-4ed7712e255d}" enabled="0" method="" siteId="{46c98d88-e344-4ed4-8496-4ed7712e255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templateLookup</vt:lpstr>
      <vt:lpstr>binningRules</vt:lpstr>
      <vt:lpstr>arr_atom</vt:lpstr>
      <vt:lpstr>arr_ccf</vt:lpstr>
      <vt:lpstr>arr_core</vt:lpstr>
      <vt:lpstr>arr_gfx</vt:lpstr>
      <vt:lpstr>arr_soc</vt:lpstr>
      <vt:lpstr>arr_vpu</vt:lpstr>
      <vt:lpstr>arr_core_serial_begin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OConnor, Eoghan</dc:creator>
  <cp:keywords/>
  <dc:description/>
  <cp:lastModifiedBy>OConnor, Eoghan</cp:lastModifiedBy>
  <cp:revision/>
  <dcterms:created xsi:type="dcterms:W3CDTF">2023-02-15T07:50:17Z</dcterms:created>
  <dcterms:modified xsi:type="dcterms:W3CDTF">2023-06-14T11:03:17Z</dcterms:modified>
  <cp:category/>
  <cp:contentStatus/>
</cp:coreProperties>
</file>