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453B25C1-8C53-4E3D-AF80-A8FF3A549E24}" xr6:coauthVersionLast="47" xr6:coauthVersionMax="47" xr10:uidLastSave="{00000000-0000-0000-0000-000000000000}"/>
  <bookViews>
    <workbookView xWindow="38280" yWindow="-120" windowWidth="29040" windowHeight="15840" activeTab="4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  <sheet name="arr_core_serial_begin" sheetId="12" state="hidden" r:id="rId7"/>
  </sheets>
  <externalReferences>
    <externalReference r:id="rId8"/>
  </externalReferences>
  <definedNames>
    <definedName name="_xlnm._FilterDatabase" localSheetId="3" hidden="1">arr_atom!$A$1:$AQ$123</definedName>
    <definedName name="_xlnm._FilterDatabase" localSheetId="2" hidden="1">arr_ccf!$A$1:$AJ$111</definedName>
    <definedName name="_xlnm._FilterDatabase" localSheetId="4" hidden="1">arr_core!$A$1:$AQ$106</definedName>
    <definedName name="_xlnm._FilterDatabase" localSheetId="6" hidden="1">arr_core_serial_begin!$A$1:$AQ$151</definedName>
    <definedName name="_xlnm._FilterDatabase" localSheetId="5" hidden="1">arr_vpu!$A$1:$AN$131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2" i="8" l="1"/>
  <c r="AL22" i="8"/>
  <c r="AK22" i="8"/>
  <c r="AJ22" i="8"/>
  <c r="AI22" i="8"/>
  <c r="AH22" i="8"/>
  <c r="AQ21" i="8"/>
  <c r="AP21" i="8"/>
  <c r="AO21" i="8"/>
  <c r="AN21" i="8"/>
  <c r="AM21" i="8"/>
  <c r="AL21" i="8"/>
  <c r="AK21" i="8"/>
  <c r="AJ21" i="8"/>
  <c r="AI21" i="8"/>
  <c r="AH21" i="8"/>
  <c r="AQ20" i="8"/>
  <c r="AP20" i="8"/>
  <c r="AO20" i="8"/>
  <c r="AN20" i="8"/>
  <c r="AM20" i="8"/>
  <c r="AL20" i="8"/>
  <c r="AK20" i="8"/>
  <c r="AJ20" i="8"/>
  <c r="AI20" i="8"/>
  <c r="AH20" i="8"/>
  <c r="AM19" i="8"/>
  <c r="AL19" i="8"/>
  <c r="AK19" i="8"/>
  <c r="AJ19" i="8"/>
  <c r="AI19" i="8"/>
  <c r="AH19" i="8"/>
  <c r="AQ18" i="8"/>
  <c r="AP18" i="8"/>
  <c r="AO18" i="8"/>
  <c r="AN18" i="8"/>
  <c r="AM18" i="8"/>
  <c r="AL18" i="8"/>
  <c r="AK18" i="8"/>
  <c r="AJ18" i="8"/>
  <c r="AI18" i="8"/>
  <c r="AH18" i="8"/>
  <c r="AQ17" i="8"/>
  <c r="AP17" i="8"/>
  <c r="AO17" i="8"/>
  <c r="AN17" i="8"/>
  <c r="AM17" i="8"/>
  <c r="AL17" i="8"/>
  <c r="AK17" i="8"/>
  <c r="AJ17" i="8"/>
  <c r="AI17" i="8"/>
  <c r="AH17" i="8"/>
  <c r="AM16" i="8"/>
  <c r="AL16" i="8"/>
  <c r="AK16" i="8"/>
  <c r="AJ16" i="8"/>
  <c r="AI16" i="8"/>
  <c r="AH16" i="8"/>
  <c r="AQ15" i="8"/>
  <c r="AP15" i="8"/>
  <c r="AO15" i="8"/>
  <c r="AN15" i="8"/>
  <c r="AM15" i="8"/>
  <c r="AL15" i="8"/>
  <c r="AK15" i="8"/>
  <c r="AJ15" i="8"/>
  <c r="AI15" i="8"/>
  <c r="AH15" i="8"/>
  <c r="AQ14" i="8"/>
  <c r="AP14" i="8"/>
  <c r="AO14" i="8"/>
  <c r="AN14" i="8"/>
  <c r="AM14" i="8"/>
  <c r="AL14" i="8"/>
  <c r="AK14" i="8"/>
  <c r="AJ14" i="8"/>
  <c r="AI14" i="8"/>
  <c r="AH14" i="8"/>
  <c r="AI13" i="8"/>
  <c r="AJ13" i="8"/>
  <c r="AK13" i="8"/>
  <c r="AL13" i="8"/>
  <c r="AM13" i="8"/>
  <c r="AH13" i="8"/>
  <c r="AI12" i="8"/>
  <c r="AJ12" i="8"/>
  <c r="AK12" i="8"/>
  <c r="AL12" i="8"/>
  <c r="AJ11" i="8"/>
  <c r="AK11" i="8"/>
  <c r="AL11" i="8"/>
  <c r="AI11" i="8"/>
  <c r="D11" i="8"/>
  <c r="D12" i="8"/>
  <c r="AN11" i="8" s="1"/>
  <c r="D13" i="8"/>
  <c r="D14" i="8"/>
  <c r="D15" i="8"/>
  <c r="D16" i="8"/>
  <c r="D17" i="8"/>
  <c r="D18" i="8"/>
  <c r="D19" i="8"/>
  <c r="D20" i="8"/>
  <c r="D21" i="8"/>
  <c r="D22" i="8"/>
  <c r="D23" i="8"/>
  <c r="D24" i="8"/>
  <c r="AH23" i="8" s="1"/>
  <c r="D25" i="8"/>
  <c r="C151" i="12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D6" i="8"/>
  <c r="AH5" i="8" s="1"/>
  <c r="D7" i="8"/>
  <c r="AM6" i="8" s="1"/>
  <c r="D8" i="8"/>
  <c r="AQ7" i="8" s="1"/>
  <c r="D5" i="8"/>
  <c r="C4" i="8"/>
  <c r="C25" i="8"/>
  <c r="C24" i="8"/>
  <c r="C23" i="8"/>
  <c r="C22" i="8"/>
  <c r="C21" i="8"/>
  <c r="C20" i="8"/>
  <c r="C19" i="8"/>
  <c r="C18" i="8"/>
  <c r="C17" i="8"/>
  <c r="C16" i="8"/>
  <c r="C15" i="8"/>
  <c r="C14" i="8"/>
  <c r="AF8" i="8"/>
  <c r="C12" i="8"/>
  <c r="C8" i="8"/>
  <c r="C7" i="8"/>
  <c r="C6" i="8"/>
  <c r="AI4" i="8"/>
  <c r="AH4" i="8"/>
  <c r="C5" i="8"/>
  <c r="C9" i="8"/>
  <c r="Y8" i="10"/>
  <c r="AJ7" i="10"/>
  <c r="AI7" i="10"/>
  <c r="AH7" i="10"/>
  <c r="AG7" i="10"/>
  <c r="AF7" i="10"/>
  <c r="AE7" i="10"/>
  <c r="AD7" i="10"/>
  <c r="AC7" i="10"/>
  <c r="AB7" i="10"/>
  <c r="AA7" i="10"/>
  <c r="AJ6" i="10"/>
  <c r="AI6" i="10"/>
  <c r="AH6" i="10"/>
  <c r="AG6" i="10"/>
  <c r="AF6" i="10"/>
  <c r="AE6" i="10"/>
  <c r="AD6" i="10"/>
  <c r="AC6" i="10"/>
  <c r="AB6" i="10"/>
  <c r="AA6" i="10"/>
  <c r="AJ5" i="10"/>
  <c r="AI5" i="10"/>
  <c r="AH5" i="10"/>
  <c r="AG5" i="10"/>
  <c r="AF5" i="10"/>
  <c r="AE5" i="10"/>
  <c r="AD5" i="10"/>
  <c r="AC5" i="10"/>
  <c r="AB5" i="10"/>
  <c r="Q8" i="10"/>
  <c r="D8" i="10"/>
  <c r="C8" i="10"/>
  <c r="Q7" i="10"/>
  <c r="D7" i="10"/>
  <c r="C7" i="10"/>
  <c r="C6" i="10"/>
  <c r="AB4" i="10"/>
  <c r="AA4" i="10"/>
  <c r="C9" i="10"/>
  <c r="C10" i="10"/>
  <c r="AA10" i="10"/>
  <c r="AB10" i="10"/>
  <c r="Q6" i="10"/>
  <c r="D6" i="10"/>
  <c r="AA5" i="10" s="1"/>
  <c r="Q5" i="10"/>
  <c r="D5" i="10"/>
  <c r="C5" i="10"/>
  <c r="C4" i="10"/>
  <c r="C103" i="10"/>
  <c r="Y102" i="10"/>
  <c r="Q102" i="10"/>
  <c r="D102" i="10"/>
  <c r="AB101" i="10" s="1"/>
  <c r="C102" i="10"/>
  <c r="Q101" i="10"/>
  <c r="D101" i="10"/>
  <c r="AA100" i="10" s="1"/>
  <c r="C101" i="10"/>
  <c r="Q100" i="10"/>
  <c r="D100" i="10"/>
  <c r="AB99" i="10" s="1"/>
  <c r="C100" i="10"/>
  <c r="Q99" i="10"/>
  <c r="D99" i="10"/>
  <c r="AB98" i="10" s="1"/>
  <c r="C99" i="10"/>
  <c r="Q98" i="10"/>
  <c r="D98" i="10"/>
  <c r="AB97" i="10" s="1"/>
  <c r="C98" i="10"/>
  <c r="Q97" i="10"/>
  <c r="D97" i="10"/>
  <c r="C97" i="10"/>
  <c r="Y96" i="10"/>
  <c r="C96" i="10"/>
  <c r="AI118" i="11"/>
  <c r="AH118" i="11"/>
  <c r="Y108" i="10"/>
  <c r="D108" i="10"/>
  <c r="AA107" i="10" s="1"/>
  <c r="C108" i="10"/>
  <c r="D107" i="10"/>
  <c r="C107" i="10"/>
  <c r="AF120" i="11"/>
  <c r="D120" i="11"/>
  <c r="AI119" i="11" s="1"/>
  <c r="C120" i="11"/>
  <c r="D119" i="11"/>
  <c r="C119" i="11"/>
  <c r="C108" i="11"/>
  <c r="AF107" i="11"/>
  <c r="D107" i="11"/>
  <c r="C107" i="11"/>
  <c r="AI106" i="11"/>
  <c r="AH106" i="11"/>
  <c r="D106" i="11"/>
  <c r="AI105" i="11" s="1"/>
  <c r="C106" i="11"/>
  <c r="D105" i="11"/>
  <c r="AI104" i="11" s="1"/>
  <c r="C105" i="11"/>
  <c r="D104" i="11"/>
  <c r="AI103" i="11" s="1"/>
  <c r="C104" i="11"/>
  <c r="D103" i="11"/>
  <c r="C103" i="11"/>
  <c r="AI102" i="11"/>
  <c r="AH102" i="11"/>
  <c r="C102" i="11"/>
  <c r="D38" i="11"/>
  <c r="D22" i="11"/>
  <c r="AF114" i="11"/>
  <c r="D114" i="11"/>
  <c r="AI113" i="11" s="1"/>
  <c r="Q90" i="10"/>
  <c r="Q91" i="10"/>
  <c r="Q92" i="10"/>
  <c r="Q93" i="10"/>
  <c r="Q94" i="10"/>
  <c r="Q89" i="10"/>
  <c r="Q75" i="10"/>
  <c r="Q76" i="10"/>
  <c r="Q74" i="10"/>
  <c r="Q64" i="10"/>
  <c r="Q65" i="10"/>
  <c r="Q66" i="10"/>
  <c r="Q67" i="10"/>
  <c r="Q68" i="10"/>
  <c r="Q69" i="10"/>
  <c r="Q70" i="10"/>
  <c r="Q63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45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11" i="10"/>
  <c r="C3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104" i="10"/>
  <c r="C105" i="10"/>
  <c r="C106" i="10"/>
  <c r="C109" i="10"/>
  <c r="C110" i="10"/>
  <c r="C111" i="10"/>
  <c r="C2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9" i="11"/>
  <c r="C110" i="11"/>
  <c r="C111" i="11"/>
  <c r="C112" i="11"/>
  <c r="C113" i="11"/>
  <c r="C114" i="11"/>
  <c r="C115" i="11"/>
  <c r="C116" i="11"/>
  <c r="C117" i="11"/>
  <c r="C118" i="11"/>
  <c r="C121" i="11"/>
  <c r="C122" i="11"/>
  <c r="C123" i="11"/>
  <c r="C2" i="11"/>
  <c r="C3" i="11"/>
  <c r="AH4" i="11"/>
  <c r="AI4" i="11"/>
  <c r="AJ4" i="11"/>
  <c r="D5" i="11"/>
  <c r="D6" i="11"/>
  <c r="AH5" i="11" s="1"/>
  <c r="D7" i="11"/>
  <c r="AI6" i="11" s="1"/>
  <c r="D8" i="11"/>
  <c r="AK7" i="11" s="1"/>
  <c r="D9" i="11"/>
  <c r="AM8" i="11" s="1"/>
  <c r="D10" i="11"/>
  <c r="AI9" i="11" s="1"/>
  <c r="D11" i="11"/>
  <c r="AL10" i="11" s="1"/>
  <c r="D12" i="11"/>
  <c r="AH9" i="11" s="1"/>
  <c r="D13" i="11"/>
  <c r="AI12" i="11" s="1"/>
  <c r="D14" i="11"/>
  <c r="AK13" i="11" s="1"/>
  <c r="D15" i="11"/>
  <c r="AH13" i="11" s="1"/>
  <c r="D16" i="11"/>
  <c r="AI15" i="11" s="1"/>
  <c r="D17" i="11"/>
  <c r="AI16" i="11" s="1"/>
  <c r="D18" i="11"/>
  <c r="AI17" i="11" s="1"/>
  <c r="D19" i="11"/>
  <c r="AI18" i="11" s="1"/>
  <c r="AF18" i="11" s="1"/>
  <c r="AF19" i="11"/>
  <c r="AH21" i="11"/>
  <c r="AI21" i="11"/>
  <c r="AJ21" i="11"/>
  <c r="D23" i="11"/>
  <c r="AI22" i="11" s="1"/>
  <c r="D24" i="11"/>
  <c r="AH23" i="11" s="1"/>
  <c r="D25" i="11"/>
  <c r="AI24" i="11" s="1"/>
  <c r="D26" i="11"/>
  <c r="AL25" i="11" s="1"/>
  <c r="D27" i="11"/>
  <c r="AH25" i="11" s="1"/>
  <c r="D28" i="11"/>
  <c r="AI27" i="11" s="1"/>
  <c r="D29" i="11"/>
  <c r="AK28" i="11" s="1"/>
  <c r="D30" i="11"/>
  <c r="AJ29" i="11" s="1"/>
  <c r="D31" i="11"/>
  <c r="AI30" i="11" s="1"/>
  <c r="D32" i="11"/>
  <c r="AK31" i="11" s="1"/>
  <c r="D33" i="11"/>
  <c r="AH31" i="11" s="1"/>
  <c r="D34" i="11"/>
  <c r="AJ33" i="11" s="1"/>
  <c r="D35" i="11"/>
  <c r="AI34" i="11" s="1"/>
  <c r="D36" i="11"/>
  <c r="AH35" i="11" s="1"/>
  <c r="D37" i="11"/>
  <c r="AI36" i="11" s="1"/>
  <c r="AF36" i="11" s="1"/>
  <c r="AF37" i="11"/>
  <c r="AH40" i="11"/>
  <c r="AI40" i="11"/>
  <c r="AJ40" i="11"/>
  <c r="D41" i="11"/>
  <c r="D42" i="11"/>
  <c r="AH41" i="11" s="1"/>
  <c r="D43" i="11"/>
  <c r="AI42" i="11" s="1"/>
  <c r="D44" i="11"/>
  <c r="AK43" i="11" s="1"/>
  <c r="D45" i="11"/>
  <c r="AH43" i="11" s="1"/>
  <c r="D46" i="11"/>
  <c r="AI45" i="11" s="1"/>
  <c r="D47" i="11"/>
  <c r="AJ46" i="11" s="1"/>
  <c r="D48" i="11"/>
  <c r="AH46" i="11" s="1"/>
  <c r="D49" i="11"/>
  <c r="AI48" i="11" s="1"/>
  <c r="AF48" i="11" s="1"/>
  <c r="AF49" i="11"/>
  <c r="AH51" i="11"/>
  <c r="AI51" i="11"/>
  <c r="AJ51" i="11"/>
  <c r="D52" i="11"/>
  <c r="D53" i="11"/>
  <c r="AH52" i="11" s="1"/>
  <c r="D54" i="11"/>
  <c r="AI53" i="11" s="1"/>
  <c r="D55" i="11"/>
  <c r="AK54" i="11" s="1"/>
  <c r="D56" i="11"/>
  <c r="AJ55" i="11" s="1"/>
  <c r="D57" i="11"/>
  <c r="AI56" i="11" s="1"/>
  <c r="D58" i="11"/>
  <c r="AJ57" i="11" s="1"/>
  <c r="D59" i="11"/>
  <c r="AJ53" i="11" s="1"/>
  <c r="D60" i="11"/>
  <c r="AI59" i="11" s="1"/>
  <c r="AF59" i="11" s="1"/>
  <c r="AF60" i="11"/>
  <c r="AH62" i="11"/>
  <c r="AI62" i="11"/>
  <c r="AJ62" i="11"/>
  <c r="D63" i="11"/>
  <c r="D64" i="11"/>
  <c r="AH63" i="11" s="1"/>
  <c r="D65" i="11"/>
  <c r="AI64" i="11" s="1"/>
  <c r="D66" i="11"/>
  <c r="AK65" i="11" s="1"/>
  <c r="D67" i="11"/>
  <c r="AH65" i="11" s="1"/>
  <c r="D68" i="11"/>
  <c r="AI67" i="11" s="1"/>
  <c r="D69" i="11"/>
  <c r="AI68" i="11" s="1"/>
  <c r="D70" i="11"/>
  <c r="AH64" i="11" s="1"/>
  <c r="D71" i="11"/>
  <c r="AI70" i="11" s="1"/>
  <c r="AF70" i="11" s="1"/>
  <c r="AF71" i="11"/>
  <c r="AH73" i="11"/>
  <c r="AI73" i="11"/>
  <c r="AJ73" i="11"/>
  <c r="D74" i="11"/>
  <c r="D75" i="11"/>
  <c r="AH74" i="11" s="1"/>
  <c r="D76" i="11"/>
  <c r="AI75" i="11" s="1"/>
  <c r="D77" i="11"/>
  <c r="AK76" i="11" s="1"/>
  <c r="D78" i="11"/>
  <c r="AH76" i="11" s="1"/>
  <c r="D79" i="11"/>
  <c r="AJ78" i="11" s="1"/>
  <c r="D80" i="11"/>
  <c r="AI79" i="11" s="1"/>
  <c r="D81" i="11"/>
  <c r="AH80" i="11" s="1"/>
  <c r="D82" i="11"/>
  <c r="AI81" i="11" s="1"/>
  <c r="AF81" i="11" s="1"/>
  <c r="AF82" i="11"/>
  <c r="AF84" i="11"/>
  <c r="D85" i="11"/>
  <c r="D86" i="11"/>
  <c r="AJ85" i="11" s="1"/>
  <c r="AF86" i="11"/>
  <c r="D90" i="11"/>
  <c r="D91" i="11"/>
  <c r="AI90" i="11" s="1"/>
  <c r="AF91" i="11"/>
  <c r="D94" i="11"/>
  <c r="D95" i="11"/>
  <c r="AI94" i="11" s="1"/>
  <c r="AF95" i="11"/>
  <c r="D98" i="11"/>
  <c r="D99" i="11"/>
  <c r="AI98" i="11" s="1"/>
  <c r="AF99" i="11"/>
  <c r="AH109" i="11"/>
  <c r="AI109" i="11"/>
  <c r="D110" i="11"/>
  <c r="D111" i="11"/>
  <c r="AI110" i="11" s="1"/>
  <c r="D112" i="11"/>
  <c r="AH111" i="11" s="1"/>
  <c r="D113" i="11"/>
  <c r="AH112" i="11" s="1"/>
  <c r="AF116" i="11"/>
  <c r="D117" i="11"/>
  <c r="D118" i="11"/>
  <c r="AH117" i="11" s="1"/>
  <c r="AF118" i="11"/>
  <c r="D11" i="10"/>
  <c r="D12" i="10"/>
  <c r="AH11" i="10" s="1"/>
  <c r="D13" i="10"/>
  <c r="AA12" i="10" s="1"/>
  <c r="D14" i="10"/>
  <c r="AA13" i="10" s="1"/>
  <c r="D15" i="10"/>
  <c r="AD14" i="10" s="1"/>
  <c r="D16" i="10"/>
  <c r="AG15" i="10" s="1"/>
  <c r="D17" i="10"/>
  <c r="AC16" i="10" s="1"/>
  <c r="D18" i="10"/>
  <c r="AI17" i="10" s="1"/>
  <c r="D19" i="10"/>
  <c r="AC17" i="10" s="1"/>
  <c r="D20" i="10"/>
  <c r="AA19" i="10" s="1"/>
  <c r="D21" i="10"/>
  <c r="AD20" i="10" s="1"/>
  <c r="D22" i="10"/>
  <c r="AH21" i="10" s="1"/>
  <c r="D23" i="10"/>
  <c r="AE21" i="10" s="1"/>
  <c r="D24" i="10"/>
  <c r="AF23" i="10" s="1"/>
  <c r="D25" i="10"/>
  <c r="AA24" i="10" s="1"/>
  <c r="D26" i="10"/>
  <c r="AH25" i="10" s="1"/>
  <c r="D27" i="10"/>
  <c r="AB26" i="10" s="1"/>
  <c r="D28" i="10"/>
  <c r="AH27" i="10" s="1"/>
  <c r="D29" i="10"/>
  <c r="AE27" i="10" s="1"/>
  <c r="D30" i="10"/>
  <c r="AI29" i="10" s="1"/>
  <c r="D31" i="10"/>
  <c r="AA30" i="10" s="1"/>
  <c r="D32" i="10"/>
  <c r="AG31" i="10" s="1"/>
  <c r="D33" i="10"/>
  <c r="AB31" i="10" s="1"/>
  <c r="D34" i="10"/>
  <c r="AA33" i="10" s="1"/>
  <c r="D35" i="10"/>
  <c r="AC34" i="10" s="1"/>
  <c r="D36" i="10"/>
  <c r="AF35" i="10" s="1"/>
  <c r="D37" i="10"/>
  <c r="AD35" i="10" s="1"/>
  <c r="D38" i="10"/>
  <c r="AH37" i="10" s="1"/>
  <c r="D39" i="10"/>
  <c r="AE37" i="10" s="1"/>
  <c r="D40" i="10"/>
  <c r="AA39" i="10" s="1"/>
  <c r="D41" i="10"/>
  <c r="AE39" i="10" s="1"/>
  <c r="D42" i="10"/>
  <c r="AH41" i="10" s="1"/>
  <c r="Y42" i="10"/>
  <c r="AA44" i="10"/>
  <c r="AB44" i="10"/>
  <c r="D45" i="10"/>
  <c r="D46" i="10"/>
  <c r="AA45" i="10" s="1"/>
  <c r="D47" i="10"/>
  <c r="AC46" i="10" s="1"/>
  <c r="D48" i="10"/>
  <c r="AC47" i="10" s="1"/>
  <c r="D49" i="10"/>
  <c r="AA48" i="10" s="1"/>
  <c r="D50" i="10"/>
  <c r="AA49" i="10" s="1"/>
  <c r="D51" i="10"/>
  <c r="AC50" i="10" s="1"/>
  <c r="D52" i="10"/>
  <c r="AB51" i="10" s="1"/>
  <c r="D53" i="10"/>
  <c r="AA52" i="10" s="1"/>
  <c r="D54" i="10"/>
  <c r="AC53" i="10" s="1"/>
  <c r="D55" i="10"/>
  <c r="AC54" i="10" s="1"/>
  <c r="D56" i="10"/>
  <c r="AC55" i="10" s="1"/>
  <c r="D57" i="10"/>
  <c r="AA56" i="10" s="1"/>
  <c r="D58" i="10"/>
  <c r="AC57" i="10" s="1"/>
  <c r="D59" i="10"/>
  <c r="AA58" i="10" s="1"/>
  <c r="D60" i="10"/>
  <c r="AB59" i="10" s="1"/>
  <c r="Y60" i="10"/>
  <c r="Y62" i="10"/>
  <c r="D63" i="10"/>
  <c r="D64" i="10"/>
  <c r="AA63" i="10" s="1"/>
  <c r="D65" i="10"/>
  <c r="AA64" i="10" s="1"/>
  <c r="D66" i="10"/>
  <c r="AG65" i="10" s="1"/>
  <c r="D67" i="10"/>
  <c r="AD66" i="10" s="1"/>
  <c r="D68" i="10"/>
  <c r="AH67" i="10" s="1"/>
  <c r="D69" i="10"/>
  <c r="AA68" i="10" s="1"/>
  <c r="D70" i="10"/>
  <c r="AD69" i="10" s="1"/>
  <c r="Y70" i="10"/>
  <c r="D74" i="10"/>
  <c r="D75" i="10"/>
  <c r="AB74" i="10" s="1"/>
  <c r="D76" i="10"/>
  <c r="AA75" i="10" s="1"/>
  <c r="D79" i="10"/>
  <c r="R79" i="10"/>
  <c r="D80" i="10"/>
  <c r="AA79" i="10" s="1"/>
  <c r="R80" i="10"/>
  <c r="Y80" i="10"/>
  <c r="D83" i="10"/>
  <c r="R83" i="10"/>
  <c r="D84" i="10"/>
  <c r="AA83" i="10" s="1"/>
  <c r="R84" i="10"/>
  <c r="D85" i="10"/>
  <c r="AB84" i="10" s="1"/>
  <c r="R85" i="10"/>
  <c r="Y88" i="10"/>
  <c r="D89" i="10"/>
  <c r="D90" i="10"/>
  <c r="AB89" i="10" s="1"/>
  <c r="D91" i="10"/>
  <c r="AB90" i="10" s="1"/>
  <c r="D92" i="10"/>
  <c r="AA91" i="10" s="1"/>
  <c r="D93" i="10"/>
  <c r="AA92" i="10" s="1"/>
  <c r="D94" i="10"/>
  <c r="AA93" i="10" s="1"/>
  <c r="Y94" i="10"/>
  <c r="Y104" i="10"/>
  <c r="D105" i="10"/>
  <c r="D106" i="10"/>
  <c r="AA105" i="10" s="1"/>
  <c r="Y106" i="10"/>
  <c r="AF18" i="12" l="1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F4" i="8"/>
  <c r="AO23" i="8"/>
  <c r="AN23" i="8"/>
  <c r="AQ23" i="8"/>
  <c r="AP23" i="8"/>
  <c r="AM23" i="8"/>
  <c r="AH11" i="8"/>
  <c r="AM11" i="8"/>
  <c r="AO11" i="8"/>
  <c r="AP11" i="8"/>
  <c r="AQ11" i="8"/>
  <c r="AO7" i="8"/>
  <c r="AN5" i="8"/>
  <c r="AO5" i="8"/>
  <c r="AH7" i="8"/>
  <c r="AI7" i="8"/>
  <c r="AJ7" i="8"/>
  <c r="AP5" i="8"/>
  <c r="AK7" i="8"/>
  <c r="AL7" i="8"/>
  <c r="AM7" i="8"/>
  <c r="AQ5" i="8"/>
  <c r="AJ6" i="8"/>
  <c r="AI5" i="8"/>
  <c r="AN6" i="8"/>
  <c r="AJ5" i="8"/>
  <c r="AO6" i="8"/>
  <c r="AK5" i="8"/>
  <c r="AP6" i="8"/>
  <c r="AQ6" i="8"/>
  <c r="AH6" i="8"/>
  <c r="AL5" i="8"/>
  <c r="AM5" i="8"/>
  <c r="AI6" i="8"/>
  <c r="AN7" i="8"/>
  <c r="AK6" i="8"/>
  <c r="AP7" i="8"/>
  <c r="AL6" i="8"/>
  <c r="Y6" i="10"/>
  <c r="AF27" i="10"/>
  <c r="AB100" i="10"/>
  <c r="Y100" i="10" s="1"/>
  <c r="AC39" i="10"/>
  <c r="Y44" i="10"/>
  <c r="AA98" i="10"/>
  <c r="Y98" i="10" s="1"/>
  <c r="AB107" i="10"/>
  <c r="Y107" i="10" s="1"/>
  <c r="AA97" i="10"/>
  <c r="Y97" i="10" s="1"/>
  <c r="AA34" i="10"/>
  <c r="AA57" i="10"/>
  <c r="AD40" i="10"/>
  <c r="AI27" i="10"/>
  <c r="AA101" i="10"/>
  <c r="Y101" i="10" s="1"/>
  <c r="AG27" i="10"/>
  <c r="AA99" i="10"/>
  <c r="Y99" i="10" s="1"/>
  <c r="AD63" i="10"/>
  <c r="AC38" i="10"/>
  <c r="AD11" i="10"/>
  <c r="AB57" i="10"/>
  <c r="AB34" i="10"/>
  <c r="AB11" i="10"/>
  <c r="AB33" i="10"/>
  <c r="AB20" i="10"/>
  <c r="AE40" i="10"/>
  <c r="AA20" i="10"/>
  <c r="AI63" i="10"/>
  <c r="AH63" i="10"/>
  <c r="AC40" i="10"/>
  <c r="AG63" i="10"/>
  <c r="Y85" i="10"/>
  <c r="AH119" i="11"/>
  <c r="AF119" i="11" s="1"/>
  <c r="AF106" i="11"/>
  <c r="AH103" i="11"/>
  <c r="AF103" i="11" s="1"/>
  <c r="AF102" i="11"/>
  <c r="AH104" i="11"/>
  <c r="AF104" i="11" s="1"/>
  <c r="AH22" i="11"/>
  <c r="AH105" i="11"/>
  <c r="AF105" i="11" s="1"/>
  <c r="AH113" i="11"/>
  <c r="AF113" i="11" s="1"/>
  <c r="AH90" i="11"/>
  <c r="AF90" i="11" s="1"/>
  <c r="AH98" i="11"/>
  <c r="AF98" i="11" s="1"/>
  <c r="AM32" i="11"/>
  <c r="AI46" i="11"/>
  <c r="AF46" i="11" s="1"/>
  <c r="AI66" i="11"/>
  <c r="AM65" i="11"/>
  <c r="AJ65" i="11"/>
  <c r="AJ79" i="11"/>
  <c r="AH78" i="11"/>
  <c r="AI65" i="11"/>
  <c r="AF4" i="11"/>
  <c r="AI26" i="11"/>
  <c r="AH110" i="11"/>
  <c r="AF110" i="11" s="1"/>
  <c r="AF51" i="11"/>
  <c r="AI76" i="11"/>
  <c r="AM26" i="11"/>
  <c r="AF109" i="11"/>
  <c r="AJ74" i="11"/>
  <c r="AI57" i="11"/>
  <c r="AI78" i="11"/>
  <c r="AJ44" i="11"/>
  <c r="AJ68" i="11"/>
  <c r="AM31" i="11"/>
  <c r="AF40" i="11"/>
  <c r="AM25" i="11"/>
  <c r="AM11" i="11"/>
  <c r="AJ25" i="11"/>
  <c r="AL11" i="11"/>
  <c r="AM77" i="11"/>
  <c r="AF73" i="11"/>
  <c r="AM66" i="11"/>
  <c r="AH55" i="11"/>
  <c r="AH30" i="11"/>
  <c r="AI25" i="11"/>
  <c r="AH11" i="11"/>
  <c r="AI77" i="11"/>
  <c r="AJ66" i="11"/>
  <c r="AH66" i="11"/>
  <c r="AK41" i="11"/>
  <c r="AH24" i="11"/>
  <c r="AM10" i="11"/>
  <c r="AI117" i="11"/>
  <c r="AF117" i="11" s="1"/>
  <c r="AM76" i="11"/>
  <c r="AI47" i="11"/>
  <c r="AJ41" i="11"/>
  <c r="AJ34" i="11"/>
  <c r="AJ76" i="11"/>
  <c r="AH69" i="11"/>
  <c r="AF62" i="11"/>
  <c r="AH47" i="11"/>
  <c r="AI33" i="11"/>
  <c r="AL29" i="11"/>
  <c r="AK14" i="11"/>
  <c r="AI7" i="11"/>
  <c r="AI111" i="11"/>
  <c r="AF111" i="11" s="1"/>
  <c r="AL65" i="11"/>
  <c r="AK52" i="11"/>
  <c r="AM43" i="11"/>
  <c r="AH33" i="11"/>
  <c r="AI29" i="11"/>
  <c r="AK25" i="11"/>
  <c r="AJ14" i="11"/>
  <c r="AH56" i="11"/>
  <c r="AL43" i="11"/>
  <c r="AH29" i="11"/>
  <c r="AI14" i="11"/>
  <c r="AK10" i="11"/>
  <c r="AJ6" i="11"/>
  <c r="AJ10" i="11"/>
  <c r="AL55" i="11"/>
  <c r="AI43" i="11"/>
  <c r="AI32" i="11"/>
  <c r="AJ28" i="11"/>
  <c r="AM13" i="11"/>
  <c r="AH6" i="11"/>
  <c r="AJ43" i="11"/>
  <c r="AI55" i="11"/>
  <c r="AH45" i="11"/>
  <c r="AH17" i="11"/>
  <c r="AF17" i="11" s="1"/>
  <c r="AI13" i="11"/>
  <c r="AJ42" i="11"/>
  <c r="AL66" i="11"/>
  <c r="AK63" i="11"/>
  <c r="AM44" i="11"/>
  <c r="AJ31" i="11"/>
  <c r="AH27" i="11"/>
  <c r="AJ23" i="11"/>
  <c r="AJ16" i="11"/>
  <c r="AJ12" i="11"/>
  <c r="AL8" i="11"/>
  <c r="AK66" i="11"/>
  <c r="AJ63" i="11"/>
  <c r="AI58" i="11"/>
  <c r="AJ54" i="11"/>
  <c r="AL44" i="11"/>
  <c r="AI31" i="11"/>
  <c r="AH12" i="11"/>
  <c r="AK8" i="11"/>
  <c r="AK44" i="11"/>
  <c r="AJ8" i="11"/>
  <c r="AI8" i="11"/>
  <c r="AI44" i="11"/>
  <c r="AH8" i="11"/>
  <c r="AH53" i="11"/>
  <c r="AF53" i="11" s="1"/>
  <c r="AH44" i="11"/>
  <c r="AF21" i="11"/>
  <c r="AM14" i="11"/>
  <c r="AH57" i="11"/>
  <c r="AL14" i="11"/>
  <c r="AC37" i="10"/>
  <c r="AF64" i="10"/>
  <c r="AC27" i="10"/>
  <c r="AH19" i="10"/>
  <c r="AF15" i="10"/>
  <c r="AI19" i="10"/>
  <c r="AB68" i="10"/>
  <c r="AB64" i="10"/>
  <c r="AF38" i="10"/>
  <c r="AB27" i="10"/>
  <c r="AG19" i="10"/>
  <c r="AA15" i="10"/>
  <c r="AB92" i="10"/>
  <c r="Y92" i="10" s="1"/>
  <c r="AE68" i="10"/>
  <c r="AE38" i="10"/>
  <c r="AA27" i="10"/>
  <c r="AD22" i="10"/>
  <c r="AC19" i="10"/>
  <c r="AB49" i="10"/>
  <c r="AD38" i="10"/>
  <c r="AB22" i="10"/>
  <c r="AB38" i="10"/>
  <c r="AA38" i="10"/>
  <c r="AC66" i="10"/>
  <c r="AF63" i="10"/>
  <c r="AC51" i="10"/>
  <c r="AB40" i="10"/>
  <c r="AB66" i="10"/>
  <c r="AE63" i="10"/>
  <c r="AA51" i="10"/>
  <c r="AA40" i="10"/>
  <c r="AG33" i="10"/>
  <c r="AD17" i="10"/>
  <c r="AB12" i="10"/>
  <c r="AB37" i="10"/>
  <c r="AD25" i="10"/>
  <c r="AD15" i="10"/>
  <c r="Y76" i="10"/>
  <c r="AI65" i="10"/>
  <c r="AG68" i="10"/>
  <c r="AA66" i="10"/>
  <c r="AC48" i="10"/>
  <c r="AA37" i="10"/>
  <c r="AC30" i="10"/>
  <c r="AC25" i="10"/>
  <c r="AH17" i="10"/>
  <c r="AC15" i="10"/>
  <c r="AD27" i="10"/>
  <c r="AG17" i="10"/>
  <c r="AF17" i="10"/>
  <c r="AE24" i="10"/>
  <c r="AG21" i="10"/>
  <c r="AF28" i="10"/>
  <c r="AF16" i="10"/>
  <c r="AF41" i="10"/>
  <c r="AF26" i="10"/>
  <c r="AE69" i="10"/>
  <c r="AI66" i="10"/>
  <c r="AB63" i="10"/>
  <c r="AB54" i="10"/>
  <c r="AB45" i="10"/>
  <c r="AA41" i="10"/>
  <c r="AG39" i="10"/>
  <c r="AH35" i="10"/>
  <c r="AD28" i="10"/>
  <c r="AD26" i="10"/>
  <c r="AG23" i="10"/>
  <c r="AB16" i="10"/>
  <c r="AB79" i="10"/>
  <c r="AC36" i="10"/>
  <c r="AI21" i="10"/>
  <c r="AB46" i="10"/>
  <c r="AF19" i="10"/>
  <c r="AD65" i="10"/>
  <c r="AC65" i="10"/>
  <c r="AC63" i="10"/>
  <c r="AA50" i="10"/>
  <c r="AH39" i="10"/>
  <c r="AH23" i="10"/>
  <c r="AC69" i="10"/>
  <c r="AH66" i="10"/>
  <c r="AC58" i="10"/>
  <c r="AA54" i="10"/>
  <c r="AF39" i="10"/>
  <c r="AI37" i="10"/>
  <c r="AC28" i="10"/>
  <c r="AC26" i="10"/>
  <c r="AB23" i="10"/>
  <c r="AA16" i="10"/>
  <c r="AB105" i="10"/>
  <c r="Y105" i="10" s="1"/>
  <c r="AC56" i="10"/>
  <c r="AF65" i="10"/>
  <c r="AI41" i="10"/>
  <c r="AA36" i="10"/>
  <c r="AC59" i="10"/>
  <c r="AA46" i="10"/>
  <c r="AH69" i="10"/>
  <c r="AA59" i="10"/>
  <c r="AB50" i="10"/>
  <c r="AG41" i="10"/>
  <c r="AI39" i="10"/>
  <c r="AF21" i="10"/>
  <c r="AG69" i="10"/>
  <c r="AA21" i="10"/>
  <c r="AD16" i="10"/>
  <c r="AH13" i="10"/>
  <c r="AA90" i="10"/>
  <c r="Y90" i="10" s="1"/>
  <c r="AB69" i="10"/>
  <c r="AG66" i="10"/>
  <c r="AB58" i="10"/>
  <c r="AC49" i="10"/>
  <c r="AD39" i="10"/>
  <c r="AG37" i="10"/>
  <c r="AI31" i="10"/>
  <c r="AA26" i="10"/>
  <c r="AA23" i="10"/>
  <c r="AE65" i="10"/>
  <c r="AE28" i="10"/>
  <c r="AA74" i="10"/>
  <c r="Y74" i="10" s="1"/>
  <c r="AA69" i="10"/>
  <c r="AF66" i="10"/>
  <c r="AF37" i="10"/>
  <c r="AF31" i="10"/>
  <c r="AF20" i="10"/>
  <c r="AB18" i="10"/>
  <c r="AE12" i="10"/>
  <c r="AE66" i="10"/>
  <c r="AC64" i="10"/>
  <c r="AB53" i="10"/>
  <c r="AF40" i="10"/>
  <c r="AB39" i="10"/>
  <c r="AD37" i="10"/>
  <c r="AE34" i="10"/>
  <c r="AC20" i="10"/>
  <c r="AD12" i="10"/>
  <c r="AA53" i="10"/>
  <c r="AB47" i="10"/>
  <c r="AG25" i="10"/>
  <c r="AA84" i="10"/>
  <c r="Y84" i="10" s="1"/>
  <c r="AG67" i="10"/>
  <c r="AA65" i="10"/>
  <c r="AA55" i="10"/>
  <c r="AC52" i="10"/>
  <c r="AA47" i="10"/>
  <c r="AF36" i="10"/>
  <c r="AC35" i="10"/>
  <c r="AD32" i="10"/>
  <c r="AA31" i="10"/>
  <c r="AH29" i="10"/>
  <c r="AB28" i="10"/>
  <c r="AF25" i="10"/>
  <c r="AD21" i="10"/>
  <c r="AE18" i="10"/>
  <c r="AB17" i="10"/>
  <c r="AI15" i="10"/>
  <c r="AC14" i="10"/>
  <c r="AG11" i="10"/>
  <c r="AH94" i="11"/>
  <c r="AH85" i="11"/>
  <c r="AL77" i="11"/>
  <c r="AM54" i="11"/>
  <c r="AJ52" i="11"/>
  <c r="AL32" i="11"/>
  <c r="AM28" i="11"/>
  <c r="AL26" i="11"/>
  <c r="AH14" i="11"/>
  <c r="AI10" i="11"/>
  <c r="AA89" i="10"/>
  <c r="Y89" i="10" s="1"/>
  <c r="AB65" i="10"/>
  <c r="AB55" i="10"/>
  <c r="AB91" i="10"/>
  <c r="Y91" i="10" s="1"/>
  <c r="AD79" i="10"/>
  <c r="AB75" i="10"/>
  <c r="Y75" i="10" s="1"/>
  <c r="AI68" i="10"/>
  <c r="AF67" i="10"/>
  <c r="AB52" i="10"/>
  <c r="AE36" i="10"/>
  <c r="AB35" i="10"/>
  <c r="AI33" i="10"/>
  <c r="AC32" i="10"/>
  <c r="AG29" i="10"/>
  <c r="AA28" i="10"/>
  <c r="AE25" i="10"/>
  <c r="AF22" i="10"/>
  <c r="AC21" i="10"/>
  <c r="AD18" i="10"/>
  <c r="AA17" i="10"/>
  <c r="AH15" i="10"/>
  <c r="AB14" i="10"/>
  <c r="AF11" i="10"/>
  <c r="AI112" i="11"/>
  <c r="AF112" i="11" s="1"/>
  <c r="AK77" i="11"/>
  <c r="AJ75" i="11"/>
  <c r="AH68" i="11"/>
  <c r="AJ56" i="11"/>
  <c r="AL54" i="11"/>
  <c r="AK32" i="11"/>
  <c r="AJ30" i="11"/>
  <c r="AL28" i="11"/>
  <c r="AK26" i="11"/>
  <c r="AJ24" i="11"/>
  <c r="AH16" i="11"/>
  <c r="AH10" i="11"/>
  <c r="AD24" i="10"/>
  <c r="AI67" i="10"/>
  <c r="AC79" i="10"/>
  <c r="AH68" i="10"/>
  <c r="AE67" i="10"/>
  <c r="AD36" i="10"/>
  <c r="AA35" i="10"/>
  <c r="AH33" i="10"/>
  <c r="AB32" i="10"/>
  <c r="AF29" i="10"/>
  <c r="AE22" i="10"/>
  <c r="AB21" i="10"/>
  <c r="AC18" i="10"/>
  <c r="AA14" i="10"/>
  <c r="AE11" i="10"/>
  <c r="AJ77" i="11"/>
  <c r="AJ32" i="11"/>
  <c r="AJ26" i="11"/>
  <c r="AE29" i="10"/>
  <c r="AK5" i="11"/>
  <c r="AE13" i="10"/>
  <c r="AA32" i="10"/>
  <c r="AH75" i="11"/>
  <c r="AI69" i="10"/>
  <c r="AF68" i="10"/>
  <c r="AC67" i="10"/>
  <c r="AB36" i="10"/>
  <c r="AF33" i="10"/>
  <c r="AD29" i="10"/>
  <c r="AE26" i="10"/>
  <c r="AB25" i="10"/>
  <c r="AI23" i="10"/>
  <c r="AC22" i="10"/>
  <c r="AA18" i="10"/>
  <c r="AE15" i="10"/>
  <c r="AF12" i="10"/>
  <c r="AC11" i="10"/>
  <c r="AH77" i="11"/>
  <c r="AI54" i="11"/>
  <c r="AH32" i="11"/>
  <c r="AI28" i="11"/>
  <c r="AH26" i="11"/>
  <c r="AM7" i="11"/>
  <c r="AJ5" i="11"/>
  <c r="AE33" i="10"/>
  <c r="AF30" i="10"/>
  <c r="AC29" i="10"/>
  <c r="AA25" i="10"/>
  <c r="AH79" i="11"/>
  <c r="AJ67" i="11"/>
  <c r="AH54" i="11"/>
  <c r="AH34" i="11"/>
  <c r="AH28" i="11"/>
  <c r="AJ15" i="11"/>
  <c r="AL13" i="11"/>
  <c r="AK11" i="11"/>
  <c r="AJ9" i="11"/>
  <c r="AF9" i="11" s="1"/>
  <c r="AL7" i="11"/>
  <c r="AB93" i="10"/>
  <c r="Y93" i="10" s="1"/>
  <c r="AB83" i="10"/>
  <c r="Y83" i="10" s="1"/>
  <c r="AD68" i="10"/>
  <c r="AA67" i="10"/>
  <c r="AD33" i="10"/>
  <c r="AE30" i="10"/>
  <c r="AB29" i="10"/>
  <c r="AA22" i="10"/>
  <c r="AE19" i="10"/>
  <c r="AA11" i="10"/>
  <c r="AJ11" i="11"/>
  <c r="AE31" i="10"/>
  <c r="AD67" i="10"/>
  <c r="AB67" i="10"/>
  <c r="AI64" i="10"/>
  <c r="AH64" i="10"/>
  <c r="AF69" i="10"/>
  <c r="AC68" i="10"/>
  <c r="AG64" i="10"/>
  <c r="AF34" i="10"/>
  <c r="AC33" i="10"/>
  <c r="AD30" i="10"/>
  <c r="AA29" i="10"/>
  <c r="AD19" i="10"/>
  <c r="AE16" i="10"/>
  <c r="AB15" i="10"/>
  <c r="AI13" i="10"/>
  <c r="AC12" i="10"/>
  <c r="AK74" i="11"/>
  <c r="AH67" i="11"/>
  <c r="AH58" i="11"/>
  <c r="AM55" i="11"/>
  <c r="AH42" i="11"/>
  <c r="AM29" i="11"/>
  <c r="AK23" i="11"/>
  <c r="AH15" i="11"/>
  <c r="AJ13" i="11"/>
  <c r="AI11" i="11"/>
  <c r="AJ7" i="11"/>
  <c r="AH65" i="10"/>
  <c r="AE64" i="10"/>
  <c r="AB56" i="10"/>
  <c r="AB48" i="10"/>
  <c r="AD34" i="10"/>
  <c r="AH31" i="10"/>
  <c r="AB30" i="10"/>
  <c r="AD23" i="10"/>
  <c r="AE20" i="10"/>
  <c r="AB19" i="10"/>
  <c r="AG13" i="10"/>
  <c r="AL76" i="11"/>
  <c r="AK55" i="11"/>
  <c r="AL31" i="11"/>
  <c r="AK29" i="11"/>
  <c r="AJ27" i="11"/>
  <c r="AH7" i="11"/>
  <c r="AE23" i="10"/>
  <c r="AD64" i="10"/>
  <c r="AC45" i="10"/>
  <c r="AI35" i="10"/>
  <c r="AF24" i="10"/>
  <c r="AC23" i="10"/>
  <c r="AF13" i="10"/>
  <c r="AI69" i="11"/>
  <c r="AG35" i="10"/>
  <c r="AD31" i="10"/>
  <c r="AI25" i="10"/>
  <c r="AC24" i="10"/>
  <c r="AE17" i="10"/>
  <c r="AF14" i="10"/>
  <c r="AC13" i="10"/>
  <c r="AK94" i="11"/>
  <c r="AJ64" i="11"/>
  <c r="AF64" i="11" s="1"/>
  <c r="AJ45" i="11"/>
  <c r="AE35" i="10"/>
  <c r="AF32" i="10"/>
  <c r="AC31" i="10"/>
  <c r="AB24" i="10"/>
  <c r="AE14" i="10"/>
  <c r="AB13" i="10"/>
  <c r="AI11" i="10"/>
  <c r="AJ94" i="11"/>
  <c r="AK85" i="11"/>
  <c r="AI80" i="11"/>
  <c r="AF80" i="11" s="1"/>
  <c r="AI35" i="11"/>
  <c r="AF35" i="11" s="1"/>
  <c r="AD13" i="10"/>
  <c r="AE32" i="10"/>
  <c r="AF18" i="10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F14" i="8"/>
  <c r="AF15" i="8"/>
  <c r="AF16" i="8"/>
  <c r="AF7" i="8"/>
  <c r="AF5" i="8"/>
  <c r="AF6" i="8"/>
  <c r="Y7" i="10"/>
  <c r="Y49" i="10"/>
  <c r="Y5" i="10"/>
  <c r="Y57" i="10"/>
  <c r="Y51" i="10"/>
  <c r="Y41" i="10"/>
  <c r="Y63" i="10"/>
  <c r="Y45" i="10"/>
  <c r="Y59" i="10"/>
  <c r="Y58" i="10"/>
  <c r="Y38" i="10"/>
  <c r="Y28" i="10"/>
  <c r="Y53" i="10"/>
  <c r="Y37" i="10"/>
  <c r="Y27" i="10"/>
  <c r="Y24" i="10"/>
  <c r="Y39" i="10"/>
  <c r="Y54" i="10"/>
  <c r="Y79" i="10"/>
  <c r="AF78" i="11"/>
  <c r="AF68" i="11"/>
  <c r="AF65" i="11"/>
  <c r="AF79" i="11"/>
  <c r="AF42" i="11"/>
  <c r="AF75" i="11"/>
  <c r="AF58" i="11"/>
  <c r="AF69" i="11"/>
  <c r="AF74" i="11"/>
  <c r="AF30" i="11"/>
  <c r="AF33" i="11"/>
  <c r="AF45" i="11"/>
  <c r="AF43" i="11"/>
  <c r="AF24" i="11"/>
  <c r="AF5" i="11"/>
  <c r="AF66" i="11"/>
  <c r="AF25" i="11"/>
  <c r="AF52" i="11"/>
  <c r="AF41" i="11"/>
  <c r="AF16" i="11"/>
  <c r="AF12" i="11"/>
  <c r="AF76" i="11"/>
  <c r="AF57" i="11"/>
  <c r="AF8" i="11"/>
  <c r="AF47" i="11"/>
  <c r="AF63" i="11"/>
  <c r="AF34" i="11"/>
  <c r="AF27" i="11"/>
  <c r="AF29" i="11"/>
  <c r="AF11" i="11"/>
  <c r="AF31" i="11"/>
  <c r="AF13" i="11"/>
  <c r="AF10" i="11"/>
  <c r="AF55" i="11"/>
  <c r="AF44" i="11"/>
  <c r="AF23" i="11"/>
  <c r="AF14" i="11"/>
  <c r="AF6" i="11"/>
  <c r="AF56" i="11"/>
  <c r="Y21" i="10"/>
  <c r="Y66" i="10"/>
  <c r="Y26" i="10"/>
  <c r="Y48" i="10"/>
  <c r="Y40" i="10"/>
  <c r="Y20" i="10"/>
  <c r="Y56" i="10"/>
  <c r="Y52" i="10"/>
  <c r="Y47" i="10"/>
  <c r="Y46" i="10"/>
  <c r="Y69" i="10"/>
  <c r="Y68" i="10"/>
  <c r="Y64" i="10"/>
  <c r="Y34" i="10"/>
  <c r="Y12" i="10"/>
  <c r="Y16" i="10"/>
  <c r="Y30" i="10"/>
  <c r="Y23" i="10"/>
  <c r="Y13" i="10"/>
  <c r="Y18" i="10"/>
  <c r="Y65" i="10"/>
  <c r="Y15" i="10"/>
  <c r="Y25" i="10"/>
  <c r="Y50" i="10"/>
  <c r="Y36" i="10"/>
  <c r="Y33" i="10"/>
  <c r="AF26" i="11"/>
  <c r="Y31" i="10"/>
  <c r="AF32" i="11"/>
  <c r="Y35" i="10"/>
  <c r="Y32" i="10"/>
  <c r="AF77" i="11"/>
  <c r="Y11" i="10"/>
  <c r="AF28" i="11"/>
  <c r="AF67" i="11"/>
  <c r="AF85" i="11"/>
  <c r="AF7" i="11"/>
  <c r="Y22" i="10"/>
  <c r="AF54" i="11"/>
  <c r="AF94" i="11"/>
  <c r="Y55" i="10"/>
  <c r="Y17" i="10"/>
  <c r="Y14" i="10"/>
  <c r="Y29" i="10"/>
  <c r="AF15" i="11"/>
  <c r="Y67" i="10"/>
  <c r="Y19" i="10"/>
  <c r="AE71" i="9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C117" i="9" s="1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92" i="9"/>
  <c r="AF92" i="9"/>
  <c r="AE93" i="9"/>
  <c r="AF93" i="9"/>
  <c r="AE94" i="9"/>
  <c r="AF94" i="9"/>
  <c r="AE95" i="9"/>
  <c r="AC95" i="9" s="1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C5" i="9"/>
  <c r="C106" i="8"/>
  <c r="C103" i="8"/>
  <c r="C102" i="8"/>
  <c r="C99" i="8"/>
  <c r="C98" i="8"/>
  <c r="C97" i="8"/>
  <c r="C96" i="8"/>
  <c r="C95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13" i="8"/>
  <c r="C10" i="8"/>
  <c r="C3" i="8"/>
  <c r="C2" i="8"/>
  <c r="C131" i="9"/>
  <c r="C128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11" i="8"/>
  <c r="D128" i="9"/>
  <c r="AC125" i="9"/>
  <c r="D125" i="9"/>
  <c r="D124" i="9"/>
  <c r="D123" i="9"/>
  <c r="AC122" i="9"/>
  <c r="D122" i="9"/>
  <c r="D121" i="9"/>
  <c r="D120" i="9"/>
  <c r="D119" i="9"/>
  <c r="D118" i="9"/>
  <c r="D117" i="9"/>
  <c r="D116" i="9"/>
  <c r="D115" i="9"/>
  <c r="AC114" i="9"/>
  <c r="D114" i="9"/>
  <c r="D113" i="9"/>
  <c r="D112" i="9"/>
  <c r="D111" i="9"/>
  <c r="AE110" i="9" s="1"/>
  <c r="D110" i="9"/>
  <c r="AC106" i="9"/>
  <c r="D106" i="9"/>
  <c r="D105" i="9"/>
  <c r="D104" i="9"/>
  <c r="AC103" i="9"/>
  <c r="D103" i="9"/>
  <c r="D102" i="9"/>
  <c r="D101" i="9"/>
  <c r="D100" i="9"/>
  <c r="D99" i="9"/>
  <c r="AC98" i="9"/>
  <c r="D98" i="9"/>
  <c r="D97" i="9"/>
  <c r="D96" i="9"/>
  <c r="D95" i="9"/>
  <c r="D94" i="9"/>
  <c r="D93" i="9"/>
  <c r="D92" i="9"/>
  <c r="AF91" i="9" s="1"/>
  <c r="D91" i="9"/>
  <c r="AC85" i="9"/>
  <c r="D85" i="9"/>
  <c r="D84" i="9"/>
  <c r="D83" i="9"/>
  <c r="AC82" i="9"/>
  <c r="D82" i="9"/>
  <c r="D81" i="9"/>
  <c r="D80" i="9"/>
  <c r="D79" i="9"/>
  <c r="D78" i="9"/>
  <c r="AC77" i="9"/>
  <c r="D77" i="9"/>
  <c r="D76" i="9"/>
  <c r="D75" i="9"/>
  <c r="D66" i="9"/>
  <c r="AJ65" i="9" s="1"/>
  <c r="D65" i="9"/>
  <c r="AJ64" i="9" s="1"/>
  <c r="D64" i="9"/>
  <c r="AF63" i="9" s="1"/>
  <c r="D63" i="9"/>
  <c r="AG62" i="9" s="1"/>
  <c r="D62" i="9"/>
  <c r="AG61" i="9" s="1"/>
  <c r="D61" i="9"/>
  <c r="AJ60" i="9" s="1"/>
  <c r="D60" i="9"/>
  <c r="AH59" i="9" s="1"/>
  <c r="D59" i="9"/>
  <c r="AI58" i="9" s="1"/>
  <c r="D58" i="9"/>
  <c r="AI57" i="9" s="1"/>
  <c r="D57" i="9"/>
  <c r="AJ56" i="9" s="1"/>
  <c r="D56" i="9"/>
  <c r="AG55" i="9" s="1"/>
  <c r="D55" i="9"/>
  <c r="AF54" i="9" s="1"/>
  <c r="D54" i="9"/>
  <c r="AJ53" i="9" s="1"/>
  <c r="D53" i="9"/>
  <c r="AJ52" i="9" s="1"/>
  <c r="D52" i="9"/>
  <c r="AL51" i="9" s="1"/>
  <c r="D51" i="9"/>
  <c r="D12" i="9"/>
  <c r="AI10" i="9" s="1"/>
  <c r="D11" i="9"/>
  <c r="AH9" i="9" s="1"/>
  <c r="D10" i="9"/>
  <c r="AM9" i="9" s="1"/>
  <c r="D9" i="9"/>
  <c r="AI7" i="9" s="1"/>
  <c r="D36" i="9"/>
  <c r="AE35" i="9" s="1"/>
  <c r="D35" i="9"/>
  <c r="AF33" i="9" s="1"/>
  <c r="D34" i="9"/>
  <c r="AK33" i="9" s="1"/>
  <c r="D33" i="9"/>
  <c r="AE32" i="9" s="1"/>
  <c r="D32" i="9"/>
  <c r="AF30" i="9" s="1"/>
  <c r="D31" i="9"/>
  <c r="AE30" i="9" s="1"/>
  <c r="D30" i="9"/>
  <c r="AE29" i="9" s="1"/>
  <c r="D29" i="9"/>
  <c r="AE28" i="9" s="1"/>
  <c r="D28" i="9"/>
  <c r="AM27" i="9" s="1"/>
  <c r="D27" i="9"/>
  <c r="AH25" i="9" s="1"/>
  <c r="D26" i="9"/>
  <c r="AK25" i="9" s="1"/>
  <c r="D25" i="9"/>
  <c r="AE24" i="9" s="1"/>
  <c r="D24" i="9"/>
  <c r="AK23" i="9" s="1"/>
  <c r="D23" i="9"/>
  <c r="AE22" i="9" s="1"/>
  <c r="D22" i="9"/>
  <c r="AK21" i="9" s="1"/>
  <c r="D21" i="9"/>
  <c r="AE20" i="9" s="1"/>
  <c r="D16" i="9"/>
  <c r="AF14" i="9" s="1"/>
  <c r="D15" i="9"/>
  <c r="AE14" i="9" s="1"/>
  <c r="D14" i="9"/>
  <c r="AE13" i="9" s="1"/>
  <c r="D13" i="9"/>
  <c r="AE8" i="9" s="1"/>
  <c r="D20" i="9"/>
  <c r="AE19" i="9" s="1"/>
  <c r="D19" i="9"/>
  <c r="AF17" i="9" s="1"/>
  <c r="D18" i="9"/>
  <c r="AK17" i="9" s="1"/>
  <c r="D17" i="9"/>
  <c r="AE16" i="9" s="1"/>
  <c r="AC127" i="9"/>
  <c r="AF109" i="9"/>
  <c r="AE109" i="9"/>
  <c r="D88" i="9"/>
  <c r="AC74" i="9"/>
  <c r="D74" i="9"/>
  <c r="D73" i="9"/>
  <c r="D72" i="9"/>
  <c r="D71" i="9"/>
  <c r="AF70" i="9" s="1"/>
  <c r="D70" i="9"/>
  <c r="AC50" i="9"/>
  <c r="AC48" i="9"/>
  <c r="D48" i="9"/>
  <c r="AF47" i="9" s="1"/>
  <c r="D47" i="9"/>
  <c r="AG46" i="9" s="1"/>
  <c r="D46" i="9"/>
  <c r="AG45" i="9" s="1"/>
  <c r="D45" i="9"/>
  <c r="AG44" i="9" s="1"/>
  <c r="D44" i="9"/>
  <c r="AF43" i="9" s="1"/>
  <c r="D43" i="9"/>
  <c r="AF42" i="9" s="1"/>
  <c r="D42" i="9"/>
  <c r="AF41" i="9" s="1"/>
  <c r="D41" i="9"/>
  <c r="AG40" i="9" s="1"/>
  <c r="D40" i="9"/>
  <c r="AG39" i="9" s="1"/>
  <c r="D39" i="9"/>
  <c r="AF38" i="9"/>
  <c r="AE38" i="9"/>
  <c r="D8" i="9"/>
  <c r="AE7" i="9" s="1"/>
  <c r="D7" i="9"/>
  <c r="AE6" i="9" s="1"/>
  <c r="D6" i="9"/>
  <c r="AM5" i="9" s="1"/>
  <c r="D5" i="9"/>
  <c r="AF4" i="9"/>
  <c r="AE4" i="9"/>
  <c r="AG29" i="9" l="1"/>
  <c r="AG18" i="9"/>
  <c r="AI28" i="9"/>
  <c r="AF65" i="9"/>
  <c r="AG63" i="9"/>
  <c r="AE63" i="9"/>
  <c r="AK55" i="9"/>
  <c r="AG17" i="9"/>
  <c r="AI13" i="9"/>
  <c r="AG58" i="9"/>
  <c r="AM51" i="9"/>
  <c r="AG8" i="9"/>
  <c r="AI12" i="9"/>
  <c r="AG53" i="9"/>
  <c r="AM65" i="9"/>
  <c r="AF32" i="9"/>
  <c r="AC32" i="9" s="1"/>
  <c r="AH32" i="9"/>
  <c r="AI11" i="9"/>
  <c r="AH65" i="9"/>
  <c r="AL65" i="9"/>
  <c r="AE58" i="9"/>
  <c r="AF22" i="9"/>
  <c r="AH31" i="9"/>
  <c r="AI8" i="9"/>
  <c r="AH63" i="9"/>
  <c r="AL64" i="9"/>
  <c r="AF21" i="9"/>
  <c r="AH30" i="9"/>
  <c r="AJ32" i="9"/>
  <c r="AH61" i="9"/>
  <c r="AK63" i="9"/>
  <c r="AI23" i="9"/>
  <c r="AF20" i="9"/>
  <c r="AH21" i="9"/>
  <c r="AJ27" i="9"/>
  <c r="AH58" i="9"/>
  <c r="AJ62" i="9"/>
  <c r="AF16" i="9"/>
  <c r="AH16" i="9"/>
  <c r="AJ25" i="9"/>
  <c r="AH56" i="9"/>
  <c r="AL61" i="9"/>
  <c r="AF11" i="9"/>
  <c r="AH14" i="9"/>
  <c r="AJ24" i="9"/>
  <c r="AI65" i="9"/>
  <c r="AM59" i="9"/>
  <c r="AF6" i="9"/>
  <c r="AH12" i="9"/>
  <c r="AJ21" i="9"/>
  <c r="AI64" i="9"/>
  <c r="AK59" i="9"/>
  <c r="AG34" i="9"/>
  <c r="AH11" i="9"/>
  <c r="AJ11" i="9"/>
  <c r="AI63" i="9"/>
  <c r="AJ58" i="9"/>
  <c r="AG32" i="9"/>
  <c r="AH10" i="9"/>
  <c r="AJ10" i="9"/>
  <c r="AI59" i="9"/>
  <c r="AL57" i="9"/>
  <c r="AG31" i="9"/>
  <c r="AI29" i="9"/>
  <c r="AJ9" i="9"/>
  <c r="AE64" i="9"/>
  <c r="AL56" i="9"/>
  <c r="AG24" i="9"/>
  <c r="AI27" i="9"/>
  <c r="AF55" i="9"/>
  <c r="AE62" i="9"/>
  <c r="AJ54" i="9"/>
  <c r="AG19" i="9"/>
  <c r="AI24" i="9"/>
  <c r="AF53" i="9"/>
  <c r="AE59" i="9"/>
  <c r="AL53" i="9"/>
  <c r="AG33" i="9"/>
  <c r="AF29" i="9"/>
  <c r="AF13" i="9"/>
  <c r="AG26" i="9"/>
  <c r="AG10" i="9"/>
  <c r="AH23" i="9"/>
  <c r="AH7" i="9"/>
  <c r="AI20" i="9"/>
  <c r="AJ34" i="9"/>
  <c r="AJ18" i="9"/>
  <c r="AF62" i="9"/>
  <c r="AG60" i="9"/>
  <c r="AI56" i="9"/>
  <c r="AE55" i="9"/>
  <c r="AM63" i="9"/>
  <c r="AM55" i="9"/>
  <c r="AF28" i="9"/>
  <c r="AF12" i="9"/>
  <c r="AG25" i="9"/>
  <c r="AG9" i="9"/>
  <c r="AH22" i="9"/>
  <c r="AH6" i="9"/>
  <c r="AI19" i="9"/>
  <c r="AJ33" i="9"/>
  <c r="AJ17" i="9"/>
  <c r="AF61" i="9"/>
  <c r="AG59" i="9"/>
  <c r="AH57" i="9"/>
  <c r="AI55" i="9"/>
  <c r="AE54" i="9"/>
  <c r="AL63" i="9"/>
  <c r="AL59" i="9"/>
  <c r="AL55" i="9"/>
  <c r="AI18" i="9"/>
  <c r="AF26" i="9"/>
  <c r="AF10" i="9"/>
  <c r="AG23" i="9"/>
  <c r="AG7" i="9"/>
  <c r="AH20" i="9"/>
  <c r="AI33" i="9"/>
  <c r="AI17" i="9"/>
  <c r="AJ31" i="9"/>
  <c r="AJ15" i="9"/>
  <c r="AF59" i="9"/>
  <c r="AG57" i="9"/>
  <c r="AH55" i="9"/>
  <c r="AI53" i="9"/>
  <c r="AE52" i="9"/>
  <c r="AJ63" i="9"/>
  <c r="AJ59" i="9"/>
  <c r="AJ55" i="9"/>
  <c r="AG13" i="9"/>
  <c r="AI34" i="9"/>
  <c r="AF60" i="9"/>
  <c r="AF25" i="9"/>
  <c r="AF9" i="9"/>
  <c r="AG22" i="9"/>
  <c r="AG6" i="9"/>
  <c r="AH19" i="9"/>
  <c r="AI32" i="9"/>
  <c r="AI16" i="9"/>
  <c r="AJ30" i="9"/>
  <c r="AJ14" i="9"/>
  <c r="AF58" i="9"/>
  <c r="AG56" i="9"/>
  <c r="AH54" i="9"/>
  <c r="AI52" i="9"/>
  <c r="AJ51" i="9"/>
  <c r="AM62" i="9"/>
  <c r="AM58" i="9"/>
  <c r="AM54" i="9"/>
  <c r="AJ16" i="9"/>
  <c r="AF24" i="9"/>
  <c r="AF8" i="9"/>
  <c r="AG21" i="9"/>
  <c r="AH34" i="9"/>
  <c r="AH18" i="9"/>
  <c r="AI31" i="9"/>
  <c r="AI15" i="9"/>
  <c r="AJ29" i="9"/>
  <c r="AJ13" i="9"/>
  <c r="AF57" i="9"/>
  <c r="AH53" i="9"/>
  <c r="AE51" i="9"/>
  <c r="AK51" i="9"/>
  <c r="AL62" i="9"/>
  <c r="AL58" i="9"/>
  <c r="AL54" i="9"/>
  <c r="AF27" i="9"/>
  <c r="AI54" i="9"/>
  <c r="AE53" i="9"/>
  <c r="AF23" i="9"/>
  <c r="AF7" i="9"/>
  <c r="AG20" i="9"/>
  <c r="AH33" i="9"/>
  <c r="AH17" i="9"/>
  <c r="AI30" i="9"/>
  <c r="AI14" i="9"/>
  <c r="AJ28" i="9"/>
  <c r="AC28" i="9" s="1"/>
  <c r="AJ12" i="9"/>
  <c r="AF56" i="9"/>
  <c r="AG54" i="9"/>
  <c r="AH52" i="9"/>
  <c r="AE65" i="9"/>
  <c r="AK62" i="9"/>
  <c r="AK58" i="9"/>
  <c r="AK54" i="9"/>
  <c r="AH15" i="9"/>
  <c r="AJ26" i="9"/>
  <c r="AG52" i="9"/>
  <c r="AM61" i="9"/>
  <c r="AM57" i="9"/>
  <c r="AM53" i="9"/>
  <c r="AF19" i="9"/>
  <c r="AG16" i="9"/>
  <c r="AH29" i="9"/>
  <c r="AH13" i="9"/>
  <c r="AI26" i="9"/>
  <c r="AJ8" i="9"/>
  <c r="AF52" i="9"/>
  <c r="AH64" i="9"/>
  <c r="AI62" i="9"/>
  <c r="AE61" i="9"/>
  <c r="AK65" i="9"/>
  <c r="AK61" i="9"/>
  <c r="AK57" i="9"/>
  <c r="AK53" i="9"/>
  <c r="AF34" i="9"/>
  <c r="AF18" i="9"/>
  <c r="AG15" i="9"/>
  <c r="AH28" i="9"/>
  <c r="AI25" i="9"/>
  <c r="AI9" i="9"/>
  <c r="AJ23" i="9"/>
  <c r="AJ7" i="9"/>
  <c r="AG65" i="9"/>
  <c r="AI61" i="9"/>
  <c r="AE60" i="9"/>
  <c r="AJ61" i="9"/>
  <c r="AJ57" i="9"/>
  <c r="AG30" i="9"/>
  <c r="AG14" i="9"/>
  <c r="AH27" i="9"/>
  <c r="AJ22" i="9"/>
  <c r="AJ6" i="9"/>
  <c r="AG64" i="9"/>
  <c r="AH62" i="9"/>
  <c r="AI60" i="9"/>
  <c r="AM64" i="9"/>
  <c r="AM60" i="9"/>
  <c r="AM56" i="9"/>
  <c r="AM52" i="9"/>
  <c r="AF31" i="9"/>
  <c r="AF15" i="9"/>
  <c r="AG28" i="9"/>
  <c r="AG12" i="9"/>
  <c r="AI22" i="9"/>
  <c r="AI6" i="9"/>
  <c r="AJ20" i="9"/>
  <c r="AF64" i="9"/>
  <c r="AH60" i="9"/>
  <c r="AE57" i="9"/>
  <c r="AK64" i="9"/>
  <c r="AK60" i="9"/>
  <c r="AK56" i="9"/>
  <c r="AK52" i="9"/>
  <c r="AH26" i="9"/>
  <c r="AL60" i="9"/>
  <c r="AL52" i="9"/>
  <c r="AG27" i="9"/>
  <c r="AG11" i="9"/>
  <c r="AH24" i="9"/>
  <c r="AH8" i="9"/>
  <c r="AI21" i="9"/>
  <c r="AJ35" i="9"/>
  <c r="AJ19" i="9"/>
  <c r="AE56" i="9"/>
  <c r="AE46" i="9"/>
  <c r="AF46" i="9"/>
  <c r="AC115" i="9"/>
  <c r="AF110" i="9"/>
  <c r="AC110" i="9" s="1"/>
  <c r="AC120" i="9"/>
  <c r="AC119" i="9"/>
  <c r="AC111" i="9"/>
  <c r="AC118" i="9"/>
  <c r="AC112" i="9"/>
  <c r="AC123" i="9"/>
  <c r="AC80" i="9"/>
  <c r="AC116" i="9"/>
  <c r="AC113" i="9"/>
  <c r="AC124" i="9"/>
  <c r="AC121" i="9"/>
  <c r="AC101" i="9"/>
  <c r="AC104" i="9"/>
  <c r="AC96" i="9"/>
  <c r="AC102" i="9"/>
  <c r="AC92" i="9"/>
  <c r="AC94" i="9"/>
  <c r="AC99" i="9"/>
  <c r="AC100" i="9"/>
  <c r="AC93" i="9"/>
  <c r="AC97" i="9"/>
  <c r="AE91" i="9"/>
  <c r="AC91" i="9" s="1"/>
  <c r="AC105" i="9"/>
  <c r="AC78" i="9"/>
  <c r="AC81" i="9"/>
  <c r="AC79" i="9"/>
  <c r="AC83" i="9"/>
  <c r="AC84" i="9"/>
  <c r="AC76" i="9"/>
  <c r="AC75" i="9"/>
  <c r="AI51" i="9"/>
  <c r="AF51" i="9"/>
  <c r="AG51" i="9"/>
  <c r="AH51" i="9"/>
  <c r="AE11" i="9"/>
  <c r="AE31" i="9"/>
  <c r="AK27" i="9"/>
  <c r="AE27" i="9"/>
  <c r="AE17" i="9"/>
  <c r="AE12" i="9"/>
  <c r="AE33" i="9"/>
  <c r="AE15" i="9"/>
  <c r="AK11" i="9"/>
  <c r="AE9" i="9"/>
  <c r="AK9" i="9"/>
  <c r="AL9" i="9"/>
  <c r="AE26" i="9"/>
  <c r="AE10" i="9"/>
  <c r="AL11" i="9"/>
  <c r="AC36" i="9"/>
  <c r="AE25" i="9"/>
  <c r="AM11" i="9"/>
  <c r="AE23" i="9"/>
  <c r="AE21" i="9"/>
  <c r="AE34" i="9"/>
  <c r="AE18" i="9"/>
  <c r="AC4" i="9"/>
  <c r="AM21" i="9"/>
  <c r="AK29" i="9"/>
  <c r="AL23" i="9"/>
  <c r="AM23" i="9"/>
  <c r="AL21" i="9"/>
  <c r="AL31" i="9"/>
  <c r="AM31" i="9"/>
  <c r="AL29" i="9"/>
  <c r="AM29" i="9"/>
  <c r="AL35" i="9"/>
  <c r="AK35" i="9"/>
  <c r="AL33" i="9"/>
  <c r="AM33" i="9"/>
  <c r="AM35" i="9"/>
  <c r="AK31" i="9"/>
  <c r="AL25" i="9"/>
  <c r="AM25" i="9"/>
  <c r="AE41" i="9"/>
  <c r="AL27" i="9"/>
  <c r="AK13" i="9"/>
  <c r="AM13" i="9"/>
  <c r="AL13" i="9"/>
  <c r="AK15" i="9"/>
  <c r="AL15" i="9"/>
  <c r="AM15" i="9"/>
  <c r="AK19" i="9"/>
  <c r="AL17" i="9"/>
  <c r="AC109" i="9"/>
  <c r="AM17" i="9"/>
  <c r="AG41" i="9"/>
  <c r="AL19" i="9"/>
  <c r="AM19" i="9"/>
  <c r="AE44" i="9"/>
  <c r="AF44" i="9"/>
  <c r="AE45" i="9"/>
  <c r="AC72" i="9"/>
  <c r="AL7" i="9"/>
  <c r="AC38" i="9"/>
  <c r="AG42" i="9"/>
  <c r="AM7" i="9"/>
  <c r="AG43" i="9"/>
  <c r="AE42" i="9"/>
  <c r="AG47" i="9"/>
  <c r="AK7" i="9"/>
  <c r="AE39" i="9"/>
  <c r="AC73" i="9"/>
  <c r="AE5" i="9"/>
  <c r="AF39" i="9"/>
  <c r="AE70" i="9"/>
  <c r="AC70" i="9" s="1"/>
  <c r="AF5" i="9"/>
  <c r="AG5" i="9"/>
  <c r="AI5" i="9"/>
  <c r="AF45" i="9"/>
  <c r="AJ5" i="9"/>
  <c r="AE40" i="9"/>
  <c r="AC71" i="9"/>
  <c r="AH5" i="9"/>
  <c r="AK5" i="9"/>
  <c r="AF40" i="9"/>
  <c r="AL5" i="9"/>
  <c r="AE43" i="9"/>
  <c r="AE47" i="9"/>
  <c r="AC12" i="9" l="1"/>
  <c r="AC24" i="9"/>
  <c r="AC128" i="9"/>
  <c r="AC16" i="9"/>
  <c r="AC20" i="9"/>
  <c r="AC56" i="9"/>
  <c r="AC62" i="9"/>
  <c r="AC64" i="9"/>
  <c r="AC53" i="9"/>
  <c r="AC59" i="9"/>
  <c r="AC57" i="9"/>
  <c r="AC55" i="9"/>
  <c r="AC54" i="9"/>
  <c r="AC51" i="9"/>
  <c r="AC60" i="9"/>
  <c r="AC65" i="9"/>
  <c r="AC66" i="9"/>
  <c r="AC63" i="9"/>
  <c r="AC61" i="9"/>
  <c r="AC52" i="9"/>
  <c r="AC58" i="9"/>
  <c r="AC11" i="9"/>
  <c r="AC9" i="9"/>
  <c r="AC10" i="9"/>
  <c r="AC35" i="9"/>
  <c r="AC23" i="9"/>
  <c r="AC47" i="9"/>
  <c r="AC22" i="9"/>
  <c r="AC30" i="9"/>
  <c r="AC27" i="9"/>
  <c r="AC29" i="9"/>
  <c r="AC41" i="9"/>
  <c r="AC21" i="9"/>
  <c r="AC34" i="9"/>
  <c r="AC31" i="9"/>
  <c r="AC33" i="9"/>
  <c r="AC26" i="9"/>
  <c r="AC13" i="9"/>
  <c r="AC25" i="9"/>
  <c r="AC14" i="9"/>
  <c r="AC15" i="9"/>
  <c r="AC40" i="9"/>
  <c r="AC18" i="9"/>
  <c r="AC19" i="9"/>
  <c r="AC44" i="9"/>
  <c r="AC45" i="9"/>
  <c r="AC17" i="9"/>
  <c r="AC43" i="9"/>
  <c r="AC46" i="9"/>
  <c r="AC42" i="9"/>
  <c r="AC7" i="9"/>
  <c r="AC88" i="9"/>
  <c r="AC6" i="9"/>
  <c r="AC8" i="9"/>
  <c r="AC5" i="9"/>
  <c r="AC39" i="9"/>
  <c r="AF103" i="8" l="1"/>
  <c r="D103" i="8"/>
  <c r="AI102" i="8" s="1"/>
  <c r="D102" i="8"/>
  <c r="AF101" i="8"/>
  <c r="AF99" i="8"/>
  <c r="D99" i="8"/>
  <c r="AI98" i="8" s="1"/>
  <c r="D98" i="8"/>
  <c r="AI97" i="8" s="1"/>
  <c r="D97" i="8"/>
  <c r="AI96" i="8" s="1"/>
  <c r="D96" i="8"/>
  <c r="AH95" i="8" s="1"/>
  <c r="D95" i="8"/>
  <c r="AI94" i="8"/>
  <c r="AH94" i="8"/>
  <c r="AF91" i="8"/>
  <c r="D91" i="8"/>
  <c r="AH90" i="8" s="1"/>
  <c r="D90" i="8"/>
  <c r="AI89" i="8" s="1"/>
  <c r="D89" i="8"/>
  <c r="AI88" i="8" s="1"/>
  <c r="D88" i="8"/>
  <c r="AI87" i="8" s="1"/>
  <c r="D87" i="8"/>
  <c r="AF84" i="8"/>
  <c r="D84" i="8"/>
  <c r="AK83" i="8" s="1"/>
  <c r="D83" i="8"/>
  <c r="AF80" i="8"/>
  <c r="D80" i="8"/>
  <c r="AI79" i="8" s="1"/>
  <c r="D79" i="8"/>
  <c r="AH78" i="8" s="1"/>
  <c r="D78" i="8"/>
  <c r="AI77" i="8" s="1"/>
  <c r="D77" i="8"/>
  <c r="AI76" i="8" s="1"/>
  <c r="D76" i="8"/>
  <c r="AF72" i="8"/>
  <c r="D72" i="8"/>
  <c r="AJ70" i="8" s="1"/>
  <c r="AF71" i="8"/>
  <c r="D71" i="8"/>
  <c r="AP70" i="8" s="1"/>
  <c r="D70" i="8"/>
  <c r="AP69" i="8" s="1"/>
  <c r="D69" i="8"/>
  <c r="AN68" i="8" s="1"/>
  <c r="D68" i="8"/>
  <c r="AP67" i="8" s="1"/>
  <c r="D67" i="8"/>
  <c r="AP66" i="8" s="1"/>
  <c r="D66" i="8"/>
  <c r="AL64" i="8" s="1"/>
  <c r="D65" i="8"/>
  <c r="AN64" i="8" s="1"/>
  <c r="D64" i="8"/>
  <c r="AP63" i="8" s="1"/>
  <c r="D63" i="8"/>
  <c r="AP62" i="8" s="1"/>
  <c r="D62" i="8"/>
  <c r="AO61" i="8" s="1"/>
  <c r="D61" i="8"/>
  <c r="AN60" i="8" s="1"/>
  <c r="D60" i="8"/>
  <c r="AP59" i="8" s="1"/>
  <c r="D59" i="8"/>
  <c r="AO58" i="8" s="1"/>
  <c r="D58" i="8"/>
  <c r="AN57" i="8" s="1"/>
  <c r="D57" i="8"/>
  <c r="AN56" i="8" s="1"/>
  <c r="D56" i="8"/>
  <c r="AP55" i="8" s="1"/>
  <c r="D55" i="8"/>
  <c r="AP54" i="8" s="1"/>
  <c r="D54" i="8"/>
  <c r="AK52" i="8" s="1"/>
  <c r="D53" i="8"/>
  <c r="AN52" i="8" s="1"/>
  <c r="D52" i="8"/>
  <c r="AF51" i="8"/>
  <c r="AF49" i="8"/>
  <c r="D49" i="8"/>
  <c r="AJ48" i="8" s="1"/>
  <c r="D48" i="8"/>
  <c r="AJ47" i="8" s="1"/>
  <c r="D47" i="8"/>
  <c r="AI46" i="8" s="1"/>
  <c r="D46" i="8"/>
  <c r="AJ45" i="8" s="1"/>
  <c r="D45" i="8"/>
  <c r="AJ44" i="8" s="1"/>
  <c r="D44" i="8"/>
  <c r="AH43" i="8" s="1"/>
  <c r="D43" i="8"/>
  <c r="AI42" i="8" s="1"/>
  <c r="D42" i="8"/>
  <c r="AJ41" i="8" s="1"/>
  <c r="D41" i="8"/>
  <c r="AJ40" i="8" s="1"/>
  <c r="D40" i="8"/>
  <c r="AI39" i="8" s="1"/>
  <c r="D39" i="8"/>
  <c r="AJ38" i="8" s="1"/>
  <c r="D38" i="8"/>
  <c r="AJ37" i="8" s="1"/>
  <c r="D37" i="8"/>
  <c r="AJ36" i="8" s="1"/>
  <c r="D36" i="8"/>
  <c r="AH35" i="8" s="1"/>
  <c r="D35" i="8"/>
  <c r="AI34" i="8" s="1"/>
  <c r="D34" i="8"/>
  <c r="AJ33" i="8" s="1"/>
  <c r="D33" i="8"/>
  <c r="AJ32" i="8" s="1"/>
  <c r="D32" i="8"/>
  <c r="AI31" i="8" s="1"/>
  <c r="D31" i="8"/>
  <c r="AJ30" i="8" s="1"/>
  <c r="D30" i="8"/>
  <c r="AJ29" i="8" s="1"/>
  <c r="D29" i="8"/>
  <c r="AJ28" i="8" s="1"/>
  <c r="D28" i="8"/>
  <c r="AI27" i="8"/>
  <c r="AH27" i="8"/>
  <c r="AH12" i="8"/>
  <c r="AI10" i="8"/>
  <c r="AH10" i="8"/>
  <c r="AH24" i="8" l="1"/>
  <c r="AM24" i="8"/>
  <c r="AQ24" i="8"/>
  <c r="AP24" i="8"/>
  <c r="AO24" i="8"/>
  <c r="AN24" i="8"/>
  <c r="AQ12" i="8"/>
  <c r="AP12" i="8"/>
  <c r="AO12" i="8"/>
  <c r="AN12" i="8"/>
  <c r="AM12" i="8"/>
  <c r="AI43" i="8"/>
  <c r="AK63" i="8"/>
  <c r="AH38" i="8"/>
  <c r="AI38" i="8"/>
  <c r="AO60" i="8"/>
  <c r="AJ46" i="8"/>
  <c r="AF10" i="8"/>
  <c r="AL55" i="8"/>
  <c r="AM56" i="8"/>
  <c r="AP56" i="8"/>
  <c r="AO56" i="8"/>
  <c r="AN61" i="8"/>
  <c r="AL63" i="8"/>
  <c r="AI78" i="8"/>
  <c r="AF78" i="8" s="1"/>
  <c r="AM64" i="8"/>
  <c r="AO64" i="8"/>
  <c r="AI60" i="8"/>
  <c r="AJ60" i="8"/>
  <c r="AK60" i="8"/>
  <c r="AL60" i="8"/>
  <c r="AM60" i="8"/>
  <c r="AI44" i="8"/>
  <c r="AK56" i="8"/>
  <c r="AL56" i="8"/>
  <c r="AI66" i="8"/>
  <c r="AH61" i="8"/>
  <c r="AJ66" i="8"/>
  <c r="AI35" i="8"/>
  <c r="AH46" i="8"/>
  <c r="AM61" i="8"/>
  <c r="AK66" i="8"/>
  <c r="AP61" i="8"/>
  <c r="AH67" i="8"/>
  <c r="AI62" i="8"/>
  <c r="AI59" i="8"/>
  <c r="AL59" i="8"/>
  <c r="AI63" i="8"/>
  <c r="AF27" i="8"/>
  <c r="AJ35" i="8"/>
  <c r="AJ43" i="8"/>
  <c r="AO63" i="8"/>
  <c r="AP53" i="8"/>
  <c r="AK67" i="8"/>
  <c r="AI64" i="8"/>
  <c r="AL67" i="8"/>
  <c r="AH37" i="8"/>
  <c r="AI54" i="8"/>
  <c r="AH57" i="8"/>
  <c r="AJ64" i="8"/>
  <c r="AH29" i="8"/>
  <c r="AI37" i="8"/>
  <c r="AH45" i="8"/>
  <c r="AK54" i="8"/>
  <c r="AM57" i="8"/>
  <c r="AK64" i="8"/>
  <c r="AI68" i="8"/>
  <c r="AF94" i="8"/>
  <c r="AI29" i="8"/>
  <c r="AI45" i="8"/>
  <c r="AJ68" i="8"/>
  <c r="AH55" i="8"/>
  <c r="AI58" i="8"/>
  <c r="AM68" i="8"/>
  <c r="AH30" i="8"/>
  <c r="AI55" i="8"/>
  <c r="AO68" i="8"/>
  <c r="AI30" i="8"/>
  <c r="AK55" i="8"/>
  <c r="AH59" i="8"/>
  <c r="AM65" i="8"/>
  <c r="AP68" i="8"/>
  <c r="AN65" i="8"/>
  <c r="AN55" i="8"/>
  <c r="AK59" i="8"/>
  <c r="AO65" i="8"/>
  <c r="AH69" i="8"/>
  <c r="AH41" i="8"/>
  <c r="AO55" i="8"/>
  <c r="AN69" i="8"/>
  <c r="AH33" i="8"/>
  <c r="AI41" i="8"/>
  <c r="AO59" i="8"/>
  <c r="AO69" i="8"/>
  <c r="AH88" i="8"/>
  <c r="AF88" i="8" s="1"/>
  <c r="AO52" i="8"/>
  <c r="AO57" i="8"/>
  <c r="AN67" i="8"/>
  <c r="AI83" i="8"/>
  <c r="AL52" i="8"/>
  <c r="AI28" i="8"/>
  <c r="AJ34" i="8"/>
  <c r="AP52" i="8"/>
  <c r="AM55" i="8"/>
  <c r="AP57" i="8"/>
  <c r="AH63" i="8"/>
  <c r="AH65" i="8"/>
  <c r="AO67" i="8"/>
  <c r="AK70" i="8"/>
  <c r="AJ83" i="8"/>
  <c r="AL83" i="8"/>
  <c r="AI95" i="8"/>
  <c r="AF95" i="8" s="1"/>
  <c r="AJ58" i="8"/>
  <c r="AN53" i="8"/>
  <c r="AI56" i="8"/>
  <c r="AK58" i="8"/>
  <c r="AP60" i="8"/>
  <c r="AM63" i="8"/>
  <c r="AP65" i="8"/>
  <c r="AK68" i="8"/>
  <c r="AH96" i="8"/>
  <c r="AF96" i="8" s="1"/>
  <c r="AH53" i="8"/>
  <c r="AM53" i="8"/>
  <c r="AI36" i="8"/>
  <c r="AJ42" i="8"/>
  <c r="AO53" i="8"/>
  <c r="AJ56" i="8"/>
  <c r="AN63" i="8"/>
  <c r="AL68" i="8"/>
  <c r="AH87" i="8"/>
  <c r="AF87" i="8" s="1"/>
  <c r="AH77" i="8"/>
  <c r="AF77" i="8" s="1"/>
  <c r="AH97" i="8"/>
  <c r="AF97" i="8" s="1"/>
  <c r="AJ54" i="8"/>
  <c r="AI52" i="8"/>
  <c r="AM59" i="8"/>
  <c r="AJ52" i="8"/>
  <c r="AN59" i="8"/>
  <c r="AI67" i="8"/>
  <c r="AM69" i="8"/>
  <c r="AI90" i="8"/>
  <c r="AF90" i="8" s="1"/>
  <c r="AJ62" i="8"/>
  <c r="AI33" i="8"/>
  <c r="AM52" i="8"/>
  <c r="AK62" i="8"/>
  <c r="AP64" i="8"/>
  <c r="AM67" i="8"/>
  <c r="AH28" i="8"/>
  <c r="AH36" i="8"/>
  <c r="AH44" i="8"/>
  <c r="AL54" i="8"/>
  <c r="AL58" i="8"/>
  <c r="AL62" i="8"/>
  <c r="AL66" i="8"/>
  <c r="AL70" i="8"/>
  <c r="AH79" i="8"/>
  <c r="AF79" i="8" s="1"/>
  <c r="AH54" i="8"/>
  <c r="AI53" i="8"/>
  <c r="AM54" i="8"/>
  <c r="AI57" i="8"/>
  <c r="AM58" i="8"/>
  <c r="AI61" i="8"/>
  <c r="AM62" i="8"/>
  <c r="AI65" i="8"/>
  <c r="AM66" i="8"/>
  <c r="AI69" i="8"/>
  <c r="AM70" i="8"/>
  <c r="AH76" i="8"/>
  <c r="AF76" i="8" s="1"/>
  <c r="AH89" i="8"/>
  <c r="AF89" i="8" s="1"/>
  <c r="AH98" i="8"/>
  <c r="AF98" i="8" s="1"/>
  <c r="AH58" i="8"/>
  <c r="AH62" i="8"/>
  <c r="AH66" i="8"/>
  <c r="AH70" i="8"/>
  <c r="AH31" i="8"/>
  <c r="AH39" i="8"/>
  <c r="AH47" i="8"/>
  <c r="AJ53" i="8"/>
  <c r="AN54" i="8"/>
  <c r="AJ57" i="8"/>
  <c r="AN58" i="8"/>
  <c r="AJ61" i="8"/>
  <c r="AN62" i="8"/>
  <c r="AJ65" i="8"/>
  <c r="AN66" i="8"/>
  <c r="AJ69" i="8"/>
  <c r="AN70" i="8"/>
  <c r="AI47" i="8"/>
  <c r="AK53" i="8"/>
  <c r="AO54" i="8"/>
  <c r="AK57" i="8"/>
  <c r="AK61" i="8"/>
  <c r="AO62" i="8"/>
  <c r="AK65" i="8"/>
  <c r="AO66" i="8"/>
  <c r="AK69" i="8"/>
  <c r="AO70" i="8"/>
  <c r="AJ31" i="8"/>
  <c r="AH34" i="8"/>
  <c r="AJ39" i="8"/>
  <c r="AH42" i="8"/>
  <c r="AH52" i="8"/>
  <c r="AL53" i="8"/>
  <c r="AH56" i="8"/>
  <c r="AL57" i="8"/>
  <c r="AP58" i="8"/>
  <c r="AH60" i="8"/>
  <c r="AL61" i="8"/>
  <c r="AH64" i="8"/>
  <c r="AL65" i="8"/>
  <c r="AH68" i="8"/>
  <c r="AL69" i="8"/>
  <c r="AH32" i="8"/>
  <c r="AH40" i="8"/>
  <c r="AH48" i="8"/>
  <c r="AI32" i="8"/>
  <c r="AI40" i="8"/>
  <c r="AI48" i="8"/>
  <c r="AJ55" i="8"/>
  <c r="AJ59" i="8"/>
  <c r="AJ63" i="8"/>
  <c r="AJ67" i="8"/>
  <c r="AH83" i="8"/>
  <c r="AH102" i="8"/>
  <c r="AF102" i="8" s="1"/>
  <c r="AI70" i="8"/>
  <c r="AF19" i="8" l="1"/>
  <c r="AF17" i="8"/>
  <c r="AF20" i="8"/>
  <c r="AF23" i="8"/>
  <c r="AF24" i="8"/>
  <c r="AF22" i="8"/>
  <c r="AF21" i="8"/>
  <c r="AF18" i="8"/>
  <c r="AF25" i="8"/>
  <c r="AF38" i="8"/>
  <c r="AF12" i="8"/>
  <c r="AF43" i="8"/>
  <c r="AF46" i="8"/>
  <c r="AF37" i="8"/>
  <c r="AF44" i="8"/>
  <c r="AF35" i="8"/>
  <c r="AF28" i="8"/>
  <c r="AF45" i="8"/>
  <c r="AF67" i="8"/>
  <c r="AF29" i="8"/>
  <c r="AF55" i="8"/>
  <c r="AF42" i="8"/>
  <c r="AF30" i="8"/>
  <c r="AF33" i="8"/>
  <c r="AF34" i="8"/>
  <c r="AF31" i="8"/>
  <c r="AF83" i="8"/>
  <c r="AF64" i="8"/>
  <c r="AF41" i="8"/>
  <c r="AF32" i="8"/>
  <c r="AF63" i="8"/>
  <c r="AF40" i="8"/>
  <c r="AF56" i="8"/>
  <c r="AF13" i="8"/>
  <c r="AF68" i="8"/>
  <c r="AF60" i="8"/>
  <c r="AF59" i="8"/>
  <c r="AF48" i="8"/>
  <c r="AF11" i="8"/>
  <c r="AF61" i="8"/>
  <c r="AF54" i="8"/>
  <c r="AF65" i="8"/>
  <c r="AF52" i="8"/>
  <c r="AF36" i="8"/>
  <c r="AF69" i="8"/>
  <c r="AF66" i="8"/>
  <c r="AF62" i="8"/>
  <c r="AF53" i="8"/>
  <c r="AF58" i="8"/>
  <c r="AF57" i="8"/>
  <c r="AF70" i="8"/>
  <c r="AF47" i="8"/>
  <c r="AF39" i="8"/>
  <c r="E23" i="4" l="1"/>
</calcChain>
</file>

<file path=xl/sharedStrings.xml><?xml version="1.0" encoding="utf-8"?>
<sst xmlns="http://schemas.openxmlformats.org/spreadsheetml/2006/main" count="8560" uniqueCount="539">
  <si>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</si>
  <si>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</si>
  <si>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</si>
  <si>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</si>
  <si>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</si>
  <si>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</si>
  <si>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</si>
  <si>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</si>
  <si>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</si>
  <si>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</si>
  <si>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</si>
  <si>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</si>
  <si>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</si>
  <si>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</si>
  <si>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</si>
  <si>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</si>
  <si>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</si>
  <si>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</si>
  <si>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</si>
  <si>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</si>
  <si>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</si>
  <si>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</si>
  <si>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</si>
  <si>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</si>
  <si>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</si>
  <si>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</si>
  <si>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</si>
  <si>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</si>
  <si>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</si>
  <si>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</si>
  <si>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</si>
  <si>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</si>
  <si>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</si>
  <si>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</si>
  <si>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</si>
  <si>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</si>
  <si>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</si>
  <si>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</si>
  <si>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</si>
  <si>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</si>
  <si>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</si>
  <si>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</si>
  <si>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</si>
  <si>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</si>
  <si>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</si>
  <si>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</si>
  <si>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</si>
  <si>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</si>
  <si>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</si>
  <si>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</si>
  <si>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</si>
  <si>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</si>
  <si>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</si>
  <si>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</si>
  <si>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</si>
  <si>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</si>
  <si>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</si>
  <si>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</si>
  <si>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</si>
  <si>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</si>
  <si>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</si>
  <si>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</si>
  <si>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</si>
  <si>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</si>
  <si>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</si>
  <si>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</si>
  <si>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</si>
  <si>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</si>
  <si>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</si>
  <si>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</si>
  <si>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</si>
  <si>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</si>
  <si>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</si>
  <si>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</si>
  <si>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</si>
  <si>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</si>
  <si>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</si>
  <si>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</si>
  <si>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</si>
  <si>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</si>
  <si>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</si>
  <si>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</si>
  <si>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</si>
  <si>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</si>
  <si>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</si>
  <si>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</si>
  <si>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</si>
  <si>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</si>
  <si>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</si>
  <si>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</si>
  <si>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</si>
  <si>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</si>
  <si>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</si>
  <si>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</si>
  <si>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</si>
  <si>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</si>
  <si>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</si>
  <si>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</si>
  <si>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</si>
  <si>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</si>
  <si>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</si>
  <si>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</si>
  <si>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</si>
  <si>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</si>
  <si>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</si>
  <si>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</si>
  <si>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</si>
  <si>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</si>
  <si>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</si>
  <si>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</si>
  <si>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</si>
  <si>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</si>
  <si>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</si>
  <si>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</si>
  <si>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</si>
  <si>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</si>
  <si>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</si>
  <si>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</si>
  <si>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</si>
  <si>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</si>
  <si>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</si>
  <si>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</si>
  <si>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</si>
  <si>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</si>
  <si>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</si>
  <si>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</si>
  <si>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</si>
  <si>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</si>
  <si>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</si>
  <si>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</si>
  <si>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</si>
  <si>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</si>
  <si>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</si>
  <si>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</si>
  <si>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</si>
  <si>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</si>
  <si>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</si>
  <si>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</si>
  <si>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</si>
  <si>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</si>
  <si>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</si>
  <si>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</si>
  <si>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</si>
  <si>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</si>
  <si>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</si>
  <si>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</si>
  <si>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</si>
  <si>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</si>
  <si>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</si>
  <si>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</si>
  <si>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</si>
  <si>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</si>
  <si>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</si>
  <si>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</si>
  <si>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</si>
  <si>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</si>
  <si>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</si>
  <si>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</si>
  <si>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</si>
  <si>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</si>
  <si>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</si>
  <si>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</si>
  <si>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</si>
  <si>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</si>
  <si>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</si>
  <si>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</si>
  <si>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</si>
  <si>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</si>
  <si>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</si>
  <si>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</si>
  <si>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</si>
  <si>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</si>
  <si>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</si>
  <si>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</si>
  <si>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</si>
  <si>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</si>
  <si>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</si>
  <si>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</si>
  <si>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</si>
  <si>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</si>
  <si>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</si>
  <si>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</si>
  <si>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</si>
  <si>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</si>
  <si>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</si>
  <si>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</si>
  <si>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</si>
  <si>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</si>
  <si>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</si>
  <si>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</si>
  <si>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</si>
  <si>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</si>
  <si>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</si>
  <si>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</si>
  <si>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</si>
  <si>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</si>
  <si>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</si>
  <si>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</si>
  <si>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</si>
  <si>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</si>
  <si>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</si>
  <si>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</si>
  <si>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</si>
  <si>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</si>
  <si>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</si>
  <si>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</si>
  <si>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</si>
  <si>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</si>
  <si>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</si>
  <si>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</si>
  <si>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</si>
  <si>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</si>
  <si>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</si>
  <si>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</si>
  <si>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</si>
  <si>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</si>
  <si>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</si>
  <si>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</si>
  <si>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</si>
  <si>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</si>
  <si>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</si>
  <si>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</si>
  <si>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</si>
  <si>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</si>
  <si>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</si>
  <si>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</si>
  <si>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</si>
  <si>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</si>
  <si>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</si>
  <si>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</si>
  <si>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</si>
  <si>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</si>
  <si>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</si>
  <si>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</si>
  <si>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</si>
  <si>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</si>
  <si>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</si>
  <si>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</si>
  <si>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</si>
  <si>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</si>
  <si>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</si>
  <si>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</si>
  <si>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</si>
  <si>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</si>
  <si>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</si>
  <si>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</si>
  <si>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</si>
  <si>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</si>
  <si>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</si>
  <si>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</si>
  <si>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</si>
  <si>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</si>
  <si>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</si>
  <si>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</si>
  <si>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</si>
  <si>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</si>
  <si>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</si>
  <si>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</si>
  <si>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</si>
  <si>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</si>
  <si>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</si>
  <si>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</si>
  <si>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</si>
  <si>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</si>
  <si>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</si>
  <si>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</si>
  <si>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</si>
  <si>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l2c6</t>
  </si>
  <si>
    <t>l2tsp</t>
  </si>
  <si>
    <t>l2lru</t>
  </si>
  <si>
    <t>modeOfDecoding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</si>
  <si>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</si>
  <si>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</si>
  <si>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</si>
  <si>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</si>
  <si>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</si>
  <si>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</si>
  <si>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</si>
  <si>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</si>
  <si>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</si>
  <si>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</si>
  <si>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</si>
  <si>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</si>
  <si>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</si>
  <si>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</si>
  <si>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</si>
  <si>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</si>
  <si>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</si>
  <si>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</si>
  <si>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</si>
  <si>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</si>
  <si>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</si>
  <si>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</si>
  <si>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</si>
  <si>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</si>
  <si>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</si>
  <si>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</si>
  <si>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</si>
  <si>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</si>
  <si>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</si>
  <si>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</si>
  <si>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</si>
  <si>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</si>
  <si>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</si>
  <si>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</si>
  <si>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</si>
  <si>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</si>
  <si>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</si>
  <si>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</si>
  <si>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</si>
  <si>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</si>
  <si>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</si>
  <si>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</si>
  <si>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</si>
  <si>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</si>
  <si>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</si>
  <si>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</si>
  <si>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</si>
  <si>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</si>
  <si>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</si>
  <si>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</si>
  <si>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</si>
  <si>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</si>
  <si>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</si>
  <si>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</si>
  <si>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</si>
  <si>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</si>
  <si>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</si>
  <si>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</si>
  <si>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</si>
  <si>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</si>
  <si>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</si>
  <si>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</si>
  <si>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</si>
  <si>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</si>
  <si>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</si>
  <si>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</si>
  <si>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</si>
  <si>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</si>
  <si>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</si>
  <si>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</si>
  <si>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</si>
  <si>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</si>
  <si>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</si>
  <si>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</si>
  <si>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</si>
  <si>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</si>
  <si>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</si>
  <si>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</si>
  <si>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</si>
  <si>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</si>
  <si>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</si>
  <si>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</si>
  <si>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</si>
  <si>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</si>
  <si>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</si>
  <si>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</si>
  <si>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</si>
  <si>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</si>
  <si>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</si>
  <si>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</si>
  <si>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</si>
  <si>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</si>
  <si>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</si>
  <si>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</si>
  <si>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</si>
  <si>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BUTTRESS</t>
  </si>
  <si>
    <t>SPINE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</si>
  <si>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</si>
  <si>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</si>
  <si>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</si>
  <si>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</si>
  <si>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</si>
  <si>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</si>
  <si>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</si>
  <si>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</si>
  <si>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</si>
  <si>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</si>
  <si>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</si>
  <si>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</si>
  <si>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</si>
  <si>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</si>
  <si>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</si>
  <si>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</si>
  <si>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</si>
  <si>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</si>
  <si>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</si>
  <si>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</si>
  <si>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</si>
  <si>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</si>
  <si>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</si>
  <si>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</si>
  <si>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</si>
  <si>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</si>
  <si>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</si>
  <si>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</si>
  <si>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</si>
  <si>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</si>
  <si>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</si>
  <si>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</si>
  <si>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</si>
  <si>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</si>
  <si>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array_pbist_hry_tito_atom_indirect_lsa_repairable_list</t>
  </si>
  <si>
    <t>array_pbist_raster_tito_atom_direct_lsa_l2_lru_list</t>
  </si>
  <si>
    <t>array_pbist_hry_tito_atom_direct_lsa_list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</si>
  <si>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</si>
  <si>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</si>
  <si>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</si>
  <si>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</si>
  <si>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</si>
  <si>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array_pbist_tito_atomclk_sort_lfm_atomcore_ks_l2_lsa_list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</si>
  <si>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</si>
  <si>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</si>
  <si>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</si>
  <si>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</si>
  <si>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</si>
  <si>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</si>
  <si>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</si>
  <si>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</si>
  <si>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L2_PRE_REPAIR_SEARCH</t>
  </si>
  <si>
    <t>cpu_ctf_timing_tclk100_cclk200_bclk400</t>
  </si>
  <si>
    <t>L2_POST_REPAIR_SEARCH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</si>
  <si>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</si>
  <si>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</si>
  <si>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</si>
  <si>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</si>
  <si>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</si>
  <si>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</si>
  <si>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</si>
  <si>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</si>
  <si>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</si>
  <si>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</si>
  <si>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1700_LSA_ROM_CAM</t>
  </si>
  <si>
    <t>1200_CBO</t>
  </si>
  <si>
    <t>1200_PMA</t>
  </si>
  <si>
    <t>1200_SBO</t>
  </si>
  <si>
    <t>1200_CBO_SBO</t>
  </si>
  <si>
    <t>2300_CBO</t>
  </si>
  <si>
    <t>2300_PMA</t>
  </si>
  <si>
    <t>1700_L2_ALL_PMOVI</t>
  </si>
  <si>
    <t>1700_L2_LRU_PMOVI</t>
  </si>
  <si>
    <t>1700_RF_ALL_PMOVI</t>
  </si>
  <si>
    <t>1700_ROM_PMOVI</t>
  </si>
  <si>
    <t>1700_CAM_PMOVI</t>
  </si>
  <si>
    <t>array_pbist_hry_tito_atom_indirect_lsa_non_repairable_list</t>
  </si>
  <si>
    <t>NON_REPAIRABLE</t>
  </si>
  <si>
    <t>CBO0_NON_REP_HRY</t>
  </si>
  <si>
    <t>CBO1_NON_REP_HRY</t>
  </si>
  <si>
    <t>CBO2_NON_REP_HRY</t>
  </si>
  <si>
    <t>CBO3_NON_REP_HRY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</si>
  <si>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</si>
  <si>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</si>
  <si>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</si>
  <si>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</si>
  <si>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</si>
  <si>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</si>
  <si>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</si>
  <si>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</si>
  <si>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</si>
  <si>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</si>
  <si>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</si>
  <si>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</si>
  <si>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</si>
  <si>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</si>
  <si>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</si>
  <si>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</si>
  <si>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</si>
  <si>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</si>
  <si>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</si>
  <si>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</si>
  <si>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</si>
  <si>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</si>
  <si>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</si>
  <si>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</si>
  <si>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</si>
  <si>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</si>
  <si>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</si>
  <si>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</si>
  <si>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</si>
  <si>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</si>
  <si>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</si>
  <si>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</si>
  <si>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</si>
  <si>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</si>
  <si>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</si>
  <si>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</si>
  <si>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</si>
  <si>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</si>
  <si>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</si>
  <si>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</si>
  <si>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</si>
  <si>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</si>
  <si>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</si>
  <si>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</si>
  <si>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</si>
  <si>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</si>
  <si>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</si>
  <si>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</si>
  <si>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</si>
  <si>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</si>
  <si>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</si>
  <si>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</si>
  <si>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</si>
  <si>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</si>
  <si>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</si>
  <si>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</si>
  <si>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</si>
  <si>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</si>
  <si>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</si>
  <si>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</si>
  <si>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</si>
  <si>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</si>
  <si>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</si>
  <si>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</si>
  <si>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</si>
  <si>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</si>
  <si>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</si>
  <si>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</si>
  <si>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</si>
  <si>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</si>
  <si>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</si>
  <si>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</si>
  <si>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</si>
  <si>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</si>
  <si>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MLC_0_BHRY_CORE_ALL</t>
  </si>
  <si>
    <t>MLC_0_BISR_CORE_ALL</t>
  </si>
  <si>
    <t>MLC_0_RASTER_CORE_ALL</t>
  </si>
  <si>
    <t>MLC_1_BHRY_CORE_ALL</t>
  </si>
  <si>
    <t>MLC_1_BISR_CORE_ALL</t>
  </si>
  <si>
    <t>MLC_1_RASTER_CORE_ALL</t>
  </si>
  <si>
    <t>PMUCS_BHRY_CORE_ALL</t>
  </si>
  <si>
    <t>PMUCS_BISR_CORE_ALL</t>
  </si>
  <si>
    <t>PMUCS_RASTER_CORE_ALL</t>
  </si>
  <si>
    <t>MLC_RF_BHRY_CORE_ALL</t>
  </si>
  <si>
    <t>MLC_RF_BISR_CORE_ALL</t>
  </si>
  <si>
    <t>MLC_RF_RASTER_CORE_ALL</t>
  </si>
  <si>
    <t>CORE_RF_BHRY_CORE_ALL</t>
  </si>
  <si>
    <t>CORE_RF_BISR_CORE_ALL</t>
  </si>
  <si>
    <t>CORE_RF_RASTER_CORE_ALL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</si>
</sst>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Alignment="1">
      <alignment vertical="center"/>
    </xf>
    <xf numFmtId="0" fontId="0" fillId="4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7" borderId="0" xfId="0" applyFont="1" applyFill="1"/>
    <xf numFmtId="0" fontId="0" fillId="37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oghanoc\source\repos\lighterFluid\lighterFluid\inputs\tempMasterSheetForMerge.xlsx" TargetMode="External"/><Relationship Id="rId1" Type="http://schemas.openxmlformats.org/officeDocument/2006/relationships/externalLinkPath" Target="tempMasterSheetFor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Lookup"/>
      <sheetName val="binningRules"/>
    </sheetNames>
    <sheetDataSet>
      <sheetData sheetId="0" refreshError="1"/>
      <sheetData sheetId="1" refreshError="1">
        <row r="6">
          <cell r="B6" t="str">
            <v>SSA</v>
          </cell>
          <cell r="C6">
            <v>61</v>
          </cell>
        </row>
        <row r="7">
          <cell r="B7" t="str">
            <v>LSA</v>
          </cell>
          <cell r="C7">
            <v>21</v>
          </cell>
        </row>
        <row r="8">
          <cell r="B8" t="str">
            <v>ROM</v>
          </cell>
          <cell r="C8">
            <v>21</v>
          </cell>
        </row>
        <row r="9">
          <cell r="B9" t="str">
            <v>ALL</v>
          </cell>
          <cell r="C9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2"/>
  <sheetViews>
    <sheetView workbookViewId="0">
      <selection activeCell="A10" sqref="A10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107</v>
      </c>
      <c r="B1" s="11" t="s">
        <v>108</v>
      </c>
      <c r="C1" t="s">
        <v>91</v>
      </c>
    </row>
    <row r="2" spans="1:3" x14ac:dyDescent="0.25">
      <c r="A2" s="10" t="s">
        <v>87</v>
      </c>
      <c r="B2" s="10" t="s">
        <v>118</v>
      </c>
    </row>
    <row r="3" spans="1:3" x14ac:dyDescent="0.25">
      <c r="A3" s="10" t="s">
        <v>27</v>
      </c>
      <c r="B3" s="10" t="s">
        <v>118</v>
      </c>
    </row>
    <row r="4" spans="1:3" x14ac:dyDescent="0.25">
      <c r="A4" s="10" t="s">
        <v>42</v>
      </c>
      <c r="B4" s="10" t="s">
        <v>118</v>
      </c>
    </row>
    <row r="5" spans="1:3" x14ac:dyDescent="0.25">
      <c r="A5" s="10" t="s">
        <v>89</v>
      </c>
      <c r="B5" s="10" t="s">
        <v>118</v>
      </c>
    </row>
    <row r="6" spans="1:3" x14ac:dyDescent="0.25">
      <c r="A6" s="6" t="s">
        <v>30</v>
      </c>
      <c r="B6" t="s">
        <v>109</v>
      </c>
    </row>
    <row r="7" spans="1:3" x14ac:dyDescent="0.25">
      <c r="A7" s="6" t="s">
        <v>46</v>
      </c>
      <c r="B7" t="s">
        <v>109</v>
      </c>
    </row>
    <row r="8" spans="1:3" x14ac:dyDescent="0.25">
      <c r="A8" s="6" t="s">
        <v>40</v>
      </c>
      <c r="B8" t="s">
        <v>119</v>
      </c>
      <c r="C8" t="s">
        <v>113</v>
      </c>
    </row>
    <row r="9" spans="1:3" x14ac:dyDescent="0.25">
      <c r="A9" s="6" t="s">
        <v>44</v>
      </c>
      <c r="B9" t="s">
        <v>111</v>
      </c>
      <c r="C9" t="s">
        <v>113</v>
      </c>
    </row>
    <row r="10" spans="1:3" x14ac:dyDescent="0.25">
      <c r="A10" s="6" t="s">
        <v>418</v>
      </c>
      <c r="B10" t="s">
        <v>111</v>
      </c>
    </row>
    <row r="11" spans="1:3" x14ac:dyDescent="0.25">
      <c r="A11" s="6" t="s">
        <v>49</v>
      </c>
      <c r="B11" t="s">
        <v>112</v>
      </c>
      <c r="C11" t="s">
        <v>115</v>
      </c>
    </row>
    <row r="12" spans="1:3" x14ac:dyDescent="0.25">
      <c r="A12" s="6" t="s">
        <v>62</v>
      </c>
      <c r="B12" t="s">
        <v>110</v>
      </c>
      <c r="C12" t="s">
        <v>114</v>
      </c>
    </row>
    <row r="13" spans="1:3" x14ac:dyDescent="0.25">
      <c r="A13" s="6" t="s">
        <v>186</v>
      </c>
      <c r="B13" t="s">
        <v>185</v>
      </c>
    </row>
    <row r="14" spans="1:3" x14ac:dyDescent="0.25">
      <c r="A14" s="6" t="s">
        <v>187</v>
      </c>
      <c r="B14" t="s">
        <v>188</v>
      </c>
    </row>
    <row r="15" spans="1:3" x14ac:dyDescent="0.25">
      <c r="A15" s="6" t="s">
        <v>189</v>
      </c>
      <c r="B15" t="s">
        <v>188</v>
      </c>
    </row>
    <row r="16" spans="1:3" x14ac:dyDescent="0.25">
      <c r="A16" s="6" t="s">
        <v>152</v>
      </c>
      <c r="B16" t="s">
        <v>151</v>
      </c>
    </row>
    <row r="17" spans="1:2" x14ac:dyDescent="0.25">
      <c r="A17" s="6" t="s">
        <v>149</v>
      </c>
      <c r="B17" t="s">
        <v>150</v>
      </c>
    </row>
    <row r="18" spans="1:2" x14ac:dyDescent="0.25">
      <c r="A18" s="6" t="s">
        <v>277</v>
      </c>
      <c r="B18" t="s">
        <v>190</v>
      </c>
    </row>
    <row r="19" spans="1:2" x14ac:dyDescent="0.25">
      <c r="A19" s="6" t="s">
        <v>278</v>
      </c>
      <c r="B19" t="s">
        <v>190</v>
      </c>
    </row>
    <row r="20" spans="1:2" x14ac:dyDescent="0.25">
      <c r="A20" s="6" t="s">
        <v>224</v>
      </c>
      <c r="B20" t="s">
        <v>226</v>
      </c>
    </row>
    <row r="21" spans="1:2" x14ac:dyDescent="0.25">
      <c r="A21" s="6" t="s">
        <v>225</v>
      </c>
      <c r="B21" t="s">
        <v>226</v>
      </c>
    </row>
    <row r="22" spans="1:2" x14ac:dyDescent="0.25">
      <c r="A22" s="6" t="s">
        <v>254</v>
      </c>
      <c r="B2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97</v>
      </c>
      <c r="B1" s="9" t="s">
        <v>100</v>
      </c>
      <c r="C1" s="9" t="s">
        <v>11</v>
      </c>
    </row>
    <row r="2" spans="1:13" x14ac:dyDescent="0.25">
      <c r="A2" s="27" t="s">
        <v>95</v>
      </c>
      <c r="B2" s="9" t="s">
        <v>31</v>
      </c>
      <c r="C2" s="9">
        <v>60</v>
      </c>
    </row>
    <row r="3" spans="1:13" x14ac:dyDescent="0.25">
      <c r="A3" s="28"/>
      <c r="B3" s="9" t="s">
        <v>57</v>
      </c>
      <c r="C3" s="9">
        <v>20</v>
      </c>
    </row>
    <row r="4" spans="1:13" x14ac:dyDescent="0.25">
      <c r="A4" s="28"/>
      <c r="B4" s="9" t="s">
        <v>58</v>
      </c>
      <c r="C4" s="9">
        <v>20</v>
      </c>
    </row>
    <row r="5" spans="1:13" x14ac:dyDescent="0.25">
      <c r="A5" s="29"/>
      <c r="B5" s="9" t="s">
        <v>45</v>
      </c>
      <c r="C5" s="9">
        <v>60</v>
      </c>
    </row>
    <row r="6" spans="1:13" x14ac:dyDescent="0.25">
      <c r="A6" s="27" t="s">
        <v>96</v>
      </c>
      <c r="B6" s="9" t="s">
        <v>31</v>
      </c>
      <c r="C6" s="9">
        <v>61</v>
      </c>
    </row>
    <row r="7" spans="1:13" x14ac:dyDescent="0.25">
      <c r="A7" s="28"/>
      <c r="B7" s="9" t="s">
        <v>57</v>
      </c>
      <c r="C7" s="9">
        <v>21</v>
      </c>
    </row>
    <row r="8" spans="1:13" x14ac:dyDescent="0.25">
      <c r="A8" s="28"/>
      <c r="B8" s="9" t="s">
        <v>58</v>
      </c>
      <c r="C8" s="9">
        <v>21</v>
      </c>
    </row>
    <row r="9" spans="1:13" x14ac:dyDescent="0.25">
      <c r="A9" s="29"/>
      <c r="B9" s="9" t="s">
        <v>45</v>
      </c>
      <c r="C9" s="9">
        <v>61</v>
      </c>
    </row>
    <row r="11" spans="1:13" x14ac:dyDescent="0.25">
      <c r="A11" s="9"/>
      <c r="B11" s="30" t="s">
        <v>98</v>
      </c>
      <c r="C11" s="30"/>
      <c r="D11" s="30"/>
      <c r="E11" s="30"/>
      <c r="F11" s="30"/>
      <c r="G11" s="30"/>
      <c r="H11" s="30"/>
      <c r="I11" s="30"/>
      <c r="J11" s="30"/>
      <c r="K11" s="30" t="s">
        <v>99</v>
      </c>
      <c r="L11" s="30"/>
      <c r="M11" s="30"/>
    </row>
    <row r="12" spans="1:13" x14ac:dyDescent="0.25">
      <c r="A12" s="9" t="s">
        <v>3</v>
      </c>
      <c r="B12" s="9" t="s">
        <v>26</v>
      </c>
      <c r="C12" s="9" t="s">
        <v>124</v>
      </c>
      <c r="D12" s="9" t="s">
        <v>61</v>
      </c>
      <c r="E12" s="9" t="s">
        <v>125</v>
      </c>
      <c r="F12" s="9" t="s">
        <v>128</v>
      </c>
      <c r="G12" s="9" t="s">
        <v>129</v>
      </c>
      <c r="H12" s="9" t="s">
        <v>130</v>
      </c>
      <c r="I12" s="9" t="s">
        <v>131</v>
      </c>
      <c r="J12" s="9" t="s">
        <v>132</v>
      </c>
      <c r="K12" s="9" t="s">
        <v>26</v>
      </c>
      <c r="L12" s="9" t="s">
        <v>61</v>
      </c>
      <c r="M12" s="9" t="s">
        <v>60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126</v>
      </c>
      <c r="E13" s="9" t="s">
        <v>126</v>
      </c>
      <c r="F13" s="9">
        <v>12</v>
      </c>
      <c r="G13" s="9" t="s">
        <v>126</v>
      </c>
      <c r="H13" s="9">
        <v>13</v>
      </c>
      <c r="I13" s="9">
        <v>14</v>
      </c>
      <c r="J13" s="9">
        <v>15</v>
      </c>
      <c r="K13" s="9">
        <v>16</v>
      </c>
      <c r="L13" s="9" t="s">
        <v>126</v>
      </c>
      <c r="M13" s="9">
        <v>17</v>
      </c>
    </row>
    <row r="14" spans="1:13" x14ac:dyDescent="0.25">
      <c r="A14" s="9" t="s">
        <v>101</v>
      </c>
      <c r="B14" s="9">
        <v>20</v>
      </c>
      <c r="C14" s="9">
        <v>21</v>
      </c>
      <c r="D14" s="9" t="s">
        <v>126</v>
      </c>
      <c r="E14" s="9" t="s">
        <v>126</v>
      </c>
      <c r="F14" s="9">
        <v>22</v>
      </c>
      <c r="G14" s="9" t="s">
        <v>126</v>
      </c>
      <c r="H14" s="9">
        <v>23</v>
      </c>
      <c r="I14" s="9">
        <v>24</v>
      </c>
      <c r="J14" s="9">
        <v>25</v>
      </c>
      <c r="K14" s="9">
        <v>26</v>
      </c>
      <c r="L14" s="9" t="s">
        <v>126</v>
      </c>
      <c r="M14" s="9">
        <v>27</v>
      </c>
    </row>
    <row r="15" spans="1:13" x14ac:dyDescent="0.25">
      <c r="A15" s="9" t="s">
        <v>102</v>
      </c>
      <c r="B15" s="9">
        <v>30</v>
      </c>
      <c r="C15" s="9">
        <v>31</v>
      </c>
      <c r="D15" s="9" t="s">
        <v>126</v>
      </c>
      <c r="E15" s="9" t="s">
        <v>126</v>
      </c>
      <c r="F15" s="9">
        <v>32</v>
      </c>
      <c r="G15" s="9" t="s">
        <v>126</v>
      </c>
      <c r="H15" s="9">
        <v>33</v>
      </c>
      <c r="I15" s="9">
        <v>34</v>
      </c>
      <c r="J15" s="9">
        <v>35</v>
      </c>
      <c r="K15" s="9">
        <v>36</v>
      </c>
      <c r="L15" s="9" t="s">
        <v>126</v>
      </c>
      <c r="M15" s="9">
        <v>37</v>
      </c>
    </row>
    <row r="16" spans="1:13" x14ac:dyDescent="0.25">
      <c r="A16" s="9" t="s">
        <v>103</v>
      </c>
      <c r="B16" s="9">
        <v>40</v>
      </c>
      <c r="C16" s="9">
        <v>41</v>
      </c>
      <c r="D16" s="9" t="s">
        <v>126</v>
      </c>
      <c r="E16" s="9" t="s">
        <v>126</v>
      </c>
      <c r="F16" s="9">
        <v>42</v>
      </c>
      <c r="G16" s="9" t="s">
        <v>126</v>
      </c>
      <c r="H16" s="9">
        <v>43</v>
      </c>
      <c r="I16" s="9">
        <v>44</v>
      </c>
      <c r="J16" s="9">
        <v>45</v>
      </c>
      <c r="K16" s="9">
        <v>46</v>
      </c>
      <c r="L16" s="9" t="s">
        <v>126</v>
      </c>
      <c r="M16" s="9">
        <v>47</v>
      </c>
    </row>
    <row r="17" spans="1:13" x14ac:dyDescent="0.25">
      <c r="A17" s="9" t="s">
        <v>104</v>
      </c>
      <c r="B17" s="9">
        <v>50</v>
      </c>
      <c r="C17" s="9">
        <v>51</v>
      </c>
      <c r="D17" s="9" t="s">
        <v>126</v>
      </c>
      <c r="E17" s="9" t="s">
        <v>126</v>
      </c>
      <c r="F17" s="9">
        <v>52</v>
      </c>
      <c r="G17" s="9" t="s">
        <v>126</v>
      </c>
      <c r="H17" s="9">
        <v>53</v>
      </c>
      <c r="I17" s="9">
        <v>54</v>
      </c>
      <c r="J17" s="9">
        <v>55</v>
      </c>
      <c r="K17" s="9">
        <v>56</v>
      </c>
      <c r="L17" s="9" t="s">
        <v>126</v>
      </c>
      <c r="M17" s="9">
        <v>57</v>
      </c>
    </row>
    <row r="18" spans="1:13" x14ac:dyDescent="0.25">
      <c r="A18" s="9" t="s">
        <v>105</v>
      </c>
      <c r="B18" s="9">
        <v>60</v>
      </c>
      <c r="C18" s="9">
        <v>61</v>
      </c>
      <c r="D18" s="9" t="s">
        <v>127</v>
      </c>
      <c r="E18" s="9" t="s">
        <v>127</v>
      </c>
      <c r="F18" s="9">
        <v>62</v>
      </c>
      <c r="G18" s="9" t="s">
        <v>127</v>
      </c>
      <c r="H18" s="9">
        <v>63</v>
      </c>
      <c r="I18" s="9">
        <v>64</v>
      </c>
      <c r="J18" s="9">
        <v>65</v>
      </c>
      <c r="K18" s="9">
        <v>66</v>
      </c>
      <c r="L18" s="9" t="s">
        <v>127</v>
      </c>
      <c r="M18" s="9">
        <v>67</v>
      </c>
    </row>
    <row r="21" spans="1:13" x14ac:dyDescent="0.25">
      <c r="A21" s="9" t="s">
        <v>93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90</v>
      </c>
      <c r="E22" s="9" t="s">
        <v>94</v>
      </c>
    </row>
    <row r="23" spans="1:13" x14ac:dyDescent="0.25">
      <c r="A23" s="9" t="s">
        <v>92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J111"/>
  <sheetViews>
    <sheetView workbookViewId="0">
      <pane ySplit="1" topLeftCell="A2" activePane="bottomLeft" state="frozen"/>
      <selection activeCell="AB55" sqref="AB55"/>
      <selection pane="bottomLeft" activeCell="T2" sqref="T2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5" max="12" width="9.140625" customWidth="1"/>
    <col min="13" max="13" width="21.7109375" customWidth="1"/>
    <col min="14" max="16" width="9.140625" customWidth="1"/>
    <col min="20" max="20" width="1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27" max="28" width="71.4257812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133</v>
      </c>
      <c r="W1" t="s">
        <v>136</v>
      </c>
      <c r="X1" t="s">
        <v>117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36" s="7" customFormat="1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445</v>
      </c>
      <c r="F4" t="s">
        <v>32</v>
      </c>
      <c r="Y4">
        <v>2</v>
      </c>
      <c r="Z4">
        <v>1</v>
      </c>
      <c r="AA4" t="str">
        <f>D10</f>
        <v>PRE_REPAIR</v>
      </c>
      <c r="AB4" t="str">
        <f>D10</f>
        <v>PRE_REPAIR</v>
      </c>
    </row>
    <row r="5" spans="1:36" x14ac:dyDescent="0.25">
      <c r="A5" s="1" t="s">
        <v>26</v>
      </c>
      <c r="B5" s="1" t="s">
        <v>30</v>
      </c>
      <c r="C5" s="1" t="str">
        <f>VLOOKUP(B5,templateLookup!A:B,2,0)</f>
        <v>PrimeMbistVminSearchTestMethod</v>
      </c>
      <c r="D5" t="str">
        <f t="shared" ref="D5:D6" si="0">E5&amp;"_"&amp;F5&amp;"_"&amp;G5&amp;"_"&amp;H5&amp;"_"&amp;A5&amp;"_"&amp;I5&amp;"_"&amp;J5&amp;"_"&amp;K5&amp;"_"&amp;L5&amp;"_"&amp;M5</f>
        <v>SSA_CCF_HRY_E_BEGIN_TITO_CLRSS_NOM_LFM_CBO0_NON_REP_HRY</v>
      </c>
      <c r="E5" t="s">
        <v>31</v>
      </c>
      <c r="F5" t="s">
        <v>32</v>
      </c>
      <c r="G5" t="s">
        <v>33</v>
      </c>
      <c r="H5" t="s">
        <v>34</v>
      </c>
      <c r="I5" t="s">
        <v>120</v>
      </c>
      <c r="J5" t="s">
        <v>135</v>
      </c>
      <c r="K5" t="s">
        <v>191</v>
      </c>
      <c r="L5" t="s">
        <v>35</v>
      </c>
      <c r="M5" t="s">
        <v>446</v>
      </c>
      <c r="N5" t="s">
        <v>36</v>
      </c>
      <c r="O5" t="s">
        <v>37</v>
      </c>
      <c r="P5" t="s">
        <v>404</v>
      </c>
      <c r="Q5">
        <f>VLOOKUP(E5,binningRules!$B$6:$C$9,2,0)</f>
        <v>61</v>
      </c>
      <c r="R5">
        <v>10</v>
      </c>
      <c r="S5">
        <v>80</v>
      </c>
      <c r="T5">
        <v>1</v>
      </c>
      <c r="U5" t="s">
        <v>283</v>
      </c>
      <c r="X5" t="b">
        <v>0</v>
      </c>
      <c r="Y5">
        <f t="shared" ref="Y5:Y6" si="1">COUNTA(AA5:AJ5)</f>
        <v>10</v>
      </c>
      <c r="Z5" t="s">
        <v>39</v>
      </c>
      <c r="AA5" t="str">
        <f t="shared" ref="AA5" si="2">D6</f>
        <v>SSA_CCF_HRY_E_BEGIN_TITO_CLRSS_NOM_LFM_CBO1_NON_REP_HRY</v>
      </c>
      <c r="AB5" t="str">
        <f>D6</f>
        <v>SSA_CCF_HRY_E_BEGIN_TITO_CLRSS_NOM_LFM_CBO1_NON_REP_HRY</v>
      </c>
      <c r="AC5" t="str">
        <f>D6</f>
        <v>SSA_CCF_HRY_E_BEGIN_TITO_CLRSS_NOM_LFM_CBO1_NON_REP_HRY</v>
      </c>
      <c r="AD5" t="str">
        <f>D6</f>
        <v>SSA_CCF_HRY_E_BEGIN_TITO_CLRSS_NOM_LFM_CBO1_NON_REP_HRY</v>
      </c>
      <c r="AE5" t="str">
        <f>D6</f>
        <v>SSA_CCF_HRY_E_BEGIN_TITO_CLRSS_NOM_LFM_CBO1_NON_REP_HRY</v>
      </c>
      <c r="AF5" t="str">
        <f>D6</f>
        <v>SSA_CCF_HRY_E_BEGIN_TITO_CLRSS_NOM_LFM_CBO1_NON_REP_HRY</v>
      </c>
      <c r="AG5" t="str">
        <f>D6</f>
        <v>SSA_CCF_HRY_E_BEGIN_TITO_CLRSS_NOM_LFM_CBO1_NON_REP_HRY</v>
      </c>
      <c r="AH5" t="str">
        <f>D6</f>
        <v>SSA_CCF_HRY_E_BEGIN_TITO_CLRSS_NOM_LFM_CBO1_NON_REP_HRY</v>
      </c>
      <c r="AI5" t="str">
        <f>D6</f>
        <v>SSA_CCF_HRY_E_BEGIN_TITO_CLRSS_NOM_LFM_CBO1_NON_REP_HRY</v>
      </c>
      <c r="AJ5" t="str">
        <f>D6</f>
        <v>SSA_CCF_HRY_E_BEGIN_TITO_CLRSS_NOM_LFM_CBO1_NON_REP_HRY</v>
      </c>
    </row>
    <row r="6" spans="1:36" x14ac:dyDescent="0.25">
      <c r="A6" s="1" t="s">
        <v>26</v>
      </c>
      <c r="B6" s="1" t="s">
        <v>30</v>
      </c>
      <c r="C6" s="1" t="str">
        <f>VLOOKUP(B6,templateLookup!A:B,2,0)</f>
        <v>PrimeMbistVminSearchTestMethod</v>
      </c>
      <c r="D6" t="str">
        <f t="shared" si="0"/>
        <v>SSA_CCF_HRY_E_BEGIN_TITO_CLRSS_NOM_LFM_CBO1_NON_REP_HRY</v>
      </c>
      <c r="E6" t="s">
        <v>31</v>
      </c>
      <c r="F6" t="s">
        <v>32</v>
      </c>
      <c r="G6" t="s">
        <v>33</v>
      </c>
      <c r="H6" t="s">
        <v>34</v>
      </c>
      <c r="I6" t="s">
        <v>120</v>
      </c>
      <c r="J6" t="s">
        <v>135</v>
      </c>
      <c r="K6" t="s">
        <v>191</v>
      </c>
      <c r="L6" t="s">
        <v>35</v>
      </c>
      <c r="M6" t="s">
        <v>447</v>
      </c>
      <c r="N6" t="s">
        <v>36</v>
      </c>
      <c r="O6" t="s">
        <v>37</v>
      </c>
      <c r="P6" t="s">
        <v>404</v>
      </c>
      <c r="Q6">
        <f>VLOOKUP(E6,binningRules!$B$6:$C$9,2,0)</f>
        <v>61</v>
      </c>
      <c r="R6">
        <v>10</v>
      </c>
      <c r="S6">
        <v>81</v>
      </c>
      <c r="T6">
        <v>1</v>
      </c>
      <c r="U6" t="s">
        <v>283</v>
      </c>
      <c r="X6" t="b">
        <v>0</v>
      </c>
      <c r="Y6">
        <f t="shared" si="1"/>
        <v>10</v>
      </c>
      <c r="Z6" t="s">
        <v>39</v>
      </c>
      <c r="AA6" t="str">
        <f t="shared" ref="AA6:AA7" si="3">D7</f>
        <v>SSA_CCF_HRY_E_BEGIN_TITO_CLRSS_NOM_LFM_CBO2_NON_REP_HRY</v>
      </c>
      <c r="AB6" t="str">
        <f>D7</f>
        <v>SSA_CCF_HRY_E_BEGIN_TITO_CLRSS_NOM_LFM_CBO2_NON_REP_HRY</v>
      </c>
      <c r="AC6" t="str">
        <f>D7</f>
        <v>SSA_CCF_HRY_E_BEGIN_TITO_CLRSS_NOM_LFM_CBO2_NON_REP_HRY</v>
      </c>
      <c r="AD6" t="str">
        <f>D7</f>
        <v>SSA_CCF_HRY_E_BEGIN_TITO_CLRSS_NOM_LFM_CBO2_NON_REP_HRY</v>
      </c>
      <c r="AE6" t="str">
        <f>D7</f>
        <v>SSA_CCF_HRY_E_BEGIN_TITO_CLRSS_NOM_LFM_CBO2_NON_REP_HRY</v>
      </c>
      <c r="AF6" t="str">
        <f>D7</f>
        <v>SSA_CCF_HRY_E_BEGIN_TITO_CLRSS_NOM_LFM_CBO2_NON_REP_HRY</v>
      </c>
      <c r="AG6" t="str">
        <f>D7</f>
        <v>SSA_CCF_HRY_E_BEGIN_TITO_CLRSS_NOM_LFM_CBO2_NON_REP_HRY</v>
      </c>
      <c r="AH6" t="str">
        <f>D7</f>
        <v>SSA_CCF_HRY_E_BEGIN_TITO_CLRSS_NOM_LFM_CBO2_NON_REP_HRY</v>
      </c>
      <c r="AI6" t="str">
        <f>D7</f>
        <v>SSA_CCF_HRY_E_BEGIN_TITO_CLRSS_NOM_LFM_CBO2_NON_REP_HRY</v>
      </c>
      <c r="AJ6" t="str">
        <f>D7</f>
        <v>SSA_CCF_HRY_E_BEGIN_TITO_CLRSS_NOM_LFM_CBO2_NON_REP_HRY</v>
      </c>
    </row>
    <row r="7" spans="1:36" x14ac:dyDescent="0.25">
      <c r="A7" s="1" t="s">
        <v>26</v>
      </c>
      <c r="B7" s="1" t="s">
        <v>30</v>
      </c>
      <c r="C7" s="1" t="str">
        <f>VLOOKUP(B7,templateLookup!A:B,2,0)</f>
        <v>PrimeMbistVminSearchTestMethod</v>
      </c>
      <c r="D7" t="str">
        <f t="shared" ref="D7:D8" si="4">E7&amp;"_"&amp;F7&amp;"_"&amp;G7&amp;"_"&amp;H7&amp;"_"&amp;A7&amp;"_"&amp;I7&amp;"_"&amp;J7&amp;"_"&amp;K7&amp;"_"&amp;L7&amp;"_"&amp;M7</f>
        <v>SSA_CCF_HRY_E_BEGIN_TITO_CLRSS_NOM_LFM_CBO2_NON_REP_HRY</v>
      </c>
      <c r="E7" t="s">
        <v>31</v>
      </c>
      <c r="F7" t="s">
        <v>32</v>
      </c>
      <c r="G7" t="s">
        <v>33</v>
      </c>
      <c r="H7" t="s">
        <v>34</v>
      </c>
      <c r="I7" t="s">
        <v>120</v>
      </c>
      <c r="J7" t="s">
        <v>135</v>
      </c>
      <c r="K7" t="s">
        <v>191</v>
      </c>
      <c r="L7" t="s">
        <v>35</v>
      </c>
      <c r="M7" t="s">
        <v>448</v>
      </c>
      <c r="N7" t="s">
        <v>36</v>
      </c>
      <c r="O7" t="s">
        <v>37</v>
      </c>
      <c r="P7" t="s">
        <v>404</v>
      </c>
      <c r="Q7">
        <f>VLOOKUP(E7,binningRules!$B$6:$C$9,2,0)</f>
        <v>61</v>
      </c>
      <c r="R7">
        <v>10</v>
      </c>
      <c r="S7">
        <v>82</v>
      </c>
      <c r="T7">
        <v>1</v>
      </c>
      <c r="U7" t="s">
        <v>283</v>
      </c>
      <c r="X7" t="b">
        <v>0</v>
      </c>
      <c r="Y7">
        <f t="shared" ref="Y7:Y8" si="5">COUNTA(AA7:AJ7)</f>
        <v>10</v>
      </c>
      <c r="Z7" t="s">
        <v>39</v>
      </c>
      <c r="AA7" t="str">
        <f t="shared" si="3"/>
        <v>SSA_CCF_HRY_E_BEGIN_TITO_CLRSS_NOM_LFM_CBO3_NON_REP_HRY</v>
      </c>
      <c r="AB7" t="str">
        <f>D8</f>
        <v>SSA_CCF_HRY_E_BEGIN_TITO_CLRSS_NOM_LFM_CBO3_NON_REP_HRY</v>
      </c>
      <c r="AC7" t="str">
        <f>D8</f>
        <v>SSA_CCF_HRY_E_BEGIN_TITO_CLRSS_NOM_LFM_CBO3_NON_REP_HRY</v>
      </c>
      <c r="AD7" t="str">
        <f>D8</f>
        <v>SSA_CCF_HRY_E_BEGIN_TITO_CLRSS_NOM_LFM_CBO3_NON_REP_HRY</v>
      </c>
      <c r="AE7" t="str">
        <f>D8</f>
        <v>SSA_CCF_HRY_E_BEGIN_TITO_CLRSS_NOM_LFM_CBO3_NON_REP_HRY</v>
      </c>
      <c r="AF7" t="str">
        <f>D8</f>
        <v>SSA_CCF_HRY_E_BEGIN_TITO_CLRSS_NOM_LFM_CBO3_NON_REP_HRY</v>
      </c>
      <c r="AG7" t="str">
        <f>D8</f>
        <v>SSA_CCF_HRY_E_BEGIN_TITO_CLRSS_NOM_LFM_CBO3_NON_REP_HRY</v>
      </c>
      <c r="AH7" t="str">
        <f>D8</f>
        <v>SSA_CCF_HRY_E_BEGIN_TITO_CLRSS_NOM_LFM_CBO3_NON_REP_HRY</v>
      </c>
      <c r="AI7" t="str">
        <f>D8</f>
        <v>SSA_CCF_HRY_E_BEGIN_TITO_CLRSS_NOM_LFM_CBO3_NON_REP_HRY</v>
      </c>
      <c r="AJ7" t="str">
        <f>D8</f>
        <v>SSA_CCF_HRY_E_BEGIN_TITO_CLRSS_NOM_LFM_CBO3_NON_REP_HRY</v>
      </c>
    </row>
    <row r="8" spans="1:36" x14ac:dyDescent="0.25">
      <c r="A8" s="1" t="s">
        <v>26</v>
      </c>
      <c r="B8" s="1" t="s">
        <v>30</v>
      </c>
      <c r="C8" s="1" t="str">
        <f>VLOOKUP(B8,templateLookup!A:B,2,0)</f>
        <v>PrimeMbistVminSearchTestMethod</v>
      </c>
      <c r="D8" t="str">
        <f t="shared" si="4"/>
        <v>SSA_CCF_HRY_E_BEGIN_TITO_CLRSS_NOM_LFM_CBO3_NON_REP_HRY</v>
      </c>
      <c r="E8" t="s">
        <v>31</v>
      </c>
      <c r="F8" t="s">
        <v>32</v>
      </c>
      <c r="G8" t="s">
        <v>33</v>
      </c>
      <c r="H8" t="s">
        <v>34</v>
      </c>
      <c r="I8" t="s">
        <v>120</v>
      </c>
      <c r="J8" t="s">
        <v>135</v>
      </c>
      <c r="K8" t="s">
        <v>191</v>
      </c>
      <c r="L8" t="s">
        <v>35</v>
      </c>
      <c r="M8" t="s">
        <v>449</v>
      </c>
      <c r="N8" t="s">
        <v>36</v>
      </c>
      <c r="O8" t="s">
        <v>37</v>
      </c>
      <c r="P8" t="s">
        <v>404</v>
      </c>
      <c r="Q8">
        <f>VLOOKUP(E8,binningRules!$B$6:$C$9,2,0)</f>
        <v>61</v>
      </c>
      <c r="R8">
        <v>10</v>
      </c>
      <c r="S8">
        <v>83</v>
      </c>
      <c r="T8">
        <v>1</v>
      </c>
      <c r="U8" t="s">
        <v>283</v>
      </c>
      <c r="X8" t="b">
        <v>0</v>
      </c>
      <c r="Y8">
        <f t="shared" si="5"/>
        <v>10</v>
      </c>
      <c r="Z8" t="s">
        <v>39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 s="1" t="s">
        <v>26</v>
      </c>
      <c r="B9" s="1" t="s">
        <v>42</v>
      </c>
      <c r="C9" s="1" t="str">
        <f>VLOOKUP(B9,templateLookup!A:B,2,0)</f>
        <v>COMPOSITE</v>
      </c>
    </row>
    <row r="10" spans="1:36" x14ac:dyDescent="0.25">
      <c r="A10" s="1" t="s">
        <v>26</v>
      </c>
      <c r="B10" s="1" t="s">
        <v>27</v>
      </c>
      <c r="C10" s="1" t="str">
        <f>VLOOKUP(B10,templateLookup!A:B,2,0)</f>
        <v>COMPOSITE</v>
      </c>
      <c r="D10" t="s">
        <v>28</v>
      </c>
      <c r="F10" t="s">
        <v>32</v>
      </c>
      <c r="Y10">
        <v>2</v>
      </c>
      <c r="Z10">
        <v>1</v>
      </c>
      <c r="AA10" t="str">
        <f>D44</f>
        <v>REPAIR</v>
      </c>
      <c r="AB10" t="str">
        <f>D44</f>
        <v>REPAIR</v>
      </c>
    </row>
    <row r="11" spans="1:36" x14ac:dyDescent="0.25">
      <c r="A11" s="1" t="s">
        <v>26</v>
      </c>
      <c r="B11" s="1" t="s">
        <v>30</v>
      </c>
      <c r="C11" s="1" t="str">
        <f>VLOOKUP(B11,templateLookup!A:B,2,0)</f>
        <v>PrimeMbistVminSearchTestMethod</v>
      </c>
      <c r="D11" t="str">
        <f t="shared" ref="D11:D42" si="6">E11&amp;"_"&amp;F11&amp;"_"&amp;G11&amp;"_"&amp;H11&amp;"_"&amp;A11&amp;"_"&amp;I11&amp;"_"&amp;J11&amp;"_"&amp;K11&amp;"_"&amp;L11&amp;"_"&amp;M11</f>
        <v>SSA_CCF_HRY_E_BEGIN_TITO_CLRSS_NOM_LFM_CBO0_LLC_DAT_BISR</v>
      </c>
      <c r="E11" t="s">
        <v>31</v>
      </c>
      <c r="F11" t="s">
        <v>32</v>
      </c>
      <c r="G11" t="s">
        <v>33</v>
      </c>
      <c r="H11" t="s">
        <v>34</v>
      </c>
      <c r="I11" t="s">
        <v>120</v>
      </c>
      <c r="J11" t="s">
        <v>135</v>
      </c>
      <c r="K11" t="s">
        <v>191</v>
      </c>
      <c r="L11" t="s">
        <v>35</v>
      </c>
      <c r="M11" t="s">
        <v>65</v>
      </c>
      <c r="N11" t="s">
        <v>36</v>
      </c>
      <c r="O11" t="s">
        <v>37</v>
      </c>
      <c r="P11" t="s">
        <v>404</v>
      </c>
      <c r="Q11">
        <f>VLOOKUP(E11,binningRules!$B$6:$C$9,2,0)</f>
        <v>61</v>
      </c>
      <c r="R11">
        <v>10</v>
      </c>
      <c r="S11">
        <v>0</v>
      </c>
      <c r="T11">
        <v>1</v>
      </c>
      <c r="U11" t="s">
        <v>283</v>
      </c>
      <c r="X11" t="b">
        <v>0</v>
      </c>
      <c r="Y11">
        <f t="shared" ref="Y11:Y42" si="7">COUNTA(AA11:AJ11)</f>
        <v>9</v>
      </c>
      <c r="Z11" t="s">
        <v>39</v>
      </c>
      <c r="AA11" t="str">
        <f t="shared" ref="AA11:AA41" si="8">D12</f>
        <v>SSA_CCF_RASTER_E_BEGIN_TITO_CLRSS_NOM_LFM_CBO0_LLC_DAT_RASTER</v>
      </c>
      <c r="AB11" t="str">
        <f>D13</f>
        <v>SSA_CCF_HRY_E_BEGIN_TITO_CLRSS_NOM_LFM_CBO0_LLC_TAG_BISR</v>
      </c>
      <c r="AC11" t="str">
        <f>D13</f>
        <v>SSA_CCF_HRY_E_BEGIN_TITO_CLRSS_NOM_LFM_CBO0_LLC_TAG_BISR</v>
      </c>
      <c r="AD11" t="str">
        <f>D13</f>
        <v>SSA_CCF_HRY_E_BEGIN_TITO_CLRSS_NOM_LFM_CBO0_LLC_TAG_BISR</v>
      </c>
      <c r="AE11" t="str">
        <f>D13</f>
        <v>SSA_CCF_HRY_E_BEGIN_TITO_CLRSS_NOM_LFM_CBO0_LLC_TAG_BISR</v>
      </c>
      <c r="AF11" t="str">
        <f t="shared" ref="AF11:AF41" si="9">D12</f>
        <v>SSA_CCF_RASTER_E_BEGIN_TITO_CLRSS_NOM_LFM_CBO0_LLC_DAT_RASTER</v>
      </c>
      <c r="AG11" t="str">
        <f>D12</f>
        <v>SSA_CCF_RASTER_E_BEGIN_TITO_CLRSS_NOM_LFM_CBO0_LLC_DAT_RASTER</v>
      </c>
      <c r="AH11" t="str">
        <f>D12</f>
        <v>SSA_CCF_RASTER_E_BEGIN_TITO_CLRSS_NOM_LFM_CBO0_LLC_DAT_RASTER</v>
      </c>
      <c r="AI11" t="str">
        <f>D12</f>
        <v>SSA_CCF_RASTER_E_BEGIN_TITO_CLRSS_NOM_LFM_CBO0_LLC_DAT_RASTER</v>
      </c>
    </row>
    <row r="12" spans="1:36" x14ac:dyDescent="0.25">
      <c r="A12" s="1" t="s">
        <v>26</v>
      </c>
      <c r="B12" s="1" t="s">
        <v>40</v>
      </c>
      <c r="C12" s="1" t="str">
        <f>VLOOKUP(B12,templateLookup!A:B,2,0)</f>
        <v>MbistRasterTC</v>
      </c>
      <c r="D12" t="str">
        <f t="shared" si="6"/>
        <v>SSA_CCF_RASTER_E_BEGIN_TITO_CLRSS_NOM_LFM_CBO0_LLC_DAT_RASTER</v>
      </c>
      <c r="E12" t="s">
        <v>31</v>
      </c>
      <c r="F12" t="s">
        <v>32</v>
      </c>
      <c r="G12" t="s">
        <v>41</v>
      </c>
      <c r="H12" t="s">
        <v>34</v>
      </c>
      <c r="I12" t="s">
        <v>120</v>
      </c>
      <c r="J12" t="s">
        <v>135</v>
      </c>
      <c r="K12" t="s">
        <v>191</v>
      </c>
      <c r="L12" t="s">
        <v>35</v>
      </c>
      <c r="M12" t="s">
        <v>66</v>
      </c>
      <c r="N12" t="s">
        <v>36</v>
      </c>
      <c r="O12" t="s">
        <v>37</v>
      </c>
      <c r="P12" t="s">
        <v>404</v>
      </c>
      <c r="Q12">
        <f>VLOOKUP(E12,binningRules!$B$6:$C$9,2,0)</f>
        <v>61</v>
      </c>
      <c r="R12">
        <v>10</v>
      </c>
      <c r="S12">
        <v>1</v>
      </c>
      <c r="T12">
        <v>1</v>
      </c>
      <c r="U12" t="s">
        <v>283</v>
      </c>
      <c r="X12" t="b">
        <v>0</v>
      </c>
      <c r="Y12">
        <f t="shared" si="7"/>
        <v>6</v>
      </c>
      <c r="Z12">
        <v>1</v>
      </c>
      <c r="AA12" t="str">
        <f t="shared" si="8"/>
        <v>SSA_CCF_HRY_E_BEGIN_TITO_CLRSS_NOM_LFM_CBO0_LLC_TAG_BISR</v>
      </c>
      <c r="AB12" t="str">
        <f>D13</f>
        <v>SSA_CCF_HRY_E_BEGIN_TITO_CLRSS_NOM_LFM_CBO0_LLC_TAG_BISR</v>
      </c>
      <c r="AC12" t="str">
        <f>D13</f>
        <v>SSA_CCF_HRY_E_BEGIN_TITO_CLRSS_NOM_LFM_CBO0_LLC_TAG_BISR</v>
      </c>
      <c r="AD12" t="str">
        <f>D13</f>
        <v>SSA_CCF_HRY_E_BEGIN_TITO_CLRSS_NOM_LFM_CBO0_LLC_TAG_BISR</v>
      </c>
      <c r="AE12" t="str">
        <f>D13</f>
        <v>SSA_CCF_HRY_E_BEGIN_TITO_CLRSS_NOM_LFM_CBO0_LLC_TAG_BISR</v>
      </c>
      <c r="AF12" t="str">
        <f t="shared" si="9"/>
        <v>SSA_CCF_HRY_E_BEGIN_TITO_CLRSS_NOM_LFM_CBO0_LLC_TAG_BISR</v>
      </c>
    </row>
    <row r="13" spans="1:36" x14ac:dyDescent="0.25">
      <c r="A13" s="1" t="s">
        <v>26</v>
      </c>
      <c r="B13" s="1" t="s">
        <v>30</v>
      </c>
      <c r="C13" s="1" t="str">
        <f>VLOOKUP(B13,templateLookup!A:B,2,0)</f>
        <v>PrimeMbistVminSearchTestMethod</v>
      </c>
      <c r="D13" t="str">
        <f t="shared" si="6"/>
        <v>SSA_CCF_HRY_E_BEGIN_TITO_CLRSS_NOM_LFM_CBO0_LLC_TAG_BISR</v>
      </c>
      <c r="E13" t="s">
        <v>31</v>
      </c>
      <c r="F13" t="s">
        <v>32</v>
      </c>
      <c r="G13" t="s">
        <v>33</v>
      </c>
      <c r="H13" t="s">
        <v>34</v>
      </c>
      <c r="I13" t="s">
        <v>120</v>
      </c>
      <c r="J13" t="s">
        <v>135</v>
      </c>
      <c r="K13" t="s">
        <v>191</v>
      </c>
      <c r="L13" t="s">
        <v>35</v>
      </c>
      <c r="M13" t="s">
        <v>67</v>
      </c>
      <c r="N13" t="s">
        <v>36</v>
      </c>
      <c r="O13" t="s">
        <v>37</v>
      </c>
      <c r="P13" t="s">
        <v>404</v>
      </c>
      <c r="Q13">
        <f>VLOOKUP(E13,binningRules!$B$6:$C$9,2,0)</f>
        <v>61</v>
      </c>
      <c r="R13">
        <v>10</v>
      </c>
      <c r="S13">
        <v>2</v>
      </c>
      <c r="T13">
        <v>1</v>
      </c>
      <c r="U13" t="s">
        <v>283</v>
      </c>
      <c r="X13" t="b">
        <v>0</v>
      </c>
      <c r="Y13">
        <f t="shared" si="7"/>
        <v>9</v>
      </c>
      <c r="Z13" t="s">
        <v>39</v>
      </c>
      <c r="AA13" t="str">
        <f t="shared" si="8"/>
        <v>SSA_CCF_RASTER_E_BEGIN_TITO_CLRSS_NOM_LFM_CBO0_LLC_TAG_RASTER</v>
      </c>
      <c r="AB13" t="str">
        <f>D15</f>
        <v>SSA_CCF_HRY_E_BEGIN_TITO_CLRSS_NOM_LFM_CBO0_SAR_BISR</v>
      </c>
      <c r="AC13" t="str">
        <f>D15</f>
        <v>SSA_CCF_HRY_E_BEGIN_TITO_CLRSS_NOM_LFM_CBO0_SAR_BISR</v>
      </c>
      <c r="AD13" t="str">
        <f>D15</f>
        <v>SSA_CCF_HRY_E_BEGIN_TITO_CLRSS_NOM_LFM_CBO0_SAR_BISR</v>
      </c>
      <c r="AE13" t="str">
        <f>D15</f>
        <v>SSA_CCF_HRY_E_BEGIN_TITO_CLRSS_NOM_LFM_CBO0_SAR_BISR</v>
      </c>
      <c r="AF13" t="str">
        <f t="shared" si="9"/>
        <v>SSA_CCF_RASTER_E_BEGIN_TITO_CLRSS_NOM_LFM_CBO0_LLC_TAG_RASTER</v>
      </c>
      <c r="AG13" t="str">
        <f>D14</f>
        <v>SSA_CCF_RASTER_E_BEGIN_TITO_CLRSS_NOM_LFM_CBO0_LLC_TAG_RASTER</v>
      </c>
      <c r="AH13" t="str">
        <f>D14</f>
        <v>SSA_CCF_RASTER_E_BEGIN_TITO_CLRSS_NOM_LFM_CBO0_LLC_TAG_RASTER</v>
      </c>
      <c r="AI13" t="str">
        <f>D14</f>
        <v>SSA_CCF_RASTER_E_BEGIN_TITO_CLRSS_NOM_LFM_CBO0_LLC_TAG_RASTER</v>
      </c>
    </row>
    <row r="14" spans="1:36" x14ac:dyDescent="0.25">
      <c r="A14" s="1" t="s">
        <v>26</v>
      </c>
      <c r="B14" s="1" t="s">
        <v>40</v>
      </c>
      <c r="C14" s="1" t="str">
        <f>VLOOKUP(B14,templateLookup!A:B,2,0)</f>
        <v>MbistRasterTC</v>
      </c>
      <c r="D14" t="str">
        <f t="shared" si="6"/>
        <v>SSA_CCF_RASTER_E_BEGIN_TITO_CLRSS_NOM_LFM_CBO0_LLC_TAG_RASTER</v>
      </c>
      <c r="E14" t="s">
        <v>31</v>
      </c>
      <c r="F14" t="s">
        <v>32</v>
      </c>
      <c r="G14" t="s">
        <v>41</v>
      </c>
      <c r="H14" t="s">
        <v>34</v>
      </c>
      <c r="I14" t="s">
        <v>120</v>
      </c>
      <c r="J14" t="s">
        <v>135</v>
      </c>
      <c r="K14" t="s">
        <v>191</v>
      </c>
      <c r="L14" t="s">
        <v>35</v>
      </c>
      <c r="M14" t="s">
        <v>68</v>
      </c>
      <c r="N14" t="s">
        <v>36</v>
      </c>
      <c r="O14" t="s">
        <v>37</v>
      </c>
      <c r="P14" t="s">
        <v>404</v>
      </c>
      <c r="Q14">
        <f>VLOOKUP(E14,binningRules!$B$6:$C$9,2,0)</f>
        <v>61</v>
      </c>
      <c r="R14">
        <v>10</v>
      </c>
      <c r="S14">
        <v>3</v>
      </c>
      <c r="T14">
        <v>1</v>
      </c>
      <c r="U14" t="s">
        <v>283</v>
      </c>
      <c r="X14" t="b">
        <v>0</v>
      </c>
      <c r="Y14">
        <f t="shared" si="7"/>
        <v>6</v>
      </c>
      <c r="Z14">
        <v>1</v>
      </c>
      <c r="AA14" t="str">
        <f t="shared" si="8"/>
        <v>SSA_CCF_HRY_E_BEGIN_TITO_CLRSS_NOM_LFM_CBO0_SAR_BISR</v>
      </c>
      <c r="AB14" t="str">
        <f>D15</f>
        <v>SSA_CCF_HRY_E_BEGIN_TITO_CLRSS_NOM_LFM_CBO0_SAR_BISR</v>
      </c>
      <c r="AC14" t="str">
        <f>D15</f>
        <v>SSA_CCF_HRY_E_BEGIN_TITO_CLRSS_NOM_LFM_CBO0_SAR_BISR</v>
      </c>
      <c r="AD14" t="str">
        <f>D15</f>
        <v>SSA_CCF_HRY_E_BEGIN_TITO_CLRSS_NOM_LFM_CBO0_SAR_BISR</v>
      </c>
      <c r="AE14" t="str">
        <f>D15</f>
        <v>SSA_CCF_HRY_E_BEGIN_TITO_CLRSS_NOM_LFM_CBO0_SAR_BISR</v>
      </c>
      <c r="AF14" t="str">
        <f t="shared" si="9"/>
        <v>SSA_CCF_HRY_E_BEGIN_TITO_CLRSS_NOM_LFM_CBO0_SAR_BISR</v>
      </c>
    </row>
    <row r="15" spans="1:36" x14ac:dyDescent="0.25">
      <c r="A15" s="1" t="s">
        <v>26</v>
      </c>
      <c r="B15" s="1" t="s">
        <v>30</v>
      </c>
      <c r="C15" s="1" t="str">
        <f>VLOOKUP(B15,templateLookup!A:B,2,0)</f>
        <v>PrimeMbistVminSearchTestMethod</v>
      </c>
      <c r="D15" t="str">
        <f t="shared" si="6"/>
        <v>SSA_CCF_HRY_E_BEGIN_TITO_CLRSS_NOM_LFM_CBO0_SAR_BISR</v>
      </c>
      <c r="E15" t="s">
        <v>31</v>
      </c>
      <c r="F15" t="s">
        <v>32</v>
      </c>
      <c r="G15" t="s">
        <v>33</v>
      </c>
      <c r="H15" t="s">
        <v>34</v>
      </c>
      <c r="I15" t="s">
        <v>120</v>
      </c>
      <c r="J15" t="s">
        <v>135</v>
      </c>
      <c r="K15" t="s">
        <v>191</v>
      </c>
      <c r="L15" t="s">
        <v>35</v>
      </c>
      <c r="M15" t="s">
        <v>69</v>
      </c>
      <c r="N15" t="s">
        <v>36</v>
      </c>
      <c r="O15" t="s">
        <v>37</v>
      </c>
      <c r="P15" t="s">
        <v>404</v>
      </c>
      <c r="Q15">
        <f>VLOOKUP(E15,binningRules!$B$6:$C$9,2,0)</f>
        <v>61</v>
      </c>
      <c r="R15">
        <v>10</v>
      </c>
      <c r="S15">
        <v>4</v>
      </c>
      <c r="T15">
        <v>1</v>
      </c>
      <c r="U15" t="s">
        <v>284</v>
      </c>
      <c r="X15" t="b">
        <v>0</v>
      </c>
      <c r="Y15">
        <f t="shared" si="7"/>
        <v>9</v>
      </c>
      <c r="Z15" t="s">
        <v>39</v>
      </c>
      <c r="AA15" t="str">
        <f t="shared" si="8"/>
        <v>SSA_CCF_RASTER_E_BEGIN_TITO_CLRSS_NOM_LFM_CBO0_SAR_RASTER</v>
      </c>
      <c r="AB15" t="str">
        <f>D17</f>
        <v>LSA_CCF_HRY_E_BEGIN_TITO_CLR_NOM_LFM_CBO0_LSA_ALL</v>
      </c>
      <c r="AC15" t="str">
        <f>D17</f>
        <v>LSA_CCF_HRY_E_BEGIN_TITO_CLR_NOM_LFM_CBO0_LSA_ALL</v>
      </c>
      <c r="AD15" t="str">
        <f>D17</f>
        <v>LSA_CCF_HRY_E_BEGIN_TITO_CLR_NOM_LFM_CBO0_LSA_ALL</v>
      </c>
      <c r="AE15" t="str">
        <f>D17</f>
        <v>LSA_CCF_HRY_E_BEGIN_TITO_CLR_NOM_LFM_CBO0_LSA_ALL</v>
      </c>
      <c r="AF15" t="str">
        <f t="shared" si="9"/>
        <v>SSA_CCF_RASTER_E_BEGIN_TITO_CLRSS_NOM_LFM_CBO0_SAR_RASTER</v>
      </c>
      <c r="AG15" t="str">
        <f>D16</f>
        <v>SSA_CCF_RASTER_E_BEGIN_TITO_CLRSS_NOM_LFM_CBO0_SAR_RASTER</v>
      </c>
      <c r="AH15" t="str">
        <f>D16</f>
        <v>SSA_CCF_RASTER_E_BEGIN_TITO_CLRSS_NOM_LFM_CBO0_SAR_RASTER</v>
      </c>
      <c r="AI15" t="str">
        <f>D16</f>
        <v>SSA_CCF_RASTER_E_BEGIN_TITO_CLRSS_NOM_LFM_CBO0_SAR_RASTER</v>
      </c>
    </row>
    <row r="16" spans="1:36" x14ac:dyDescent="0.25">
      <c r="A16" s="1" t="s">
        <v>26</v>
      </c>
      <c r="B16" s="1" t="s">
        <v>40</v>
      </c>
      <c r="C16" s="1" t="str">
        <f>VLOOKUP(B16,templateLookup!A:B,2,0)</f>
        <v>MbistRasterTC</v>
      </c>
      <c r="D16" t="str">
        <f t="shared" si="6"/>
        <v>SSA_CCF_RASTER_E_BEGIN_TITO_CLRSS_NOM_LFM_CBO0_SAR_RASTER</v>
      </c>
      <c r="E16" t="s">
        <v>31</v>
      </c>
      <c r="F16" t="s">
        <v>32</v>
      </c>
      <c r="G16" t="s">
        <v>41</v>
      </c>
      <c r="H16" t="s">
        <v>34</v>
      </c>
      <c r="I16" t="s">
        <v>120</v>
      </c>
      <c r="J16" t="s">
        <v>135</v>
      </c>
      <c r="K16" t="s">
        <v>191</v>
      </c>
      <c r="L16" t="s">
        <v>35</v>
      </c>
      <c r="M16" t="s">
        <v>70</v>
      </c>
      <c r="N16" t="s">
        <v>36</v>
      </c>
      <c r="O16" t="s">
        <v>37</v>
      </c>
      <c r="P16" t="s">
        <v>404</v>
      </c>
      <c r="Q16">
        <f>VLOOKUP(E16,binningRules!$B$6:$C$9,2,0)</f>
        <v>61</v>
      </c>
      <c r="R16">
        <v>10</v>
      </c>
      <c r="S16">
        <v>5</v>
      </c>
      <c r="T16">
        <v>1</v>
      </c>
      <c r="U16" t="s">
        <v>284</v>
      </c>
      <c r="X16" t="b">
        <v>0</v>
      </c>
      <c r="Y16">
        <f t="shared" si="7"/>
        <v>6</v>
      </c>
      <c r="Z16">
        <v>1</v>
      </c>
      <c r="AA16" t="str">
        <f t="shared" si="8"/>
        <v>LSA_CCF_HRY_E_BEGIN_TITO_CLR_NOM_LFM_CBO0_LSA_ALL</v>
      </c>
      <c r="AB16" t="str">
        <f>D17</f>
        <v>LSA_CCF_HRY_E_BEGIN_TITO_CLR_NOM_LFM_CBO0_LSA_ALL</v>
      </c>
      <c r="AC16" t="str">
        <f>D17</f>
        <v>LSA_CCF_HRY_E_BEGIN_TITO_CLR_NOM_LFM_CBO0_LSA_ALL</v>
      </c>
      <c r="AD16" t="str">
        <f>D17</f>
        <v>LSA_CCF_HRY_E_BEGIN_TITO_CLR_NOM_LFM_CBO0_LSA_ALL</v>
      </c>
      <c r="AE16" t="str">
        <f>D17</f>
        <v>LSA_CCF_HRY_E_BEGIN_TITO_CLR_NOM_LFM_CBO0_LSA_ALL</v>
      </c>
      <c r="AF16" t="str">
        <f t="shared" si="9"/>
        <v>LSA_CCF_HRY_E_BEGIN_TITO_CLR_NOM_LFM_CBO0_LSA_ALL</v>
      </c>
    </row>
    <row r="17" spans="1:35" x14ac:dyDescent="0.25">
      <c r="A17" s="1" t="s">
        <v>26</v>
      </c>
      <c r="B17" s="1" t="s">
        <v>30</v>
      </c>
      <c r="C17" s="1" t="str">
        <f>VLOOKUP(B17,templateLookup!A:B,2,0)</f>
        <v>PrimeMbistVminSearchTestMethod</v>
      </c>
      <c r="D17" t="str">
        <f t="shared" si="6"/>
        <v>LSA_CCF_HRY_E_BEGIN_TITO_CLR_NOM_LFM_CBO0_LSA_ALL</v>
      </c>
      <c r="E17" t="s">
        <v>57</v>
      </c>
      <c r="F17" t="s">
        <v>32</v>
      </c>
      <c r="G17" t="s">
        <v>33</v>
      </c>
      <c r="H17" t="s">
        <v>34</v>
      </c>
      <c r="I17" t="s">
        <v>120</v>
      </c>
      <c r="J17" t="s">
        <v>134</v>
      </c>
      <c r="K17" t="s">
        <v>191</v>
      </c>
      <c r="L17" t="s">
        <v>35</v>
      </c>
      <c r="M17" t="s">
        <v>71</v>
      </c>
      <c r="N17" t="s">
        <v>36</v>
      </c>
      <c r="O17" t="s">
        <v>37</v>
      </c>
      <c r="P17" t="s">
        <v>404</v>
      </c>
      <c r="Q17">
        <f>VLOOKUP(E17,binningRules!$B$6:$C$9,2,0)</f>
        <v>21</v>
      </c>
      <c r="R17">
        <v>10</v>
      </c>
      <c r="S17">
        <v>6</v>
      </c>
      <c r="T17">
        <v>1</v>
      </c>
      <c r="U17" t="s">
        <v>283</v>
      </c>
      <c r="X17" t="b">
        <v>0</v>
      </c>
      <c r="Y17">
        <f t="shared" si="7"/>
        <v>9</v>
      </c>
      <c r="Z17" t="s">
        <v>39</v>
      </c>
      <c r="AA17" t="str">
        <f t="shared" si="8"/>
        <v>LSA_CCF_RASTER_E_BEGIN_TITO_CLR_NOM_LFM_CBO0_LSA_ALL</v>
      </c>
      <c r="AB17" t="str">
        <f>D19</f>
        <v>SSA_CCF_HRY_E_BEGIN_TITO_CLRSS_NOM_LFM_CBO1_LLC_DAT_BISR</v>
      </c>
      <c r="AC17" t="str">
        <f>D19</f>
        <v>SSA_CCF_HRY_E_BEGIN_TITO_CLRSS_NOM_LFM_CBO1_LLC_DAT_BISR</v>
      </c>
      <c r="AD17" t="str">
        <f>D19</f>
        <v>SSA_CCF_HRY_E_BEGIN_TITO_CLRSS_NOM_LFM_CBO1_LLC_DAT_BISR</v>
      </c>
      <c r="AE17" t="str">
        <f>D19</f>
        <v>SSA_CCF_HRY_E_BEGIN_TITO_CLRSS_NOM_LFM_CBO1_LLC_DAT_BISR</v>
      </c>
      <c r="AF17" t="str">
        <f t="shared" si="9"/>
        <v>LSA_CCF_RASTER_E_BEGIN_TITO_CLR_NOM_LFM_CBO0_LSA_ALL</v>
      </c>
      <c r="AG17" t="str">
        <f>D18</f>
        <v>LSA_CCF_RASTER_E_BEGIN_TITO_CLR_NOM_LFM_CBO0_LSA_ALL</v>
      </c>
      <c r="AH17" t="str">
        <f>D18</f>
        <v>LSA_CCF_RASTER_E_BEGIN_TITO_CLR_NOM_LFM_CBO0_LSA_ALL</v>
      </c>
      <c r="AI17" t="str">
        <f>D18</f>
        <v>LSA_CCF_RASTER_E_BEGIN_TITO_CLR_NOM_LFM_CBO0_LSA_ALL</v>
      </c>
    </row>
    <row r="18" spans="1:35" x14ac:dyDescent="0.25">
      <c r="A18" s="1" t="s">
        <v>26</v>
      </c>
      <c r="B18" s="1" t="s">
        <v>40</v>
      </c>
      <c r="C18" s="1" t="str">
        <f>VLOOKUP(B18,templateLookup!A:B,2,0)</f>
        <v>MbistRasterTC</v>
      </c>
      <c r="D18" t="str">
        <f t="shared" si="6"/>
        <v>LSA_CCF_RASTER_E_BEGIN_TITO_CLR_NOM_LFM_CBO0_LSA_ALL</v>
      </c>
      <c r="E18" t="s">
        <v>57</v>
      </c>
      <c r="F18" t="s">
        <v>32</v>
      </c>
      <c r="G18" t="s">
        <v>41</v>
      </c>
      <c r="H18" t="s">
        <v>34</v>
      </c>
      <c r="I18" t="s">
        <v>120</v>
      </c>
      <c r="J18" t="s">
        <v>134</v>
      </c>
      <c r="K18" t="s">
        <v>191</v>
      </c>
      <c r="L18" t="s">
        <v>35</v>
      </c>
      <c r="M18" t="s">
        <v>71</v>
      </c>
      <c r="N18" t="s">
        <v>36</v>
      </c>
      <c r="O18" t="s">
        <v>37</v>
      </c>
      <c r="P18" t="s">
        <v>404</v>
      </c>
      <c r="Q18">
        <f>VLOOKUP(E18,binningRules!$B$6:$C$9,2,0)</f>
        <v>21</v>
      </c>
      <c r="R18">
        <v>10</v>
      </c>
      <c r="S18">
        <v>7</v>
      </c>
      <c r="T18">
        <v>1</v>
      </c>
      <c r="U18" t="s">
        <v>283</v>
      </c>
      <c r="X18" t="b">
        <v>0</v>
      </c>
      <c r="Y18">
        <f t="shared" si="7"/>
        <v>6</v>
      </c>
      <c r="Z18">
        <v>1</v>
      </c>
      <c r="AA18" t="str">
        <f t="shared" si="8"/>
        <v>SSA_CCF_HRY_E_BEGIN_TITO_CLRSS_NOM_LFM_CBO1_LLC_DAT_BISR</v>
      </c>
      <c r="AB18" t="str">
        <f>D19</f>
        <v>SSA_CCF_HRY_E_BEGIN_TITO_CLRSS_NOM_LFM_CBO1_LLC_DAT_BISR</v>
      </c>
      <c r="AC18" t="str">
        <f>D19</f>
        <v>SSA_CCF_HRY_E_BEGIN_TITO_CLRSS_NOM_LFM_CBO1_LLC_DAT_BISR</v>
      </c>
      <c r="AD18" t="str">
        <f>D19</f>
        <v>SSA_CCF_HRY_E_BEGIN_TITO_CLRSS_NOM_LFM_CBO1_LLC_DAT_BISR</v>
      </c>
      <c r="AE18" t="str">
        <f>D19</f>
        <v>SSA_CCF_HRY_E_BEGIN_TITO_CLRSS_NOM_LFM_CBO1_LLC_DAT_BISR</v>
      </c>
      <c r="AF18" t="str">
        <f t="shared" si="9"/>
        <v>SSA_CCF_HRY_E_BEGIN_TITO_CLRSS_NOM_LFM_CBO1_LLC_DAT_BISR</v>
      </c>
    </row>
    <row r="19" spans="1:35" x14ac:dyDescent="0.25">
      <c r="A19" s="1" t="s">
        <v>26</v>
      </c>
      <c r="B19" s="1" t="s">
        <v>30</v>
      </c>
      <c r="C19" s="1" t="str">
        <f>VLOOKUP(B19,templateLookup!A:B,2,0)</f>
        <v>PrimeMbistVminSearchTestMethod</v>
      </c>
      <c r="D19" t="str">
        <f t="shared" si="6"/>
        <v>SSA_CCF_HRY_E_BEGIN_TITO_CLRSS_NOM_LFM_CBO1_LLC_DAT_BISR</v>
      </c>
      <c r="E19" t="s">
        <v>31</v>
      </c>
      <c r="F19" t="s">
        <v>32</v>
      </c>
      <c r="G19" t="s">
        <v>33</v>
      </c>
      <c r="H19" t="s">
        <v>34</v>
      </c>
      <c r="I19" t="s">
        <v>120</v>
      </c>
      <c r="J19" t="s">
        <v>135</v>
      </c>
      <c r="K19" t="s">
        <v>191</v>
      </c>
      <c r="L19" t="s">
        <v>35</v>
      </c>
      <c r="M19" t="s">
        <v>72</v>
      </c>
      <c r="N19" t="s">
        <v>36</v>
      </c>
      <c r="O19" t="s">
        <v>37</v>
      </c>
      <c r="P19" t="s">
        <v>404</v>
      </c>
      <c r="Q19">
        <f>VLOOKUP(E19,binningRules!$B$6:$C$9,2,0)</f>
        <v>61</v>
      </c>
      <c r="R19">
        <v>10</v>
      </c>
      <c r="S19">
        <v>8</v>
      </c>
      <c r="T19">
        <v>1</v>
      </c>
      <c r="U19" t="s">
        <v>283</v>
      </c>
      <c r="X19" t="b">
        <v>0</v>
      </c>
      <c r="Y19">
        <f t="shared" si="7"/>
        <v>9</v>
      </c>
      <c r="Z19" t="s">
        <v>39</v>
      </c>
      <c r="AA19" t="str">
        <f t="shared" si="8"/>
        <v>SSA_CCF_RASTER_E_BEGIN_TITO_CLRSS_NOM_LFM_CBO1_LLC_DAT_RASTER</v>
      </c>
      <c r="AB19" t="str">
        <f>D21</f>
        <v>SSA_CCF_HRY_E_BEGIN_TITO_CLRSS_NOM_LFM_CBO1_LLC_TAG_BISR</v>
      </c>
      <c r="AC19" t="str">
        <f>D21</f>
        <v>SSA_CCF_HRY_E_BEGIN_TITO_CLRSS_NOM_LFM_CBO1_LLC_TAG_BISR</v>
      </c>
      <c r="AD19" t="str">
        <f>D21</f>
        <v>SSA_CCF_HRY_E_BEGIN_TITO_CLRSS_NOM_LFM_CBO1_LLC_TAG_BISR</v>
      </c>
      <c r="AE19" t="str">
        <f>D21</f>
        <v>SSA_CCF_HRY_E_BEGIN_TITO_CLRSS_NOM_LFM_CBO1_LLC_TAG_BISR</v>
      </c>
      <c r="AF19" t="str">
        <f t="shared" si="9"/>
        <v>SSA_CCF_RASTER_E_BEGIN_TITO_CLRSS_NOM_LFM_CBO1_LLC_DAT_RASTER</v>
      </c>
      <c r="AG19" t="str">
        <f>D20</f>
        <v>SSA_CCF_RASTER_E_BEGIN_TITO_CLRSS_NOM_LFM_CBO1_LLC_DAT_RASTER</v>
      </c>
      <c r="AH19" t="str">
        <f>D20</f>
        <v>SSA_CCF_RASTER_E_BEGIN_TITO_CLRSS_NOM_LFM_CBO1_LLC_DAT_RASTER</v>
      </c>
      <c r="AI19" t="str">
        <f>D20</f>
        <v>SSA_CCF_RASTER_E_BEGIN_TITO_CLRSS_NOM_LFM_CBO1_LLC_DAT_RASTER</v>
      </c>
    </row>
    <row r="20" spans="1:35" x14ac:dyDescent="0.25">
      <c r="A20" s="1" t="s">
        <v>26</v>
      </c>
      <c r="B20" s="1" t="s">
        <v>40</v>
      </c>
      <c r="C20" s="1" t="str">
        <f>VLOOKUP(B20,templateLookup!A:B,2,0)</f>
        <v>MbistRasterTC</v>
      </c>
      <c r="D20" t="str">
        <f t="shared" si="6"/>
        <v>SSA_CCF_RASTER_E_BEGIN_TITO_CLRSS_NOM_LFM_CBO1_LLC_DAT_RASTER</v>
      </c>
      <c r="E20" t="s">
        <v>31</v>
      </c>
      <c r="F20" t="s">
        <v>32</v>
      </c>
      <c r="G20" t="s">
        <v>41</v>
      </c>
      <c r="H20" t="s">
        <v>34</v>
      </c>
      <c r="I20" t="s">
        <v>120</v>
      </c>
      <c r="J20" t="s">
        <v>135</v>
      </c>
      <c r="K20" t="s">
        <v>191</v>
      </c>
      <c r="L20" t="s">
        <v>35</v>
      </c>
      <c r="M20" t="s">
        <v>73</v>
      </c>
      <c r="N20" t="s">
        <v>36</v>
      </c>
      <c r="O20" t="s">
        <v>37</v>
      </c>
      <c r="P20" t="s">
        <v>404</v>
      </c>
      <c r="Q20">
        <f>VLOOKUP(E20,binningRules!$B$6:$C$9,2,0)</f>
        <v>61</v>
      </c>
      <c r="R20">
        <v>10</v>
      </c>
      <c r="S20">
        <v>9</v>
      </c>
      <c r="T20">
        <v>1</v>
      </c>
      <c r="U20" t="s">
        <v>283</v>
      </c>
      <c r="X20" t="b">
        <v>0</v>
      </c>
      <c r="Y20">
        <f t="shared" si="7"/>
        <v>6</v>
      </c>
      <c r="Z20">
        <v>1</v>
      </c>
      <c r="AA20" t="str">
        <f t="shared" si="8"/>
        <v>SSA_CCF_HRY_E_BEGIN_TITO_CLRSS_NOM_LFM_CBO1_LLC_TAG_BISR</v>
      </c>
      <c r="AB20" t="str">
        <f>D21</f>
        <v>SSA_CCF_HRY_E_BEGIN_TITO_CLRSS_NOM_LFM_CBO1_LLC_TAG_BISR</v>
      </c>
      <c r="AC20" t="str">
        <f>D21</f>
        <v>SSA_CCF_HRY_E_BEGIN_TITO_CLRSS_NOM_LFM_CBO1_LLC_TAG_BISR</v>
      </c>
      <c r="AD20" t="str">
        <f>D21</f>
        <v>SSA_CCF_HRY_E_BEGIN_TITO_CLRSS_NOM_LFM_CBO1_LLC_TAG_BISR</v>
      </c>
      <c r="AE20" t="str">
        <f>D21</f>
        <v>SSA_CCF_HRY_E_BEGIN_TITO_CLRSS_NOM_LFM_CBO1_LLC_TAG_BISR</v>
      </c>
      <c r="AF20" t="str">
        <f t="shared" si="9"/>
        <v>SSA_CCF_HRY_E_BEGIN_TITO_CLRSS_NOM_LFM_CBO1_LLC_TAG_BISR</v>
      </c>
    </row>
    <row r="21" spans="1:35" x14ac:dyDescent="0.25">
      <c r="A21" s="1" t="s">
        <v>26</v>
      </c>
      <c r="B21" s="1" t="s">
        <v>30</v>
      </c>
      <c r="C21" s="1" t="str">
        <f>VLOOKUP(B21,templateLookup!A:B,2,0)</f>
        <v>PrimeMbistVminSearchTestMethod</v>
      </c>
      <c r="D21" t="str">
        <f t="shared" si="6"/>
        <v>SSA_CCF_HRY_E_BEGIN_TITO_CLRSS_NOM_LFM_CBO1_LLC_TAG_BISR</v>
      </c>
      <c r="E21" t="s">
        <v>31</v>
      </c>
      <c r="F21" t="s">
        <v>32</v>
      </c>
      <c r="G21" t="s">
        <v>33</v>
      </c>
      <c r="H21" t="s">
        <v>34</v>
      </c>
      <c r="I21" t="s">
        <v>120</v>
      </c>
      <c r="J21" t="s">
        <v>135</v>
      </c>
      <c r="K21" t="s">
        <v>191</v>
      </c>
      <c r="L21" t="s">
        <v>35</v>
      </c>
      <c r="M21" t="s">
        <v>74</v>
      </c>
      <c r="N21" t="s">
        <v>36</v>
      </c>
      <c r="O21" t="s">
        <v>37</v>
      </c>
      <c r="P21" t="s">
        <v>404</v>
      </c>
      <c r="Q21">
        <f>VLOOKUP(E21,binningRules!$B$6:$C$9,2,0)</f>
        <v>61</v>
      </c>
      <c r="R21">
        <v>10</v>
      </c>
      <c r="S21">
        <v>10</v>
      </c>
      <c r="T21">
        <v>1</v>
      </c>
      <c r="U21" t="s">
        <v>283</v>
      </c>
      <c r="X21" t="b">
        <v>0</v>
      </c>
      <c r="Y21">
        <f t="shared" si="7"/>
        <v>9</v>
      </c>
      <c r="Z21" t="s">
        <v>39</v>
      </c>
      <c r="AA21" t="str">
        <f t="shared" si="8"/>
        <v>SSA_CCF_RASTER_E_BEGIN_TITO_CLRSS_NOM_LFM_CBO1_LLC_TAG_RASTER</v>
      </c>
      <c r="AB21" t="str">
        <f>D23</f>
        <v>SSA_CCF_HRY_E_BEGIN_TITO_CLRSS_NOM_LFM_CBO1_SAR_BISR</v>
      </c>
      <c r="AC21" t="str">
        <f>D23</f>
        <v>SSA_CCF_HRY_E_BEGIN_TITO_CLRSS_NOM_LFM_CBO1_SAR_BISR</v>
      </c>
      <c r="AD21" t="str">
        <f>D23</f>
        <v>SSA_CCF_HRY_E_BEGIN_TITO_CLRSS_NOM_LFM_CBO1_SAR_BISR</v>
      </c>
      <c r="AE21" t="str">
        <f>D23</f>
        <v>SSA_CCF_HRY_E_BEGIN_TITO_CLRSS_NOM_LFM_CBO1_SAR_BISR</v>
      </c>
      <c r="AF21" t="str">
        <f t="shared" si="9"/>
        <v>SSA_CCF_RASTER_E_BEGIN_TITO_CLRSS_NOM_LFM_CBO1_LLC_TAG_RASTER</v>
      </c>
      <c r="AG21" t="str">
        <f>D22</f>
        <v>SSA_CCF_RASTER_E_BEGIN_TITO_CLRSS_NOM_LFM_CBO1_LLC_TAG_RASTER</v>
      </c>
      <c r="AH21" t="str">
        <f>D22</f>
        <v>SSA_CCF_RASTER_E_BEGIN_TITO_CLRSS_NOM_LFM_CBO1_LLC_TAG_RASTER</v>
      </c>
      <c r="AI21" t="str">
        <f>D22</f>
        <v>SSA_CCF_RASTER_E_BEGIN_TITO_CLRSS_NOM_LFM_CBO1_LLC_TAG_RASTER</v>
      </c>
    </row>
    <row r="22" spans="1:35" x14ac:dyDescent="0.25">
      <c r="A22" s="1" t="s">
        <v>26</v>
      </c>
      <c r="B22" s="1" t="s">
        <v>40</v>
      </c>
      <c r="C22" s="1" t="str">
        <f>VLOOKUP(B22,templateLookup!A:B,2,0)</f>
        <v>MbistRasterTC</v>
      </c>
      <c r="D22" t="str">
        <f t="shared" si="6"/>
        <v>SSA_CCF_RASTER_E_BEGIN_TITO_CLRSS_NOM_LFM_CBO1_LLC_TAG_RASTER</v>
      </c>
      <c r="E22" t="s">
        <v>31</v>
      </c>
      <c r="F22" t="s">
        <v>32</v>
      </c>
      <c r="G22" t="s">
        <v>41</v>
      </c>
      <c r="H22" t="s">
        <v>34</v>
      </c>
      <c r="I22" t="s">
        <v>120</v>
      </c>
      <c r="J22" t="s">
        <v>135</v>
      </c>
      <c r="K22" t="s">
        <v>191</v>
      </c>
      <c r="L22" t="s">
        <v>35</v>
      </c>
      <c r="M22" t="s">
        <v>75</v>
      </c>
      <c r="N22" t="s">
        <v>36</v>
      </c>
      <c r="O22" t="s">
        <v>37</v>
      </c>
      <c r="P22" t="s">
        <v>404</v>
      </c>
      <c r="Q22">
        <f>VLOOKUP(E22,binningRules!$B$6:$C$9,2,0)</f>
        <v>61</v>
      </c>
      <c r="R22">
        <v>10</v>
      </c>
      <c r="S22">
        <v>11</v>
      </c>
      <c r="T22">
        <v>1</v>
      </c>
      <c r="U22" t="s">
        <v>283</v>
      </c>
      <c r="X22" t="b">
        <v>0</v>
      </c>
      <c r="Y22">
        <f t="shared" si="7"/>
        <v>6</v>
      </c>
      <c r="Z22">
        <v>1</v>
      </c>
      <c r="AA22" t="str">
        <f t="shared" si="8"/>
        <v>SSA_CCF_HRY_E_BEGIN_TITO_CLRSS_NOM_LFM_CBO1_SAR_BISR</v>
      </c>
      <c r="AB22" t="str">
        <f>D23</f>
        <v>SSA_CCF_HRY_E_BEGIN_TITO_CLRSS_NOM_LFM_CBO1_SAR_BISR</v>
      </c>
      <c r="AC22" t="str">
        <f>D23</f>
        <v>SSA_CCF_HRY_E_BEGIN_TITO_CLRSS_NOM_LFM_CBO1_SAR_BISR</v>
      </c>
      <c r="AD22" t="str">
        <f>D23</f>
        <v>SSA_CCF_HRY_E_BEGIN_TITO_CLRSS_NOM_LFM_CBO1_SAR_BISR</v>
      </c>
      <c r="AE22" t="str">
        <f>D23</f>
        <v>SSA_CCF_HRY_E_BEGIN_TITO_CLRSS_NOM_LFM_CBO1_SAR_BISR</v>
      </c>
      <c r="AF22" t="str">
        <f t="shared" si="9"/>
        <v>SSA_CCF_HRY_E_BEGIN_TITO_CLRSS_NOM_LFM_CBO1_SAR_BISR</v>
      </c>
    </row>
    <row r="23" spans="1:35" x14ac:dyDescent="0.25">
      <c r="A23" s="1" t="s">
        <v>26</v>
      </c>
      <c r="B23" s="1" t="s">
        <v>30</v>
      </c>
      <c r="C23" s="1" t="str">
        <f>VLOOKUP(B23,templateLookup!A:B,2,0)</f>
        <v>PrimeMbistVminSearchTestMethod</v>
      </c>
      <c r="D23" t="str">
        <f t="shared" si="6"/>
        <v>SSA_CCF_HRY_E_BEGIN_TITO_CLRSS_NOM_LFM_CBO1_SAR_BISR</v>
      </c>
      <c r="E23" t="s">
        <v>31</v>
      </c>
      <c r="F23" t="s">
        <v>32</v>
      </c>
      <c r="G23" t="s">
        <v>33</v>
      </c>
      <c r="H23" t="s">
        <v>34</v>
      </c>
      <c r="I23" t="s">
        <v>120</v>
      </c>
      <c r="J23" t="s">
        <v>135</v>
      </c>
      <c r="K23" t="s">
        <v>191</v>
      </c>
      <c r="L23" t="s">
        <v>35</v>
      </c>
      <c r="M23" t="s">
        <v>76</v>
      </c>
      <c r="N23" t="s">
        <v>36</v>
      </c>
      <c r="O23" t="s">
        <v>37</v>
      </c>
      <c r="P23" t="s">
        <v>404</v>
      </c>
      <c r="Q23">
        <f>VLOOKUP(E23,binningRules!$B$6:$C$9,2,0)</f>
        <v>61</v>
      </c>
      <c r="R23">
        <v>10</v>
      </c>
      <c r="S23">
        <v>12</v>
      </c>
      <c r="T23">
        <v>1</v>
      </c>
      <c r="U23" t="s">
        <v>284</v>
      </c>
      <c r="X23" t="b">
        <v>0</v>
      </c>
      <c r="Y23">
        <f t="shared" si="7"/>
        <v>9</v>
      </c>
      <c r="Z23" t="s">
        <v>39</v>
      </c>
      <c r="AA23" t="str">
        <f t="shared" si="8"/>
        <v>SSA_CCF_RASTER_E_BEGIN_TITO_CLRSS_NOM_LFM_CBO1_SAR_RASTER</v>
      </c>
      <c r="AB23" t="str">
        <f>D25</f>
        <v>LSA_CCF_HRY_E_BEGIN_TITO_CLR_NOM_LFM_CBO1_LSA_ALL</v>
      </c>
      <c r="AC23" t="str">
        <f>D25</f>
        <v>LSA_CCF_HRY_E_BEGIN_TITO_CLR_NOM_LFM_CBO1_LSA_ALL</v>
      </c>
      <c r="AD23" t="str">
        <f>D25</f>
        <v>LSA_CCF_HRY_E_BEGIN_TITO_CLR_NOM_LFM_CBO1_LSA_ALL</v>
      </c>
      <c r="AE23" t="str">
        <f>D25</f>
        <v>LSA_CCF_HRY_E_BEGIN_TITO_CLR_NOM_LFM_CBO1_LSA_ALL</v>
      </c>
      <c r="AF23" t="str">
        <f t="shared" si="9"/>
        <v>SSA_CCF_RASTER_E_BEGIN_TITO_CLRSS_NOM_LFM_CBO1_SAR_RASTER</v>
      </c>
      <c r="AG23" t="str">
        <f>D24</f>
        <v>SSA_CCF_RASTER_E_BEGIN_TITO_CLRSS_NOM_LFM_CBO1_SAR_RASTER</v>
      </c>
      <c r="AH23" t="str">
        <f>D24</f>
        <v>SSA_CCF_RASTER_E_BEGIN_TITO_CLRSS_NOM_LFM_CBO1_SAR_RASTER</v>
      </c>
      <c r="AI23" t="str">
        <f>D24</f>
        <v>SSA_CCF_RASTER_E_BEGIN_TITO_CLRSS_NOM_LFM_CBO1_SAR_RASTER</v>
      </c>
    </row>
    <row r="24" spans="1:35" x14ac:dyDescent="0.25">
      <c r="A24" s="1" t="s">
        <v>26</v>
      </c>
      <c r="B24" s="1" t="s">
        <v>40</v>
      </c>
      <c r="C24" s="1" t="str">
        <f>VLOOKUP(B24,templateLookup!A:B,2,0)</f>
        <v>MbistRasterTC</v>
      </c>
      <c r="D24" t="str">
        <f t="shared" si="6"/>
        <v>SSA_CCF_RASTER_E_BEGIN_TITO_CLRSS_NOM_LFM_CBO1_SAR_RASTER</v>
      </c>
      <c r="E24" t="s">
        <v>31</v>
      </c>
      <c r="F24" t="s">
        <v>32</v>
      </c>
      <c r="G24" t="s">
        <v>41</v>
      </c>
      <c r="H24" t="s">
        <v>34</v>
      </c>
      <c r="I24" t="s">
        <v>120</v>
      </c>
      <c r="J24" t="s">
        <v>135</v>
      </c>
      <c r="K24" t="s">
        <v>191</v>
      </c>
      <c r="L24" t="s">
        <v>35</v>
      </c>
      <c r="M24" t="s">
        <v>77</v>
      </c>
      <c r="N24" t="s">
        <v>36</v>
      </c>
      <c r="O24" t="s">
        <v>37</v>
      </c>
      <c r="P24" t="s">
        <v>404</v>
      </c>
      <c r="Q24">
        <f>VLOOKUP(E24,binningRules!$B$6:$C$9,2,0)</f>
        <v>61</v>
      </c>
      <c r="R24">
        <v>10</v>
      </c>
      <c r="S24">
        <v>13</v>
      </c>
      <c r="T24">
        <v>1</v>
      </c>
      <c r="U24" t="s">
        <v>284</v>
      </c>
      <c r="X24" t="b">
        <v>0</v>
      </c>
      <c r="Y24">
        <f t="shared" si="7"/>
        <v>6</v>
      </c>
      <c r="Z24">
        <v>1</v>
      </c>
      <c r="AA24" t="str">
        <f t="shared" si="8"/>
        <v>LSA_CCF_HRY_E_BEGIN_TITO_CLR_NOM_LFM_CBO1_LSA_ALL</v>
      </c>
      <c r="AB24" t="str">
        <f>D25</f>
        <v>LSA_CCF_HRY_E_BEGIN_TITO_CLR_NOM_LFM_CBO1_LSA_ALL</v>
      </c>
      <c r="AC24" t="str">
        <f>D25</f>
        <v>LSA_CCF_HRY_E_BEGIN_TITO_CLR_NOM_LFM_CBO1_LSA_ALL</v>
      </c>
      <c r="AD24" t="str">
        <f>D25</f>
        <v>LSA_CCF_HRY_E_BEGIN_TITO_CLR_NOM_LFM_CBO1_LSA_ALL</v>
      </c>
      <c r="AE24" t="str">
        <f>D25</f>
        <v>LSA_CCF_HRY_E_BEGIN_TITO_CLR_NOM_LFM_CBO1_LSA_ALL</v>
      </c>
      <c r="AF24" t="str">
        <f t="shared" si="9"/>
        <v>LSA_CCF_HRY_E_BEGIN_TITO_CLR_NOM_LFM_CBO1_LSA_ALL</v>
      </c>
    </row>
    <row r="25" spans="1:35" x14ac:dyDescent="0.25">
      <c r="A25" s="1" t="s">
        <v>26</v>
      </c>
      <c r="B25" s="1" t="s">
        <v>30</v>
      </c>
      <c r="C25" s="1" t="str">
        <f>VLOOKUP(B25,templateLookup!A:B,2,0)</f>
        <v>PrimeMbistVminSearchTestMethod</v>
      </c>
      <c r="D25" t="str">
        <f t="shared" si="6"/>
        <v>LSA_CCF_HRY_E_BEGIN_TITO_CLR_NOM_LFM_CBO1_LSA_ALL</v>
      </c>
      <c r="E25" t="s">
        <v>57</v>
      </c>
      <c r="F25" t="s">
        <v>32</v>
      </c>
      <c r="G25" t="s">
        <v>33</v>
      </c>
      <c r="H25" t="s">
        <v>34</v>
      </c>
      <c r="I25" t="s">
        <v>120</v>
      </c>
      <c r="J25" t="s">
        <v>134</v>
      </c>
      <c r="K25" t="s">
        <v>191</v>
      </c>
      <c r="L25" t="s">
        <v>35</v>
      </c>
      <c r="M25" t="s">
        <v>78</v>
      </c>
      <c r="N25" t="s">
        <v>36</v>
      </c>
      <c r="O25" t="s">
        <v>37</v>
      </c>
      <c r="P25" t="s">
        <v>404</v>
      </c>
      <c r="Q25">
        <f>VLOOKUP(E25,binningRules!$B$6:$C$9,2,0)</f>
        <v>21</v>
      </c>
      <c r="R25">
        <v>10</v>
      </c>
      <c r="S25">
        <v>14</v>
      </c>
      <c r="T25">
        <v>1</v>
      </c>
      <c r="U25" t="s">
        <v>283</v>
      </c>
      <c r="X25" t="b">
        <v>0</v>
      </c>
      <c r="Y25">
        <f t="shared" si="7"/>
        <v>9</v>
      </c>
      <c r="Z25" t="s">
        <v>39</v>
      </c>
      <c r="AA25" t="str">
        <f t="shared" si="8"/>
        <v>LSA_CCF_RASTER_E_BEGIN_TITO_CLR_NOM_LFM_CBO1_LSA_ALL</v>
      </c>
      <c r="AB25" t="str">
        <f>D27</f>
        <v>SSA_CCF_HRY_E_BEGIN_TITO_CLRSS_NOM_LFM_CBO2_LLC_DAT_BISR</v>
      </c>
      <c r="AC25" t="str">
        <f>D27</f>
        <v>SSA_CCF_HRY_E_BEGIN_TITO_CLRSS_NOM_LFM_CBO2_LLC_DAT_BISR</v>
      </c>
      <c r="AD25" t="str">
        <f>D27</f>
        <v>SSA_CCF_HRY_E_BEGIN_TITO_CLRSS_NOM_LFM_CBO2_LLC_DAT_BISR</v>
      </c>
      <c r="AE25" t="str">
        <f>D27</f>
        <v>SSA_CCF_HRY_E_BEGIN_TITO_CLRSS_NOM_LFM_CBO2_LLC_DAT_BISR</v>
      </c>
      <c r="AF25" t="str">
        <f t="shared" si="9"/>
        <v>LSA_CCF_RASTER_E_BEGIN_TITO_CLR_NOM_LFM_CBO1_LSA_ALL</v>
      </c>
      <c r="AG25" t="str">
        <f>D26</f>
        <v>LSA_CCF_RASTER_E_BEGIN_TITO_CLR_NOM_LFM_CBO1_LSA_ALL</v>
      </c>
      <c r="AH25" t="str">
        <f>D26</f>
        <v>LSA_CCF_RASTER_E_BEGIN_TITO_CLR_NOM_LFM_CBO1_LSA_ALL</v>
      </c>
      <c r="AI25" t="str">
        <f>D26</f>
        <v>LSA_CCF_RASTER_E_BEGIN_TITO_CLR_NOM_LFM_CBO1_LSA_ALL</v>
      </c>
    </row>
    <row r="26" spans="1:35" x14ac:dyDescent="0.25">
      <c r="A26" s="1" t="s">
        <v>26</v>
      </c>
      <c r="B26" s="1" t="s">
        <v>40</v>
      </c>
      <c r="C26" s="1" t="str">
        <f>VLOOKUP(B26,templateLookup!A:B,2,0)</f>
        <v>MbistRasterTC</v>
      </c>
      <c r="D26" t="str">
        <f t="shared" si="6"/>
        <v>LSA_CCF_RASTER_E_BEGIN_TITO_CLR_NOM_LFM_CBO1_LSA_ALL</v>
      </c>
      <c r="E26" t="s">
        <v>57</v>
      </c>
      <c r="F26" t="s">
        <v>32</v>
      </c>
      <c r="G26" t="s">
        <v>41</v>
      </c>
      <c r="H26" t="s">
        <v>34</v>
      </c>
      <c r="I26" t="s">
        <v>120</v>
      </c>
      <c r="J26" t="s">
        <v>134</v>
      </c>
      <c r="K26" t="s">
        <v>191</v>
      </c>
      <c r="L26" t="s">
        <v>35</v>
      </c>
      <c r="M26" t="s">
        <v>78</v>
      </c>
      <c r="N26" t="s">
        <v>36</v>
      </c>
      <c r="O26" t="s">
        <v>37</v>
      </c>
      <c r="P26" t="s">
        <v>404</v>
      </c>
      <c r="Q26">
        <f>VLOOKUP(E26,binningRules!$B$6:$C$9,2,0)</f>
        <v>21</v>
      </c>
      <c r="R26">
        <v>10</v>
      </c>
      <c r="S26">
        <v>15</v>
      </c>
      <c r="T26">
        <v>1</v>
      </c>
      <c r="U26" t="s">
        <v>283</v>
      </c>
      <c r="X26" t="b">
        <v>0</v>
      </c>
      <c r="Y26">
        <f t="shared" si="7"/>
        <v>6</v>
      </c>
      <c r="Z26">
        <v>1</v>
      </c>
      <c r="AA26" t="str">
        <f t="shared" si="8"/>
        <v>SSA_CCF_HRY_E_BEGIN_TITO_CLRSS_NOM_LFM_CBO2_LLC_DAT_BISR</v>
      </c>
      <c r="AB26" t="str">
        <f>D27</f>
        <v>SSA_CCF_HRY_E_BEGIN_TITO_CLRSS_NOM_LFM_CBO2_LLC_DAT_BISR</v>
      </c>
      <c r="AC26" t="str">
        <f>D27</f>
        <v>SSA_CCF_HRY_E_BEGIN_TITO_CLRSS_NOM_LFM_CBO2_LLC_DAT_BISR</v>
      </c>
      <c r="AD26" t="str">
        <f>D27</f>
        <v>SSA_CCF_HRY_E_BEGIN_TITO_CLRSS_NOM_LFM_CBO2_LLC_DAT_BISR</v>
      </c>
      <c r="AE26" t="str">
        <f>D27</f>
        <v>SSA_CCF_HRY_E_BEGIN_TITO_CLRSS_NOM_LFM_CBO2_LLC_DAT_BISR</v>
      </c>
      <c r="AF26" t="str">
        <f t="shared" si="9"/>
        <v>SSA_CCF_HRY_E_BEGIN_TITO_CLRSS_NOM_LFM_CBO2_LLC_DAT_BISR</v>
      </c>
    </row>
    <row r="27" spans="1:35" x14ac:dyDescent="0.25">
      <c r="A27" s="1" t="s">
        <v>26</v>
      </c>
      <c r="B27" s="1" t="s">
        <v>30</v>
      </c>
      <c r="C27" s="1" t="str">
        <f>VLOOKUP(B27,templateLookup!A:B,2,0)</f>
        <v>PrimeMbistVminSearchTestMethod</v>
      </c>
      <c r="D27" t="str">
        <f t="shared" si="6"/>
        <v>SSA_CCF_HRY_E_BEGIN_TITO_CLRSS_NOM_LFM_CBO2_LLC_DAT_BISR</v>
      </c>
      <c r="E27" t="s">
        <v>31</v>
      </c>
      <c r="F27" t="s">
        <v>32</v>
      </c>
      <c r="G27" t="s">
        <v>33</v>
      </c>
      <c r="H27" t="s">
        <v>34</v>
      </c>
      <c r="I27" t="s">
        <v>120</v>
      </c>
      <c r="J27" t="s">
        <v>135</v>
      </c>
      <c r="K27" t="s">
        <v>191</v>
      </c>
      <c r="L27" t="s">
        <v>35</v>
      </c>
      <c r="M27" t="s">
        <v>160</v>
      </c>
      <c r="N27" t="s">
        <v>36</v>
      </c>
      <c r="O27" t="s">
        <v>37</v>
      </c>
      <c r="P27" t="s">
        <v>404</v>
      </c>
      <c r="Q27">
        <f>VLOOKUP(E27,binningRules!$B$6:$C$9,2,0)</f>
        <v>61</v>
      </c>
      <c r="R27">
        <v>10</v>
      </c>
      <c r="S27">
        <v>16</v>
      </c>
      <c r="T27">
        <v>1</v>
      </c>
      <c r="U27" t="s">
        <v>283</v>
      </c>
      <c r="X27" t="b">
        <v>0</v>
      </c>
      <c r="Y27">
        <f t="shared" si="7"/>
        <v>9</v>
      </c>
      <c r="Z27" t="s">
        <v>39</v>
      </c>
      <c r="AA27" t="str">
        <f t="shared" si="8"/>
        <v>SSA_CCF_RASTER_E_BEGIN_TITO_CLRSS_NOM_LFM_CBO2_LLC_DAT_RASTER</v>
      </c>
      <c r="AB27" t="str">
        <f>D29</f>
        <v>SSA_CCF_HRY_E_BEGIN_TITO_CLRSS_NOM_LFM_CBO2_LLC_TAG_BISR</v>
      </c>
      <c r="AC27" t="str">
        <f>D29</f>
        <v>SSA_CCF_HRY_E_BEGIN_TITO_CLRSS_NOM_LFM_CBO2_LLC_TAG_BISR</v>
      </c>
      <c r="AD27" t="str">
        <f>D29</f>
        <v>SSA_CCF_HRY_E_BEGIN_TITO_CLRSS_NOM_LFM_CBO2_LLC_TAG_BISR</v>
      </c>
      <c r="AE27" t="str">
        <f>D29</f>
        <v>SSA_CCF_HRY_E_BEGIN_TITO_CLRSS_NOM_LFM_CBO2_LLC_TAG_BISR</v>
      </c>
      <c r="AF27" t="str">
        <f t="shared" si="9"/>
        <v>SSA_CCF_RASTER_E_BEGIN_TITO_CLRSS_NOM_LFM_CBO2_LLC_DAT_RASTER</v>
      </c>
      <c r="AG27" t="str">
        <f>D28</f>
        <v>SSA_CCF_RASTER_E_BEGIN_TITO_CLRSS_NOM_LFM_CBO2_LLC_DAT_RASTER</v>
      </c>
      <c r="AH27" t="str">
        <f>D28</f>
        <v>SSA_CCF_RASTER_E_BEGIN_TITO_CLRSS_NOM_LFM_CBO2_LLC_DAT_RASTER</v>
      </c>
      <c r="AI27" t="str">
        <f>D28</f>
        <v>SSA_CCF_RASTER_E_BEGIN_TITO_CLRSS_NOM_LFM_CBO2_LLC_DAT_RASTER</v>
      </c>
    </row>
    <row r="28" spans="1:35" x14ac:dyDescent="0.25">
      <c r="A28" s="1" t="s">
        <v>26</v>
      </c>
      <c r="B28" s="1" t="s">
        <v>40</v>
      </c>
      <c r="C28" s="1" t="str">
        <f>VLOOKUP(B28,templateLookup!A:B,2,0)</f>
        <v>MbistRasterTC</v>
      </c>
      <c r="D28" t="str">
        <f t="shared" si="6"/>
        <v>SSA_CCF_RASTER_E_BEGIN_TITO_CLRSS_NOM_LFM_CBO2_LLC_DAT_RASTER</v>
      </c>
      <c r="E28" t="s">
        <v>31</v>
      </c>
      <c r="F28" t="s">
        <v>32</v>
      </c>
      <c r="G28" t="s">
        <v>41</v>
      </c>
      <c r="H28" t="s">
        <v>34</v>
      </c>
      <c r="I28" t="s">
        <v>120</v>
      </c>
      <c r="J28" t="s">
        <v>135</v>
      </c>
      <c r="K28" t="s">
        <v>191</v>
      </c>
      <c r="L28" t="s">
        <v>35</v>
      </c>
      <c r="M28" t="s">
        <v>161</v>
      </c>
      <c r="N28" t="s">
        <v>36</v>
      </c>
      <c r="O28" t="s">
        <v>37</v>
      </c>
      <c r="P28" t="s">
        <v>404</v>
      </c>
      <c r="Q28">
        <f>VLOOKUP(E28,binningRules!$B$6:$C$9,2,0)</f>
        <v>61</v>
      </c>
      <c r="R28">
        <v>10</v>
      </c>
      <c r="S28">
        <v>17</v>
      </c>
      <c r="T28">
        <v>1</v>
      </c>
      <c r="U28" t="s">
        <v>283</v>
      </c>
      <c r="X28" t="b">
        <v>0</v>
      </c>
      <c r="Y28">
        <f t="shared" si="7"/>
        <v>6</v>
      </c>
      <c r="Z28">
        <v>1</v>
      </c>
      <c r="AA28" t="str">
        <f t="shared" si="8"/>
        <v>SSA_CCF_HRY_E_BEGIN_TITO_CLRSS_NOM_LFM_CBO2_LLC_TAG_BISR</v>
      </c>
      <c r="AB28" t="str">
        <f>D29</f>
        <v>SSA_CCF_HRY_E_BEGIN_TITO_CLRSS_NOM_LFM_CBO2_LLC_TAG_BISR</v>
      </c>
      <c r="AC28" t="str">
        <f>D29</f>
        <v>SSA_CCF_HRY_E_BEGIN_TITO_CLRSS_NOM_LFM_CBO2_LLC_TAG_BISR</v>
      </c>
      <c r="AD28" t="str">
        <f>D29</f>
        <v>SSA_CCF_HRY_E_BEGIN_TITO_CLRSS_NOM_LFM_CBO2_LLC_TAG_BISR</v>
      </c>
      <c r="AE28" t="str">
        <f>D29</f>
        <v>SSA_CCF_HRY_E_BEGIN_TITO_CLRSS_NOM_LFM_CBO2_LLC_TAG_BISR</v>
      </c>
      <c r="AF28" t="str">
        <f t="shared" si="9"/>
        <v>SSA_CCF_HRY_E_BEGIN_TITO_CLRSS_NOM_LFM_CBO2_LLC_TAG_BISR</v>
      </c>
    </row>
    <row r="29" spans="1:35" x14ac:dyDescent="0.25">
      <c r="A29" s="1" t="s">
        <v>26</v>
      </c>
      <c r="B29" s="1" t="s">
        <v>30</v>
      </c>
      <c r="C29" s="1" t="str">
        <f>VLOOKUP(B29,templateLookup!A:B,2,0)</f>
        <v>PrimeMbistVminSearchTestMethod</v>
      </c>
      <c r="D29" t="str">
        <f t="shared" si="6"/>
        <v>SSA_CCF_HRY_E_BEGIN_TITO_CLRSS_NOM_LFM_CBO2_LLC_TAG_BISR</v>
      </c>
      <c r="E29" t="s">
        <v>31</v>
      </c>
      <c r="F29" t="s">
        <v>32</v>
      </c>
      <c r="G29" t="s">
        <v>33</v>
      </c>
      <c r="H29" t="s">
        <v>34</v>
      </c>
      <c r="I29" t="s">
        <v>120</v>
      </c>
      <c r="J29" t="s">
        <v>135</v>
      </c>
      <c r="K29" t="s">
        <v>191</v>
      </c>
      <c r="L29" t="s">
        <v>35</v>
      </c>
      <c r="M29" t="s">
        <v>162</v>
      </c>
      <c r="N29" t="s">
        <v>36</v>
      </c>
      <c r="O29" t="s">
        <v>37</v>
      </c>
      <c r="P29" t="s">
        <v>404</v>
      </c>
      <c r="Q29">
        <f>VLOOKUP(E29,binningRules!$B$6:$C$9,2,0)</f>
        <v>61</v>
      </c>
      <c r="R29">
        <v>10</v>
      </c>
      <c r="S29">
        <v>18</v>
      </c>
      <c r="T29">
        <v>1</v>
      </c>
      <c r="U29" t="s">
        <v>283</v>
      </c>
      <c r="X29" t="b">
        <v>0</v>
      </c>
      <c r="Y29">
        <f t="shared" si="7"/>
        <v>9</v>
      </c>
      <c r="Z29" t="s">
        <v>39</v>
      </c>
      <c r="AA29" t="str">
        <f t="shared" si="8"/>
        <v>SSA_CCF_RASTER_E_BEGIN_TITO_CLRSS_NOM_LFM_CBO2_LLC_TAG_RASTER</v>
      </c>
      <c r="AB29" t="str">
        <f>D31</f>
        <v>SSA_CCF_HRY_E_BEGIN_TITO_CLRSS_NOM_LFM_CBO2_SAR_BISR</v>
      </c>
      <c r="AC29" t="str">
        <f>D31</f>
        <v>SSA_CCF_HRY_E_BEGIN_TITO_CLRSS_NOM_LFM_CBO2_SAR_BISR</v>
      </c>
      <c r="AD29" t="str">
        <f>D31</f>
        <v>SSA_CCF_HRY_E_BEGIN_TITO_CLRSS_NOM_LFM_CBO2_SAR_BISR</v>
      </c>
      <c r="AE29" t="str">
        <f>D31</f>
        <v>SSA_CCF_HRY_E_BEGIN_TITO_CLRSS_NOM_LFM_CBO2_SAR_BISR</v>
      </c>
      <c r="AF29" t="str">
        <f t="shared" si="9"/>
        <v>SSA_CCF_RASTER_E_BEGIN_TITO_CLRSS_NOM_LFM_CBO2_LLC_TAG_RASTER</v>
      </c>
      <c r="AG29" t="str">
        <f>D30</f>
        <v>SSA_CCF_RASTER_E_BEGIN_TITO_CLRSS_NOM_LFM_CBO2_LLC_TAG_RASTER</v>
      </c>
      <c r="AH29" t="str">
        <f>D30</f>
        <v>SSA_CCF_RASTER_E_BEGIN_TITO_CLRSS_NOM_LFM_CBO2_LLC_TAG_RASTER</v>
      </c>
      <c r="AI29" t="str">
        <f>D30</f>
        <v>SSA_CCF_RASTER_E_BEGIN_TITO_CLRSS_NOM_LFM_CBO2_LLC_TAG_RASTER</v>
      </c>
    </row>
    <row r="30" spans="1:35" x14ac:dyDescent="0.25">
      <c r="A30" s="1" t="s">
        <v>26</v>
      </c>
      <c r="B30" s="1" t="s">
        <v>40</v>
      </c>
      <c r="C30" s="1" t="str">
        <f>VLOOKUP(B30,templateLookup!A:B,2,0)</f>
        <v>MbistRasterTC</v>
      </c>
      <c r="D30" t="str">
        <f t="shared" si="6"/>
        <v>SSA_CCF_RASTER_E_BEGIN_TITO_CLRSS_NOM_LFM_CBO2_LLC_TAG_RASTER</v>
      </c>
      <c r="E30" t="s">
        <v>31</v>
      </c>
      <c r="F30" t="s">
        <v>32</v>
      </c>
      <c r="G30" t="s">
        <v>41</v>
      </c>
      <c r="H30" t="s">
        <v>34</v>
      </c>
      <c r="I30" t="s">
        <v>120</v>
      </c>
      <c r="J30" t="s">
        <v>135</v>
      </c>
      <c r="K30" t="s">
        <v>191</v>
      </c>
      <c r="L30" t="s">
        <v>35</v>
      </c>
      <c r="M30" t="s">
        <v>163</v>
      </c>
      <c r="N30" t="s">
        <v>36</v>
      </c>
      <c r="O30" t="s">
        <v>37</v>
      </c>
      <c r="P30" t="s">
        <v>404</v>
      </c>
      <c r="Q30">
        <f>VLOOKUP(E30,binningRules!$B$6:$C$9,2,0)</f>
        <v>61</v>
      </c>
      <c r="R30">
        <v>10</v>
      </c>
      <c r="S30">
        <v>19</v>
      </c>
      <c r="T30">
        <v>1</v>
      </c>
      <c r="U30" t="s">
        <v>283</v>
      </c>
      <c r="X30" t="b">
        <v>0</v>
      </c>
      <c r="Y30">
        <f t="shared" si="7"/>
        <v>6</v>
      </c>
      <c r="Z30">
        <v>1</v>
      </c>
      <c r="AA30" t="str">
        <f t="shared" si="8"/>
        <v>SSA_CCF_HRY_E_BEGIN_TITO_CLRSS_NOM_LFM_CBO2_SAR_BISR</v>
      </c>
      <c r="AB30" t="str">
        <f>D31</f>
        <v>SSA_CCF_HRY_E_BEGIN_TITO_CLRSS_NOM_LFM_CBO2_SAR_BISR</v>
      </c>
      <c r="AC30" t="str">
        <f>D31</f>
        <v>SSA_CCF_HRY_E_BEGIN_TITO_CLRSS_NOM_LFM_CBO2_SAR_BISR</v>
      </c>
      <c r="AD30" t="str">
        <f>D31</f>
        <v>SSA_CCF_HRY_E_BEGIN_TITO_CLRSS_NOM_LFM_CBO2_SAR_BISR</v>
      </c>
      <c r="AE30" t="str">
        <f>D31</f>
        <v>SSA_CCF_HRY_E_BEGIN_TITO_CLRSS_NOM_LFM_CBO2_SAR_BISR</v>
      </c>
      <c r="AF30" t="str">
        <f t="shared" si="9"/>
        <v>SSA_CCF_HRY_E_BEGIN_TITO_CLRSS_NOM_LFM_CBO2_SAR_BISR</v>
      </c>
    </row>
    <row r="31" spans="1:35" x14ac:dyDescent="0.25">
      <c r="A31" s="1" t="s">
        <v>26</v>
      </c>
      <c r="B31" s="1" t="s">
        <v>30</v>
      </c>
      <c r="C31" s="1" t="str">
        <f>VLOOKUP(B31,templateLookup!A:B,2,0)</f>
        <v>PrimeMbistVminSearchTestMethod</v>
      </c>
      <c r="D31" t="str">
        <f t="shared" si="6"/>
        <v>SSA_CCF_HRY_E_BEGIN_TITO_CLRSS_NOM_LFM_CBO2_SAR_BISR</v>
      </c>
      <c r="E31" t="s">
        <v>31</v>
      </c>
      <c r="F31" t="s">
        <v>32</v>
      </c>
      <c r="G31" t="s">
        <v>33</v>
      </c>
      <c r="H31" t="s">
        <v>34</v>
      </c>
      <c r="I31" t="s">
        <v>120</v>
      </c>
      <c r="J31" t="s">
        <v>135</v>
      </c>
      <c r="K31" t="s">
        <v>191</v>
      </c>
      <c r="L31" t="s">
        <v>35</v>
      </c>
      <c r="M31" t="s">
        <v>164</v>
      </c>
      <c r="N31" t="s">
        <v>36</v>
      </c>
      <c r="O31" t="s">
        <v>37</v>
      </c>
      <c r="P31" t="s">
        <v>404</v>
      </c>
      <c r="Q31">
        <f>VLOOKUP(E31,binningRules!$B$6:$C$9,2,0)</f>
        <v>61</v>
      </c>
      <c r="R31">
        <v>10</v>
      </c>
      <c r="S31">
        <v>20</v>
      </c>
      <c r="T31">
        <v>1</v>
      </c>
      <c r="U31" t="s">
        <v>284</v>
      </c>
      <c r="X31" t="b">
        <v>0</v>
      </c>
      <c r="Y31">
        <f t="shared" si="7"/>
        <v>9</v>
      </c>
      <c r="Z31" t="s">
        <v>39</v>
      </c>
      <c r="AA31" t="str">
        <f t="shared" si="8"/>
        <v>SSA_CCF_RASTER_E_BEGIN_TITO_CLRSS_NOM_LFM_CBO2_SAR_RASTER</v>
      </c>
      <c r="AB31" t="str">
        <f>D33</f>
        <v>LSA_CCF_HRY_E_BEGIN_TITO_CLR_NOM_LFM_CBO2_LSA_ALL</v>
      </c>
      <c r="AC31" t="str">
        <f>D33</f>
        <v>LSA_CCF_HRY_E_BEGIN_TITO_CLR_NOM_LFM_CBO2_LSA_ALL</v>
      </c>
      <c r="AD31" t="str">
        <f>D33</f>
        <v>LSA_CCF_HRY_E_BEGIN_TITO_CLR_NOM_LFM_CBO2_LSA_ALL</v>
      </c>
      <c r="AE31" t="str">
        <f>D33</f>
        <v>LSA_CCF_HRY_E_BEGIN_TITO_CLR_NOM_LFM_CBO2_LSA_ALL</v>
      </c>
      <c r="AF31" t="str">
        <f t="shared" si="9"/>
        <v>SSA_CCF_RASTER_E_BEGIN_TITO_CLRSS_NOM_LFM_CBO2_SAR_RASTER</v>
      </c>
      <c r="AG31" t="str">
        <f>D32</f>
        <v>SSA_CCF_RASTER_E_BEGIN_TITO_CLRSS_NOM_LFM_CBO2_SAR_RASTER</v>
      </c>
      <c r="AH31" t="str">
        <f>D32</f>
        <v>SSA_CCF_RASTER_E_BEGIN_TITO_CLRSS_NOM_LFM_CBO2_SAR_RASTER</v>
      </c>
      <c r="AI31" t="str">
        <f>D32</f>
        <v>SSA_CCF_RASTER_E_BEGIN_TITO_CLRSS_NOM_LFM_CBO2_SAR_RASTER</v>
      </c>
    </row>
    <row r="32" spans="1:35" x14ac:dyDescent="0.25">
      <c r="A32" s="1" t="s">
        <v>26</v>
      </c>
      <c r="B32" s="1" t="s">
        <v>40</v>
      </c>
      <c r="C32" s="1" t="str">
        <f>VLOOKUP(B32,templateLookup!A:B,2,0)</f>
        <v>MbistRasterTC</v>
      </c>
      <c r="D32" t="str">
        <f t="shared" si="6"/>
        <v>SSA_CCF_RASTER_E_BEGIN_TITO_CLRSS_NOM_LFM_CBO2_SAR_RASTER</v>
      </c>
      <c r="E32" t="s">
        <v>31</v>
      </c>
      <c r="F32" t="s">
        <v>32</v>
      </c>
      <c r="G32" t="s">
        <v>41</v>
      </c>
      <c r="H32" t="s">
        <v>34</v>
      </c>
      <c r="I32" t="s">
        <v>120</v>
      </c>
      <c r="J32" t="s">
        <v>135</v>
      </c>
      <c r="K32" t="s">
        <v>191</v>
      </c>
      <c r="L32" t="s">
        <v>35</v>
      </c>
      <c r="M32" t="s">
        <v>165</v>
      </c>
      <c r="N32" t="s">
        <v>36</v>
      </c>
      <c r="O32" t="s">
        <v>37</v>
      </c>
      <c r="P32" t="s">
        <v>404</v>
      </c>
      <c r="Q32">
        <f>VLOOKUP(E32,binningRules!$B$6:$C$9,2,0)</f>
        <v>61</v>
      </c>
      <c r="R32">
        <v>10</v>
      </c>
      <c r="S32">
        <v>21</v>
      </c>
      <c r="T32">
        <v>1</v>
      </c>
      <c r="U32" t="s">
        <v>284</v>
      </c>
      <c r="X32" t="b">
        <v>0</v>
      </c>
      <c r="Y32">
        <f t="shared" si="7"/>
        <v>6</v>
      </c>
      <c r="Z32">
        <v>1</v>
      </c>
      <c r="AA32" t="str">
        <f t="shared" si="8"/>
        <v>LSA_CCF_HRY_E_BEGIN_TITO_CLR_NOM_LFM_CBO2_LSA_ALL</v>
      </c>
      <c r="AB32" t="str">
        <f>D33</f>
        <v>LSA_CCF_HRY_E_BEGIN_TITO_CLR_NOM_LFM_CBO2_LSA_ALL</v>
      </c>
      <c r="AC32" t="str">
        <f>D33</f>
        <v>LSA_CCF_HRY_E_BEGIN_TITO_CLR_NOM_LFM_CBO2_LSA_ALL</v>
      </c>
      <c r="AD32" t="str">
        <f>D33</f>
        <v>LSA_CCF_HRY_E_BEGIN_TITO_CLR_NOM_LFM_CBO2_LSA_ALL</v>
      </c>
      <c r="AE32" t="str">
        <f>D33</f>
        <v>LSA_CCF_HRY_E_BEGIN_TITO_CLR_NOM_LFM_CBO2_LSA_ALL</v>
      </c>
      <c r="AF32" t="str">
        <f t="shared" si="9"/>
        <v>LSA_CCF_HRY_E_BEGIN_TITO_CLR_NOM_LFM_CBO2_LSA_ALL</v>
      </c>
    </row>
    <row r="33" spans="1:35" x14ac:dyDescent="0.25">
      <c r="A33" s="1" t="s">
        <v>26</v>
      </c>
      <c r="B33" s="1" t="s">
        <v>30</v>
      </c>
      <c r="C33" s="1" t="str">
        <f>VLOOKUP(B33,templateLookup!A:B,2,0)</f>
        <v>PrimeMbistVminSearchTestMethod</v>
      </c>
      <c r="D33" t="str">
        <f t="shared" si="6"/>
        <v>LSA_CCF_HRY_E_BEGIN_TITO_CLR_NOM_LFM_CBO2_LSA_ALL</v>
      </c>
      <c r="E33" t="s">
        <v>57</v>
      </c>
      <c r="F33" t="s">
        <v>32</v>
      </c>
      <c r="G33" t="s">
        <v>33</v>
      </c>
      <c r="H33" t="s">
        <v>34</v>
      </c>
      <c r="I33" t="s">
        <v>120</v>
      </c>
      <c r="J33" t="s">
        <v>134</v>
      </c>
      <c r="K33" t="s">
        <v>191</v>
      </c>
      <c r="L33" t="s">
        <v>35</v>
      </c>
      <c r="M33" t="s">
        <v>166</v>
      </c>
      <c r="N33" t="s">
        <v>36</v>
      </c>
      <c r="O33" t="s">
        <v>37</v>
      </c>
      <c r="P33" t="s">
        <v>404</v>
      </c>
      <c r="Q33">
        <f>VLOOKUP(E33,binningRules!$B$6:$C$9,2,0)</f>
        <v>21</v>
      </c>
      <c r="R33">
        <v>10</v>
      </c>
      <c r="S33">
        <v>22</v>
      </c>
      <c r="T33">
        <v>1</v>
      </c>
      <c r="U33" t="s">
        <v>283</v>
      </c>
      <c r="X33" t="b">
        <v>0</v>
      </c>
      <c r="Y33">
        <f t="shared" si="7"/>
        <v>9</v>
      </c>
      <c r="Z33" t="s">
        <v>39</v>
      </c>
      <c r="AA33" t="str">
        <f t="shared" si="8"/>
        <v>LSA_CCF_RASTER_E_BEGIN_TITO_CLR_NOM_LFM_CBO2_LSA_ALL</v>
      </c>
      <c r="AB33" t="str">
        <f>D35</f>
        <v>SSA_CCF_HRY_E_BEGIN_TITO_CLRSS_NOM_LFM_CBO3_LLC_DAT_BISR</v>
      </c>
      <c r="AC33" t="str">
        <f>D35</f>
        <v>SSA_CCF_HRY_E_BEGIN_TITO_CLRSS_NOM_LFM_CBO3_LLC_DAT_BISR</v>
      </c>
      <c r="AD33" t="str">
        <f>D35</f>
        <v>SSA_CCF_HRY_E_BEGIN_TITO_CLRSS_NOM_LFM_CBO3_LLC_DAT_BISR</v>
      </c>
      <c r="AE33" t="str">
        <f>D35</f>
        <v>SSA_CCF_HRY_E_BEGIN_TITO_CLRSS_NOM_LFM_CBO3_LLC_DAT_BISR</v>
      </c>
      <c r="AF33" t="str">
        <f t="shared" si="9"/>
        <v>LSA_CCF_RASTER_E_BEGIN_TITO_CLR_NOM_LFM_CBO2_LSA_ALL</v>
      </c>
      <c r="AG33" t="str">
        <f>D34</f>
        <v>LSA_CCF_RASTER_E_BEGIN_TITO_CLR_NOM_LFM_CBO2_LSA_ALL</v>
      </c>
      <c r="AH33" t="str">
        <f>D34</f>
        <v>LSA_CCF_RASTER_E_BEGIN_TITO_CLR_NOM_LFM_CBO2_LSA_ALL</v>
      </c>
      <c r="AI33" t="str">
        <f>D34</f>
        <v>LSA_CCF_RASTER_E_BEGIN_TITO_CLR_NOM_LFM_CBO2_LSA_ALL</v>
      </c>
    </row>
    <row r="34" spans="1:35" x14ac:dyDescent="0.25">
      <c r="A34" s="1" t="s">
        <v>26</v>
      </c>
      <c r="B34" s="1" t="s">
        <v>40</v>
      </c>
      <c r="C34" s="1" t="str">
        <f>VLOOKUP(B34,templateLookup!A:B,2,0)</f>
        <v>MbistRasterTC</v>
      </c>
      <c r="D34" t="str">
        <f t="shared" si="6"/>
        <v>LSA_CCF_RASTER_E_BEGIN_TITO_CLR_NOM_LFM_CBO2_LSA_ALL</v>
      </c>
      <c r="E34" t="s">
        <v>57</v>
      </c>
      <c r="F34" t="s">
        <v>32</v>
      </c>
      <c r="G34" t="s">
        <v>41</v>
      </c>
      <c r="H34" t="s">
        <v>34</v>
      </c>
      <c r="I34" t="s">
        <v>120</v>
      </c>
      <c r="J34" t="s">
        <v>134</v>
      </c>
      <c r="K34" t="s">
        <v>191</v>
      </c>
      <c r="L34" t="s">
        <v>35</v>
      </c>
      <c r="M34" t="s">
        <v>166</v>
      </c>
      <c r="N34" t="s">
        <v>36</v>
      </c>
      <c r="O34" t="s">
        <v>37</v>
      </c>
      <c r="P34" t="s">
        <v>404</v>
      </c>
      <c r="Q34">
        <f>VLOOKUP(E34,binningRules!$B$6:$C$9,2,0)</f>
        <v>21</v>
      </c>
      <c r="R34">
        <v>10</v>
      </c>
      <c r="S34">
        <v>23</v>
      </c>
      <c r="T34">
        <v>1</v>
      </c>
      <c r="U34" t="s">
        <v>283</v>
      </c>
      <c r="X34" t="b">
        <v>0</v>
      </c>
      <c r="Y34">
        <f t="shared" si="7"/>
        <v>6</v>
      </c>
      <c r="Z34">
        <v>1</v>
      </c>
      <c r="AA34" t="str">
        <f t="shared" si="8"/>
        <v>SSA_CCF_HRY_E_BEGIN_TITO_CLRSS_NOM_LFM_CBO3_LLC_DAT_BISR</v>
      </c>
      <c r="AB34" t="str">
        <f>D35</f>
        <v>SSA_CCF_HRY_E_BEGIN_TITO_CLRSS_NOM_LFM_CBO3_LLC_DAT_BISR</v>
      </c>
      <c r="AC34" t="str">
        <f>D35</f>
        <v>SSA_CCF_HRY_E_BEGIN_TITO_CLRSS_NOM_LFM_CBO3_LLC_DAT_BISR</v>
      </c>
      <c r="AD34" t="str">
        <f>D35</f>
        <v>SSA_CCF_HRY_E_BEGIN_TITO_CLRSS_NOM_LFM_CBO3_LLC_DAT_BISR</v>
      </c>
      <c r="AE34" t="str">
        <f>D35</f>
        <v>SSA_CCF_HRY_E_BEGIN_TITO_CLRSS_NOM_LFM_CBO3_LLC_DAT_BISR</v>
      </c>
      <c r="AF34" t="str">
        <f t="shared" si="9"/>
        <v>SSA_CCF_HRY_E_BEGIN_TITO_CLRSS_NOM_LFM_CBO3_LLC_DAT_BISR</v>
      </c>
    </row>
    <row r="35" spans="1:35" x14ac:dyDescent="0.25">
      <c r="A35" s="1" t="s">
        <v>26</v>
      </c>
      <c r="B35" s="1" t="s">
        <v>30</v>
      </c>
      <c r="C35" s="1" t="str">
        <f>VLOOKUP(B35,templateLookup!A:B,2,0)</f>
        <v>PrimeMbistVminSearchTestMethod</v>
      </c>
      <c r="D35" t="str">
        <f t="shared" si="6"/>
        <v>SSA_CCF_HRY_E_BEGIN_TITO_CLRSS_NOM_LFM_CBO3_LLC_DAT_BISR</v>
      </c>
      <c r="E35" t="s">
        <v>31</v>
      </c>
      <c r="F35" t="s">
        <v>32</v>
      </c>
      <c r="G35" t="s">
        <v>33</v>
      </c>
      <c r="H35" t="s">
        <v>34</v>
      </c>
      <c r="I35" t="s">
        <v>120</v>
      </c>
      <c r="J35" t="s">
        <v>135</v>
      </c>
      <c r="K35" t="s">
        <v>191</v>
      </c>
      <c r="L35" t="s">
        <v>35</v>
      </c>
      <c r="M35" t="s">
        <v>167</v>
      </c>
      <c r="N35" t="s">
        <v>36</v>
      </c>
      <c r="O35" t="s">
        <v>37</v>
      </c>
      <c r="P35" t="s">
        <v>404</v>
      </c>
      <c r="Q35">
        <f>VLOOKUP(E35,binningRules!$B$6:$C$9,2,0)</f>
        <v>61</v>
      </c>
      <c r="R35">
        <v>10</v>
      </c>
      <c r="S35">
        <v>24</v>
      </c>
      <c r="T35">
        <v>1</v>
      </c>
      <c r="U35" t="s">
        <v>283</v>
      </c>
      <c r="X35" t="b">
        <v>0</v>
      </c>
      <c r="Y35">
        <f t="shared" si="7"/>
        <v>9</v>
      </c>
      <c r="Z35" t="s">
        <v>39</v>
      </c>
      <c r="AA35" t="str">
        <f t="shared" si="8"/>
        <v>SSA_CCF_RASTER_E_BEGIN_TITO_CLRSS_NOM_LFM_CBO3_LLC_DAT_RASTER</v>
      </c>
      <c r="AB35" t="str">
        <f>D37</f>
        <v>SSA_CCF_HRY_E_BEGIN_TITO_CLRSS_NOM_LFM_CBO3_LLC_TAG_BISR</v>
      </c>
      <c r="AC35" t="str">
        <f>D37</f>
        <v>SSA_CCF_HRY_E_BEGIN_TITO_CLRSS_NOM_LFM_CBO3_LLC_TAG_BISR</v>
      </c>
      <c r="AD35" t="str">
        <f>D37</f>
        <v>SSA_CCF_HRY_E_BEGIN_TITO_CLRSS_NOM_LFM_CBO3_LLC_TAG_BISR</v>
      </c>
      <c r="AE35" t="str">
        <f>D37</f>
        <v>SSA_CCF_HRY_E_BEGIN_TITO_CLRSS_NOM_LFM_CBO3_LLC_TAG_BISR</v>
      </c>
      <c r="AF35" t="str">
        <f t="shared" si="9"/>
        <v>SSA_CCF_RASTER_E_BEGIN_TITO_CLRSS_NOM_LFM_CBO3_LLC_DAT_RASTER</v>
      </c>
      <c r="AG35" t="str">
        <f>D36</f>
        <v>SSA_CCF_RASTER_E_BEGIN_TITO_CLRSS_NOM_LFM_CBO3_LLC_DAT_RASTER</v>
      </c>
      <c r="AH35" t="str">
        <f>D36</f>
        <v>SSA_CCF_RASTER_E_BEGIN_TITO_CLRSS_NOM_LFM_CBO3_LLC_DAT_RASTER</v>
      </c>
      <c r="AI35" t="str">
        <f>D36</f>
        <v>SSA_CCF_RASTER_E_BEGIN_TITO_CLRSS_NOM_LFM_CBO3_LLC_DAT_RASTER</v>
      </c>
    </row>
    <row r="36" spans="1:35" x14ac:dyDescent="0.25">
      <c r="A36" s="1" t="s">
        <v>26</v>
      </c>
      <c r="B36" s="1" t="s">
        <v>40</v>
      </c>
      <c r="C36" s="1" t="str">
        <f>VLOOKUP(B36,templateLookup!A:B,2,0)</f>
        <v>MbistRasterTC</v>
      </c>
      <c r="D36" t="str">
        <f t="shared" si="6"/>
        <v>SSA_CCF_RASTER_E_BEGIN_TITO_CLRSS_NOM_LFM_CBO3_LLC_DAT_RASTER</v>
      </c>
      <c r="E36" t="s">
        <v>31</v>
      </c>
      <c r="F36" t="s">
        <v>32</v>
      </c>
      <c r="G36" t="s">
        <v>41</v>
      </c>
      <c r="H36" t="s">
        <v>34</v>
      </c>
      <c r="I36" t="s">
        <v>120</v>
      </c>
      <c r="J36" t="s">
        <v>135</v>
      </c>
      <c r="K36" t="s">
        <v>191</v>
      </c>
      <c r="L36" t="s">
        <v>35</v>
      </c>
      <c r="M36" t="s">
        <v>168</v>
      </c>
      <c r="N36" t="s">
        <v>36</v>
      </c>
      <c r="O36" t="s">
        <v>37</v>
      </c>
      <c r="P36" t="s">
        <v>404</v>
      </c>
      <c r="Q36">
        <f>VLOOKUP(E36,binningRules!$B$6:$C$9,2,0)</f>
        <v>61</v>
      </c>
      <c r="R36">
        <v>10</v>
      </c>
      <c r="S36">
        <v>25</v>
      </c>
      <c r="T36">
        <v>1</v>
      </c>
      <c r="U36" t="s">
        <v>283</v>
      </c>
      <c r="X36" t="b">
        <v>0</v>
      </c>
      <c r="Y36">
        <f t="shared" si="7"/>
        <v>6</v>
      </c>
      <c r="Z36">
        <v>1</v>
      </c>
      <c r="AA36" t="str">
        <f t="shared" si="8"/>
        <v>SSA_CCF_HRY_E_BEGIN_TITO_CLRSS_NOM_LFM_CBO3_LLC_TAG_BISR</v>
      </c>
      <c r="AB36" t="str">
        <f>D37</f>
        <v>SSA_CCF_HRY_E_BEGIN_TITO_CLRSS_NOM_LFM_CBO3_LLC_TAG_BISR</v>
      </c>
      <c r="AC36" t="str">
        <f>D37</f>
        <v>SSA_CCF_HRY_E_BEGIN_TITO_CLRSS_NOM_LFM_CBO3_LLC_TAG_BISR</v>
      </c>
      <c r="AD36" t="str">
        <f>D37</f>
        <v>SSA_CCF_HRY_E_BEGIN_TITO_CLRSS_NOM_LFM_CBO3_LLC_TAG_BISR</v>
      </c>
      <c r="AE36" t="str">
        <f>D37</f>
        <v>SSA_CCF_HRY_E_BEGIN_TITO_CLRSS_NOM_LFM_CBO3_LLC_TAG_BISR</v>
      </c>
      <c r="AF36" t="str">
        <f t="shared" si="9"/>
        <v>SSA_CCF_HRY_E_BEGIN_TITO_CLRSS_NOM_LFM_CBO3_LLC_TAG_BISR</v>
      </c>
    </row>
    <row r="37" spans="1:35" x14ac:dyDescent="0.25">
      <c r="A37" s="1" t="s">
        <v>26</v>
      </c>
      <c r="B37" s="1" t="s">
        <v>30</v>
      </c>
      <c r="C37" s="1" t="str">
        <f>VLOOKUP(B37,templateLookup!A:B,2,0)</f>
        <v>PrimeMbistVminSearchTestMethod</v>
      </c>
      <c r="D37" t="str">
        <f t="shared" si="6"/>
        <v>SSA_CCF_HRY_E_BEGIN_TITO_CLRSS_NOM_LFM_CBO3_LLC_TAG_BISR</v>
      </c>
      <c r="E37" t="s">
        <v>31</v>
      </c>
      <c r="F37" t="s">
        <v>32</v>
      </c>
      <c r="G37" t="s">
        <v>33</v>
      </c>
      <c r="H37" t="s">
        <v>34</v>
      </c>
      <c r="I37" t="s">
        <v>120</v>
      </c>
      <c r="J37" t="s">
        <v>135</v>
      </c>
      <c r="K37" t="s">
        <v>191</v>
      </c>
      <c r="L37" t="s">
        <v>35</v>
      </c>
      <c r="M37" t="s">
        <v>169</v>
      </c>
      <c r="N37" t="s">
        <v>36</v>
      </c>
      <c r="O37" t="s">
        <v>37</v>
      </c>
      <c r="P37" t="s">
        <v>404</v>
      </c>
      <c r="Q37">
        <f>VLOOKUP(E37,binningRules!$B$6:$C$9,2,0)</f>
        <v>61</v>
      </c>
      <c r="R37">
        <v>10</v>
      </c>
      <c r="S37">
        <v>26</v>
      </c>
      <c r="T37">
        <v>1</v>
      </c>
      <c r="U37" t="s">
        <v>283</v>
      </c>
      <c r="X37" t="b">
        <v>0</v>
      </c>
      <c r="Y37">
        <f t="shared" si="7"/>
        <v>9</v>
      </c>
      <c r="Z37" t="s">
        <v>39</v>
      </c>
      <c r="AA37" t="str">
        <f t="shared" si="8"/>
        <v>SSA_CCF_RASTER_E_BEGIN_TITO_CLRSS_NOM_LFM_CBO3_LLC_TAG_RASTER</v>
      </c>
      <c r="AB37" t="str">
        <f>D39</f>
        <v>SSA_CCF_HRY_E_BEGIN_TITO_CLRSS_NOM_LFM_CBO3_SAR_BISR</v>
      </c>
      <c r="AC37" t="str">
        <f>D39</f>
        <v>SSA_CCF_HRY_E_BEGIN_TITO_CLRSS_NOM_LFM_CBO3_SAR_BISR</v>
      </c>
      <c r="AD37" t="str">
        <f>D39</f>
        <v>SSA_CCF_HRY_E_BEGIN_TITO_CLRSS_NOM_LFM_CBO3_SAR_BISR</v>
      </c>
      <c r="AE37" t="str">
        <f>D39</f>
        <v>SSA_CCF_HRY_E_BEGIN_TITO_CLRSS_NOM_LFM_CBO3_SAR_BISR</v>
      </c>
      <c r="AF37" t="str">
        <f t="shared" si="9"/>
        <v>SSA_CCF_RASTER_E_BEGIN_TITO_CLRSS_NOM_LFM_CBO3_LLC_TAG_RASTER</v>
      </c>
      <c r="AG37" t="str">
        <f>D38</f>
        <v>SSA_CCF_RASTER_E_BEGIN_TITO_CLRSS_NOM_LFM_CBO3_LLC_TAG_RASTER</v>
      </c>
      <c r="AH37" t="str">
        <f>D38</f>
        <v>SSA_CCF_RASTER_E_BEGIN_TITO_CLRSS_NOM_LFM_CBO3_LLC_TAG_RASTER</v>
      </c>
      <c r="AI37" t="str">
        <f>D38</f>
        <v>SSA_CCF_RASTER_E_BEGIN_TITO_CLRSS_NOM_LFM_CBO3_LLC_TAG_RASTER</v>
      </c>
    </row>
    <row r="38" spans="1:35" x14ac:dyDescent="0.25">
      <c r="A38" s="1" t="s">
        <v>26</v>
      </c>
      <c r="B38" s="1" t="s">
        <v>40</v>
      </c>
      <c r="C38" s="1" t="str">
        <f>VLOOKUP(B38,templateLookup!A:B,2,0)</f>
        <v>MbistRasterTC</v>
      </c>
      <c r="D38" t="str">
        <f t="shared" si="6"/>
        <v>SSA_CCF_RASTER_E_BEGIN_TITO_CLRSS_NOM_LFM_CBO3_LLC_TAG_RASTER</v>
      </c>
      <c r="E38" t="s">
        <v>31</v>
      </c>
      <c r="F38" t="s">
        <v>32</v>
      </c>
      <c r="G38" t="s">
        <v>41</v>
      </c>
      <c r="H38" t="s">
        <v>34</v>
      </c>
      <c r="I38" t="s">
        <v>120</v>
      </c>
      <c r="J38" t="s">
        <v>135</v>
      </c>
      <c r="K38" t="s">
        <v>191</v>
      </c>
      <c r="L38" t="s">
        <v>35</v>
      </c>
      <c r="M38" t="s">
        <v>170</v>
      </c>
      <c r="N38" t="s">
        <v>36</v>
      </c>
      <c r="O38" t="s">
        <v>37</v>
      </c>
      <c r="P38" t="s">
        <v>404</v>
      </c>
      <c r="Q38">
        <f>VLOOKUP(E38,binningRules!$B$6:$C$9,2,0)</f>
        <v>61</v>
      </c>
      <c r="R38">
        <v>10</v>
      </c>
      <c r="S38">
        <v>27</v>
      </c>
      <c r="T38">
        <v>1</v>
      </c>
      <c r="U38" t="s">
        <v>283</v>
      </c>
      <c r="X38" t="b">
        <v>0</v>
      </c>
      <c r="Y38">
        <f t="shared" si="7"/>
        <v>6</v>
      </c>
      <c r="Z38">
        <v>1</v>
      </c>
      <c r="AA38" t="str">
        <f t="shared" si="8"/>
        <v>SSA_CCF_HRY_E_BEGIN_TITO_CLRSS_NOM_LFM_CBO3_SAR_BISR</v>
      </c>
      <c r="AB38" t="str">
        <f>D39</f>
        <v>SSA_CCF_HRY_E_BEGIN_TITO_CLRSS_NOM_LFM_CBO3_SAR_BISR</v>
      </c>
      <c r="AC38" t="str">
        <f>D39</f>
        <v>SSA_CCF_HRY_E_BEGIN_TITO_CLRSS_NOM_LFM_CBO3_SAR_BISR</v>
      </c>
      <c r="AD38" t="str">
        <f>D39</f>
        <v>SSA_CCF_HRY_E_BEGIN_TITO_CLRSS_NOM_LFM_CBO3_SAR_BISR</v>
      </c>
      <c r="AE38" t="str">
        <f>D39</f>
        <v>SSA_CCF_HRY_E_BEGIN_TITO_CLRSS_NOM_LFM_CBO3_SAR_BISR</v>
      </c>
      <c r="AF38" t="str">
        <f t="shared" si="9"/>
        <v>SSA_CCF_HRY_E_BEGIN_TITO_CLRSS_NOM_LFM_CBO3_SAR_BISR</v>
      </c>
    </row>
    <row r="39" spans="1:35" x14ac:dyDescent="0.25">
      <c r="A39" s="1" t="s">
        <v>26</v>
      </c>
      <c r="B39" s="1" t="s">
        <v>30</v>
      </c>
      <c r="C39" s="1" t="str">
        <f>VLOOKUP(B39,templateLookup!A:B,2,0)</f>
        <v>PrimeMbistVminSearchTestMethod</v>
      </c>
      <c r="D39" t="str">
        <f t="shared" si="6"/>
        <v>SSA_CCF_HRY_E_BEGIN_TITO_CLRSS_NOM_LFM_CBO3_SAR_BISR</v>
      </c>
      <c r="E39" t="s">
        <v>31</v>
      </c>
      <c r="F39" t="s">
        <v>32</v>
      </c>
      <c r="G39" t="s">
        <v>33</v>
      </c>
      <c r="H39" t="s">
        <v>34</v>
      </c>
      <c r="I39" t="s">
        <v>120</v>
      </c>
      <c r="J39" t="s">
        <v>135</v>
      </c>
      <c r="K39" t="s">
        <v>191</v>
      </c>
      <c r="L39" t="s">
        <v>35</v>
      </c>
      <c r="M39" t="s">
        <v>171</v>
      </c>
      <c r="N39" t="s">
        <v>36</v>
      </c>
      <c r="O39" t="s">
        <v>37</v>
      </c>
      <c r="P39" t="s">
        <v>404</v>
      </c>
      <c r="Q39">
        <f>VLOOKUP(E39,binningRules!$B$6:$C$9,2,0)</f>
        <v>61</v>
      </c>
      <c r="R39">
        <v>10</v>
      </c>
      <c r="S39">
        <v>28</v>
      </c>
      <c r="T39">
        <v>1</v>
      </c>
      <c r="U39" t="s">
        <v>284</v>
      </c>
      <c r="X39" t="b">
        <v>0</v>
      </c>
      <c r="Y39">
        <f t="shared" si="7"/>
        <v>9</v>
      </c>
      <c r="Z39" t="s">
        <v>39</v>
      </c>
      <c r="AA39" t="str">
        <f t="shared" si="8"/>
        <v>SSA_CCF_RASTER_E_BEGIN_TITO_CLRSS_NOM_LFM_CBO3_SAR_RASTER</v>
      </c>
      <c r="AB39" t="str">
        <f>D41</f>
        <v>LSA_CCF_HRY_E_BEGIN_TITO_CLR_NOM_LFM_CBO3_LSA_ALL</v>
      </c>
      <c r="AC39" t="str">
        <f>D41</f>
        <v>LSA_CCF_HRY_E_BEGIN_TITO_CLR_NOM_LFM_CBO3_LSA_ALL</v>
      </c>
      <c r="AD39" t="str">
        <f>D41</f>
        <v>LSA_CCF_HRY_E_BEGIN_TITO_CLR_NOM_LFM_CBO3_LSA_ALL</v>
      </c>
      <c r="AE39" t="str">
        <f>D41</f>
        <v>LSA_CCF_HRY_E_BEGIN_TITO_CLR_NOM_LFM_CBO3_LSA_ALL</v>
      </c>
      <c r="AF39" t="str">
        <f t="shared" si="9"/>
        <v>SSA_CCF_RASTER_E_BEGIN_TITO_CLRSS_NOM_LFM_CBO3_SAR_RASTER</v>
      </c>
      <c r="AG39" t="str">
        <f>D40</f>
        <v>SSA_CCF_RASTER_E_BEGIN_TITO_CLRSS_NOM_LFM_CBO3_SAR_RASTER</v>
      </c>
      <c r="AH39" t="str">
        <f>D40</f>
        <v>SSA_CCF_RASTER_E_BEGIN_TITO_CLRSS_NOM_LFM_CBO3_SAR_RASTER</v>
      </c>
      <c r="AI39" t="str">
        <f>D40</f>
        <v>SSA_CCF_RASTER_E_BEGIN_TITO_CLRSS_NOM_LFM_CBO3_SAR_RASTER</v>
      </c>
    </row>
    <row r="40" spans="1:35" x14ac:dyDescent="0.25">
      <c r="A40" s="1" t="s">
        <v>26</v>
      </c>
      <c r="B40" s="1" t="s">
        <v>40</v>
      </c>
      <c r="C40" s="1" t="str">
        <f>VLOOKUP(B40,templateLookup!A:B,2,0)</f>
        <v>MbistRasterTC</v>
      </c>
      <c r="D40" t="str">
        <f t="shared" si="6"/>
        <v>SSA_CCF_RASTER_E_BEGIN_TITO_CLRSS_NOM_LFM_CBO3_SAR_RASTER</v>
      </c>
      <c r="E40" t="s">
        <v>31</v>
      </c>
      <c r="F40" t="s">
        <v>32</v>
      </c>
      <c r="G40" t="s">
        <v>41</v>
      </c>
      <c r="H40" t="s">
        <v>34</v>
      </c>
      <c r="I40" t="s">
        <v>120</v>
      </c>
      <c r="J40" t="s">
        <v>135</v>
      </c>
      <c r="K40" t="s">
        <v>191</v>
      </c>
      <c r="L40" t="s">
        <v>35</v>
      </c>
      <c r="M40" t="s">
        <v>172</v>
      </c>
      <c r="N40" t="s">
        <v>36</v>
      </c>
      <c r="O40" t="s">
        <v>37</v>
      </c>
      <c r="P40" t="s">
        <v>404</v>
      </c>
      <c r="Q40">
        <f>VLOOKUP(E40,binningRules!$B$6:$C$9,2,0)</f>
        <v>61</v>
      </c>
      <c r="R40">
        <v>10</v>
      </c>
      <c r="S40">
        <v>29</v>
      </c>
      <c r="T40">
        <v>1</v>
      </c>
      <c r="U40" t="s">
        <v>284</v>
      </c>
      <c r="X40" t="b">
        <v>0</v>
      </c>
      <c r="Y40">
        <f t="shared" si="7"/>
        <v>6</v>
      </c>
      <c r="Z40">
        <v>1</v>
      </c>
      <c r="AA40" t="str">
        <f t="shared" si="8"/>
        <v>LSA_CCF_HRY_E_BEGIN_TITO_CLR_NOM_LFM_CBO3_LSA_ALL</v>
      </c>
      <c r="AB40" t="str">
        <f>D41</f>
        <v>LSA_CCF_HRY_E_BEGIN_TITO_CLR_NOM_LFM_CBO3_LSA_ALL</v>
      </c>
      <c r="AC40" t="str">
        <f>D41</f>
        <v>LSA_CCF_HRY_E_BEGIN_TITO_CLR_NOM_LFM_CBO3_LSA_ALL</v>
      </c>
      <c r="AD40" t="str">
        <f>D41</f>
        <v>LSA_CCF_HRY_E_BEGIN_TITO_CLR_NOM_LFM_CBO3_LSA_ALL</v>
      </c>
      <c r="AE40" t="str">
        <f>D41</f>
        <v>LSA_CCF_HRY_E_BEGIN_TITO_CLR_NOM_LFM_CBO3_LSA_ALL</v>
      </c>
      <c r="AF40" t="str">
        <f t="shared" si="9"/>
        <v>LSA_CCF_HRY_E_BEGIN_TITO_CLR_NOM_LFM_CBO3_LSA_ALL</v>
      </c>
    </row>
    <row r="41" spans="1:35" x14ac:dyDescent="0.25">
      <c r="A41" s="1" t="s">
        <v>26</v>
      </c>
      <c r="B41" s="1" t="s">
        <v>30</v>
      </c>
      <c r="C41" s="1" t="str">
        <f>VLOOKUP(B41,templateLookup!A:B,2,0)</f>
        <v>PrimeMbistVminSearchTestMethod</v>
      </c>
      <c r="D41" t="str">
        <f t="shared" si="6"/>
        <v>LSA_CCF_HRY_E_BEGIN_TITO_CLR_NOM_LFM_CBO3_LSA_ALL</v>
      </c>
      <c r="E41" t="s">
        <v>57</v>
      </c>
      <c r="F41" t="s">
        <v>32</v>
      </c>
      <c r="G41" t="s">
        <v>33</v>
      </c>
      <c r="H41" t="s">
        <v>34</v>
      </c>
      <c r="I41" t="s">
        <v>120</v>
      </c>
      <c r="J41" t="s">
        <v>134</v>
      </c>
      <c r="K41" t="s">
        <v>191</v>
      </c>
      <c r="L41" t="s">
        <v>35</v>
      </c>
      <c r="M41" t="s">
        <v>173</v>
      </c>
      <c r="N41" t="s">
        <v>36</v>
      </c>
      <c r="O41" t="s">
        <v>37</v>
      </c>
      <c r="P41" t="s">
        <v>404</v>
      </c>
      <c r="Q41">
        <f>VLOOKUP(E41,binningRules!$B$6:$C$9,2,0)</f>
        <v>21</v>
      </c>
      <c r="R41">
        <v>10</v>
      </c>
      <c r="S41">
        <v>30</v>
      </c>
      <c r="T41">
        <v>1</v>
      </c>
      <c r="U41" t="s">
        <v>283</v>
      </c>
      <c r="X41" t="b">
        <v>0</v>
      </c>
      <c r="Y41">
        <f t="shared" si="7"/>
        <v>9</v>
      </c>
      <c r="Z41" t="s">
        <v>39</v>
      </c>
      <c r="AA41" t="str">
        <f t="shared" si="8"/>
        <v>LSA_CCF_RASTER_E_BEGIN_TITO_CLR_NOM_LFM_CBO3_LSA_ALL</v>
      </c>
      <c r="AB41">
        <v>1</v>
      </c>
      <c r="AC41">
        <v>1</v>
      </c>
      <c r="AD41">
        <v>1</v>
      </c>
      <c r="AE41">
        <v>1</v>
      </c>
      <c r="AF41" t="str">
        <f t="shared" si="9"/>
        <v>LSA_CCF_RASTER_E_BEGIN_TITO_CLR_NOM_LFM_CBO3_LSA_ALL</v>
      </c>
      <c r="AG41" t="str">
        <f>D42</f>
        <v>LSA_CCF_RASTER_E_BEGIN_TITO_CLR_NOM_LFM_CBO3_LSA_ALL</v>
      </c>
      <c r="AH41" t="str">
        <f>D42</f>
        <v>LSA_CCF_RASTER_E_BEGIN_TITO_CLR_NOM_LFM_CBO3_LSA_ALL</v>
      </c>
      <c r="AI41" t="str">
        <f>D42</f>
        <v>LSA_CCF_RASTER_E_BEGIN_TITO_CLR_NOM_LFM_CBO3_LSA_ALL</v>
      </c>
    </row>
    <row r="42" spans="1:35" x14ac:dyDescent="0.25">
      <c r="A42" s="1" t="s">
        <v>26</v>
      </c>
      <c r="B42" s="1" t="s">
        <v>40</v>
      </c>
      <c r="C42" s="1" t="str">
        <f>VLOOKUP(B42,templateLookup!A:B,2,0)</f>
        <v>MbistRasterTC</v>
      </c>
      <c r="D42" t="str">
        <f t="shared" si="6"/>
        <v>LSA_CCF_RASTER_E_BEGIN_TITO_CLR_NOM_LFM_CBO3_LSA_ALL</v>
      </c>
      <c r="E42" t="s">
        <v>57</v>
      </c>
      <c r="F42" t="s">
        <v>32</v>
      </c>
      <c r="G42" t="s">
        <v>41</v>
      </c>
      <c r="H42" t="s">
        <v>34</v>
      </c>
      <c r="I42" t="s">
        <v>120</v>
      </c>
      <c r="J42" t="s">
        <v>134</v>
      </c>
      <c r="K42" t="s">
        <v>191</v>
      </c>
      <c r="L42" t="s">
        <v>35</v>
      </c>
      <c r="M42" t="s">
        <v>173</v>
      </c>
      <c r="N42" t="s">
        <v>36</v>
      </c>
      <c r="O42" t="s">
        <v>37</v>
      </c>
      <c r="P42" t="s">
        <v>404</v>
      </c>
      <c r="Q42">
        <f>VLOOKUP(E42,binningRules!$B$6:$C$9,2,0)</f>
        <v>21</v>
      </c>
      <c r="R42">
        <v>10</v>
      </c>
      <c r="S42">
        <v>31</v>
      </c>
      <c r="T42">
        <v>1</v>
      </c>
      <c r="U42" t="s">
        <v>283</v>
      </c>
      <c r="X42" t="b">
        <v>0</v>
      </c>
      <c r="Y42">
        <f t="shared" si="7"/>
        <v>6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</row>
    <row r="43" spans="1:35" x14ac:dyDescent="0.25">
      <c r="A43" s="1" t="s">
        <v>26</v>
      </c>
      <c r="B43" s="1" t="s">
        <v>42</v>
      </c>
      <c r="C43" s="1" t="str">
        <f>VLOOKUP(B43,templateLookup!A:B,2,0)</f>
        <v>COMPOSITE</v>
      </c>
    </row>
    <row r="44" spans="1:35" x14ac:dyDescent="0.25">
      <c r="A44" s="2" t="s">
        <v>26</v>
      </c>
      <c r="B44" s="2" t="s">
        <v>27</v>
      </c>
      <c r="C44" s="2" t="str">
        <f>VLOOKUP(B44,templateLookup!A:B,2,0)</f>
        <v>COMPOSITE</v>
      </c>
      <c r="D44" t="s">
        <v>29</v>
      </c>
      <c r="F44" t="s">
        <v>32</v>
      </c>
      <c r="Y44">
        <f t="shared" ref="Y44:Y60" si="10">COUNTA(AA44:AJ44)</f>
        <v>2</v>
      </c>
      <c r="Z44">
        <v>1</v>
      </c>
      <c r="AA44" t="str">
        <f>D62</f>
        <v>POST_REPAIR</v>
      </c>
      <c r="AB44" t="str">
        <f>D62</f>
        <v>POST_REPAIR</v>
      </c>
    </row>
    <row r="45" spans="1:35" x14ac:dyDescent="0.25">
      <c r="A45" s="2" t="s">
        <v>26</v>
      </c>
      <c r="B45" s="2" t="s">
        <v>149</v>
      </c>
      <c r="C45" s="2" t="str">
        <f>VLOOKUP(B45,templateLookup!A:B,2,0)</f>
        <v>iCVFDMTest</v>
      </c>
      <c r="D45" t="str">
        <f t="shared" ref="D45:D60" si="11">E45&amp;"_"&amp;F45&amp;"_"&amp;G45&amp;"_"&amp;H45&amp;"_"&amp;A45&amp;"_"&amp;I45&amp;"_"&amp;J45&amp;"_"&amp;K45&amp;"_"&amp;L45&amp;"_"&amp;M45</f>
        <v>SSA_CCF_VFDM_E_BEGIN_X_CLRSS_X_X_CBO0_LLC_DAT</v>
      </c>
      <c r="E45" t="s">
        <v>31</v>
      </c>
      <c r="F45" t="s">
        <v>32</v>
      </c>
      <c r="G45" t="s">
        <v>136</v>
      </c>
      <c r="H45" t="s">
        <v>34</v>
      </c>
      <c r="I45" t="s">
        <v>6</v>
      </c>
      <c r="J45" t="s">
        <v>135</v>
      </c>
      <c r="K45" t="s">
        <v>6</v>
      </c>
      <c r="L45" t="s">
        <v>6</v>
      </c>
      <c r="M45" t="s">
        <v>154</v>
      </c>
      <c r="N45" t="s">
        <v>36</v>
      </c>
      <c r="O45" t="s">
        <v>37</v>
      </c>
      <c r="P45" t="s">
        <v>404</v>
      </c>
      <c r="Q45">
        <f>VLOOKUP(E45,binningRules!$B$6:$C$9,2,0)</f>
        <v>61</v>
      </c>
      <c r="R45">
        <v>10</v>
      </c>
      <c r="S45">
        <v>35</v>
      </c>
      <c r="T45">
        <v>1</v>
      </c>
      <c r="W45" t="s">
        <v>140</v>
      </c>
      <c r="X45" t="b">
        <v>0</v>
      </c>
      <c r="Y45">
        <f t="shared" si="10"/>
        <v>3</v>
      </c>
      <c r="Z45" t="s">
        <v>116</v>
      </c>
      <c r="AA45" t="str">
        <f t="shared" ref="AA45:AA59" si="12">D46</f>
        <v>SSA_CCF_VFDM_E_BEGIN_X_CLRSS_X_X_CBO0_LLC_TAG</v>
      </c>
      <c r="AB45" t="str">
        <f t="shared" ref="AB45:AB59" si="13">D46</f>
        <v>SSA_CCF_VFDM_E_BEGIN_X_CLRSS_X_X_CBO0_LLC_TAG</v>
      </c>
      <c r="AC45" t="str">
        <f t="shared" ref="AC45:AC59" si="14">D46</f>
        <v>SSA_CCF_VFDM_E_BEGIN_X_CLRSS_X_X_CBO0_LLC_TAG</v>
      </c>
    </row>
    <row r="46" spans="1:35" x14ac:dyDescent="0.25">
      <c r="A46" s="2" t="s">
        <v>26</v>
      </c>
      <c r="B46" s="2" t="s">
        <v>149</v>
      </c>
      <c r="C46" s="2" t="str">
        <f>VLOOKUP(B46,templateLookup!A:B,2,0)</f>
        <v>iCVFDMTest</v>
      </c>
      <c r="D46" t="str">
        <f t="shared" si="11"/>
        <v>SSA_CCF_VFDM_E_BEGIN_X_CLRSS_X_X_CBO0_LLC_TAG</v>
      </c>
      <c r="E46" t="s">
        <v>31</v>
      </c>
      <c r="F46" t="s">
        <v>32</v>
      </c>
      <c r="G46" t="s">
        <v>136</v>
      </c>
      <c r="H46" t="s">
        <v>34</v>
      </c>
      <c r="I46" t="s">
        <v>6</v>
      </c>
      <c r="J46" t="s">
        <v>135</v>
      </c>
      <c r="K46" t="s">
        <v>6</v>
      </c>
      <c r="L46" t="s">
        <v>6</v>
      </c>
      <c r="M46" t="s">
        <v>156</v>
      </c>
      <c r="N46" t="s">
        <v>36</v>
      </c>
      <c r="O46" t="s">
        <v>37</v>
      </c>
      <c r="P46" t="s">
        <v>404</v>
      </c>
      <c r="Q46">
        <f>VLOOKUP(E46,binningRules!$B$6:$C$9,2,0)</f>
        <v>61</v>
      </c>
      <c r="R46">
        <v>10</v>
      </c>
      <c r="S46">
        <v>36</v>
      </c>
      <c r="T46">
        <v>1</v>
      </c>
      <c r="W46" t="s">
        <v>141</v>
      </c>
      <c r="X46" t="b">
        <v>0</v>
      </c>
      <c r="Y46">
        <f t="shared" si="10"/>
        <v>3</v>
      </c>
      <c r="Z46" t="s">
        <v>116</v>
      </c>
      <c r="AA46" t="str">
        <f t="shared" si="12"/>
        <v>LSA_CCF_VFDM_E_BEGIN_X_CLR_X_X_CBO0_RF</v>
      </c>
      <c r="AB46" t="str">
        <f t="shared" si="13"/>
        <v>LSA_CCF_VFDM_E_BEGIN_X_CLR_X_X_CBO0_RF</v>
      </c>
      <c r="AC46" t="str">
        <f t="shared" si="14"/>
        <v>LSA_CCF_VFDM_E_BEGIN_X_CLR_X_X_CBO0_RF</v>
      </c>
    </row>
    <row r="47" spans="1:35" x14ac:dyDescent="0.25">
      <c r="A47" s="2" t="s">
        <v>26</v>
      </c>
      <c r="B47" s="2" t="s">
        <v>149</v>
      </c>
      <c r="C47" s="2" t="str">
        <f>VLOOKUP(B47,templateLookup!A:B,2,0)</f>
        <v>iCVFDMTest</v>
      </c>
      <c r="D47" t="str">
        <f t="shared" si="11"/>
        <v>LSA_CCF_VFDM_E_BEGIN_X_CLR_X_X_CBO0_RF</v>
      </c>
      <c r="E47" t="s">
        <v>57</v>
      </c>
      <c r="F47" t="s">
        <v>32</v>
      </c>
      <c r="G47" t="s">
        <v>136</v>
      </c>
      <c r="H47" t="s">
        <v>34</v>
      </c>
      <c r="I47" t="s">
        <v>6</v>
      </c>
      <c r="J47" t="s">
        <v>134</v>
      </c>
      <c r="K47" t="s">
        <v>6</v>
      </c>
      <c r="L47" t="s">
        <v>6</v>
      </c>
      <c r="M47" t="s">
        <v>157</v>
      </c>
      <c r="N47" t="s">
        <v>36</v>
      </c>
      <c r="O47" t="s">
        <v>37</v>
      </c>
      <c r="P47" t="s">
        <v>404</v>
      </c>
      <c r="Q47">
        <f>VLOOKUP(E47,binningRules!$B$6:$C$9,2,0)</f>
        <v>21</v>
      </c>
      <c r="R47">
        <v>10</v>
      </c>
      <c r="S47">
        <v>37</v>
      </c>
      <c r="T47">
        <v>1</v>
      </c>
      <c r="W47" t="s">
        <v>142</v>
      </c>
      <c r="X47" t="b">
        <v>0</v>
      </c>
      <c r="Y47">
        <f t="shared" si="10"/>
        <v>3</v>
      </c>
      <c r="Z47" t="s">
        <v>116</v>
      </c>
      <c r="AA47" t="str">
        <f t="shared" si="12"/>
        <v>SSA_CCF_VFDM_E_BEGIN_X_CLRSS_X_X_CBO1_LLC_DAT</v>
      </c>
      <c r="AB47" t="str">
        <f t="shared" si="13"/>
        <v>SSA_CCF_VFDM_E_BEGIN_X_CLRSS_X_X_CBO1_LLC_DAT</v>
      </c>
      <c r="AC47" t="str">
        <f t="shared" si="14"/>
        <v>SSA_CCF_VFDM_E_BEGIN_X_CLRSS_X_X_CBO1_LLC_DAT</v>
      </c>
    </row>
    <row r="48" spans="1:35" x14ac:dyDescent="0.25">
      <c r="A48" s="2" t="s">
        <v>26</v>
      </c>
      <c r="B48" s="2" t="s">
        <v>149</v>
      </c>
      <c r="C48" s="2" t="str">
        <f>VLOOKUP(B48,templateLookup!A:B,2,0)</f>
        <v>iCVFDMTest</v>
      </c>
      <c r="D48" t="str">
        <f t="shared" si="11"/>
        <v>SSA_CCF_VFDM_E_BEGIN_X_CLRSS_X_X_CBO1_LLC_DAT</v>
      </c>
      <c r="E48" t="s">
        <v>31</v>
      </c>
      <c r="F48" t="s">
        <v>32</v>
      </c>
      <c r="G48" t="s">
        <v>136</v>
      </c>
      <c r="H48" t="s">
        <v>34</v>
      </c>
      <c r="I48" t="s">
        <v>6</v>
      </c>
      <c r="J48" t="s">
        <v>135</v>
      </c>
      <c r="K48" t="s">
        <v>6</v>
      </c>
      <c r="L48" t="s">
        <v>6</v>
      </c>
      <c r="M48" t="s">
        <v>158</v>
      </c>
      <c r="N48" t="s">
        <v>36</v>
      </c>
      <c r="O48" t="s">
        <v>37</v>
      </c>
      <c r="P48" t="s">
        <v>404</v>
      </c>
      <c r="Q48">
        <f>VLOOKUP(E48,binningRules!$B$6:$C$9,2,0)</f>
        <v>61</v>
      </c>
      <c r="R48">
        <v>10</v>
      </c>
      <c r="S48">
        <v>38</v>
      </c>
      <c r="T48">
        <v>1</v>
      </c>
      <c r="W48" t="s">
        <v>137</v>
      </c>
      <c r="X48" t="b">
        <v>0</v>
      </c>
      <c r="Y48">
        <f t="shared" si="10"/>
        <v>3</v>
      </c>
      <c r="Z48" t="s">
        <v>116</v>
      </c>
      <c r="AA48" t="str">
        <f t="shared" si="12"/>
        <v>SSA_CCF_VFDM_E_BEGIN_X_CLRSS_X_X_CBO1_LLC_TAG</v>
      </c>
      <c r="AB48" t="str">
        <f t="shared" si="13"/>
        <v>SSA_CCF_VFDM_E_BEGIN_X_CLRSS_X_X_CBO1_LLC_TAG</v>
      </c>
      <c r="AC48" t="str">
        <f t="shared" si="14"/>
        <v>SSA_CCF_VFDM_E_BEGIN_X_CLRSS_X_X_CBO1_LLC_TAG</v>
      </c>
    </row>
    <row r="49" spans="1:35" x14ac:dyDescent="0.25">
      <c r="A49" s="2" t="s">
        <v>26</v>
      </c>
      <c r="B49" s="2" t="s">
        <v>149</v>
      </c>
      <c r="C49" s="2" t="str">
        <f>VLOOKUP(B49,templateLookup!A:B,2,0)</f>
        <v>iCVFDMTest</v>
      </c>
      <c r="D49" t="str">
        <f t="shared" si="11"/>
        <v>SSA_CCF_VFDM_E_BEGIN_X_CLRSS_X_X_CBO1_LLC_TAG</v>
      </c>
      <c r="E49" t="s">
        <v>31</v>
      </c>
      <c r="F49" t="s">
        <v>32</v>
      </c>
      <c r="G49" t="s">
        <v>136</v>
      </c>
      <c r="H49" t="s">
        <v>34</v>
      </c>
      <c r="I49" t="s">
        <v>6</v>
      </c>
      <c r="J49" t="s">
        <v>135</v>
      </c>
      <c r="K49" t="s">
        <v>6</v>
      </c>
      <c r="L49" t="s">
        <v>6</v>
      </c>
      <c r="M49" t="s">
        <v>159</v>
      </c>
      <c r="N49" t="s">
        <v>36</v>
      </c>
      <c r="O49" t="s">
        <v>37</v>
      </c>
      <c r="P49" t="s">
        <v>404</v>
      </c>
      <c r="Q49">
        <f>VLOOKUP(E49,binningRules!$B$6:$C$9,2,0)</f>
        <v>61</v>
      </c>
      <c r="R49">
        <v>10</v>
      </c>
      <c r="S49">
        <v>39</v>
      </c>
      <c r="T49">
        <v>1</v>
      </c>
      <c r="W49" t="s">
        <v>138</v>
      </c>
      <c r="X49" t="b">
        <v>0</v>
      </c>
      <c r="Y49">
        <f t="shared" si="10"/>
        <v>3</v>
      </c>
      <c r="Z49" t="s">
        <v>116</v>
      </c>
      <c r="AA49" t="str">
        <f t="shared" si="12"/>
        <v>LSA_CCF_VFDM_E_BEGIN_X_CLR_X_X_CBO1_RF</v>
      </c>
      <c r="AB49" t="str">
        <f t="shared" si="13"/>
        <v>LSA_CCF_VFDM_E_BEGIN_X_CLR_X_X_CBO1_RF</v>
      </c>
      <c r="AC49" t="str">
        <f t="shared" si="14"/>
        <v>LSA_CCF_VFDM_E_BEGIN_X_CLR_X_X_CBO1_RF</v>
      </c>
    </row>
    <row r="50" spans="1:35" x14ac:dyDescent="0.25">
      <c r="A50" s="2" t="s">
        <v>26</v>
      </c>
      <c r="B50" s="2" t="s">
        <v>149</v>
      </c>
      <c r="C50" s="2" t="str">
        <f>VLOOKUP(B50,templateLookup!A:B,2,0)</f>
        <v>iCVFDMTest</v>
      </c>
      <c r="D50" t="str">
        <f t="shared" si="11"/>
        <v>LSA_CCF_VFDM_E_BEGIN_X_CLR_X_X_CBO1_RF</v>
      </c>
      <c r="E50" t="s">
        <v>57</v>
      </c>
      <c r="F50" t="s">
        <v>32</v>
      </c>
      <c r="G50" t="s">
        <v>136</v>
      </c>
      <c r="H50" t="s">
        <v>34</v>
      </c>
      <c r="I50" t="s">
        <v>6</v>
      </c>
      <c r="J50" t="s">
        <v>134</v>
      </c>
      <c r="K50" t="s">
        <v>6</v>
      </c>
      <c r="L50" t="s">
        <v>6</v>
      </c>
      <c r="M50" t="s">
        <v>174</v>
      </c>
      <c r="N50" t="s">
        <v>36</v>
      </c>
      <c r="O50" t="s">
        <v>37</v>
      </c>
      <c r="P50" t="s">
        <v>404</v>
      </c>
      <c r="Q50">
        <f>VLOOKUP(E50,binningRules!$B$6:$C$9,2,0)</f>
        <v>21</v>
      </c>
      <c r="R50">
        <v>10</v>
      </c>
      <c r="S50">
        <v>40</v>
      </c>
      <c r="T50">
        <v>1</v>
      </c>
      <c r="W50" t="s">
        <v>139</v>
      </c>
      <c r="X50" t="b">
        <v>0</v>
      </c>
      <c r="Y50">
        <f t="shared" si="10"/>
        <v>3</v>
      </c>
      <c r="Z50" t="s">
        <v>116</v>
      </c>
      <c r="AA50" t="str">
        <f t="shared" si="12"/>
        <v>SSA_CCF_VFDM_E_BEGIN_X_CLRSS_X_X_CBO01_SAR</v>
      </c>
      <c r="AB50" t="str">
        <f t="shared" si="13"/>
        <v>SSA_CCF_VFDM_E_BEGIN_X_CLRSS_X_X_CBO01_SAR</v>
      </c>
      <c r="AC50" t="str">
        <f t="shared" si="14"/>
        <v>SSA_CCF_VFDM_E_BEGIN_X_CLRSS_X_X_CBO01_SAR</v>
      </c>
    </row>
    <row r="51" spans="1:35" x14ac:dyDescent="0.25">
      <c r="A51" s="2" t="s">
        <v>26</v>
      </c>
      <c r="B51" s="2" t="s">
        <v>149</v>
      </c>
      <c r="C51" s="2" t="str">
        <f>VLOOKUP(B51,templateLookup!A:B,2,0)</f>
        <v>iCVFDMTest</v>
      </c>
      <c r="D51" t="str">
        <f t="shared" si="11"/>
        <v>SSA_CCF_VFDM_E_BEGIN_X_CLRSS_X_X_CBO01_SAR</v>
      </c>
      <c r="E51" t="s">
        <v>31</v>
      </c>
      <c r="F51" t="s">
        <v>32</v>
      </c>
      <c r="G51" t="s">
        <v>136</v>
      </c>
      <c r="H51" t="s">
        <v>34</v>
      </c>
      <c r="I51" t="s">
        <v>6</v>
      </c>
      <c r="J51" t="s">
        <v>135</v>
      </c>
      <c r="K51" t="s">
        <v>6</v>
      </c>
      <c r="L51" t="s">
        <v>6</v>
      </c>
      <c r="M51" t="s">
        <v>181</v>
      </c>
      <c r="N51" t="s">
        <v>36</v>
      </c>
      <c r="O51" t="s">
        <v>37</v>
      </c>
      <c r="P51" t="s">
        <v>404</v>
      </c>
      <c r="Q51">
        <f>VLOOKUP(E51,binningRules!$B$6:$C$9,2,0)</f>
        <v>61</v>
      </c>
      <c r="R51">
        <v>10</v>
      </c>
      <c r="S51">
        <v>41</v>
      </c>
      <c r="T51">
        <v>1</v>
      </c>
      <c r="W51" t="s">
        <v>183</v>
      </c>
      <c r="X51" t="b">
        <v>0</v>
      </c>
      <c r="Y51">
        <f t="shared" si="10"/>
        <v>3</v>
      </c>
      <c r="Z51" t="s">
        <v>116</v>
      </c>
      <c r="AA51" t="str">
        <f t="shared" si="12"/>
        <v>SSA_CCF_VFDM_E_BEGIN_X_CLRSS_X_X_CBO2_LLC_DAT</v>
      </c>
      <c r="AB51" t="str">
        <f t="shared" si="13"/>
        <v>SSA_CCF_VFDM_E_BEGIN_X_CLRSS_X_X_CBO2_LLC_DAT</v>
      </c>
      <c r="AC51" t="str">
        <f t="shared" si="14"/>
        <v>SSA_CCF_VFDM_E_BEGIN_X_CLRSS_X_X_CBO2_LLC_DAT</v>
      </c>
    </row>
    <row r="52" spans="1:35" x14ac:dyDescent="0.25">
      <c r="A52" s="2" t="s">
        <v>26</v>
      </c>
      <c r="B52" s="2" t="s">
        <v>149</v>
      </c>
      <c r="C52" s="2" t="str">
        <f>VLOOKUP(B52,templateLookup!A:B,2,0)</f>
        <v>iCVFDMTest</v>
      </c>
      <c r="D52" t="str">
        <f t="shared" si="11"/>
        <v>SSA_CCF_VFDM_E_BEGIN_X_CLRSS_X_X_CBO2_LLC_DAT</v>
      </c>
      <c r="E52" t="s">
        <v>31</v>
      </c>
      <c r="F52" t="s">
        <v>32</v>
      </c>
      <c r="G52" t="s">
        <v>136</v>
      </c>
      <c r="H52" t="s">
        <v>34</v>
      </c>
      <c r="I52" t="s">
        <v>6</v>
      </c>
      <c r="J52" t="s">
        <v>135</v>
      </c>
      <c r="K52" t="s">
        <v>6</v>
      </c>
      <c r="L52" t="s">
        <v>6</v>
      </c>
      <c r="M52" t="s">
        <v>176</v>
      </c>
      <c r="N52" t="s">
        <v>36</v>
      </c>
      <c r="O52" t="s">
        <v>37</v>
      </c>
      <c r="P52" t="s">
        <v>404</v>
      </c>
      <c r="Q52">
        <f>VLOOKUP(E52,binningRules!$B$6:$C$9,2,0)</f>
        <v>61</v>
      </c>
      <c r="R52">
        <v>10</v>
      </c>
      <c r="S52">
        <v>42</v>
      </c>
      <c r="T52">
        <v>1</v>
      </c>
      <c r="W52" t="s">
        <v>146</v>
      </c>
      <c r="X52" t="b">
        <v>0</v>
      </c>
      <c r="Y52">
        <f t="shared" si="10"/>
        <v>3</v>
      </c>
      <c r="Z52" t="s">
        <v>116</v>
      </c>
      <c r="AA52" t="str">
        <f t="shared" si="12"/>
        <v>SSA_CCF_VFDM_E_BEGIN_X_CLRSS_X_X_CBO2_LLC_TAG</v>
      </c>
      <c r="AB52" t="str">
        <f t="shared" si="13"/>
        <v>SSA_CCF_VFDM_E_BEGIN_X_CLRSS_X_X_CBO2_LLC_TAG</v>
      </c>
      <c r="AC52" t="str">
        <f t="shared" si="14"/>
        <v>SSA_CCF_VFDM_E_BEGIN_X_CLRSS_X_X_CBO2_LLC_TAG</v>
      </c>
    </row>
    <row r="53" spans="1:35" x14ac:dyDescent="0.25">
      <c r="A53" s="2" t="s">
        <v>26</v>
      </c>
      <c r="B53" s="2" t="s">
        <v>149</v>
      </c>
      <c r="C53" s="2" t="str">
        <f>VLOOKUP(B53,templateLookup!A:B,2,0)</f>
        <v>iCVFDMTest</v>
      </c>
      <c r="D53" t="str">
        <f t="shared" si="11"/>
        <v>SSA_CCF_VFDM_E_BEGIN_X_CLRSS_X_X_CBO2_LLC_TAG</v>
      </c>
      <c r="E53" t="s">
        <v>31</v>
      </c>
      <c r="F53" t="s">
        <v>32</v>
      </c>
      <c r="G53" t="s">
        <v>136</v>
      </c>
      <c r="H53" t="s">
        <v>34</v>
      </c>
      <c r="I53" t="s">
        <v>6</v>
      </c>
      <c r="J53" t="s">
        <v>135</v>
      </c>
      <c r="K53" t="s">
        <v>6</v>
      </c>
      <c r="L53" t="s">
        <v>6</v>
      </c>
      <c r="M53" t="s">
        <v>179</v>
      </c>
      <c r="N53" t="s">
        <v>36</v>
      </c>
      <c r="O53" t="s">
        <v>37</v>
      </c>
      <c r="P53" t="s">
        <v>404</v>
      </c>
      <c r="Q53">
        <f>VLOOKUP(E53,binningRules!$B$6:$C$9,2,0)</f>
        <v>61</v>
      </c>
      <c r="R53">
        <v>10</v>
      </c>
      <c r="S53">
        <v>43</v>
      </c>
      <c r="T53">
        <v>1</v>
      </c>
      <c r="W53" t="s">
        <v>147</v>
      </c>
      <c r="X53" t="b">
        <v>0</v>
      </c>
      <c r="Y53">
        <f t="shared" si="10"/>
        <v>3</v>
      </c>
      <c r="Z53" t="s">
        <v>116</v>
      </c>
      <c r="AA53" t="str">
        <f t="shared" si="12"/>
        <v>LSA_CCF_VFDM_E_BEGIN_X_CLR_X_X_CBO2_RF</v>
      </c>
      <c r="AB53" t="str">
        <f t="shared" si="13"/>
        <v>LSA_CCF_VFDM_E_BEGIN_X_CLR_X_X_CBO2_RF</v>
      </c>
      <c r="AC53" t="str">
        <f t="shared" si="14"/>
        <v>LSA_CCF_VFDM_E_BEGIN_X_CLR_X_X_CBO2_RF</v>
      </c>
    </row>
    <row r="54" spans="1:35" x14ac:dyDescent="0.25">
      <c r="A54" s="2" t="s">
        <v>26</v>
      </c>
      <c r="B54" s="2" t="s">
        <v>149</v>
      </c>
      <c r="C54" s="2" t="str">
        <f>VLOOKUP(B54,templateLookup!A:B,2,0)</f>
        <v>iCVFDMTest</v>
      </c>
      <c r="D54" t="str">
        <f t="shared" si="11"/>
        <v>LSA_CCF_VFDM_E_BEGIN_X_CLR_X_X_CBO2_RF</v>
      </c>
      <c r="E54" t="s">
        <v>57</v>
      </c>
      <c r="F54" t="s">
        <v>32</v>
      </c>
      <c r="G54" t="s">
        <v>136</v>
      </c>
      <c r="H54" t="s">
        <v>34</v>
      </c>
      <c r="I54" t="s">
        <v>6</v>
      </c>
      <c r="J54" t="s">
        <v>134</v>
      </c>
      <c r="K54" t="s">
        <v>6</v>
      </c>
      <c r="L54" t="s">
        <v>6</v>
      </c>
      <c r="M54" t="s">
        <v>180</v>
      </c>
      <c r="N54" t="s">
        <v>36</v>
      </c>
      <c r="O54" t="s">
        <v>37</v>
      </c>
      <c r="P54" t="s">
        <v>404</v>
      </c>
      <c r="Q54">
        <f>VLOOKUP(E54,binningRules!$B$6:$C$9,2,0)</f>
        <v>21</v>
      </c>
      <c r="R54">
        <v>10</v>
      </c>
      <c r="S54">
        <v>44</v>
      </c>
      <c r="T54">
        <v>1</v>
      </c>
      <c r="W54" t="s">
        <v>148</v>
      </c>
      <c r="X54" t="b">
        <v>0</v>
      </c>
      <c r="Y54">
        <f t="shared" si="10"/>
        <v>3</v>
      </c>
      <c r="Z54" t="s">
        <v>116</v>
      </c>
      <c r="AA54" t="str">
        <f t="shared" si="12"/>
        <v>SSA_CCF_VFDM_E_BEGIN_X_CLRSS_X_X_CBO3_LLC_DAT</v>
      </c>
      <c r="AB54" t="str">
        <f t="shared" si="13"/>
        <v>SSA_CCF_VFDM_E_BEGIN_X_CLRSS_X_X_CBO3_LLC_DAT</v>
      </c>
      <c r="AC54" t="str">
        <f t="shared" si="14"/>
        <v>SSA_CCF_VFDM_E_BEGIN_X_CLRSS_X_X_CBO3_LLC_DAT</v>
      </c>
    </row>
    <row r="55" spans="1:35" x14ac:dyDescent="0.25">
      <c r="A55" s="2" t="s">
        <v>26</v>
      </c>
      <c r="B55" s="2" t="s">
        <v>149</v>
      </c>
      <c r="C55" s="2" t="str">
        <f>VLOOKUP(B55,templateLookup!A:B,2,0)</f>
        <v>iCVFDMTest</v>
      </c>
      <c r="D55" t="str">
        <f t="shared" si="11"/>
        <v>SSA_CCF_VFDM_E_BEGIN_X_CLRSS_X_X_CBO3_LLC_DAT</v>
      </c>
      <c r="E55" t="s">
        <v>31</v>
      </c>
      <c r="F55" t="s">
        <v>32</v>
      </c>
      <c r="G55" t="s">
        <v>136</v>
      </c>
      <c r="H55" t="s">
        <v>34</v>
      </c>
      <c r="I55" t="s">
        <v>6</v>
      </c>
      <c r="J55" t="s">
        <v>135</v>
      </c>
      <c r="K55" t="s">
        <v>6</v>
      </c>
      <c r="L55" t="s">
        <v>6</v>
      </c>
      <c r="M55" t="s">
        <v>175</v>
      </c>
      <c r="N55" t="s">
        <v>36</v>
      </c>
      <c r="O55" t="s">
        <v>37</v>
      </c>
      <c r="P55" t="s">
        <v>404</v>
      </c>
      <c r="Q55">
        <f>VLOOKUP(E55,binningRules!$B$6:$C$9,2,0)</f>
        <v>61</v>
      </c>
      <c r="R55">
        <v>10</v>
      </c>
      <c r="S55">
        <v>45</v>
      </c>
      <c r="T55">
        <v>1</v>
      </c>
      <c r="W55" t="s">
        <v>143</v>
      </c>
      <c r="X55" t="b">
        <v>0</v>
      </c>
      <c r="Y55">
        <f t="shared" si="10"/>
        <v>3</v>
      </c>
      <c r="Z55" t="s">
        <v>116</v>
      </c>
      <c r="AA55" t="str">
        <f t="shared" si="12"/>
        <v>SSA_CCF_VFDM_E_BEGIN_X_CLRSS_X_X_CBO3_LLC_TAG</v>
      </c>
      <c r="AB55" t="str">
        <f t="shared" si="13"/>
        <v>SSA_CCF_VFDM_E_BEGIN_X_CLRSS_X_X_CBO3_LLC_TAG</v>
      </c>
      <c r="AC55" t="str">
        <f t="shared" si="14"/>
        <v>SSA_CCF_VFDM_E_BEGIN_X_CLRSS_X_X_CBO3_LLC_TAG</v>
      </c>
    </row>
    <row r="56" spans="1:35" x14ac:dyDescent="0.25">
      <c r="A56" s="2" t="s">
        <v>26</v>
      </c>
      <c r="B56" s="2" t="s">
        <v>149</v>
      </c>
      <c r="C56" s="2" t="str">
        <f>VLOOKUP(B56,templateLookup!A:B,2,0)</f>
        <v>iCVFDMTest</v>
      </c>
      <c r="D56" t="str">
        <f t="shared" si="11"/>
        <v>SSA_CCF_VFDM_E_BEGIN_X_CLRSS_X_X_CBO3_LLC_TAG</v>
      </c>
      <c r="E56" t="s">
        <v>31</v>
      </c>
      <c r="F56" t="s">
        <v>32</v>
      </c>
      <c r="G56" t="s">
        <v>136</v>
      </c>
      <c r="H56" t="s">
        <v>34</v>
      </c>
      <c r="I56" t="s">
        <v>6</v>
      </c>
      <c r="J56" t="s">
        <v>135</v>
      </c>
      <c r="K56" t="s">
        <v>6</v>
      </c>
      <c r="L56" t="s">
        <v>6</v>
      </c>
      <c r="M56" t="s">
        <v>177</v>
      </c>
      <c r="N56" t="s">
        <v>36</v>
      </c>
      <c r="O56" t="s">
        <v>37</v>
      </c>
      <c r="P56" t="s">
        <v>404</v>
      </c>
      <c r="Q56">
        <f>VLOOKUP(E56,binningRules!$B$6:$C$9,2,0)</f>
        <v>61</v>
      </c>
      <c r="R56">
        <v>10</v>
      </c>
      <c r="S56">
        <v>46</v>
      </c>
      <c r="T56">
        <v>1</v>
      </c>
      <c r="W56" t="s">
        <v>144</v>
      </c>
      <c r="X56" t="b">
        <v>0</v>
      </c>
      <c r="Y56">
        <f t="shared" si="10"/>
        <v>3</v>
      </c>
      <c r="Z56" t="s">
        <v>116</v>
      </c>
      <c r="AA56" t="str">
        <f t="shared" si="12"/>
        <v>LSA_CCF_VFDM_E_BEGIN_X_CLR_X_X_CBO3_RF</v>
      </c>
      <c r="AB56" t="str">
        <f t="shared" si="13"/>
        <v>LSA_CCF_VFDM_E_BEGIN_X_CLR_X_X_CBO3_RF</v>
      </c>
      <c r="AC56" t="str">
        <f t="shared" si="14"/>
        <v>LSA_CCF_VFDM_E_BEGIN_X_CLR_X_X_CBO3_RF</v>
      </c>
    </row>
    <row r="57" spans="1:35" x14ac:dyDescent="0.25">
      <c r="A57" s="2" t="s">
        <v>26</v>
      </c>
      <c r="B57" s="2" t="s">
        <v>149</v>
      </c>
      <c r="C57" s="2" t="str">
        <f>VLOOKUP(B57,templateLookup!A:B,2,0)</f>
        <v>iCVFDMTest</v>
      </c>
      <c r="D57" t="str">
        <f t="shared" si="11"/>
        <v>LSA_CCF_VFDM_E_BEGIN_X_CLR_X_X_CBO3_RF</v>
      </c>
      <c r="E57" t="s">
        <v>57</v>
      </c>
      <c r="F57" t="s">
        <v>32</v>
      </c>
      <c r="G57" t="s">
        <v>136</v>
      </c>
      <c r="H57" t="s">
        <v>34</v>
      </c>
      <c r="I57" t="s">
        <v>6</v>
      </c>
      <c r="J57" t="s">
        <v>134</v>
      </c>
      <c r="K57" t="s">
        <v>6</v>
      </c>
      <c r="L57" t="s">
        <v>6</v>
      </c>
      <c r="M57" t="s">
        <v>178</v>
      </c>
      <c r="N57" t="s">
        <v>36</v>
      </c>
      <c r="O57" t="s">
        <v>37</v>
      </c>
      <c r="P57" t="s">
        <v>404</v>
      </c>
      <c r="Q57">
        <f>VLOOKUP(E57,binningRules!$B$6:$C$9,2,0)</f>
        <v>21</v>
      </c>
      <c r="R57">
        <v>10</v>
      </c>
      <c r="S57">
        <v>47</v>
      </c>
      <c r="T57">
        <v>1</v>
      </c>
      <c r="W57" t="s">
        <v>145</v>
      </c>
      <c r="X57" t="b">
        <v>0</v>
      </c>
      <c r="Y57">
        <f t="shared" si="10"/>
        <v>3</v>
      </c>
      <c r="Z57" t="s">
        <v>116</v>
      </c>
      <c r="AA57" t="str">
        <f t="shared" si="12"/>
        <v>SSA_CCF_VFDM_E_BEGIN_X_CLRSS_X_X_CBO23_SAR</v>
      </c>
      <c r="AB57" t="str">
        <f t="shared" si="13"/>
        <v>SSA_CCF_VFDM_E_BEGIN_X_CLRSS_X_X_CBO23_SAR</v>
      </c>
      <c r="AC57" t="str">
        <f t="shared" si="14"/>
        <v>SSA_CCF_VFDM_E_BEGIN_X_CLRSS_X_X_CBO23_SAR</v>
      </c>
    </row>
    <row r="58" spans="1:35" x14ac:dyDescent="0.25">
      <c r="A58" s="2" t="s">
        <v>26</v>
      </c>
      <c r="B58" s="2" t="s">
        <v>149</v>
      </c>
      <c r="C58" s="2" t="str">
        <f>VLOOKUP(B58,templateLookup!A:B,2,0)</f>
        <v>iCVFDMTest</v>
      </c>
      <c r="D58" t="str">
        <f t="shared" si="11"/>
        <v>SSA_CCF_VFDM_E_BEGIN_X_CLRSS_X_X_CBO23_SAR</v>
      </c>
      <c r="E58" t="s">
        <v>31</v>
      </c>
      <c r="F58" t="s">
        <v>32</v>
      </c>
      <c r="G58" t="s">
        <v>136</v>
      </c>
      <c r="H58" t="s">
        <v>34</v>
      </c>
      <c r="I58" t="s">
        <v>6</v>
      </c>
      <c r="J58" t="s">
        <v>135</v>
      </c>
      <c r="K58" t="s">
        <v>6</v>
      </c>
      <c r="L58" t="s">
        <v>6</v>
      </c>
      <c r="M58" t="s">
        <v>182</v>
      </c>
      <c r="N58" t="s">
        <v>36</v>
      </c>
      <c r="O58" t="s">
        <v>37</v>
      </c>
      <c r="P58" t="s">
        <v>404</v>
      </c>
      <c r="Q58">
        <f>VLOOKUP(E58,binningRules!$B$6:$C$9,2,0)</f>
        <v>61</v>
      </c>
      <c r="R58">
        <v>10</v>
      </c>
      <c r="S58">
        <v>48</v>
      </c>
      <c r="T58">
        <v>1</v>
      </c>
      <c r="W58" t="s">
        <v>184</v>
      </c>
      <c r="X58" t="b">
        <v>0</v>
      </c>
      <c r="Y58">
        <f t="shared" si="10"/>
        <v>3</v>
      </c>
      <c r="Z58" t="s">
        <v>116</v>
      </c>
      <c r="AA58" t="str">
        <f t="shared" si="12"/>
        <v>ALL_CCF_UF_E_BEGIN_X_CLRSS_X_X_VFDM_UF</v>
      </c>
      <c r="AB58" t="str">
        <f t="shared" si="13"/>
        <v>ALL_CCF_UF_E_BEGIN_X_CLRSS_X_X_VFDM_UF</v>
      </c>
      <c r="AC58" t="str">
        <f t="shared" si="14"/>
        <v>ALL_CCF_UF_E_BEGIN_X_CLRSS_X_X_VFDM_UF</v>
      </c>
    </row>
    <row r="59" spans="1:35" x14ac:dyDescent="0.25">
      <c r="A59" s="2" t="s">
        <v>26</v>
      </c>
      <c r="B59" s="2" t="s">
        <v>152</v>
      </c>
      <c r="C59" s="2" t="str">
        <f>VLOOKUP(B59,templateLookup!A:B,2,0)</f>
        <v>iCUserFuncTest</v>
      </c>
      <c r="D59" t="str">
        <f t="shared" si="11"/>
        <v>ALL_CCF_UF_E_BEGIN_X_CLRSS_X_X_VFDM_UF</v>
      </c>
      <c r="E59" t="s">
        <v>45</v>
      </c>
      <c r="F59" t="s">
        <v>32</v>
      </c>
      <c r="G59" t="s">
        <v>153</v>
      </c>
      <c r="H59" t="s">
        <v>34</v>
      </c>
      <c r="I59" t="s">
        <v>6</v>
      </c>
      <c r="J59" t="s">
        <v>135</v>
      </c>
      <c r="K59" t="s">
        <v>6</v>
      </c>
      <c r="L59" t="s">
        <v>6</v>
      </c>
      <c r="M59" t="s">
        <v>155</v>
      </c>
      <c r="N59" t="s">
        <v>36</v>
      </c>
      <c r="O59" t="s">
        <v>37</v>
      </c>
      <c r="P59" t="s">
        <v>404</v>
      </c>
      <c r="Q59">
        <f>VLOOKUP(E59,binningRules!$B$6:$C$9,2,0)</f>
        <v>61</v>
      </c>
      <c r="R59">
        <v>61</v>
      </c>
      <c r="S59">
        <v>49</v>
      </c>
      <c r="T59">
        <v>1</v>
      </c>
      <c r="X59" t="b">
        <v>1</v>
      </c>
      <c r="Y59">
        <f t="shared" si="10"/>
        <v>3</v>
      </c>
      <c r="Z59" t="s">
        <v>116</v>
      </c>
      <c r="AA59" t="str">
        <f t="shared" si="12"/>
        <v>ALL_CCF_PATMOD_E_BEGIN_TITO_X_MAX_LFM_REPAIR</v>
      </c>
      <c r="AB59" t="str">
        <f t="shared" si="13"/>
        <v>ALL_CCF_PATMOD_E_BEGIN_TITO_X_MAX_LFM_REPAIR</v>
      </c>
      <c r="AC59" t="str">
        <f t="shared" si="14"/>
        <v>ALL_CCF_PATMOD_E_BEGIN_TITO_X_MAX_LFM_REPAIR</v>
      </c>
    </row>
    <row r="60" spans="1:35" x14ac:dyDescent="0.25">
      <c r="A60" s="2" t="s">
        <v>26</v>
      </c>
      <c r="B60" s="2" t="s">
        <v>44</v>
      </c>
      <c r="C60" s="2" t="str">
        <f>VLOOKUP(B60,templateLookup!A:B,2,0)</f>
        <v>PrimePatConfigTestMethod</v>
      </c>
      <c r="D60" t="str">
        <f t="shared" si="11"/>
        <v>ALL_CCF_PATMOD_E_BEGIN_TITO_X_MAX_LFM_REPAIR</v>
      </c>
      <c r="E60" t="s">
        <v>45</v>
      </c>
      <c r="F60" t="s">
        <v>32</v>
      </c>
      <c r="G60" t="s">
        <v>123</v>
      </c>
      <c r="H60" t="s">
        <v>34</v>
      </c>
      <c r="I60" t="s">
        <v>120</v>
      </c>
      <c r="J60" t="s">
        <v>6</v>
      </c>
      <c r="K60" t="s">
        <v>56</v>
      </c>
      <c r="L60" t="s">
        <v>35</v>
      </c>
      <c r="M60" t="s">
        <v>29</v>
      </c>
      <c r="N60" t="s">
        <v>36</v>
      </c>
      <c r="O60" t="s">
        <v>37</v>
      </c>
      <c r="P60" t="s">
        <v>404</v>
      </c>
      <c r="Q60">
        <f>VLOOKUP(E60,binningRules!$B$6:$C$9,2,0)</f>
        <v>61</v>
      </c>
      <c r="R60">
        <v>10</v>
      </c>
      <c r="S60">
        <v>50</v>
      </c>
      <c r="T60">
        <v>1</v>
      </c>
      <c r="X60" t="b">
        <v>0</v>
      </c>
      <c r="Y60">
        <f t="shared" si="10"/>
        <v>2</v>
      </c>
      <c r="Z60">
        <v>1</v>
      </c>
      <c r="AA60">
        <v>1</v>
      </c>
      <c r="AB60">
        <v>1</v>
      </c>
    </row>
    <row r="61" spans="1:35" x14ac:dyDescent="0.25">
      <c r="A61" s="2" t="s">
        <v>26</v>
      </c>
      <c r="B61" s="2" t="s">
        <v>42</v>
      </c>
      <c r="C61" s="2" t="str">
        <f>VLOOKUP(B61,templateLookup!A:B,2,0)</f>
        <v>COMPOSITE</v>
      </c>
    </row>
    <row r="62" spans="1:35" x14ac:dyDescent="0.25">
      <c r="A62" s="3" t="s">
        <v>26</v>
      </c>
      <c r="B62" s="3" t="s">
        <v>27</v>
      </c>
      <c r="C62" s="3" t="str">
        <f>VLOOKUP(B62,templateLookup!A:B,2,0)</f>
        <v>COMPOSITE</v>
      </c>
      <c r="D62" t="s">
        <v>43</v>
      </c>
      <c r="F62" t="s">
        <v>32</v>
      </c>
      <c r="Y62">
        <f t="shared" ref="Y62:Y70" si="15">COUNTA(AA62:AJ62)</f>
        <v>2</v>
      </c>
      <c r="Z62">
        <v>1</v>
      </c>
      <c r="AA62">
        <v>1</v>
      </c>
      <c r="AB62">
        <v>1</v>
      </c>
    </row>
    <row r="63" spans="1:35" x14ac:dyDescent="0.25">
      <c r="A63" s="3" t="s">
        <v>26</v>
      </c>
      <c r="B63" s="3" t="s">
        <v>46</v>
      </c>
      <c r="C63" s="3" t="str">
        <f>VLOOKUP(B63,templateLookup!A:B,2,0)</f>
        <v>PrimeMbistVminSearchTestMethod</v>
      </c>
      <c r="D63" t="str">
        <f t="shared" ref="D63:D70" si="16">E63&amp;"_"&amp;F63&amp;"_"&amp;G63&amp;"_"&amp;H63&amp;"_"&amp;A63&amp;"_"&amp;I63&amp;"_"&amp;J63&amp;"_"&amp;K63&amp;"_"&amp;L63&amp;"_"&amp;M63</f>
        <v>SSA_CCF_HRY_E_BEGIN_TITO_CLRSS_MAX_LFM_CBO0_LLC_DAT_POST_REPAIR</v>
      </c>
      <c r="E63" t="s">
        <v>31</v>
      </c>
      <c r="F63" t="s">
        <v>32</v>
      </c>
      <c r="G63" t="s">
        <v>33</v>
      </c>
      <c r="H63" t="s">
        <v>34</v>
      </c>
      <c r="I63" t="s">
        <v>120</v>
      </c>
      <c r="J63" t="s">
        <v>135</v>
      </c>
      <c r="K63" t="s">
        <v>56</v>
      </c>
      <c r="L63" t="s">
        <v>35</v>
      </c>
      <c r="M63" t="s">
        <v>79</v>
      </c>
      <c r="N63" t="s">
        <v>36</v>
      </c>
      <c r="O63" t="s">
        <v>37</v>
      </c>
      <c r="P63" t="s">
        <v>404</v>
      </c>
      <c r="Q63">
        <f>VLOOKUP(E63,binningRules!$B$6:$C$9,2,0)</f>
        <v>61</v>
      </c>
      <c r="R63">
        <v>10</v>
      </c>
      <c r="S63">
        <v>100</v>
      </c>
      <c r="T63">
        <v>1</v>
      </c>
      <c r="U63" t="s">
        <v>283</v>
      </c>
      <c r="X63" t="b">
        <v>0</v>
      </c>
      <c r="Y63">
        <f t="shared" si="15"/>
        <v>9</v>
      </c>
      <c r="Z63">
        <v>1</v>
      </c>
      <c r="AA63" t="str">
        <f t="shared" ref="AA63:AA69" si="17">D64</f>
        <v>SSA_CCF_HRY_E_BEGIN_TITO_CLRSS_MAX_LFM_CBO0_LLC_TAG_POST_REPAIR</v>
      </c>
      <c r="AB63" t="str">
        <f t="shared" ref="AB63:AB69" si="18">D64</f>
        <v>SSA_CCF_HRY_E_BEGIN_TITO_CLRSS_MAX_LFM_CBO0_LLC_TAG_POST_REPAIR</v>
      </c>
      <c r="AC63" t="str">
        <f t="shared" ref="AC63:AC69" si="19">D64</f>
        <v>SSA_CCF_HRY_E_BEGIN_TITO_CLRSS_MAX_LFM_CBO0_LLC_TAG_POST_REPAIR</v>
      </c>
      <c r="AD63" t="str">
        <f t="shared" ref="AD63:AD69" si="20">D64</f>
        <v>SSA_CCF_HRY_E_BEGIN_TITO_CLRSS_MAX_LFM_CBO0_LLC_TAG_POST_REPAIR</v>
      </c>
      <c r="AE63" t="str">
        <f t="shared" ref="AE63:AE69" si="21">D64</f>
        <v>SSA_CCF_HRY_E_BEGIN_TITO_CLRSS_MAX_LFM_CBO0_LLC_TAG_POST_REPAIR</v>
      </c>
      <c r="AF63" t="str">
        <f t="shared" ref="AF63:AF69" si="22">D64</f>
        <v>SSA_CCF_HRY_E_BEGIN_TITO_CLRSS_MAX_LFM_CBO0_LLC_TAG_POST_REPAIR</v>
      </c>
      <c r="AG63" t="str">
        <f t="shared" ref="AG63:AG69" si="23">D64</f>
        <v>SSA_CCF_HRY_E_BEGIN_TITO_CLRSS_MAX_LFM_CBO0_LLC_TAG_POST_REPAIR</v>
      </c>
      <c r="AH63" t="str">
        <f t="shared" ref="AH63:AH69" si="24">D64</f>
        <v>SSA_CCF_HRY_E_BEGIN_TITO_CLRSS_MAX_LFM_CBO0_LLC_TAG_POST_REPAIR</v>
      </c>
      <c r="AI63" t="str">
        <f t="shared" ref="AI63:AI69" si="25">D64</f>
        <v>SSA_CCF_HRY_E_BEGIN_TITO_CLRSS_MAX_LFM_CBO0_LLC_TAG_POST_REPAIR</v>
      </c>
    </row>
    <row r="64" spans="1:35" x14ac:dyDescent="0.25">
      <c r="A64" s="3" t="s">
        <v>26</v>
      </c>
      <c r="B64" s="3" t="s">
        <v>46</v>
      </c>
      <c r="C64" s="3" t="str">
        <f>VLOOKUP(B64,templateLookup!A:B,2,0)</f>
        <v>PrimeMbistVminSearchTestMethod</v>
      </c>
      <c r="D64" t="str">
        <f t="shared" si="16"/>
        <v>SSA_CCF_HRY_E_BEGIN_TITO_CLRSS_MAX_LFM_CBO0_LLC_TAG_POST_REPAIR</v>
      </c>
      <c r="E64" t="s">
        <v>31</v>
      </c>
      <c r="F64" t="s">
        <v>32</v>
      </c>
      <c r="G64" t="s">
        <v>33</v>
      </c>
      <c r="H64" t="s">
        <v>34</v>
      </c>
      <c r="I64" t="s">
        <v>120</v>
      </c>
      <c r="J64" t="s">
        <v>135</v>
      </c>
      <c r="K64" t="s">
        <v>56</v>
      </c>
      <c r="L64" t="s">
        <v>35</v>
      </c>
      <c r="M64" t="s">
        <v>80</v>
      </c>
      <c r="N64" t="s">
        <v>36</v>
      </c>
      <c r="O64" t="s">
        <v>37</v>
      </c>
      <c r="P64" t="s">
        <v>404</v>
      </c>
      <c r="Q64">
        <f>VLOOKUP(E64,binningRules!$B$6:$C$9,2,0)</f>
        <v>61</v>
      </c>
      <c r="R64">
        <v>10</v>
      </c>
      <c r="S64">
        <v>101</v>
      </c>
      <c r="T64">
        <v>1</v>
      </c>
      <c r="U64" t="s">
        <v>283</v>
      </c>
      <c r="X64" t="b">
        <v>0</v>
      </c>
      <c r="Y64">
        <f t="shared" si="15"/>
        <v>9</v>
      </c>
      <c r="Z64">
        <v>1</v>
      </c>
      <c r="AA64" t="str">
        <f t="shared" si="17"/>
        <v>SSA_CCF_HRY_E_BEGIN_TITO_CLRSS_MAX_LFM_CBO0_SAR_POST_REPAIR</v>
      </c>
      <c r="AB64" t="str">
        <f t="shared" si="18"/>
        <v>SSA_CCF_HRY_E_BEGIN_TITO_CLRSS_MAX_LFM_CBO0_SAR_POST_REPAIR</v>
      </c>
      <c r="AC64" t="str">
        <f t="shared" si="19"/>
        <v>SSA_CCF_HRY_E_BEGIN_TITO_CLRSS_MAX_LFM_CBO0_SAR_POST_REPAIR</v>
      </c>
      <c r="AD64" t="str">
        <f t="shared" si="20"/>
        <v>SSA_CCF_HRY_E_BEGIN_TITO_CLRSS_MAX_LFM_CBO0_SAR_POST_REPAIR</v>
      </c>
      <c r="AE64" t="str">
        <f t="shared" si="21"/>
        <v>SSA_CCF_HRY_E_BEGIN_TITO_CLRSS_MAX_LFM_CBO0_SAR_POST_REPAIR</v>
      </c>
      <c r="AF64" t="str">
        <f t="shared" si="22"/>
        <v>SSA_CCF_HRY_E_BEGIN_TITO_CLRSS_MAX_LFM_CBO0_SAR_POST_REPAIR</v>
      </c>
      <c r="AG64" t="str">
        <f t="shared" si="23"/>
        <v>SSA_CCF_HRY_E_BEGIN_TITO_CLRSS_MAX_LFM_CBO0_SAR_POST_REPAIR</v>
      </c>
      <c r="AH64" t="str">
        <f t="shared" si="24"/>
        <v>SSA_CCF_HRY_E_BEGIN_TITO_CLRSS_MAX_LFM_CBO0_SAR_POST_REPAIR</v>
      </c>
      <c r="AI64" t="str">
        <f t="shared" si="25"/>
        <v>SSA_CCF_HRY_E_BEGIN_TITO_CLRSS_MAX_LFM_CBO0_SAR_POST_REPAIR</v>
      </c>
    </row>
    <row r="65" spans="1:35" x14ac:dyDescent="0.25">
      <c r="A65" s="3" t="s">
        <v>26</v>
      </c>
      <c r="B65" s="3" t="s">
        <v>46</v>
      </c>
      <c r="C65" s="3" t="str">
        <f>VLOOKUP(B65,templateLookup!A:B,2,0)</f>
        <v>PrimeMbistVminSearchTestMethod</v>
      </c>
      <c r="D65" t="str">
        <f t="shared" si="16"/>
        <v>SSA_CCF_HRY_E_BEGIN_TITO_CLRSS_MAX_LFM_CBO0_SAR_POST_REPAIR</v>
      </c>
      <c r="E65" t="s">
        <v>31</v>
      </c>
      <c r="F65" t="s">
        <v>32</v>
      </c>
      <c r="G65" t="s">
        <v>33</v>
      </c>
      <c r="H65" t="s">
        <v>34</v>
      </c>
      <c r="I65" t="s">
        <v>120</v>
      </c>
      <c r="J65" t="s">
        <v>135</v>
      </c>
      <c r="K65" t="s">
        <v>56</v>
      </c>
      <c r="L65" t="s">
        <v>35</v>
      </c>
      <c r="M65" t="s">
        <v>85</v>
      </c>
      <c r="N65" t="s">
        <v>36</v>
      </c>
      <c r="O65" t="s">
        <v>37</v>
      </c>
      <c r="P65" t="s">
        <v>404</v>
      </c>
      <c r="Q65">
        <f>VLOOKUP(E65,binningRules!$B$6:$C$9,2,0)</f>
        <v>61</v>
      </c>
      <c r="R65">
        <v>10</v>
      </c>
      <c r="S65">
        <v>102</v>
      </c>
      <c r="T65">
        <v>1</v>
      </c>
      <c r="U65" t="s">
        <v>284</v>
      </c>
      <c r="X65" t="b">
        <v>0</v>
      </c>
      <c r="Y65">
        <f t="shared" si="15"/>
        <v>9</v>
      </c>
      <c r="Z65">
        <v>1</v>
      </c>
      <c r="AA65" t="str">
        <f t="shared" si="17"/>
        <v>LSA_CCF_HRY_E_BEGIN_TITO_CLR_MAX_LFM_CBO0_LSA_ALL_POST_REPAIR</v>
      </c>
      <c r="AB65" t="str">
        <f t="shared" si="18"/>
        <v>LSA_CCF_HRY_E_BEGIN_TITO_CLR_MAX_LFM_CBO0_LSA_ALL_POST_REPAIR</v>
      </c>
      <c r="AC65" t="str">
        <f t="shared" si="19"/>
        <v>LSA_CCF_HRY_E_BEGIN_TITO_CLR_MAX_LFM_CBO0_LSA_ALL_POST_REPAIR</v>
      </c>
      <c r="AD65" t="str">
        <f t="shared" si="20"/>
        <v>LSA_CCF_HRY_E_BEGIN_TITO_CLR_MAX_LFM_CBO0_LSA_ALL_POST_REPAIR</v>
      </c>
      <c r="AE65" t="str">
        <f t="shared" si="21"/>
        <v>LSA_CCF_HRY_E_BEGIN_TITO_CLR_MAX_LFM_CBO0_LSA_ALL_POST_REPAIR</v>
      </c>
      <c r="AF65" t="str">
        <f t="shared" si="22"/>
        <v>LSA_CCF_HRY_E_BEGIN_TITO_CLR_MAX_LFM_CBO0_LSA_ALL_POST_REPAIR</v>
      </c>
      <c r="AG65" t="str">
        <f t="shared" si="23"/>
        <v>LSA_CCF_HRY_E_BEGIN_TITO_CLR_MAX_LFM_CBO0_LSA_ALL_POST_REPAIR</v>
      </c>
      <c r="AH65" t="str">
        <f t="shared" si="24"/>
        <v>LSA_CCF_HRY_E_BEGIN_TITO_CLR_MAX_LFM_CBO0_LSA_ALL_POST_REPAIR</v>
      </c>
      <c r="AI65" t="str">
        <f t="shared" si="25"/>
        <v>LSA_CCF_HRY_E_BEGIN_TITO_CLR_MAX_LFM_CBO0_LSA_ALL_POST_REPAIR</v>
      </c>
    </row>
    <row r="66" spans="1:35" x14ac:dyDescent="0.25">
      <c r="A66" s="3" t="s">
        <v>26</v>
      </c>
      <c r="B66" s="3" t="s">
        <v>46</v>
      </c>
      <c r="C66" s="3" t="str">
        <f>VLOOKUP(B66,templateLookup!A:B,2,0)</f>
        <v>PrimeMbistVminSearchTestMethod</v>
      </c>
      <c r="D66" t="str">
        <f t="shared" si="16"/>
        <v>LSA_CCF_HRY_E_BEGIN_TITO_CLR_MAX_LFM_CBO0_LSA_ALL_POST_REPAIR</v>
      </c>
      <c r="E66" t="s">
        <v>57</v>
      </c>
      <c r="F66" t="s">
        <v>32</v>
      </c>
      <c r="G66" t="s">
        <v>33</v>
      </c>
      <c r="H66" t="s">
        <v>34</v>
      </c>
      <c r="I66" t="s">
        <v>120</v>
      </c>
      <c r="J66" t="s">
        <v>134</v>
      </c>
      <c r="K66" t="s">
        <v>56</v>
      </c>
      <c r="L66" t="s">
        <v>35</v>
      </c>
      <c r="M66" t="s">
        <v>81</v>
      </c>
      <c r="N66" t="s">
        <v>36</v>
      </c>
      <c r="O66" t="s">
        <v>37</v>
      </c>
      <c r="P66" t="s">
        <v>404</v>
      </c>
      <c r="Q66">
        <f>VLOOKUP(E66,binningRules!$B$6:$C$9,2,0)</f>
        <v>21</v>
      </c>
      <c r="R66">
        <v>10</v>
      </c>
      <c r="S66">
        <v>103</v>
      </c>
      <c r="T66">
        <v>1</v>
      </c>
      <c r="U66" t="s">
        <v>283</v>
      </c>
      <c r="X66" t="b">
        <v>0</v>
      </c>
      <c r="Y66">
        <f t="shared" si="15"/>
        <v>9</v>
      </c>
      <c r="Z66">
        <v>1</v>
      </c>
      <c r="AA66" t="str">
        <f t="shared" si="17"/>
        <v>SSA_CCF_HRY_E_BEGIN_TITO_CLRSS_MAX_LFM_CBO1_LLC_DAT_POST_REPAIR</v>
      </c>
      <c r="AB66" t="str">
        <f t="shared" si="18"/>
        <v>SSA_CCF_HRY_E_BEGIN_TITO_CLRSS_MAX_LFM_CBO1_LLC_DAT_POST_REPAIR</v>
      </c>
      <c r="AC66" t="str">
        <f t="shared" si="19"/>
        <v>SSA_CCF_HRY_E_BEGIN_TITO_CLRSS_MAX_LFM_CBO1_LLC_DAT_POST_REPAIR</v>
      </c>
      <c r="AD66" t="str">
        <f t="shared" si="20"/>
        <v>SSA_CCF_HRY_E_BEGIN_TITO_CLRSS_MAX_LFM_CBO1_LLC_DAT_POST_REPAIR</v>
      </c>
      <c r="AE66" t="str">
        <f t="shared" si="21"/>
        <v>SSA_CCF_HRY_E_BEGIN_TITO_CLRSS_MAX_LFM_CBO1_LLC_DAT_POST_REPAIR</v>
      </c>
      <c r="AF66" t="str">
        <f t="shared" si="22"/>
        <v>SSA_CCF_HRY_E_BEGIN_TITO_CLRSS_MAX_LFM_CBO1_LLC_DAT_POST_REPAIR</v>
      </c>
      <c r="AG66" t="str">
        <f t="shared" si="23"/>
        <v>SSA_CCF_HRY_E_BEGIN_TITO_CLRSS_MAX_LFM_CBO1_LLC_DAT_POST_REPAIR</v>
      </c>
      <c r="AH66" t="str">
        <f t="shared" si="24"/>
        <v>SSA_CCF_HRY_E_BEGIN_TITO_CLRSS_MAX_LFM_CBO1_LLC_DAT_POST_REPAIR</v>
      </c>
      <c r="AI66" t="str">
        <f t="shared" si="25"/>
        <v>SSA_CCF_HRY_E_BEGIN_TITO_CLRSS_MAX_LFM_CBO1_LLC_DAT_POST_REPAIR</v>
      </c>
    </row>
    <row r="67" spans="1:35" x14ac:dyDescent="0.25">
      <c r="A67" s="3" t="s">
        <v>26</v>
      </c>
      <c r="B67" s="3" t="s">
        <v>46</v>
      </c>
      <c r="C67" s="3" t="str">
        <f>VLOOKUP(B67,templateLookup!A:B,2,0)</f>
        <v>PrimeMbistVminSearchTestMethod</v>
      </c>
      <c r="D67" t="str">
        <f t="shared" si="16"/>
        <v>SSA_CCF_HRY_E_BEGIN_TITO_CLRSS_MAX_LFM_CBO1_LLC_DAT_POST_REPAIR</v>
      </c>
      <c r="E67" t="s">
        <v>31</v>
      </c>
      <c r="F67" t="s">
        <v>32</v>
      </c>
      <c r="G67" t="s">
        <v>33</v>
      </c>
      <c r="H67" t="s">
        <v>34</v>
      </c>
      <c r="I67" t="s">
        <v>120</v>
      </c>
      <c r="J67" t="s">
        <v>135</v>
      </c>
      <c r="K67" t="s">
        <v>56</v>
      </c>
      <c r="L67" t="s">
        <v>35</v>
      </c>
      <c r="M67" t="s">
        <v>82</v>
      </c>
      <c r="N67" t="s">
        <v>36</v>
      </c>
      <c r="O67" t="s">
        <v>37</v>
      </c>
      <c r="P67" t="s">
        <v>404</v>
      </c>
      <c r="Q67">
        <f>VLOOKUP(E67,binningRules!$B$6:$C$9,2,0)</f>
        <v>61</v>
      </c>
      <c r="R67">
        <v>10</v>
      </c>
      <c r="S67">
        <v>104</v>
      </c>
      <c r="T67">
        <v>1</v>
      </c>
      <c r="U67" t="s">
        <v>283</v>
      </c>
      <c r="X67" t="b">
        <v>0</v>
      </c>
      <c r="Y67">
        <f t="shared" si="15"/>
        <v>9</v>
      </c>
      <c r="Z67">
        <v>1</v>
      </c>
      <c r="AA67" t="str">
        <f t="shared" si="17"/>
        <v>SSA_CCF_HRY_E_BEGIN_TITO_CLRSS_MAX_LFM_CBO1_LLC_TAG_POST_REPAIR</v>
      </c>
      <c r="AB67" t="str">
        <f t="shared" si="18"/>
        <v>SSA_CCF_HRY_E_BEGIN_TITO_CLRSS_MAX_LFM_CBO1_LLC_TAG_POST_REPAIR</v>
      </c>
      <c r="AC67" t="str">
        <f t="shared" si="19"/>
        <v>SSA_CCF_HRY_E_BEGIN_TITO_CLRSS_MAX_LFM_CBO1_LLC_TAG_POST_REPAIR</v>
      </c>
      <c r="AD67" t="str">
        <f t="shared" si="20"/>
        <v>SSA_CCF_HRY_E_BEGIN_TITO_CLRSS_MAX_LFM_CBO1_LLC_TAG_POST_REPAIR</v>
      </c>
      <c r="AE67" t="str">
        <f t="shared" si="21"/>
        <v>SSA_CCF_HRY_E_BEGIN_TITO_CLRSS_MAX_LFM_CBO1_LLC_TAG_POST_REPAIR</v>
      </c>
      <c r="AF67" t="str">
        <f t="shared" si="22"/>
        <v>SSA_CCF_HRY_E_BEGIN_TITO_CLRSS_MAX_LFM_CBO1_LLC_TAG_POST_REPAIR</v>
      </c>
      <c r="AG67" t="str">
        <f t="shared" si="23"/>
        <v>SSA_CCF_HRY_E_BEGIN_TITO_CLRSS_MAX_LFM_CBO1_LLC_TAG_POST_REPAIR</v>
      </c>
      <c r="AH67" t="str">
        <f t="shared" si="24"/>
        <v>SSA_CCF_HRY_E_BEGIN_TITO_CLRSS_MAX_LFM_CBO1_LLC_TAG_POST_REPAIR</v>
      </c>
      <c r="AI67" t="str">
        <f t="shared" si="25"/>
        <v>SSA_CCF_HRY_E_BEGIN_TITO_CLRSS_MAX_LFM_CBO1_LLC_TAG_POST_REPAIR</v>
      </c>
    </row>
    <row r="68" spans="1:35" x14ac:dyDescent="0.25">
      <c r="A68" s="3" t="s">
        <v>26</v>
      </c>
      <c r="B68" s="3" t="s">
        <v>46</v>
      </c>
      <c r="C68" s="3" t="str">
        <f>VLOOKUP(B68,templateLookup!A:B,2,0)</f>
        <v>PrimeMbistVminSearchTestMethod</v>
      </c>
      <c r="D68" t="str">
        <f t="shared" si="16"/>
        <v>SSA_CCF_HRY_E_BEGIN_TITO_CLRSS_MAX_LFM_CBO1_LLC_TAG_POST_REPAIR</v>
      </c>
      <c r="E68" t="s">
        <v>31</v>
      </c>
      <c r="F68" t="s">
        <v>32</v>
      </c>
      <c r="G68" t="s">
        <v>33</v>
      </c>
      <c r="H68" t="s">
        <v>34</v>
      </c>
      <c r="I68" t="s">
        <v>120</v>
      </c>
      <c r="J68" t="s">
        <v>135</v>
      </c>
      <c r="K68" t="s">
        <v>56</v>
      </c>
      <c r="L68" t="s">
        <v>35</v>
      </c>
      <c r="M68" t="s">
        <v>83</v>
      </c>
      <c r="N68" t="s">
        <v>36</v>
      </c>
      <c r="O68" t="s">
        <v>37</v>
      </c>
      <c r="P68" t="s">
        <v>404</v>
      </c>
      <c r="Q68">
        <f>VLOOKUP(E68,binningRules!$B$6:$C$9,2,0)</f>
        <v>61</v>
      </c>
      <c r="R68">
        <v>10</v>
      </c>
      <c r="S68">
        <v>105</v>
      </c>
      <c r="T68">
        <v>1</v>
      </c>
      <c r="U68" t="s">
        <v>283</v>
      </c>
      <c r="X68" t="b">
        <v>0</v>
      </c>
      <c r="Y68">
        <f t="shared" si="15"/>
        <v>9</v>
      </c>
      <c r="Z68">
        <v>1</v>
      </c>
      <c r="AA68" t="str">
        <f t="shared" si="17"/>
        <v>SSA_CCF_HRY_E_BEGIN_TITO_CLRSS_MAX_LFM_CBO1_SAR_POST_REPAIR</v>
      </c>
      <c r="AB68" t="str">
        <f t="shared" si="18"/>
        <v>SSA_CCF_HRY_E_BEGIN_TITO_CLRSS_MAX_LFM_CBO1_SAR_POST_REPAIR</v>
      </c>
      <c r="AC68" t="str">
        <f t="shared" si="19"/>
        <v>SSA_CCF_HRY_E_BEGIN_TITO_CLRSS_MAX_LFM_CBO1_SAR_POST_REPAIR</v>
      </c>
      <c r="AD68" t="str">
        <f t="shared" si="20"/>
        <v>SSA_CCF_HRY_E_BEGIN_TITO_CLRSS_MAX_LFM_CBO1_SAR_POST_REPAIR</v>
      </c>
      <c r="AE68" t="str">
        <f t="shared" si="21"/>
        <v>SSA_CCF_HRY_E_BEGIN_TITO_CLRSS_MAX_LFM_CBO1_SAR_POST_REPAIR</v>
      </c>
      <c r="AF68" t="str">
        <f t="shared" si="22"/>
        <v>SSA_CCF_HRY_E_BEGIN_TITO_CLRSS_MAX_LFM_CBO1_SAR_POST_REPAIR</v>
      </c>
      <c r="AG68" t="str">
        <f t="shared" si="23"/>
        <v>SSA_CCF_HRY_E_BEGIN_TITO_CLRSS_MAX_LFM_CBO1_SAR_POST_REPAIR</v>
      </c>
      <c r="AH68" t="str">
        <f t="shared" si="24"/>
        <v>SSA_CCF_HRY_E_BEGIN_TITO_CLRSS_MAX_LFM_CBO1_SAR_POST_REPAIR</v>
      </c>
      <c r="AI68" t="str">
        <f t="shared" si="25"/>
        <v>SSA_CCF_HRY_E_BEGIN_TITO_CLRSS_MAX_LFM_CBO1_SAR_POST_REPAIR</v>
      </c>
    </row>
    <row r="69" spans="1:35" x14ac:dyDescent="0.25">
      <c r="A69" s="3" t="s">
        <v>26</v>
      </c>
      <c r="B69" s="3" t="s">
        <v>46</v>
      </c>
      <c r="C69" s="3" t="str">
        <f>VLOOKUP(B69,templateLookup!A:B,2,0)</f>
        <v>PrimeMbistVminSearchTestMethod</v>
      </c>
      <c r="D69" t="str">
        <f t="shared" si="16"/>
        <v>SSA_CCF_HRY_E_BEGIN_TITO_CLRSS_MAX_LFM_CBO1_SAR_POST_REPAIR</v>
      </c>
      <c r="E69" t="s">
        <v>31</v>
      </c>
      <c r="F69" t="s">
        <v>32</v>
      </c>
      <c r="G69" t="s">
        <v>33</v>
      </c>
      <c r="H69" t="s">
        <v>34</v>
      </c>
      <c r="I69" t="s">
        <v>120</v>
      </c>
      <c r="J69" t="s">
        <v>135</v>
      </c>
      <c r="K69" t="s">
        <v>56</v>
      </c>
      <c r="L69" t="s">
        <v>35</v>
      </c>
      <c r="M69" t="s">
        <v>86</v>
      </c>
      <c r="N69" t="s">
        <v>36</v>
      </c>
      <c r="O69" t="s">
        <v>37</v>
      </c>
      <c r="P69" t="s">
        <v>404</v>
      </c>
      <c r="Q69">
        <f>VLOOKUP(E69,binningRules!$B$6:$C$9,2,0)</f>
        <v>61</v>
      </c>
      <c r="R69">
        <v>10</v>
      </c>
      <c r="S69">
        <v>106</v>
      </c>
      <c r="T69">
        <v>1</v>
      </c>
      <c r="U69" t="s">
        <v>284</v>
      </c>
      <c r="X69" t="b">
        <v>0</v>
      </c>
      <c r="Y69">
        <f t="shared" si="15"/>
        <v>9</v>
      </c>
      <c r="Z69">
        <v>1</v>
      </c>
      <c r="AA69" t="str">
        <f t="shared" si="17"/>
        <v>LSA_CCF_HRY_E_BEGIN_TITO_CLR_MAX_LFM_CBO1_LSA_ALL_POST_REPAIR</v>
      </c>
      <c r="AB69" t="str">
        <f t="shared" si="18"/>
        <v>LSA_CCF_HRY_E_BEGIN_TITO_CLR_MAX_LFM_CBO1_LSA_ALL_POST_REPAIR</v>
      </c>
      <c r="AC69" t="str">
        <f t="shared" si="19"/>
        <v>LSA_CCF_HRY_E_BEGIN_TITO_CLR_MAX_LFM_CBO1_LSA_ALL_POST_REPAIR</v>
      </c>
      <c r="AD69" t="str">
        <f t="shared" si="20"/>
        <v>LSA_CCF_HRY_E_BEGIN_TITO_CLR_MAX_LFM_CBO1_LSA_ALL_POST_REPAIR</v>
      </c>
      <c r="AE69" t="str">
        <f t="shared" si="21"/>
        <v>LSA_CCF_HRY_E_BEGIN_TITO_CLR_MAX_LFM_CBO1_LSA_ALL_POST_REPAIR</v>
      </c>
      <c r="AF69" t="str">
        <f t="shared" si="22"/>
        <v>LSA_CCF_HRY_E_BEGIN_TITO_CLR_MAX_LFM_CBO1_LSA_ALL_POST_REPAIR</v>
      </c>
      <c r="AG69" t="str">
        <f t="shared" si="23"/>
        <v>LSA_CCF_HRY_E_BEGIN_TITO_CLR_MAX_LFM_CBO1_LSA_ALL_POST_REPAIR</v>
      </c>
      <c r="AH69" t="str">
        <f t="shared" si="24"/>
        <v>LSA_CCF_HRY_E_BEGIN_TITO_CLR_MAX_LFM_CBO1_LSA_ALL_POST_REPAIR</v>
      </c>
      <c r="AI69" t="str">
        <f t="shared" si="25"/>
        <v>LSA_CCF_HRY_E_BEGIN_TITO_CLR_MAX_LFM_CBO1_LSA_ALL_POST_REPAIR</v>
      </c>
    </row>
    <row r="70" spans="1:35" x14ac:dyDescent="0.25">
      <c r="A70" s="3" t="s">
        <v>26</v>
      </c>
      <c r="B70" s="3" t="s">
        <v>46</v>
      </c>
      <c r="C70" s="3" t="str">
        <f>VLOOKUP(B70,templateLookup!A:B,2,0)</f>
        <v>PrimeMbistVminSearchTestMethod</v>
      </c>
      <c r="D70" t="str">
        <f t="shared" si="16"/>
        <v>LSA_CCF_HRY_E_BEGIN_TITO_CLR_MAX_LFM_CBO1_LSA_ALL_POST_REPAIR</v>
      </c>
      <c r="E70" t="s">
        <v>57</v>
      </c>
      <c r="F70" t="s">
        <v>32</v>
      </c>
      <c r="G70" t="s">
        <v>33</v>
      </c>
      <c r="H70" t="s">
        <v>34</v>
      </c>
      <c r="I70" t="s">
        <v>120</v>
      </c>
      <c r="J70" t="s">
        <v>134</v>
      </c>
      <c r="K70" t="s">
        <v>56</v>
      </c>
      <c r="L70" t="s">
        <v>35</v>
      </c>
      <c r="M70" t="s">
        <v>84</v>
      </c>
      <c r="N70" t="s">
        <v>36</v>
      </c>
      <c r="O70" t="s">
        <v>37</v>
      </c>
      <c r="P70" t="s">
        <v>404</v>
      </c>
      <c r="Q70">
        <f>VLOOKUP(E70,binningRules!$B$6:$C$9,2,0)</f>
        <v>21</v>
      </c>
      <c r="R70">
        <v>10</v>
      </c>
      <c r="S70">
        <v>107</v>
      </c>
      <c r="T70">
        <v>1</v>
      </c>
      <c r="U70" t="s">
        <v>283</v>
      </c>
      <c r="X70" t="b">
        <v>0</v>
      </c>
      <c r="Y70">
        <f t="shared" si="15"/>
        <v>9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</row>
    <row r="71" spans="1:35" x14ac:dyDescent="0.25">
      <c r="A71" s="3" t="s">
        <v>26</v>
      </c>
      <c r="B71" s="3" t="s">
        <v>42</v>
      </c>
      <c r="C71" s="3" t="str">
        <f>VLOOKUP(B71,templateLookup!A:B,2,0)</f>
        <v>COMPOSITE</v>
      </c>
    </row>
    <row r="72" spans="1:35" s="7" customFormat="1" x14ac:dyDescent="0.25">
      <c r="A72" s="7" t="s">
        <v>26</v>
      </c>
      <c r="B72" s="7" t="s">
        <v>42</v>
      </c>
      <c r="C72" s="7" t="str">
        <f>VLOOKUP(B72,templateLookup!A:B,2,0)</f>
        <v>COMPOSITE</v>
      </c>
    </row>
    <row r="73" spans="1:35" s="7" customFormat="1" x14ac:dyDescent="0.25">
      <c r="A73" s="7" t="s">
        <v>48</v>
      </c>
      <c r="B73" s="7" t="s">
        <v>27</v>
      </c>
      <c r="C73" s="7" t="str">
        <f>VLOOKUP(B73,templateLookup!A:B,2,0)</f>
        <v>COMPOSITE</v>
      </c>
      <c r="D73" s="7" t="s">
        <v>48</v>
      </c>
      <c r="F73" t="s">
        <v>32</v>
      </c>
    </row>
    <row r="74" spans="1:35" x14ac:dyDescent="0.25">
      <c r="A74" s="4" t="s">
        <v>48</v>
      </c>
      <c r="B74" s="4" t="s">
        <v>49</v>
      </c>
      <c r="C74" s="4" t="str">
        <f>VLOOKUP(B74,templateLookup!A:B,2,0)</f>
        <v>PrimeVminSearchTestMethod</v>
      </c>
      <c r="D74" t="str">
        <f t="shared" ref="D74:D76" si="26">E74&amp;"_"&amp;F74&amp;"_"&amp;G74&amp;"_"&amp;H74&amp;"_"&amp;A74&amp;"_"&amp;I74&amp;"_"&amp;J74&amp;"_"&amp;K74&amp;"_"&amp;L74&amp;"_"&amp;M74</f>
        <v>ALL_CCF_VMIN_K_PREHVQK_TITO_CLRSS_MIN_LFM_1200_CBO</v>
      </c>
      <c r="E74" t="s">
        <v>45</v>
      </c>
      <c r="F74" t="s">
        <v>32</v>
      </c>
      <c r="G74" t="s">
        <v>50</v>
      </c>
      <c r="H74" t="s">
        <v>51</v>
      </c>
      <c r="I74" t="s">
        <v>120</v>
      </c>
      <c r="J74" t="s">
        <v>135</v>
      </c>
      <c r="K74" t="s">
        <v>55</v>
      </c>
      <c r="L74" t="s">
        <v>35</v>
      </c>
      <c r="M74" t="s">
        <v>433</v>
      </c>
      <c r="N74" t="s">
        <v>36</v>
      </c>
      <c r="O74" t="s">
        <v>37</v>
      </c>
      <c r="P74" t="s">
        <v>404</v>
      </c>
      <c r="Q74">
        <f>VLOOKUP(E74,binningRules!$B$6:$C$9,2,0)</f>
        <v>61</v>
      </c>
      <c r="R74">
        <v>11</v>
      </c>
      <c r="S74">
        <v>200</v>
      </c>
      <c r="T74">
        <v>-1</v>
      </c>
      <c r="U74" t="s">
        <v>283</v>
      </c>
      <c r="V74">
        <v>2000</v>
      </c>
      <c r="X74" t="b">
        <v>0</v>
      </c>
      <c r="Y74">
        <f t="shared" ref="Y74:Y76" si="27">COUNTA(AA74:AJ74)</f>
        <v>2</v>
      </c>
      <c r="Z74">
        <v>1</v>
      </c>
      <c r="AA74" t="str">
        <f>D75</f>
        <v>SSA_CCF_VMIN_K_PREHVQK_TITO_CLRSS_MIN_LFM_1200_PMA</v>
      </c>
      <c r="AB74" t="str">
        <f>D75</f>
        <v>SSA_CCF_VMIN_K_PREHVQK_TITO_CLRSS_MIN_LFM_1200_PMA</v>
      </c>
    </row>
    <row r="75" spans="1:35" x14ac:dyDescent="0.25">
      <c r="A75" s="4" t="s">
        <v>48</v>
      </c>
      <c r="B75" s="4" t="s">
        <v>49</v>
      </c>
      <c r="C75" s="4" t="str">
        <f>VLOOKUP(B75,templateLookup!A:B,2,0)</f>
        <v>PrimeVminSearchTestMethod</v>
      </c>
      <c r="D75" t="str">
        <f t="shared" si="26"/>
        <v>SSA_CCF_VMIN_K_PREHVQK_TITO_CLRSS_MIN_LFM_1200_PMA</v>
      </c>
      <c r="E75" t="s">
        <v>31</v>
      </c>
      <c r="F75" t="s">
        <v>32</v>
      </c>
      <c r="G75" t="s">
        <v>50</v>
      </c>
      <c r="H75" t="s">
        <v>51</v>
      </c>
      <c r="I75" t="s">
        <v>120</v>
      </c>
      <c r="J75" t="s">
        <v>135</v>
      </c>
      <c r="K75" t="s">
        <v>55</v>
      </c>
      <c r="L75" t="s">
        <v>35</v>
      </c>
      <c r="M75" t="s">
        <v>434</v>
      </c>
      <c r="N75" t="s">
        <v>36</v>
      </c>
      <c r="O75" t="s">
        <v>37</v>
      </c>
      <c r="P75" t="s">
        <v>404</v>
      </c>
      <c r="Q75">
        <f>VLOOKUP(E75,binningRules!$B$6:$C$9,2,0)</f>
        <v>61</v>
      </c>
      <c r="R75">
        <v>11</v>
      </c>
      <c r="S75">
        <v>201</v>
      </c>
      <c r="T75">
        <v>-1</v>
      </c>
      <c r="U75" t="s">
        <v>284</v>
      </c>
      <c r="V75">
        <v>2001</v>
      </c>
      <c r="X75" t="b">
        <v>0</v>
      </c>
      <c r="Y75">
        <f t="shared" si="27"/>
        <v>2</v>
      </c>
      <c r="Z75">
        <v>1</v>
      </c>
      <c r="AA75" t="str">
        <f>D76</f>
        <v>LSA_CCF_VMIN_K_PREHVQK_TITO_CLR_MIN_LFM_1200_SBO</v>
      </c>
      <c r="AB75" t="str">
        <f>D76</f>
        <v>LSA_CCF_VMIN_K_PREHVQK_TITO_CLR_MIN_LFM_1200_SBO</v>
      </c>
    </row>
    <row r="76" spans="1:35" x14ac:dyDescent="0.25">
      <c r="A76" s="4" t="s">
        <v>48</v>
      </c>
      <c r="B76" s="4" t="s">
        <v>49</v>
      </c>
      <c r="C76" s="4" t="str">
        <f>VLOOKUP(B76,templateLookup!A:B,2,0)</f>
        <v>PrimeVminSearchTestMethod</v>
      </c>
      <c r="D76" t="str">
        <f t="shared" si="26"/>
        <v>LSA_CCF_VMIN_K_PREHVQK_TITO_CLR_MIN_LFM_1200_SBO</v>
      </c>
      <c r="E76" t="s">
        <v>57</v>
      </c>
      <c r="F76" t="s">
        <v>32</v>
      </c>
      <c r="G76" t="s">
        <v>50</v>
      </c>
      <c r="H76" t="s">
        <v>51</v>
      </c>
      <c r="I76" t="s">
        <v>120</v>
      </c>
      <c r="J76" t="s">
        <v>134</v>
      </c>
      <c r="K76" t="s">
        <v>55</v>
      </c>
      <c r="L76" t="s">
        <v>35</v>
      </c>
      <c r="M76" t="s">
        <v>435</v>
      </c>
      <c r="N76" t="s">
        <v>36</v>
      </c>
      <c r="O76" t="s">
        <v>37</v>
      </c>
      <c r="P76" t="s">
        <v>404</v>
      </c>
      <c r="Q76">
        <f>VLOOKUP(E76,binningRules!$B$6:$C$9,2,0)</f>
        <v>21</v>
      </c>
      <c r="R76">
        <v>11</v>
      </c>
      <c r="S76">
        <v>202</v>
      </c>
      <c r="T76">
        <v>-1</v>
      </c>
      <c r="U76" t="s">
        <v>283</v>
      </c>
      <c r="V76">
        <v>2002</v>
      </c>
      <c r="X76" t="b">
        <v>0</v>
      </c>
      <c r="Y76">
        <f t="shared" si="27"/>
        <v>2</v>
      </c>
      <c r="Z76">
        <v>1</v>
      </c>
      <c r="AA76">
        <v>1</v>
      </c>
      <c r="AB76">
        <v>1</v>
      </c>
    </row>
    <row r="77" spans="1:35" s="7" customFormat="1" x14ac:dyDescent="0.25">
      <c r="A77" s="7" t="s">
        <v>48</v>
      </c>
      <c r="B77" s="7" t="s">
        <v>42</v>
      </c>
      <c r="C77" s="7" t="str">
        <f>VLOOKUP(B77,templateLookup!A:B,2,0)</f>
        <v>COMPOSITE</v>
      </c>
    </row>
    <row r="78" spans="1:35" s="7" customFormat="1" x14ac:dyDescent="0.25">
      <c r="A78" s="7" t="s">
        <v>61</v>
      </c>
      <c r="B78" s="7" t="s">
        <v>27</v>
      </c>
      <c r="C78" s="7" t="str">
        <f>VLOOKUP(B78,templateLookup!A:B,2,0)</f>
        <v>COMPOSITE</v>
      </c>
      <c r="D78" s="7" t="s">
        <v>61</v>
      </c>
      <c r="F78" t="s">
        <v>32</v>
      </c>
    </row>
    <row r="79" spans="1:35" x14ac:dyDescent="0.25">
      <c r="A79" s="6" t="s">
        <v>61</v>
      </c>
      <c r="B79" s="6" t="s">
        <v>62</v>
      </c>
      <c r="C79" s="6" t="str">
        <f>VLOOKUP(B79,templateLookup!A:B,2,0)</f>
        <v>PrimeHvqkTestMethod</v>
      </c>
      <c r="D79" t="str">
        <f>E79&amp;"_"&amp;F79&amp;"_"&amp;G79&amp;"_"&amp;H79&amp;"_"&amp;A79&amp;"_"&amp;I79&amp;"_"&amp;J79&amp;"_"&amp;K79&amp;"_"&amp;L79&amp;"_"&amp;M79</f>
        <v>ALL_CCF_HVQK_K_STRESS_TITO_CLRSS_MAX_LFM_1200_CBO_SBO</v>
      </c>
      <c r="E79" t="s">
        <v>45</v>
      </c>
      <c r="F79" t="s">
        <v>32</v>
      </c>
      <c r="G79" t="s">
        <v>121</v>
      </c>
      <c r="H79" t="s">
        <v>51</v>
      </c>
      <c r="I79" t="s">
        <v>120</v>
      </c>
      <c r="J79" t="s">
        <v>135</v>
      </c>
      <c r="K79" t="s">
        <v>56</v>
      </c>
      <c r="L79" t="s">
        <v>35</v>
      </c>
      <c r="M79" t="s">
        <v>436</v>
      </c>
      <c r="N79" t="s">
        <v>36</v>
      </c>
      <c r="O79" t="s">
        <v>37</v>
      </c>
      <c r="P79" t="s">
        <v>404</v>
      </c>
      <c r="Q79">
        <v>17</v>
      </c>
      <c r="R79">
        <f>VLOOKUP(E79,[1]binningRules!$B$6:$C$9,2,0)</f>
        <v>61</v>
      </c>
      <c r="S79">
        <v>300</v>
      </c>
      <c r="T79">
        <v>1</v>
      </c>
      <c r="U79" t="s">
        <v>283</v>
      </c>
      <c r="X79" t="b">
        <v>0</v>
      </c>
      <c r="Y79">
        <f>COUNTA(AA79:AJ79)</f>
        <v>4</v>
      </c>
      <c r="Z79" t="s">
        <v>116</v>
      </c>
      <c r="AA79" t="str">
        <f>D80</f>
        <v>ALL_CCF_HVQK_K_STRESS_TITO_CLRSS_MAX_LFM_1200_PMA</v>
      </c>
      <c r="AB79" t="str">
        <f>D80</f>
        <v>ALL_CCF_HVQK_K_STRESS_TITO_CLRSS_MAX_LFM_1200_PMA</v>
      </c>
      <c r="AC79" t="str">
        <f>D80</f>
        <v>ALL_CCF_HVQK_K_STRESS_TITO_CLRSS_MAX_LFM_1200_PMA</v>
      </c>
      <c r="AD79" t="str">
        <f>D80</f>
        <v>ALL_CCF_HVQK_K_STRESS_TITO_CLRSS_MAX_LFM_1200_PMA</v>
      </c>
    </row>
    <row r="80" spans="1:35" x14ac:dyDescent="0.25">
      <c r="A80" s="6" t="s">
        <v>61</v>
      </c>
      <c r="B80" s="6" t="s">
        <v>62</v>
      </c>
      <c r="C80" s="6" t="str">
        <f>VLOOKUP(B80,templateLookup!A:B,2,0)</f>
        <v>PrimeHvqkTestMethod</v>
      </c>
      <c r="D80" t="str">
        <f>E80&amp;"_"&amp;F80&amp;"_"&amp;G80&amp;"_"&amp;H80&amp;"_"&amp;A80&amp;"_"&amp;I80&amp;"_"&amp;J80&amp;"_"&amp;K80&amp;"_"&amp;L80&amp;"_"&amp;M80</f>
        <v>ALL_CCF_HVQK_K_STRESS_TITO_CLRSS_MAX_LFM_1200_PMA</v>
      </c>
      <c r="E80" t="s">
        <v>45</v>
      </c>
      <c r="F80" t="s">
        <v>32</v>
      </c>
      <c r="G80" t="s">
        <v>121</v>
      </c>
      <c r="H80" t="s">
        <v>51</v>
      </c>
      <c r="I80" t="s">
        <v>120</v>
      </c>
      <c r="J80" t="s">
        <v>135</v>
      </c>
      <c r="K80" t="s">
        <v>56</v>
      </c>
      <c r="L80" t="s">
        <v>35</v>
      </c>
      <c r="M80" t="s">
        <v>434</v>
      </c>
      <c r="N80" t="s">
        <v>36</v>
      </c>
      <c r="O80" t="s">
        <v>37</v>
      </c>
      <c r="P80" t="s">
        <v>404</v>
      </c>
      <c r="Q80">
        <v>17</v>
      </c>
      <c r="R80">
        <f>VLOOKUP(E80,[1]binningRules!$B$6:$C$9,2,0)</f>
        <v>61</v>
      </c>
      <c r="S80">
        <v>301</v>
      </c>
      <c r="T80">
        <v>1</v>
      </c>
      <c r="U80" t="s">
        <v>284</v>
      </c>
      <c r="X80" t="b">
        <v>0</v>
      </c>
      <c r="Y80">
        <f>COUNTA(AA80:AJ80)</f>
        <v>4</v>
      </c>
      <c r="Z80" t="s">
        <v>116</v>
      </c>
      <c r="AA80">
        <v>1</v>
      </c>
      <c r="AB80">
        <v>1</v>
      </c>
      <c r="AC80">
        <v>1</v>
      </c>
      <c r="AD80">
        <v>1</v>
      </c>
    </row>
    <row r="81" spans="1:28" s="7" customFormat="1" x14ac:dyDescent="0.25">
      <c r="A81" s="7" t="s">
        <v>61</v>
      </c>
      <c r="B81" s="7" t="s">
        <v>42</v>
      </c>
      <c r="C81" s="7" t="str">
        <f>VLOOKUP(B81,templateLookup!A:B,2,0)</f>
        <v>COMPOSITE</v>
      </c>
    </row>
    <row r="82" spans="1:28" s="7" customFormat="1" x14ac:dyDescent="0.25">
      <c r="A82" s="7" t="s">
        <v>59</v>
      </c>
      <c r="B82" s="7" t="s">
        <v>27</v>
      </c>
      <c r="C82" s="7" t="str">
        <f>VLOOKUP(B82,templateLookup!A:B,2,0)</f>
        <v>COMPOSITE</v>
      </c>
      <c r="D82" s="7" t="s">
        <v>59</v>
      </c>
      <c r="F82" t="s">
        <v>32</v>
      </c>
    </row>
    <row r="83" spans="1:28" x14ac:dyDescent="0.25">
      <c r="A83" s="5" t="s">
        <v>59</v>
      </c>
      <c r="B83" s="5" t="s">
        <v>49</v>
      </c>
      <c r="C83" s="5" t="str">
        <f>VLOOKUP(B83,templateLookup!A:B,2,0)</f>
        <v>PrimeVminSearchTestMethod</v>
      </c>
      <c r="D83" t="str">
        <f t="shared" ref="D83:D85" si="28">E83&amp;"_"&amp;F83&amp;"_"&amp;G83&amp;"_"&amp;H83&amp;"_"&amp;A83&amp;"_"&amp;I83&amp;"_"&amp;J83&amp;"_"&amp;K83&amp;"_"&amp;L83&amp;"_"&amp;M83</f>
        <v>ALL_CCF_VMIN_K_POSTHVQK_TITO_CLRSS_MIN_LFM_1200_CBO</v>
      </c>
      <c r="E83" t="s">
        <v>45</v>
      </c>
      <c r="F83" t="s">
        <v>32</v>
      </c>
      <c r="G83" t="s">
        <v>50</v>
      </c>
      <c r="H83" t="s">
        <v>51</v>
      </c>
      <c r="I83" t="s">
        <v>120</v>
      </c>
      <c r="J83" t="s">
        <v>135</v>
      </c>
      <c r="K83" t="s">
        <v>55</v>
      </c>
      <c r="L83" t="s">
        <v>35</v>
      </c>
      <c r="M83" t="s">
        <v>433</v>
      </c>
      <c r="N83" t="s">
        <v>36</v>
      </c>
      <c r="O83" t="s">
        <v>37</v>
      </c>
      <c r="P83" t="s">
        <v>404</v>
      </c>
      <c r="Q83">
        <v>26</v>
      </c>
      <c r="R83">
        <f>VLOOKUP(E83,[1]binningRules!$B$6:$C$9,2,0)</f>
        <v>61</v>
      </c>
      <c r="S83">
        <v>400</v>
      </c>
      <c r="T83">
        <v>-1</v>
      </c>
      <c r="U83" t="s">
        <v>283</v>
      </c>
      <c r="V83">
        <v>2010</v>
      </c>
      <c r="X83" t="b">
        <v>0</v>
      </c>
      <c r="Y83">
        <f t="shared" ref="Y83:Y85" si="29">COUNTA(AA83:AJ83)</f>
        <v>2</v>
      </c>
      <c r="Z83">
        <v>1</v>
      </c>
      <c r="AA83" t="str">
        <f>D84</f>
        <v>SSA_CCF_VMIN_K_POSTHVQK_TITO_CLRSS_MIN_LFM_1200_PMA</v>
      </c>
      <c r="AB83" t="str">
        <f>D84</f>
        <v>SSA_CCF_VMIN_K_POSTHVQK_TITO_CLRSS_MIN_LFM_1200_PMA</v>
      </c>
    </row>
    <row r="84" spans="1:28" x14ac:dyDescent="0.25">
      <c r="A84" s="5" t="s">
        <v>59</v>
      </c>
      <c r="B84" s="5" t="s">
        <v>49</v>
      </c>
      <c r="C84" s="5" t="str">
        <f>VLOOKUP(B84,templateLookup!A:B,2,0)</f>
        <v>PrimeVminSearchTestMethod</v>
      </c>
      <c r="D84" t="str">
        <f t="shared" si="28"/>
        <v>SSA_CCF_VMIN_K_POSTHVQK_TITO_CLRSS_MIN_LFM_1200_PMA</v>
      </c>
      <c r="E84" t="s">
        <v>31</v>
      </c>
      <c r="F84" t="s">
        <v>32</v>
      </c>
      <c r="G84" t="s">
        <v>50</v>
      </c>
      <c r="H84" t="s">
        <v>51</v>
      </c>
      <c r="I84" t="s">
        <v>120</v>
      </c>
      <c r="J84" t="s">
        <v>135</v>
      </c>
      <c r="K84" t="s">
        <v>55</v>
      </c>
      <c r="L84" t="s">
        <v>35</v>
      </c>
      <c r="M84" t="s">
        <v>434</v>
      </c>
      <c r="N84" t="s">
        <v>36</v>
      </c>
      <c r="O84" t="s">
        <v>37</v>
      </c>
      <c r="P84" t="s">
        <v>404</v>
      </c>
      <c r="Q84">
        <v>26</v>
      </c>
      <c r="R84">
        <f>VLOOKUP(E84,[1]binningRules!$B$6:$C$9,2,0)</f>
        <v>61</v>
      </c>
      <c r="S84">
        <v>401</v>
      </c>
      <c r="T84">
        <v>-1</v>
      </c>
      <c r="U84" t="s">
        <v>284</v>
      </c>
      <c r="V84">
        <v>2011</v>
      </c>
      <c r="X84" t="b">
        <v>0</v>
      </c>
      <c r="Y84">
        <f t="shared" si="29"/>
        <v>2</v>
      </c>
      <c r="Z84">
        <v>1</v>
      </c>
      <c r="AA84" t="str">
        <f>D85</f>
        <v>LSA_CCF_VMIN_K_POSTHVQK_TITO_CLR_MIN_LFM_1200_CBO</v>
      </c>
      <c r="AB84" t="str">
        <f>D85</f>
        <v>LSA_CCF_VMIN_K_POSTHVQK_TITO_CLR_MIN_LFM_1200_CBO</v>
      </c>
    </row>
    <row r="85" spans="1:28" x14ac:dyDescent="0.25">
      <c r="A85" s="5" t="s">
        <v>59</v>
      </c>
      <c r="B85" s="5" t="s">
        <v>49</v>
      </c>
      <c r="C85" s="5" t="str">
        <f>VLOOKUP(B85,templateLookup!A:B,2,0)</f>
        <v>PrimeVminSearchTestMethod</v>
      </c>
      <c r="D85" t="str">
        <f t="shared" si="28"/>
        <v>LSA_CCF_VMIN_K_POSTHVQK_TITO_CLR_MIN_LFM_1200_CBO</v>
      </c>
      <c r="E85" t="s">
        <v>57</v>
      </c>
      <c r="F85" t="s">
        <v>32</v>
      </c>
      <c r="G85" t="s">
        <v>50</v>
      </c>
      <c r="H85" t="s">
        <v>51</v>
      </c>
      <c r="I85" t="s">
        <v>120</v>
      </c>
      <c r="J85" t="s">
        <v>134</v>
      </c>
      <c r="K85" t="s">
        <v>55</v>
      </c>
      <c r="L85" t="s">
        <v>35</v>
      </c>
      <c r="M85" t="s">
        <v>433</v>
      </c>
      <c r="N85" t="s">
        <v>36</v>
      </c>
      <c r="O85" t="s">
        <v>37</v>
      </c>
      <c r="P85" t="s">
        <v>404</v>
      </c>
      <c r="Q85">
        <v>26</v>
      </c>
      <c r="R85">
        <f>VLOOKUP(E85,[1]binningRules!$B$6:$C$9,2,0)</f>
        <v>21</v>
      </c>
      <c r="S85">
        <v>402</v>
      </c>
      <c r="T85">
        <v>-1</v>
      </c>
      <c r="U85" t="s">
        <v>283</v>
      </c>
      <c r="V85">
        <v>2012</v>
      </c>
      <c r="X85" t="b">
        <v>0</v>
      </c>
      <c r="Y85">
        <f t="shared" si="29"/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59</v>
      </c>
      <c r="B86" s="7" t="s">
        <v>42</v>
      </c>
      <c r="C86" s="7" t="str">
        <f>VLOOKUP(B86,templateLookup!A:B,2,0)</f>
        <v>COMPOSITE</v>
      </c>
    </row>
    <row r="87" spans="1:28" s="7" customFormat="1" x14ac:dyDescent="0.25">
      <c r="A87" s="7" t="s">
        <v>60</v>
      </c>
      <c r="B87" s="7" t="s">
        <v>27</v>
      </c>
      <c r="C87" s="7" t="str">
        <f>VLOOKUP(B87,templateLookup!A:B,2,0)</f>
        <v>COMPOSITE</v>
      </c>
      <c r="D87" s="7" t="s">
        <v>60</v>
      </c>
      <c r="F87" t="s">
        <v>32</v>
      </c>
    </row>
    <row r="88" spans="1:28" x14ac:dyDescent="0.25">
      <c r="A88" s="5" t="s">
        <v>60</v>
      </c>
      <c r="B88" s="5" t="s">
        <v>27</v>
      </c>
      <c r="C88" s="5" t="str">
        <f>VLOOKUP(B88,templateLookup!A:B,2,0)</f>
        <v>COMPOSITE</v>
      </c>
      <c r="D88" t="s">
        <v>63</v>
      </c>
      <c r="F88" t="s">
        <v>32</v>
      </c>
      <c r="Y88">
        <f>COUNTA(AA88:AJ88)</f>
        <v>2</v>
      </c>
      <c r="Z88">
        <v>1</v>
      </c>
      <c r="AA88" t="s">
        <v>422</v>
      </c>
      <c r="AB88" t="s">
        <v>422</v>
      </c>
    </row>
    <row r="89" spans="1:28" x14ac:dyDescent="0.25">
      <c r="A89" s="5" t="s">
        <v>60</v>
      </c>
      <c r="B89" s="5" t="s">
        <v>49</v>
      </c>
      <c r="C89" s="5" t="str">
        <f>VLOOKUP(B89,templateLookup!A:B,2,0)</f>
        <v>PrimeVminSearchTestMethod</v>
      </c>
      <c r="D89" t="str">
        <f t="shared" ref="D89:D94" si="30">E89&amp;"_"&amp;F89&amp;"_"&amp;G89&amp;"_"&amp;H89&amp;"_"&amp;A89&amp;"_"&amp;I89&amp;"_"&amp;J89&amp;"_"&amp;K89&amp;"_"&amp;L89&amp;"_"&amp;M89</f>
        <v>SSA_CCF_VMIN_K_END_TITO_CLRSS_MIN_LFM_1200_CBO</v>
      </c>
      <c r="E89" t="s">
        <v>31</v>
      </c>
      <c r="F89" t="s">
        <v>32</v>
      </c>
      <c r="G89" t="s">
        <v>50</v>
      </c>
      <c r="H89" t="s">
        <v>51</v>
      </c>
      <c r="I89" t="s">
        <v>120</v>
      </c>
      <c r="J89" t="s">
        <v>135</v>
      </c>
      <c r="K89" t="s">
        <v>55</v>
      </c>
      <c r="L89" t="s">
        <v>35</v>
      </c>
      <c r="M89" t="s">
        <v>433</v>
      </c>
      <c r="N89" t="s">
        <v>36</v>
      </c>
      <c r="O89" t="s">
        <v>37</v>
      </c>
      <c r="P89" t="s">
        <v>404</v>
      </c>
      <c r="Q89">
        <f>VLOOKUP(E89,binningRules!$B$6:$C$9,2,0)</f>
        <v>61</v>
      </c>
      <c r="R89">
        <v>12</v>
      </c>
      <c r="S89">
        <v>500</v>
      </c>
      <c r="T89">
        <v>-1</v>
      </c>
      <c r="U89" t="s">
        <v>283</v>
      </c>
      <c r="V89">
        <v>2020</v>
      </c>
      <c r="X89" t="b">
        <v>0</v>
      </c>
      <c r="Y89">
        <f t="shared" ref="Y89:Y94" si="31">COUNTA(AA89:AJ89)</f>
        <v>2</v>
      </c>
      <c r="Z89">
        <v>1</v>
      </c>
      <c r="AA89" t="str">
        <f>D90</f>
        <v>SSA_CCF_VMIN_K_END_TITO_CLRSS_MIN_LFM_1200_PMA</v>
      </c>
      <c r="AB89" t="str">
        <f>D90</f>
        <v>SSA_CCF_VMIN_K_END_TITO_CLRSS_MIN_LFM_1200_PMA</v>
      </c>
    </row>
    <row r="90" spans="1:28" x14ac:dyDescent="0.25">
      <c r="A90" s="5" t="s">
        <v>60</v>
      </c>
      <c r="B90" s="5" t="s">
        <v>49</v>
      </c>
      <c r="C90" s="5" t="str">
        <f>VLOOKUP(B90,templateLookup!A:B,2,0)</f>
        <v>PrimeVminSearchTestMethod</v>
      </c>
      <c r="D90" t="str">
        <f t="shared" si="30"/>
        <v>SSA_CCF_VMIN_K_END_TITO_CLRSS_MIN_LFM_1200_PMA</v>
      </c>
      <c r="E90" t="s">
        <v>31</v>
      </c>
      <c r="F90" t="s">
        <v>32</v>
      </c>
      <c r="G90" t="s">
        <v>50</v>
      </c>
      <c r="H90" t="s">
        <v>51</v>
      </c>
      <c r="I90" t="s">
        <v>120</v>
      </c>
      <c r="J90" t="s">
        <v>135</v>
      </c>
      <c r="K90" t="s">
        <v>55</v>
      </c>
      <c r="L90" t="s">
        <v>35</v>
      </c>
      <c r="M90" t="s">
        <v>434</v>
      </c>
      <c r="N90" t="s">
        <v>36</v>
      </c>
      <c r="O90" t="s">
        <v>37</v>
      </c>
      <c r="P90" t="s">
        <v>404</v>
      </c>
      <c r="Q90">
        <f>VLOOKUP(E90,binningRules!$B$6:$C$9,2,0)</f>
        <v>61</v>
      </c>
      <c r="R90">
        <v>12</v>
      </c>
      <c r="S90">
        <v>501</v>
      </c>
      <c r="T90">
        <v>-1</v>
      </c>
      <c r="U90" t="s">
        <v>284</v>
      </c>
      <c r="V90">
        <v>2021</v>
      </c>
      <c r="X90" t="b">
        <v>0</v>
      </c>
      <c r="Y90">
        <f t="shared" si="31"/>
        <v>2</v>
      </c>
      <c r="Z90">
        <v>1</v>
      </c>
      <c r="AA90" t="str">
        <f>D91</f>
        <v>LSA_CCF_VMIN_K_END_TITO_CLR_MIN_LFM_1200_CBO</v>
      </c>
      <c r="AB90" t="str">
        <f>D91</f>
        <v>LSA_CCF_VMIN_K_END_TITO_CLR_MIN_LFM_1200_CBO</v>
      </c>
    </row>
    <row r="91" spans="1:28" x14ac:dyDescent="0.25">
      <c r="A91" s="5" t="s">
        <v>60</v>
      </c>
      <c r="B91" s="5" t="s">
        <v>49</v>
      </c>
      <c r="C91" s="5" t="str">
        <f>VLOOKUP(B91,templateLookup!A:B,2,0)</f>
        <v>PrimeVminSearchTestMethod</v>
      </c>
      <c r="D91" t="str">
        <f t="shared" si="30"/>
        <v>LSA_CCF_VMIN_K_END_TITO_CLR_MIN_LFM_1200_CBO</v>
      </c>
      <c r="E91" t="s">
        <v>57</v>
      </c>
      <c r="F91" t="s">
        <v>32</v>
      </c>
      <c r="G91" t="s">
        <v>50</v>
      </c>
      <c r="H91" t="s">
        <v>51</v>
      </c>
      <c r="I91" t="s">
        <v>120</v>
      </c>
      <c r="J91" t="s">
        <v>134</v>
      </c>
      <c r="K91" t="s">
        <v>55</v>
      </c>
      <c r="L91" t="s">
        <v>35</v>
      </c>
      <c r="M91" t="s">
        <v>433</v>
      </c>
      <c r="N91" t="s">
        <v>36</v>
      </c>
      <c r="O91" t="s">
        <v>37</v>
      </c>
      <c r="P91" t="s">
        <v>404</v>
      </c>
      <c r="Q91">
        <f>VLOOKUP(E91,binningRules!$B$6:$C$9,2,0)</f>
        <v>21</v>
      </c>
      <c r="R91">
        <v>12</v>
      </c>
      <c r="S91">
        <v>502</v>
      </c>
      <c r="T91">
        <v>-1</v>
      </c>
      <c r="U91" t="s">
        <v>283</v>
      </c>
      <c r="V91">
        <v>2022</v>
      </c>
      <c r="X91" t="b">
        <v>0</v>
      </c>
      <c r="Y91">
        <f t="shared" si="31"/>
        <v>2</v>
      </c>
      <c r="Z91">
        <v>1</v>
      </c>
      <c r="AA91" t="str">
        <f>D92</f>
        <v>LSA_CCF_VMIN_K_END_TITO_CLR_MIN_LFM_1200_SBO</v>
      </c>
      <c r="AB91" t="str">
        <f>D92</f>
        <v>LSA_CCF_VMIN_K_END_TITO_CLR_MIN_LFM_1200_SBO</v>
      </c>
    </row>
    <row r="92" spans="1:28" x14ac:dyDescent="0.25">
      <c r="A92" s="5" t="s">
        <v>60</v>
      </c>
      <c r="B92" s="5" t="s">
        <v>49</v>
      </c>
      <c r="C92" s="5" t="str">
        <f>VLOOKUP(B92,templateLookup!A:B,2,0)</f>
        <v>PrimeVminSearchTestMethod</v>
      </c>
      <c r="D92" t="str">
        <f t="shared" si="30"/>
        <v>LSA_CCF_VMIN_K_END_TITO_CLR_MIN_LFM_1200_SBO</v>
      </c>
      <c r="E92" t="s">
        <v>57</v>
      </c>
      <c r="F92" t="s">
        <v>32</v>
      </c>
      <c r="G92" t="s">
        <v>50</v>
      </c>
      <c r="H92" t="s">
        <v>51</v>
      </c>
      <c r="I92" t="s">
        <v>120</v>
      </c>
      <c r="J92" t="s">
        <v>134</v>
      </c>
      <c r="K92" t="s">
        <v>55</v>
      </c>
      <c r="L92" t="s">
        <v>35</v>
      </c>
      <c r="M92" t="s">
        <v>435</v>
      </c>
      <c r="N92" t="s">
        <v>36</v>
      </c>
      <c r="O92" t="s">
        <v>37</v>
      </c>
      <c r="P92" t="s">
        <v>404</v>
      </c>
      <c r="Q92">
        <f>VLOOKUP(E92,binningRules!$B$6:$C$9,2,0)</f>
        <v>21</v>
      </c>
      <c r="R92">
        <v>12</v>
      </c>
      <c r="S92">
        <v>503</v>
      </c>
      <c r="T92">
        <v>-1</v>
      </c>
      <c r="U92" t="s">
        <v>283</v>
      </c>
      <c r="V92">
        <v>2023</v>
      </c>
      <c r="X92" t="b">
        <v>0</v>
      </c>
      <c r="Y92">
        <f t="shared" si="31"/>
        <v>2</v>
      </c>
      <c r="Z92">
        <v>1</v>
      </c>
      <c r="AA92" t="str">
        <f>D93</f>
        <v>ROM_CCF_VMIN_K_END_TITO_CLR_MIN_LFM_1200_PMA</v>
      </c>
      <c r="AB92" t="str">
        <f>D93</f>
        <v>ROM_CCF_VMIN_K_END_TITO_CLR_MIN_LFM_1200_PMA</v>
      </c>
    </row>
    <row r="93" spans="1:28" x14ac:dyDescent="0.25">
      <c r="A93" s="5" t="s">
        <v>60</v>
      </c>
      <c r="B93" s="5" t="s">
        <v>49</v>
      </c>
      <c r="C93" s="5" t="str">
        <f>VLOOKUP(B93,templateLookup!A:B,2,0)</f>
        <v>PrimeVminSearchTestMethod</v>
      </c>
      <c r="D93" t="str">
        <f t="shared" si="30"/>
        <v>ROM_CCF_VMIN_K_END_TITO_CLR_MIN_LFM_1200_PMA</v>
      </c>
      <c r="E93" t="s">
        <v>58</v>
      </c>
      <c r="F93" t="s">
        <v>32</v>
      </c>
      <c r="G93" t="s">
        <v>50</v>
      </c>
      <c r="H93" t="s">
        <v>51</v>
      </c>
      <c r="I93" t="s">
        <v>120</v>
      </c>
      <c r="J93" t="s">
        <v>134</v>
      </c>
      <c r="K93" t="s">
        <v>55</v>
      </c>
      <c r="L93" t="s">
        <v>35</v>
      </c>
      <c r="M93" t="s">
        <v>434</v>
      </c>
      <c r="N93" t="s">
        <v>36</v>
      </c>
      <c r="O93" t="s">
        <v>37</v>
      </c>
      <c r="P93" t="s">
        <v>404</v>
      </c>
      <c r="Q93">
        <f>VLOOKUP(E93,binningRules!$B$6:$C$9,2,0)</f>
        <v>21</v>
      </c>
      <c r="R93">
        <v>12</v>
      </c>
      <c r="S93">
        <v>504</v>
      </c>
      <c r="T93">
        <v>-1</v>
      </c>
      <c r="U93" t="s">
        <v>284</v>
      </c>
      <c r="V93">
        <v>2024</v>
      </c>
      <c r="X93" t="b">
        <v>0</v>
      </c>
      <c r="Y93">
        <f t="shared" si="31"/>
        <v>2</v>
      </c>
      <c r="Z93">
        <v>1</v>
      </c>
      <c r="AA93" t="str">
        <f>D94</f>
        <v>ROM_CCF_VMIN_K_END_TITO_CLR_MIN_LFM_1200_SBO</v>
      </c>
      <c r="AB93" t="str">
        <f>D94</f>
        <v>ROM_CCF_VMIN_K_END_TITO_CLR_MIN_LFM_1200_SBO</v>
      </c>
    </row>
    <row r="94" spans="1:28" x14ac:dyDescent="0.25">
      <c r="A94" s="5" t="s">
        <v>60</v>
      </c>
      <c r="B94" s="5" t="s">
        <v>49</v>
      </c>
      <c r="C94" s="5" t="str">
        <f>VLOOKUP(B94,templateLookup!A:B,2,0)</f>
        <v>PrimeVminSearchTestMethod</v>
      </c>
      <c r="D94" t="str">
        <f t="shared" si="30"/>
        <v>ROM_CCF_VMIN_K_END_TITO_CLR_MIN_LFM_1200_SBO</v>
      </c>
      <c r="E94" t="s">
        <v>58</v>
      </c>
      <c r="F94" t="s">
        <v>32</v>
      </c>
      <c r="G94" t="s">
        <v>50</v>
      </c>
      <c r="H94" t="s">
        <v>51</v>
      </c>
      <c r="I94" t="s">
        <v>120</v>
      </c>
      <c r="J94" t="s">
        <v>134</v>
      </c>
      <c r="K94" t="s">
        <v>55</v>
      </c>
      <c r="L94" t="s">
        <v>35</v>
      </c>
      <c r="M94" t="s">
        <v>435</v>
      </c>
      <c r="N94" t="s">
        <v>36</v>
      </c>
      <c r="O94" t="s">
        <v>37</v>
      </c>
      <c r="P94" t="s">
        <v>404</v>
      </c>
      <c r="Q94">
        <f>VLOOKUP(E94,binningRules!$B$6:$C$9,2,0)</f>
        <v>21</v>
      </c>
      <c r="R94">
        <v>12</v>
      </c>
      <c r="S94">
        <v>505</v>
      </c>
      <c r="T94">
        <v>-1</v>
      </c>
      <c r="U94" t="s">
        <v>283</v>
      </c>
      <c r="V94">
        <v>2025</v>
      </c>
      <c r="X94" t="b">
        <v>0</v>
      </c>
      <c r="Y94">
        <f t="shared" si="31"/>
        <v>2</v>
      </c>
      <c r="Z94">
        <v>1</v>
      </c>
      <c r="AA94">
        <v>1</v>
      </c>
      <c r="AB94">
        <v>1</v>
      </c>
    </row>
    <row r="95" spans="1:28" x14ac:dyDescent="0.25">
      <c r="A95" s="5" t="s">
        <v>60</v>
      </c>
      <c r="B95" s="5" t="s">
        <v>42</v>
      </c>
      <c r="C95" s="5" t="str">
        <f>VLOOKUP(B95,templateLookup!A:B,2,0)</f>
        <v>COMPOSITE</v>
      </c>
    </row>
    <row r="96" spans="1:28" x14ac:dyDescent="0.25">
      <c r="A96" s="12" t="s">
        <v>60</v>
      </c>
      <c r="B96" s="12" t="s">
        <v>27</v>
      </c>
      <c r="C96" s="12" t="str">
        <f>VLOOKUP(B96,templateLookup!A:B,2,0)</f>
        <v>COMPOSITE</v>
      </c>
      <c r="D96" t="s">
        <v>422</v>
      </c>
      <c r="F96" t="s">
        <v>32</v>
      </c>
      <c r="Y96">
        <f t="shared" ref="Y96:Y102" si="32">COUNTA(AA96:AJ96)</f>
        <v>2</v>
      </c>
      <c r="Z96">
        <v>1</v>
      </c>
      <c r="AA96" t="s">
        <v>64</v>
      </c>
      <c r="AB96" t="s">
        <v>64</v>
      </c>
    </row>
    <row r="97" spans="1:28" x14ac:dyDescent="0.25">
      <c r="A97" s="12" t="s">
        <v>60</v>
      </c>
      <c r="B97" s="12" t="s">
        <v>49</v>
      </c>
      <c r="C97" s="12" t="str">
        <f>VLOOKUP(B97,templateLookup!A:B,2,0)</f>
        <v>PrimeVminSearchTestMethod</v>
      </c>
      <c r="D97" t="str">
        <f t="shared" ref="D97:D102" si="33">E97&amp;"_"&amp;F97&amp;"_"&amp;G97&amp;"_"&amp;H97&amp;"_"&amp;A97&amp;"_"&amp;I97&amp;"_"&amp;J97&amp;"_"&amp;K97&amp;"_"&amp;L97&amp;"_"&amp;M97</f>
        <v>SSA_CCF_VMIN_E_END_TITO_CLRSS_MIN_LFM_1200_CBO</v>
      </c>
      <c r="E97" t="s">
        <v>31</v>
      </c>
      <c r="F97" t="s">
        <v>32</v>
      </c>
      <c r="G97" t="s">
        <v>50</v>
      </c>
      <c r="H97" t="s">
        <v>34</v>
      </c>
      <c r="I97" t="s">
        <v>120</v>
      </c>
      <c r="J97" t="s">
        <v>135</v>
      </c>
      <c r="K97" t="s">
        <v>55</v>
      </c>
      <c r="L97" t="s">
        <v>35</v>
      </c>
      <c r="M97" t="s">
        <v>433</v>
      </c>
      <c r="N97" t="s">
        <v>36</v>
      </c>
      <c r="O97" t="s">
        <v>37</v>
      </c>
      <c r="P97" t="s">
        <v>404</v>
      </c>
      <c r="Q97">
        <f>VLOOKUP(E97,binningRules!$B$6:$C$9,2,0)</f>
        <v>61</v>
      </c>
      <c r="R97">
        <v>12</v>
      </c>
      <c r="S97">
        <v>510</v>
      </c>
      <c r="T97">
        <v>-1</v>
      </c>
      <c r="U97" t="s">
        <v>283</v>
      </c>
      <c r="V97">
        <v>2040</v>
      </c>
      <c r="X97" t="b">
        <v>0</v>
      </c>
      <c r="Y97">
        <f t="shared" si="32"/>
        <v>2</v>
      </c>
      <c r="Z97">
        <v>1</v>
      </c>
      <c r="AA97" t="str">
        <f>D98</f>
        <v>SSA_CCF_VMIN_E_END_TITO_CLRSS_MIN_LFM_1200_PMA</v>
      </c>
      <c r="AB97" t="str">
        <f>D98</f>
        <v>SSA_CCF_VMIN_E_END_TITO_CLRSS_MIN_LFM_1200_PMA</v>
      </c>
    </row>
    <row r="98" spans="1:28" x14ac:dyDescent="0.25">
      <c r="A98" s="12" t="s">
        <v>60</v>
      </c>
      <c r="B98" s="12" t="s">
        <v>49</v>
      </c>
      <c r="C98" s="12" t="str">
        <f>VLOOKUP(B98,templateLookup!A:B,2,0)</f>
        <v>PrimeVminSearchTestMethod</v>
      </c>
      <c r="D98" t="str">
        <f t="shared" si="33"/>
        <v>SSA_CCF_VMIN_E_END_TITO_CLRSS_MIN_LFM_1200_PMA</v>
      </c>
      <c r="E98" t="s">
        <v>31</v>
      </c>
      <c r="F98" t="s">
        <v>32</v>
      </c>
      <c r="G98" t="s">
        <v>50</v>
      </c>
      <c r="H98" t="s">
        <v>34</v>
      </c>
      <c r="I98" t="s">
        <v>120</v>
      </c>
      <c r="J98" t="s">
        <v>135</v>
      </c>
      <c r="K98" t="s">
        <v>55</v>
      </c>
      <c r="L98" t="s">
        <v>35</v>
      </c>
      <c r="M98" t="s">
        <v>434</v>
      </c>
      <c r="N98" t="s">
        <v>36</v>
      </c>
      <c r="O98" t="s">
        <v>37</v>
      </c>
      <c r="P98" t="s">
        <v>404</v>
      </c>
      <c r="Q98">
        <f>VLOOKUP(E98,binningRules!$B$6:$C$9,2,0)</f>
        <v>61</v>
      </c>
      <c r="R98">
        <v>12</v>
      </c>
      <c r="S98">
        <v>511</v>
      </c>
      <c r="T98">
        <v>-1</v>
      </c>
      <c r="U98" t="s">
        <v>284</v>
      </c>
      <c r="V98">
        <v>2041</v>
      </c>
      <c r="X98" t="b">
        <v>0</v>
      </c>
      <c r="Y98">
        <f t="shared" si="32"/>
        <v>2</v>
      </c>
      <c r="Z98">
        <v>1</v>
      </c>
      <c r="AA98" t="str">
        <f>D99</f>
        <v>LSA_CCF_VMIN_E_END_TITO_CLR_MIN_LFM_1200_CBO</v>
      </c>
      <c r="AB98" t="str">
        <f>D99</f>
        <v>LSA_CCF_VMIN_E_END_TITO_CLR_MIN_LFM_1200_CBO</v>
      </c>
    </row>
    <row r="99" spans="1:28" x14ac:dyDescent="0.25">
      <c r="A99" s="12" t="s">
        <v>60</v>
      </c>
      <c r="B99" s="12" t="s">
        <v>49</v>
      </c>
      <c r="C99" s="12" t="str">
        <f>VLOOKUP(B99,templateLookup!A:B,2,0)</f>
        <v>PrimeVminSearchTestMethod</v>
      </c>
      <c r="D99" t="str">
        <f t="shared" si="33"/>
        <v>LSA_CCF_VMIN_E_END_TITO_CLR_MIN_LFM_1200_CBO</v>
      </c>
      <c r="E99" t="s">
        <v>57</v>
      </c>
      <c r="F99" t="s">
        <v>32</v>
      </c>
      <c r="G99" t="s">
        <v>50</v>
      </c>
      <c r="H99" t="s">
        <v>34</v>
      </c>
      <c r="I99" t="s">
        <v>120</v>
      </c>
      <c r="J99" t="s">
        <v>134</v>
      </c>
      <c r="K99" t="s">
        <v>55</v>
      </c>
      <c r="L99" t="s">
        <v>35</v>
      </c>
      <c r="M99" t="s">
        <v>433</v>
      </c>
      <c r="N99" t="s">
        <v>36</v>
      </c>
      <c r="O99" t="s">
        <v>37</v>
      </c>
      <c r="P99" t="s">
        <v>404</v>
      </c>
      <c r="Q99">
        <f>VLOOKUP(E99,binningRules!$B$6:$C$9,2,0)</f>
        <v>21</v>
      </c>
      <c r="R99">
        <v>12</v>
      </c>
      <c r="S99">
        <v>512</v>
      </c>
      <c r="T99">
        <v>-1</v>
      </c>
      <c r="U99" t="s">
        <v>283</v>
      </c>
      <c r="V99">
        <v>2042</v>
      </c>
      <c r="X99" t="b">
        <v>0</v>
      </c>
      <c r="Y99">
        <f t="shared" si="32"/>
        <v>2</v>
      </c>
      <c r="Z99">
        <v>1</v>
      </c>
      <c r="AA99" t="str">
        <f>D100</f>
        <v>LSA_CCF_VMIN_E_END_TITO_CLR_MIN_LFM_1200_SBO</v>
      </c>
      <c r="AB99" t="str">
        <f>D100</f>
        <v>LSA_CCF_VMIN_E_END_TITO_CLR_MIN_LFM_1200_SBO</v>
      </c>
    </row>
    <row r="100" spans="1:28" x14ac:dyDescent="0.25">
      <c r="A100" s="12" t="s">
        <v>60</v>
      </c>
      <c r="B100" s="12" t="s">
        <v>49</v>
      </c>
      <c r="C100" s="12" t="str">
        <f>VLOOKUP(B100,templateLookup!A:B,2,0)</f>
        <v>PrimeVminSearchTestMethod</v>
      </c>
      <c r="D100" t="str">
        <f t="shared" si="33"/>
        <v>LSA_CCF_VMIN_E_END_TITO_CLR_MIN_LFM_1200_SBO</v>
      </c>
      <c r="E100" t="s">
        <v>57</v>
      </c>
      <c r="F100" t="s">
        <v>32</v>
      </c>
      <c r="G100" t="s">
        <v>50</v>
      </c>
      <c r="H100" t="s">
        <v>34</v>
      </c>
      <c r="I100" t="s">
        <v>120</v>
      </c>
      <c r="J100" t="s">
        <v>134</v>
      </c>
      <c r="K100" t="s">
        <v>55</v>
      </c>
      <c r="L100" t="s">
        <v>35</v>
      </c>
      <c r="M100" t="s">
        <v>435</v>
      </c>
      <c r="N100" t="s">
        <v>36</v>
      </c>
      <c r="O100" t="s">
        <v>37</v>
      </c>
      <c r="P100" t="s">
        <v>404</v>
      </c>
      <c r="Q100">
        <f>VLOOKUP(E100,binningRules!$B$6:$C$9,2,0)</f>
        <v>21</v>
      </c>
      <c r="R100">
        <v>12</v>
      </c>
      <c r="S100">
        <v>513</v>
      </c>
      <c r="T100">
        <v>-1</v>
      </c>
      <c r="U100" t="s">
        <v>283</v>
      </c>
      <c r="V100">
        <v>2043</v>
      </c>
      <c r="X100" t="b">
        <v>0</v>
      </c>
      <c r="Y100">
        <f t="shared" si="32"/>
        <v>2</v>
      </c>
      <c r="Z100">
        <v>1</v>
      </c>
      <c r="AA100" t="str">
        <f>D101</f>
        <v>ROM_CCF_VMIN_E_END_TITO_CLR_MIN_LFM_1200_PMA</v>
      </c>
      <c r="AB100" t="str">
        <f>D101</f>
        <v>ROM_CCF_VMIN_E_END_TITO_CLR_MIN_LFM_1200_PMA</v>
      </c>
    </row>
    <row r="101" spans="1:28" x14ac:dyDescent="0.25">
      <c r="A101" s="12" t="s">
        <v>60</v>
      </c>
      <c r="B101" s="12" t="s">
        <v>49</v>
      </c>
      <c r="C101" s="12" t="str">
        <f>VLOOKUP(B101,templateLookup!A:B,2,0)</f>
        <v>PrimeVminSearchTestMethod</v>
      </c>
      <c r="D101" t="str">
        <f t="shared" si="33"/>
        <v>ROM_CCF_VMIN_E_END_TITO_CLR_MIN_LFM_1200_PMA</v>
      </c>
      <c r="E101" t="s">
        <v>58</v>
      </c>
      <c r="F101" t="s">
        <v>32</v>
      </c>
      <c r="G101" t="s">
        <v>50</v>
      </c>
      <c r="H101" t="s">
        <v>34</v>
      </c>
      <c r="I101" t="s">
        <v>120</v>
      </c>
      <c r="J101" t="s">
        <v>134</v>
      </c>
      <c r="K101" t="s">
        <v>55</v>
      </c>
      <c r="L101" t="s">
        <v>35</v>
      </c>
      <c r="M101" t="s">
        <v>434</v>
      </c>
      <c r="N101" t="s">
        <v>36</v>
      </c>
      <c r="O101" t="s">
        <v>37</v>
      </c>
      <c r="P101" t="s">
        <v>404</v>
      </c>
      <c r="Q101">
        <f>VLOOKUP(E101,binningRules!$B$6:$C$9,2,0)</f>
        <v>21</v>
      </c>
      <c r="R101">
        <v>12</v>
      </c>
      <c r="S101">
        <v>514</v>
      </c>
      <c r="T101">
        <v>-1</v>
      </c>
      <c r="U101" t="s">
        <v>284</v>
      </c>
      <c r="V101">
        <v>2044</v>
      </c>
      <c r="X101" t="b">
        <v>0</v>
      </c>
      <c r="Y101">
        <f t="shared" si="32"/>
        <v>2</v>
      </c>
      <c r="Z101">
        <v>1</v>
      </c>
      <c r="AA101" t="str">
        <f>D102</f>
        <v>ROM_CCF_VMIN_E_END_TITO_CLR_MIN_LFM_1200_SBO</v>
      </c>
      <c r="AB101" t="str">
        <f>D102</f>
        <v>ROM_CCF_VMIN_E_END_TITO_CLR_MIN_LFM_1200_SBO</v>
      </c>
    </row>
    <row r="102" spans="1:28" x14ac:dyDescent="0.25">
      <c r="A102" s="12" t="s">
        <v>60</v>
      </c>
      <c r="B102" s="12" t="s">
        <v>49</v>
      </c>
      <c r="C102" s="12" t="str">
        <f>VLOOKUP(B102,templateLookup!A:B,2,0)</f>
        <v>PrimeVminSearchTestMethod</v>
      </c>
      <c r="D102" t="str">
        <f t="shared" si="33"/>
        <v>ROM_CCF_VMIN_E_END_TITO_CLR_MIN_LFM_1200_SBO</v>
      </c>
      <c r="E102" t="s">
        <v>58</v>
      </c>
      <c r="F102" t="s">
        <v>32</v>
      </c>
      <c r="G102" t="s">
        <v>50</v>
      </c>
      <c r="H102" t="s">
        <v>34</v>
      </c>
      <c r="I102" t="s">
        <v>120</v>
      </c>
      <c r="J102" t="s">
        <v>134</v>
      </c>
      <c r="K102" t="s">
        <v>55</v>
      </c>
      <c r="L102" t="s">
        <v>35</v>
      </c>
      <c r="M102" t="s">
        <v>435</v>
      </c>
      <c r="N102" t="s">
        <v>36</v>
      </c>
      <c r="O102" t="s">
        <v>37</v>
      </c>
      <c r="P102" t="s">
        <v>404</v>
      </c>
      <c r="Q102">
        <f>VLOOKUP(E102,binningRules!$B$6:$C$9,2,0)</f>
        <v>21</v>
      </c>
      <c r="R102">
        <v>12</v>
      </c>
      <c r="S102">
        <v>515</v>
      </c>
      <c r="T102">
        <v>-1</v>
      </c>
      <c r="U102" t="s">
        <v>283</v>
      </c>
      <c r="V102">
        <v>2045</v>
      </c>
      <c r="X102" t="b">
        <v>0</v>
      </c>
      <c r="Y102">
        <f t="shared" si="32"/>
        <v>2</v>
      </c>
      <c r="Z102">
        <v>1</v>
      </c>
      <c r="AA102">
        <v>1</v>
      </c>
      <c r="AB102">
        <v>1</v>
      </c>
    </row>
    <row r="103" spans="1:28" x14ac:dyDescent="0.25">
      <c r="A103" s="12" t="s">
        <v>60</v>
      </c>
      <c r="B103" s="12" t="s">
        <v>42</v>
      </c>
      <c r="C103" s="12" t="str">
        <f>VLOOKUP(B103,templateLookup!A:B,2,0)</f>
        <v>COMPOSITE</v>
      </c>
    </row>
    <row r="104" spans="1:28" x14ac:dyDescent="0.25">
      <c r="A104" s="8" t="s">
        <v>60</v>
      </c>
      <c r="B104" s="8" t="s">
        <v>27</v>
      </c>
      <c r="C104" s="8" t="str">
        <f>VLOOKUP(B104,templateLookup!A:B,2,0)</f>
        <v>COMPOSITE</v>
      </c>
      <c r="D104" t="s">
        <v>64</v>
      </c>
      <c r="F104" t="s">
        <v>32</v>
      </c>
      <c r="Y104">
        <f>COUNTA(AA104:AJ104)</f>
        <v>2</v>
      </c>
      <c r="Z104">
        <v>1</v>
      </c>
      <c r="AA104">
        <v>1</v>
      </c>
      <c r="AB104">
        <v>1</v>
      </c>
    </row>
    <row r="105" spans="1:28" x14ac:dyDescent="0.25">
      <c r="A105" s="8" t="s">
        <v>60</v>
      </c>
      <c r="B105" s="8" t="s">
        <v>49</v>
      </c>
      <c r="C105" s="8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SSA_CCF_SB_K_END_TITO_CLRSS_MIN_LFM_1200_CBO</v>
      </c>
      <c r="E105" t="s">
        <v>31</v>
      </c>
      <c r="F105" t="s">
        <v>32</v>
      </c>
      <c r="G105" t="s">
        <v>122</v>
      </c>
      <c r="H105" t="s">
        <v>51</v>
      </c>
      <c r="I105" t="s">
        <v>120</v>
      </c>
      <c r="J105" t="s">
        <v>135</v>
      </c>
      <c r="K105" t="s">
        <v>55</v>
      </c>
      <c r="L105" t="s">
        <v>35</v>
      </c>
      <c r="M105" t="s">
        <v>433</v>
      </c>
      <c r="N105" t="s">
        <v>36</v>
      </c>
      <c r="O105" t="s">
        <v>37</v>
      </c>
      <c r="P105" t="s">
        <v>404</v>
      </c>
      <c r="Q105">
        <v>17</v>
      </c>
      <c r="R105">
        <v>61</v>
      </c>
      <c r="S105">
        <v>600</v>
      </c>
      <c r="T105">
        <v>-1</v>
      </c>
      <c r="U105" t="s">
        <v>283</v>
      </c>
      <c r="V105">
        <v>2030</v>
      </c>
      <c r="X105" t="b">
        <v>0</v>
      </c>
      <c r="Y105">
        <f>COUNTA(AA105:AJ105)</f>
        <v>2</v>
      </c>
      <c r="Z105">
        <v>1</v>
      </c>
      <c r="AA105" t="str">
        <f>D106</f>
        <v>SSA_CCF_SB_K_END_TITO_CLRSS_MIN_LFM_1200_PMA</v>
      </c>
      <c r="AB105" t="str">
        <f>D106</f>
        <v>SSA_CCF_SB_K_END_TITO_CLRSS_MIN_LFM_1200_PMA</v>
      </c>
    </row>
    <row r="106" spans="1:28" x14ac:dyDescent="0.25">
      <c r="A106" s="8" t="s">
        <v>60</v>
      </c>
      <c r="B106" s="8" t="s">
        <v>49</v>
      </c>
      <c r="C106" s="8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SSA_CCF_SB_K_END_TITO_CLRSS_MIN_LFM_1200_PMA</v>
      </c>
      <c r="E106" t="s">
        <v>31</v>
      </c>
      <c r="F106" t="s">
        <v>32</v>
      </c>
      <c r="G106" t="s">
        <v>122</v>
      </c>
      <c r="H106" t="s">
        <v>51</v>
      </c>
      <c r="I106" t="s">
        <v>120</v>
      </c>
      <c r="J106" t="s">
        <v>135</v>
      </c>
      <c r="K106" t="s">
        <v>55</v>
      </c>
      <c r="L106" t="s">
        <v>35</v>
      </c>
      <c r="M106" t="s">
        <v>434</v>
      </c>
      <c r="N106" t="s">
        <v>36</v>
      </c>
      <c r="O106" t="s">
        <v>37</v>
      </c>
      <c r="P106" t="s">
        <v>404</v>
      </c>
      <c r="Q106">
        <v>17</v>
      </c>
      <c r="R106">
        <v>61</v>
      </c>
      <c r="S106">
        <v>601</v>
      </c>
      <c r="T106">
        <v>-1</v>
      </c>
      <c r="U106" t="s">
        <v>284</v>
      </c>
      <c r="V106">
        <v>2031</v>
      </c>
      <c r="X106" t="b">
        <v>0</v>
      </c>
      <c r="Y106">
        <f>COUNTA(AA106:AJ106)</f>
        <v>2</v>
      </c>
      <c r="Z106">
        <v>1</v>
      </c>
      <c r="AA106">
        <v>1</v>
      </c>
      <c r="AB106">
        <v>1</v>
      </c>
    </row>
    <row r="107" spans="1:28" x14ac:dyDescent="0.25">
      <c r="A107" s="8" t="s">
        <v>60</v>
      </c>
      <c r="B107" s="8" t="s">
        <v>49</v>
      </c>
      <c r="C107" s="8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SSA_CCF_SB_K_END_TITO_CLRSS_MIN_LFM_2300_CBO</v>
      </c>
      <c r="E107" t="s">
        <v>31</v>
      </c>
      <c r="F107" t="s">
        <v>32</v>
      </c>
      <c r="G107" t="s">
        <v>122</v>
      </c>
      <c r="H107" t="s">
        <v>51</v>
      </c>
      <c r="I107" t="s">
        <v>120</v>
      </c>
      <c r="J107" t="s">
        <v>135</v>
      </c>
      <c r="K107" t="s">
        <v>55</v>
      </c>
      <c r="L107" t="s">
        <v>35</v>
      </c>
      <c r="M107" t="s">
        <v>437</v>
      </c>
      <c r="N107" t="s">
        <v>36</v>
      </c>
      <c r="O107" t="s">
        <v>37</v>
      </c>
      <c r="P107" t="s">
        <v>404</v>
      </c>
      <c r="Q107">
        <v>17</v>
      </c>
      <c r="R107">
        <v>61</v>
      </c>
      <c r="S107">
        <v>602</v>
      </c>
      <c r="T107">
        <v>-1</v>
      </c>
      <c r="U107" t="s">
        <v>283</v>
      </c>
      <c r="V107">
        <v>2032</v>
      </c>
      <c r="X107" t="b">
        <v>0</v>
      </c>
      <c r="Y107">
        <f>COUNTA(AA107:AJ107)</f>
        <v>2</v>
      </c>
      <c r="Z107">
        <v>1</v>
      </c>
      <c r="AA107" t="str">
        <f>D108</f>
        <v>SSA_CCF_SB_K_END_TITO_CLRSS_MIN_LFM_2300_PMA</v>
      </c>
      <c r="AB107" t="str">
        <f>D108</f>
        <v>SSA_CCF_SB_K_END_TITO_CLRSS_MIN_LFM_2300_PMA</v>
      </c>
    </row>
    <row r="108" spans="1:28" x14ac:dyDescent="0.25">
      <c r="A108" s="8" t="s">
        <v>60</v>
      </c>
      <c r="B108" s="8" t="s">
        <v>49</v>
      </c>
      <c r="C108" s="8" t="str">
        <f>VLOOKUP(B108,templateLookup!A:B,2,0)</f>
        <v>PrimeVminSearchTestMethod</v>
      </c>
      <c r="D108" t="str">
        <f>E108&amp;"_"&amp;F108&amp;"_"&amp;G108&amp;"_"&amp;H108&amp;"_"&amp;A108&amp;"_"&amp;I108&amp;"_"&amp;J108&amp;"_"&amp;K108&amp;"_"&amp;L108&amp;"_"&amp;M108</f>
        <v>SSA_CCF_SB_K_END_TITO_CLRSS_MIN_LFM_2300_PMA</v>
      </c>
      <c r="E108" t="s">
        <v>31</v>
      </c>
      <c r="F108" t="s">
        <v>32</v>
      </c>
      <c r="G108" t="s">
        <v>122</v>
      </c>
      <c r="H108" t="s">
        <v>51</v>
      </c>
      <c r="I108" t="s">
        <v>120</v>
      </c>
      <c r="J108" t="s">
        <v>135</v>
      </c>
      <c r="K108" t="s">
        <v>55</v>
      </c>
      <c r="L108" t="s">
        <v>35</v>
      </c>
      <c r="M108" t="s">
        <v>438</v>
      </c>
      <c r="N108" t="s">
        <v>36</v>
      </c>
      <c r="O108" t="s">
        <v>37</v>
      </c>
      <c r="P108" t="s">
        <v>404</v>
      </c>
      <c r="Q108">
        <v>17</v>
      </c>
      <c r="R108">
        <v>61</v>
      </c>
      <c r="S108">
        <v>603</v>
      </c>
      <c r="T108">
        <v>-1</v>
      </c>
      <c r="U108" t="s">
        <v>284</v>
      </c>
      <c r="V108">
        <v>2033</v>
      </c>
      <c r="X108" t="b">
        <v>0</v>
      </c>
      <c r="Y108">
        <f>COUNTA(AA108:AJ108)</f>
        <v>2</v>
      </c>
      <c r="Z108">
        <v>1</v>
      </c>
      <c r="AA108">
        <v>1</v>
      </c>
      <c r="AB108">
        <v>1</v>
      </c>
    </row>
    <row r="109" spans="1:28" x14ac:dyDescent="0.25">
      <c r="A109" s="8" t="s">
        <v>60</v>
      </c>
      <c r="B109" s="8" t="s">
        <v>42</v>
      </c>
      <c r="C109" s="8" t="str">
        <f>VLOOKUP(B109,templateLookup!A:B,2,0)</f>
        <v>COMPOSITE</v>
      </c>
    </row>
    <row r="110" spans="1:28" s="7" customFormat="1" x14ac:dyDescent="0.25">
      <c r="A110" s="7" t="s">
        <v>60</v>
      </c>
      <c r="B110" s="7" t="s">
        <v>42</v>
      </c>
      <c r="C110" s="7" t="str">
        <f>VLOOKUP(B110,templateLookup!A:B,2,0)</f>
        <v>COMPOSITE</v>
      </c>
    </row>
    <row r="111" spans="1:28" x14ac:dyDescent="0.25">
      <c r="A111" t="s">
        <v>88</v>
      </c>
      <c r="B111" t="s">
        <v>89</v>
      </c>
      <c r="C111" t="str">
        <f>VLOOKUP(B111,templateLookup!A:B,2,0)</f>
        <v>COMPOSITE</v>
      </c>
      <c r="D111" t="s">
        <v>88</v>
      </c>
    </row>
  </sheetData>
  <autoFilter ref="A1:AJ11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Q123"/>
  <sheetViews>
    <sheetView workbookViewId="0">
      <selection activeCell="C17" sqref="C17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20" width="9.140625" customWidth="1"/>
    <col min="21" max="21" width="13.5703125" bestFit="1" customWidth="1"/>
    <col min="22" max="23" width="13.5703125" customWidth="1"/>
    <col min="24" max="33" width="9.140625" customWidth="1"/>
    <col min="34" max="34" width="25.42578125" customWidth="1"/>
    <col min="35" max="35" width="28.28515625" customWidth="1"/>
    <col min="36" max="43" width="9.14062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260</v>
      </c>
      <c r="U1" t="s">
        <v>280</v>
      </c>
      <c r="V1" t="s">
        <v>417</v>
      </c>
      <c r="W1" t="s">
        <v>416</v>
      </c>
      <c r="X1" t="s">
        <v>133</v>
      </c>
      <c r="Y1" t="s">
        <v>136</v>
      </c>
      <c r="Z1" t="s">
        <v>255</v>
      </c>
      <c r="AA1" t="s">
        <v>259</v>
      </c>
      <c r="AB1" t="s">
        <v>266</v>
      </c>
      <c r="AC1" t="s">
        <v>270</v>
      </c>
      <c r="AD1" t="s">
        <v>273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105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</row>
    <row r="4" spans="1:43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197</v>
      </c>
      <c r="F4" t="s">
        <v>105</v>
      </c>
      <c r="AF4">
        <f t="shared" ref="AF4:AF19" si="0">COUNTA(AH4:AQ4)</f>
        <v>3</v>
      </c>
      <c r="AG4" t="s">
        <v>116</v>
      </c>
      <c r="AH4" t="str">
        <f>D40</f>
        <v>L2_LRU_NOM_REP</v>
      </c>
      <c r="AI4" t="str">
        <f>D21</f>
        <v>L2_SSA_MIN_REP</v>
      </c>
      <c r="AJ4" t="str">
        <f>D40</f>
        <v>L2_LRU_NOM_REP</v>
      </c>
    </row>
    <row r="5" spans="1:43" x14ac:dyDescent="0.25">
      <c r="A5" s="1" t="s">
        <v>26</v>
      </c>
      <c r="B5" s="1" t="s">
        <v>277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105</v>
      </c>
      <c r="G5" t="s">
        <v>33</v>
      </c>
      <c r="H5" t="s">
        <v>34</v>
      </c>
      <c r="I5" t="s">
        <v>120</v>
      </c>
      <c r="J5" t="s">
        <v>279</v>
      </c>
      <c r="K5" t="s">
        <v>191</v>
      </c>
      <c r="L5" t="s">
        <v>35</v>
      </c>
      <c r="M5" t="s">
        <v>196</v>
      </c>
      <c r="N5" t="s">
        <v>36</v>
      </c>
      <c r="O5" t="s">
        <v>420</v>
      </c>
      <c r="P5" t="s">
        <v>408</v>
      </c>
      <c r="Q5">
        <v>60</v>
      </c>
      <c r="R5">
        <v>60</v>
      </c>
      <c r="S5">
        <v>0</v>
      </c>
      <c r="T5">
        <v>-1</v>
      </c>
      <c r="AE5" t="b">
        <v>0</v>
      </c>
      <c r="AF5">
        <f t="shared" si="0"/>
        <v>4</v>
      </c>
      <c r="AG5" t="s">
        <v>198</v>
      </c>
      <c r="AH5" t="str">
        <f>D6</f>
        <v>SSA_ATOM_CAPTURE_E_BEGIN_TITO_ATOML2_NOM_LFM_L2_DAT_CAPTURE</v>
      </c>
      <c r="AI5">
        <v>1</v>
      </c>
      <c r="AJ5" t="str">
        <f>D6</f>
        <v>SSA_ATOM_CAPTURE_E_BEGIN_TITO_ATOML2_NOM_LFM_L2_DAT_CAPTURE</v>
      </c>
      <c r="AK5" t="str">
        <f>D6</f>
        <v>SSA_ATOM_CAPTURE_E_BEGIN_TITO_ATOML2_NOM_LFM_L2_DAT_CAPTURE</v>
      </c>
    </row>
    <row r="6" spans="1:43" x14ac:dyDescent="0.25">
      <c r="A6" s="1" t="s">
        <v>26</v>
      </c>
      <c r="B6" s="1" t="s">
        <v>186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31</v>
      </c>
      <c r="F6" t="s">
        <v>105</v>
      </c>
      <c r="G6" t="s">
        <v>192</v>
      </c>
      <c r="H6" t="s">
        <v>34</v>
      </c>
      <c r="I6" t="s">
        <v>120</v>
      </c>
      <c r="J6" t="s">
        <v>279</v>
      </c>
      <c r="K6" t="s">
        <v>191</v>
      </c>
      <c r="L6" t="s">
        <v>35</v>
      </c>
      <c r="M6" t="s">
        <v>193</v>
      </c>
      <c r="N6" t="s">
        <v>36</v>
      </c>
      <c r="O6" t="s">
        <v>420</v>
      </c>
      <c r="P6" t="s">
        <v>407</v>
      </c>
      <c r="Q6">
        <v>60</v>
      </c>
      <c r="R6">
        <v>60</v>
      </c>
      <c r="S6">
        <v>1</v>
      </c>
      <c r="T6">
        <v>-1</v>
      </c>
      <c r="AA6" t="s">
        <v>261</v>
      </c>
      <c r="AE6" t="b">
        <v>0</v>
      </c>
      <c r="AF6">
        <f t="shared" si="0"/>
        <v>3</v>
      </c>
      <c r="AG6" t="s">
        <v>116</v>
      </c>
      <c r="AH6" t="str">
        <f>D9</f>
        <v>SSA_ATOM_CAPTURE_E_BEGIN_TITO_ATOML2_NOM_LFM_L2_C6S_CAPTURE</v>
      </c>
      <c r="AI6" t="str">
        <f>D7</f>
        <v>SSA_ATOM_REPAIR_E_BEGIN_TITO_ATOML2_NOM_LFM_L2_DAT_REPAIR</v>
      </c>
      <c r="AJ6" t="str">
        <f>D9</f>
        <v>SSA_ATOM_CAPTURE_E_BEGIN_TITO_ATOML2_NOM_LFM_L2_C6S_CAPTURE</v>
      </c>
    </row>
    <row r="7" spans="1:43" x14ac:dyDescent="0.25">
      <c r="A7" s="1" t="s">
        <v>26</v>
      </c>
      <c r="B7" s="1" t="s">
        <v>187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31</v>
      </c>
      <c r="F7" t="s">
        <v>105</v>
      </c>
      <c r="G7" t="s">
        <v>29</v>
      </c>
      <c r="H7" t="s">
        <v>34</v>
      </c>
      <c r="I7" t="s">
        <v>120</v>
      </c>
      <c r="J7" t="s">
        <v>279</v>
      </c>
      <c r="K7" t="s">
        <v>191</v>
      </c>
      <c r="L7" t="s">
        <v>35</v>
      </c>
      <c r="M7" t="s">
        <v>194</v>
      </c>
      <c r="N7" t="s">
        <v>36</v>
      </c>
      <c r="O7" t="s">
        <v>420</v>
      </c>
      <c r="P7" t="s">
        <v>407</v>
      </c>
      <c r="Q7">
        <v>60</v>
      </c>
      <c r="R7">
        <v>60</v>
      </c>
      <c r="S7">
        <v>2</v>
      </c>
      <c r="T7">
        <v>-1</v>
      </c>
      <c r="AA7" t="s">
        <v>261</v>
      </c>
      <c r="AB7" t="s">
        <v>415</v>
      </c>
      <c r="AC7" t="s">
        <v>414</v>
      </c>
      <c r="AD7" t="s">
        <v>274</v>
      </c>
      <c r="AE7" t="b">
        <v>0</v>
      </c>
      <c r="AF7">
        <f t="shared" si="0"/>
        <v>6</v>
      </c>
      <c r="AG7" t="s">
        <v>202</v>
      </c>
      <c r="AH7" t="str">
        <f>D9</f>
        <v>SSA_ATOM_CAPTURE_E_BEGIN_TITO_ATOML2_NOM_LFM_L2_C6S_CAPTURE</v>
      </c>
      <c r="AI7" t="str">
        <f>D9</f>
        <v>SSA_ATOM_CAPTURE_E_BEGIN_TITO_ATOML2_NOM_LFM_L2_C6S_CAPTURE</v>
      </c>
      <c r="AJ7" t="str">
        <f>D9</f>
        <v>SSA_ATOM_CAPTURE_E_BEGIN_TITO_ATOML2_NOM_LFM_L2_C6S_CAPTURE</v>
      </c>
      <c r="AK7" t="str">
        <f>D8</f>
        <v>SSA_ATOM_REPAIR_E_BEGIN_TITO_ATOML2_NOM_LFM_L2_DAT_REPAIR_TO_FUSE</v>
      </c>
      <c r="AL7" t="str">
        <f>D8</f>
        <v>SSA_ATOM_REPAIR_E_BEGIN_TITO_ATOML2_NOM_LFM_L2_DAT_REPAIR_TO_FUSE</v>
      </c>
      <c r="AM7" t="str">
        <f>D9</f>
        <v>SSA_ATOM_CAPTURE_E_BEGIN_TITO_ATOML2_NOM_LFM_L2_C6S_CAPTURE</v>
      </c>
    </row>
    <row r="8" spans="1:43" x14ac:dyDescent="0.25">
      <c r="A8" s="1" t="s">
        <v>26</v>
      </c>
      <c r="B8" s="1" t="s">
        <v>189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31</v>
      </c>
      <c r="F8" t="s">
        <v>105</v>
      </c>
      <c r="G8" t="s">
        <v>29</v>
      </c>
      <c r="H8" t="s">
        <v>34</v>
      </c>
      <c r="I8" t="s">
        <v>120</v>
      </c>
      <c r="J8" t="s">
        <v>279</v>
      </c>
      <c r="K8" t="s">
        <v>191</v>
      </c>
      <c r="L8" t="s">
        <v>35</v>
      </c>
      <c r="M8" t="s">
        <v>195</v>
      </c>
      <c r="N8" t="s">
        <v>36</v>
      </c>
      <c r="O8" t="s">
        <v>420</v>
      </c>
      <c r="P8" t="s">
        <v>407</v>
      </c>
      <c r="Q8">
        <v>60</v>
      </c>
      <c r="R8">
        <v>60</v>
      </c>
      <c r="S8">
        <v>3</v>
      </c>
      <c r="T8">
        <v>-1</v>
      </c>
      <c r="AA8" t="s">
        <v>261</v>
      </c>
      <c r="AB8" t="s">
        <v>415</v>
      </c>
      <c r="AC8" t="s">
        <v>414</v>
      </c>
      <c r="AD8" t="s">
        <v>275</v>
      </c>
      <c r="AE8" t="b">
        <v>0</v>
      </c>
      <c r="AF8">
        <f t="shared" si="0"/>
        <v>6</v>
      </c>
      <c r="AG8" t="s">
        <v>202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</row>
    <row r="9" spans="1:43" x14ac:dyDescent="0.25">
      <c r="A9" s="1" t="s">
        <v>26</v>
      </c>
      <c r="B9" s="1" t="s">
        <v>186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31</v>
      </c>
      <c r="F9" t="s">
        <v>105</v>
      </c>
      <c r="G9" t="s">
        <v>192</v>
      </c>
      <c r="H9" t="s">
        <v>34</v>
      </c>
      <c r="I9" t="s">
        <v>120</v>
      </c>
      <c r="J9" t="s">
        <v>279</v>
      </c>
      <c r="K9" t="s">
        <v>191</v>
      </c>
      <c r="L9" t="s">
        <v>35</v>
      </c>
      <c r="M9" t="s">
        <v>199</v>
      </c>
      <c r="N9" t="s">
        <v>36</v>
      </c>
      <c r="O9" t="s">
        <v>420</v>
      </c>
      <c r="P9" t="s">
        <v>406</v>
      </c>
      <c r="Q9">
        <v>60</v>
      </c>
      <c r="R9">
        <v>60</v>
      </c>
      <c r="S9">
        <v>4</v>
      </c>
      <c r="T9">
        <v>-1</v>
      </c>
      <c r="AA9" t="s">
        <v>262</v>
      </c>
      <c r="AE9" t="b">
        <v>0</v>
      </c>
      <c r="AF9">
        <f t="shared" si="0"/>
        <v>3</v>
      </c>
      <c r="AG9" t="s">
        <v>116</v>
      </c>
      <c r="AH9" t="str">
        <f>D12</f>
        <v>SSA_ATOM_CAPTURE_E_BEGIN_TITO_ATOML2_NOM_LFM_L2_TSP_CAPTURE</v>
      </c>
      <c r="AI9" t="str">
        <f>D10</f>
        <v>SSA_ATOM_REPAIR_E_BEGIN_TITO_ATOML2_NOM_LFM_L2_C6S_REPAIR</v>
      </c>
      <c r="AJ9" t="str">
        <f>D12</f>
        <v>SSA_ATOM_CAPTURE_E_BEGIN_TITO_ATOML2_NOM_LFM_L2_TSP_CAPTURE</v>
      </c>
    </row>
    <row r="10" spans="1:43" x14ac:dyDescent="0.25">
      <c r="A10" s="1" t="s">
        <v>26</v>
      </c>
      <c r="B10" s="1" t="s">
        <v>187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31</v>
      </c>
      <c r="F10" t="s">
        <v>105</v>
      </c>
      <c r="G10" t="s">
        <v>29</v>
      </c>
      <c r="H10" t="s">
        <v>34</v>
      </c>
      <c r="I10" t="s">
        <v>120</v>
      </c>
      <c r="J10" t="s">
        <v>279</v>
      </c>
      <c r="K10" t="s">
        <v>191</v>
      </c>
      <c r="L10" t="s">
        <v>35</v>
      </c>
      <c r="M10" t="s">
        <v>200</v>
      </c>
      <c r="N10" t="s">
        <v>36</v>
      </c>
      <c r="O10" t="s">
        <v>420</v>
      </c>
      <c r="P10" t="s">
        <v>406</v>
      </c>
      <c r="Q10">
        <v>60</v>
      </c>
      <c r="R10">
        <v>60</v>
      </c>
      <c r="S10">
        <v>5</v>
      </c>
      <c r="T10">
        <v>-1</v>
      </c>
      <c r="AA10" t="s">
        <v>262</v>
      </c>
      <c r="AB10" t="s">
        <v>267</v>
      </c>
      <c r="AC10" t="s">
        <v>414</v>
      </c>
      <c r="AD10" t="s">
        <v>274</v>
      </c>
      <c r="AE10" t="b">
        <v>0</v>
      </c>
      <c r="AF10">
        <f t="shared" si="0"/>
        <v>6</v>
      </c>
      <c r="AG10" t="s">
        <v>202</v>
      </c>
      <c r="AH10" t="str">
        <f>D12</f>
        <v>SSA_ATOM_CAPTURE_E_BEGIN_TITO_ATOML2_NOM_LFM_L2_TSP_CAPTURE</v>
      </c>
      <c r="AI10" t="str">
        <f>D12</f>
        <v>SSA_ATOM_CAPTURE_E_BEGIN_TITO_ATOML2_NOM_LFM_L2_TSP_CAPTURE</v>
      </c>
      <c r="AJ10" t="str">
        <f>D12</f>
        <v>SSA_ATOM_CAPTURE_E_BEGIN_TITO_ATOML2_NOM_LFM_L2_TSP_CAPTURE</v>
      </c>
      <c r="AK10" t="str">
        <f>D11</f>
        <v>SSA_ATOM_REPAIR_E_BEGIN_TITO_ATOML2_NOM_LFM_L2_C6S_REPAIR_TO_FUSE</v>
      </c>
      <c r="AL10" t="str">
        <f>D11</f>
        <v>SSA_ATOM_REPAIR_E_BEGIN_TITO_ATOML2_NOM_LFM_L2_C6S_REPAIR_TO_FUSE</v>
      </c>
      <c r="AM10" t="str">
        <f>D12</f>
        <v>SSA_ATOM_CAPTURE_E_BEGIN_TITO_ATOML2_NOM_LFM_L2_TSP_CAPTURE</v>
      </c>
    </row>
    <row r="11" spans="1:43" x14ac:dyDescent="0.25">
      <c r="A11" s="1" t="s">
        <v>26</v>
      </c>
      <c r="B11" s="1" t="s">
        <v>189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31</v>
      </c>
      <c r="F11" t="s">
        <v>105</v>
      </c>
      <c r="G11" t="s">
        <v>29</v>
      </c>
      <c r="H11" t="s">
        <v>34</v>
      </c>
      <c r="I11" t="s">
        <v>120</v>
      </c>
      <c r="J11" t="s">
        <v>279</v>
      </c>
      <c r="K11" t="s">
        <v>191</v>
      </c>
      <c r="L11" t="s">
        <v>35</v>
      </c>
      <c r="M11" t="s">
        <v>201</v>
      </c>
      <c r="N11" t="s">
        <v>36</v>
      </c>
      <c r="O11" t="s">
        <v>420</v>
      </c>
      <c r="P11" t="s">
        <v>406</v>
      </c>
      <c r="Q11">
        <v>60</v>
      </c>
      <c r="R11">
        <v>60</v>
      </c>
      <c r="S11">
        <v>6</v>
      </c>
      <c r="T11">
        <v>-1</v>
      </c>
      <c r="AA11" t="s">
        <v>262</v>
      </c>
      <c r="AB11" t="s">
        <v>267</v>
      </c>
      <c r="AC11" t="s">
        <v>414</v>
      </c>
      <c r="AD11" t="s">
        <v>275</v>
      </c>
      <c r="AE11" t="b">
        <v>0</v>
      </c>
      <c r="AF11">
        <f t="shared" si="0"/>
        <v>6</v>
      </c>
      <c r="AG11" t="s">
        <v>202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</row>
    <row r="12" spans="1:43" x14ac:dyDescent="0.25">
      <c r="A12" s="1" t="s">
        <v>26</v>
      </c>
      <c r="B12" s="1" t="s">
        <v>186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31</v>
      </c>
      <c r="F12" t="s">
        <v>105</v>
      </c>
      <c r="G12" t="s">
        <v>192</v>
      </c>
      <c r="H12" t="s">
        <v>34</v>
      </c>
      <c r="I12" t="s">
        <v>120</v>
      </c>
      <c r="J12" t="s">
        <v>279</v>
      </c>
      <c r="K12" t="s">
        <v>191</v>
      </c>
      <c r="L12" t="s">
        <v>35</v>
      </c>
      <c r="M12" t="s">
        <v>203</v>
      </c>
      <c r="N12" t="s">
        <v>36</v>
      </c>
      <c r="O12" t="s">
        <v>420</v>
      </c>
      <c r="P12" t="s">
        <v>405</v>
      </c>
      <c r="Q12">
        <v>60</v>
      </c>
      <c r="R12">
        <v>60</v>
      </c>
      <c r="S12">
        <v>7</v>
      </c>
      <c r="T12">
        <v>-1</v>
      </c>
      <c r="AA12" t="s">
        <v>263</v>
      </c>
      <c r="AE12" t="b">
        <v>0</v>
      </c>
      <c r="AF12">
        <f t="shared" si="0"/>
        <v>3</v>
      </c>
      <c r="AG12" t="s">
        <v>116</v>
      </c>
      <c r="AH12" t="str">
        <f>D15</f>
        <v>SSA_ATOM_VFDM_E_BEGIN_X_X_X_X_L2_ALL_VFDM</v>
      </c>
      <c r="AI12" t="str">
        <f>D13</f>
        <v>SSA_ATOM_REPAIR_E_BEGIN_TITO_ATOML2_NOM_LFM_L2_TSP_REPAIR</v>
      </c>
      <c r="AJ12" t="str">
        <f>D15</f>
        <v>SSA_ATOM_VFDM_E_BEGIN_X_X_X_X_L2_ALL_VFDM</v>
      </c>
    </row>
    <row r="13" spans="1:43" x14ac:dyDescent="0.25">
      <c r="A13" s="1" t="s">
        <v>26</v>
      </c>
      <c r="B13" s="1" t="s">
        <v>187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31</v>
      </c>
      <c r="F13" t="s">
        <v>105</v>
      </c>
      <c r="G13" t="s">
        <v>29</v>
      </c>
      <c r="H13" t="s">
        <v>34</v>
      </c>
      <c r="I13" t="s">
        <v>120</v>
      </c>
      <c r="J13" t="s">
        <v>279</v>
      </c>
      <c r="K13" t="s">
        <v>191</v>
      </c>
      <c r="L13" t="s">
        <v>35</v>
      </c>
      <c r="M13" t="s">
        <v>204</v>
      </c>
      <c r="N13" t="s">
        <v>36</v>
      </c>
      <c r="O13" t="s">
        <v>420</v>
      </c>
      <c r="P13" t="s">
        <v>405</v>
      </c>
      <c r="Q13">
        <v>60</v>
      </c>
      <c r="R13">
        <v>60</v>
      </c>
      <c r="S13">
        <v>8</v>
      </c>
      <c r="T13">
        <v>-1</v>
      </c>
      <c r="AA13" t="s">
        <v>263</v>
      </c>
      <c r="AB13" t="s">
        <v>268</v>
      </c>
      <c r="AC13" t="s">
        <v>414</v>
      </c>
      <c r="AD13" t="s">
        <v>274</v>
      </c>
      <c r="AE13" t="b">
        <v>0</v>
      </c>
      <c r="AF13">
        <f t="shared" si="0"/>
        <v>6</v>
      </c>
      <c r="AG13" t="s">
        <v>202</v>
      </c>
      <c r="AH13" t="str">
        <f>D15</f>
        <v>SSA_ATOM_VFDM_E_BEGIN_X_X_X_X_L2_ALL_VFDM</v>
      </c>
      <c r="AI13" t="str">
        <f>D15</f>
        <v>SSA_ATOM_VFDM_E_BEGIN_X_X_X_X_L2_ALL_VFDM</v>
      </c>
      <c r="AJ13" t="str">
        <f>D15</f>
        <v>SSA_ATOM_VFDM_E_BEGIN_X_X_X_X_L2_ALL_VFDM</v>
      </c>
      <c r="AK13" t="str">
        <f>D14</f>
        <v>SSA_ATOM_REPAIR_E_BEGIN_TITO_ATOML2_NOM_LFM_L2_TSP_REPAIR_TO_FUSE</v>
      </c>
      <c r="AL13" t="str">
        <f>D14</f>
        <v>SSA_ATOM_REPAIR_E_BEGIN_TITO_ATOML2_NOM_LFM_L2_TSP_REPAIR_TO_FUSE</v>
      </c>
      <c r="AM13" t="str">
        <f>D15</f>
        <v>SSA_ATOM_VFDM_E_BEGIN_X_X_X_X_L2_ALL_VFDM</v>
      </c>
    </row>
    <row r="14" spans="1:43" x14ac:dyDescent="0.25">
      <c r="A14" s="1" t="s">
        <v>26</v>
      </c>
      <c r="B14" s="1" t="s">
        <v>189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31</v>
      </c>
      <c r="F14" t="s">
        <v>105</v>
      </c>
      <c r="G14" t="s">
        <v>29</v>
      </c>
      <c r="H14" t="s">
        <v>34</v>
      </c>
      <c r="I14" t="s">
        <v>120</v>
      </c>
      <c r="J14" t="s">
        <v>279</v>
      </c>
      <c r="K14" t="s">
        <v>191</v>
      </c>
      <c r="L14" t="s">
        <v>35</v>
      </c>
      <c r="M14" t="s">
        <v>205</v>
      </c>
      <c r="N14" t="s">
        <v>36</v>
      </c>
      <c r="O14" t="s">
        <v>420</v>
      </c>
      <c r="P14" t="s">
        <v>405</v>
      </c>
      <c r="Q14">
        <v>60</v>
      </c>
      <c r="R14">
        <v>60</v>
      </c>
      <c r="S14">
        <v>9</v>
      </c>
      <c r="T14">
        <v>-1</v>
      </c>
      <c r="AA14" t="s">
        <v>263</v>
      </c>
      <c r="AB14" t="s">
        <v>268</v>
      </c>
      <c r="AC14" t="s">
        <v>414</v>
      </c>
      <c r="AD14" t="s">
        <v>275</v>
      </c>
      <c r="AE14" t="b">
        <v>0</v>
      </c>
      <c r="AF14">
        <f t="shared" si="0"/>
        <v>6</v>
      </c>
      <c r="AG14" t="s">
        <v>202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  <c r="AL14" t="str">
        <f>D15</f>
        <v>SSA_ATOM_VFDM_E_BEGIN_X_X_X_X_L2_ALL_VFDM</v>
      </c>
      <c r="AM14" t="str">
        <f>D15</f>
        <v>SSA_ATOM_VFDM_E_BEGIN_X_X_X_X_L2_ALL_VFDM</v>
      </c>
    </row>
    <row r="15" spans="1:43" x14ac:dyDescent="0.25">
      <c r="A15" s="1" t="s">
        <v>26</v>
      </c>
      <c r="B15" s="1" t="s">
        <v>149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31</v>
      </c>
      <c r="F15" t="s">
        <v>105</v>
      </c>
      <c r="G15" t="s">
        <v>136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206</v>
      </c>
      <c r="N15" t="s">
        <v>36</v>
      </c>
      <c r="O15" t="s">
        <v>420</v>
      </c>
      <c r="P15" t="s">
        <v>401</v>
      </c>
      <c r="Q15">
        <v>60</v>
      </c>
      <c r="R15">
        <v>60</v>
      </c>
      <c r="S15">
        <v>10</v>
      </c>
      <c r="T15">
        <v>1</v>
      </c>
      <c r="Y15" t="s">
        <v>253</v>
      </c>
      <c r="AE15" t="b">
        <v>0</v>
      </c>
      <c r="AF15">
        <f t="shared" si="0"/>
        <v>3</v>
      </c>
      <c r="AG15" t="s">
        <v>116</v>
      </c>
      <c r="AH15" t="str">
        <f>D18</f>
        <v>SSA_ATOM_HRY_E_BEGIN_TITO_ATOML2_NOM_LFM_L2_ALL_POST_HRY</v>
      </c>
      <c r="AI15" t="str">
        <f>D16</f>
        <v>SSA_ATOM_UF_E_BEGIN_X_X_X_X_L2_ALL_VFDM_APPLY</v>
      </c>
      <c r="AJ15" t="str">
        <f>D16</f>
        <v>SSA_ATOM_UF_E_BEGIN_X_X_X_X_L2_ALL_VFDM_APPLY</v>
      </c>
    </row>
    <row r="16" spans="1:43" x14ac:dyDescent="0.25">
      <c r="A16" s="1" t="s">
        <v>26</v>
      </c>
      <c r="B16" s="1" t="s">
        <v>152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31</v>
      </c>
      <c r="F16" t="s">
        <v>105</v>
      </c>
      <c r="G16" t="s">
        <v>153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207</v>
      </c>
      <c r="N16" t="s">
        <v>36</v>
      </c>
      <c r="O16" t="s">
        <v>420</v>
      </c>
      <c r="P16" t="s">
        <v>401</v>
      </c>
      <c r="Q16">
        <v>60</v>
      </c>
      <c r="R16">
        <v>60</v>
      </c>
      <c r="S16">
        <v>11</v>
      </c>
      <c r="T16">
        <v>1</v>
      </c>
      <c r="AE16" t="b">
        <v>0</v>
      </c>
      <c r="AF16">
        <f t="shared" si="0"/>
        <v>3</v>
      </c>
      <c r="AG16">
        <v>1</v>
      </c>
      <c r="AH16" t="str">
        <f>D18</f>
        <v>SSA_ATOM_HRY_E_BEGIN_TITO_ATOML2_NOM_LFM_L2_ALL_POST_HRY</v>
      </c>
      <c r="AI16" t="str">
        <f>D17</f>
        <v>SSA_ATOM_VFDM_E_BEGIN_X_X_X_X_L2_ALL_FUSE</v>
      </c>
      <c r="AJ16" t="str">
        <f>D17</f>
        <v>SSA_ATOM_VFDM_E_BEGIN_X_X_X_X_L2_ALL_FUSE</v>
      </c>
    </row>
    <row r="17" spans="1:39" x14ac:dyDescent="0.25">
      <c r="A17" s="1" t="s">
        <v>26</v>
      </c>
      <c r="B17" s="1" t="s">
        <v>44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31</v>
      </c>
      <c r="F17" t="s">
        <v>105</v>
      </c>
      <c r="G17" t="s">
        <v>136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208</v>
      </c>
      <c r="N17" t="s">
        <v>36</v>
      </c>
      <c r="O17" t="s">
        <v>420</v>
      </c>
      <c r="P17" t="s">
        <v>401</v>
      </c>
      <c r="Q17">
        <v>60</v>
      </c>
      <c r="R17">
        <v>60</v>
      </c>
      <c r="S17">
        <v>12</v>
      </c>
      <c r="T17">
        <v>1</v>
      </c>
      <c r="AE17" t="b">
        <v>0</v>
      </c>
      <c r="AF17">
        <f t="shared" si="0"/>
        <v>2</v>
      </c>
      <c r="AG17">
        <v>1</v>
      </c>
      <c r="AH17" t="str">
        <f>D18</f>
        <v>SSA_ATOM_HRY_E_BEGIN_TITO_ATOML2_NOM_LFM_L2_ALL_POST_HRY</v>
      </c>
      <c r="AI17" t="str">
        <f>D18</f>
        <v>SSA_ATOM_HRY_E_BEGIN_TITO_ATOML2_NOM_LFM_L2_ALL_POST_HRY</v>
      </c>
    </row>
    <row r="18" spans="1:39" x14ac:dyDescent="0.25">
      <c r="A18" s="1" t="s">
        <v>26</v>
      </c>
      <c r="B18" s="1" t="s">
        <v>278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31</v>
      </c>
      <c r="F18" t="s">
        <v>105</v>
      </c>
      <c r="G18" t="s">
        <v>33</v>
      </c>
      <c r="H18" t="s">
        <v>34</v>
      </c>
      <c r="I18" t="s">
        <v>120</v>
      </c>
      <c r="J18" t="s">
        <v>279</v>
      </c>
      <c r="K18" t="s">
        <v>191</v>
      </c>
      <c r="L18" t="s">
        <v>35</v>
      </c>
      <c r="M18" t="s">
        <v>209</v>
      </c>
      <c r="N18" t="s">
        <v>36</v>
      </c>
      <c r="O18" t="s">
        <v>420</v>
      </c>
      <c r="P18" t="s">
        <v>408</v>
      </c>
      <c r="Q18">
        <v>60</v>
      </c>
      <c r="R18">
        <v>60</v>
      </c>
      <c r="S18">
        <v>13</v>
      </c>
      <c r="T18">
        <v>-1</v>
      </c>
      <c r="AE18" t="b">
        <v>0</v>
      </c>
      <c r="AF18">
        <f t="shared" si="0"/>
        <v>4</v>
      </c>
      <c r="AG18" t="s">
        <v>198</v>
      </c>
      <c r="AH18">
        <v>2</v>
      </c>
      <c r="AI18" t="str">
        <f>D19</f>
        <v>SSA_ATOM_AUX_E_BEGIN_X_X_X_X_REP_FLAG_L2_NOM</v>
      </c>
      <c r="AJ18">
        <v>2</v>
      </c>
      <c r="AK18">
        <v>2</v>
      </c>
    </row>
    <row r="19" spans="1:39" x14ac:dyDescent="0.25">
      <c r="A19" s="1" t="s">
        <v>26</v>
      </c>
      <c r="B19" s="1" t="s">
        <v>254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31</v>
      </c>
      <c r="F19" t="s">
        <v>105</v>
      </c>
      <c r="G19" t="s">
        <v>231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210</v>
      </c>
      <c r="N19" t="s">
        <v>36</v>
      </c>
      <c r="O19" t="s">
        <v>420</v>
      </c>
      <c r="P19" t="s">
        <v>401</v>
      </c>
      <c r="Q19">
        <v>60</v>
      </c>
      <c r="R19">
        <v>60</v>
      </c>
      <c r="S19">
        <v>14</v>
      </c>
      <c r="T19">
        <v>-1</v>
      </c>
      <c r="Y19" t="s">
        <v>256</v>
      </c>
      <c r="AE19" t="b">
        <v>0</v>
      </c>
      <c r="AF19">
        <f t="shared" si="0"/>
        <v>3</v>
      </c>
      <c r="AG19" t="s">
        <v>116</v>
      </c>
      <c r="AH19">
        <v>2</v>
      </c>
      <c r="AI19">
        <v>1</v>
      </c>
      <c r="AJ19">
        <v>2</v>
      </c>
    </row>
    <row r="20" spans="1:39" x14ac:dyDescent="0.25">
      <c r="A20" s="1" t="s">
        <v>26</v>
      </c>
      <c r="B20" s="1" t="s">
        <v>42</v>
      </c>
      <c r="C20" s="1" t="str">
        <f>VLOOKUP(B20,templateLookup!A:B,2,0)</f>
        <v>COMPOSITE</v>
      </c>
    </row>
    <row r="21" spans="1:39" x14ac:dyDescent="0.25">
      <c r="A21" s="12" t="s">
        <v>26</v>
      </c>
      <c r="B21" s="12" t="s">
        <v>27</v>
      </c>
      <c r="C21" s="12" t="str">
        <f>VLOOKUP(B21,templateLookup!A:B,2,0)</f>
        <v>COMPOSITE</v>
      </c>
      <c r="D21" t="s">
        <v>211</v>
      </c>
      <c r="F21" t="s">
        <v>105</v>
      </c>
      <c r="AF21">
        <f t="shared" ref="AF21:AF37" si="2">COUNTA(AH21:AQ21)</f>
        <v>3</v>
      </c>
      <c r="AG21" t="s">
        <v>116</v>
      </c>
      <c r="AH21" t="str">
        <f>D40</f>
        <v>L2_LRU_NOM_REP</v>
      </c>
      <c r="AI21" t="str">
        <f>D40</f>
        <v>L2_LRU_NOM_REP</v>
      </c>
      <c r="AJ21" t="str">
        <f>D40</f>
        <v>L2_LRU_NOM_REP</v>
      </c>
    </row>
    <row r="22" spans="1:39" x14ac:dyDescent="0.25">
      <c r="A22" s="12" t="s">
        <v>26</v>
      </c>
      <c r="B22" s="12" t="s">
        <v>49</v>
      </c>
      <c r="C22" s="12" t="s">
        <v>112</v>
      </c>
      <c r="D22" t="str">
        <f t="shared" ref="D22:D37" si="3">E22&amp;"_"&amp;F22&amp;"_"&amp;G22&amp;"_"&amp;H22&amp;"_"&amp;A22&amp;"_"&amp;I22&amp;"_"&amp;J22&amp;"_"&amp;K22&amp;"_"&amp;L22&amp;"_"&amp;M22</f>
        <v>SSA_ATOM_VMIN_E_BEGIN_TITO_ATOM_MIN_LFM_L2_PRE_REPAIR_SEARCH</v>
      </c>
      <c r="E22" t="s">
        <v>31</v>
      </c>
      <c r="F22" t="s">
        <v>105</v>
      </c>
      <c r="G22" t="s">
        <v>50</v>
      </c>
      <c r="H22" t="s">
        <v>34</v>
      </c>
      <c r="I22" t="s">
        <v>120</v>
      </c>
      <c r="J22" t="s">
        <v>105</v>
      </c>
      <c r="K22" t="s">
        <v>55</v>
      </c>
      <c r="L22" t="s">
        <v>35</v>
      </c>
      <c r="M22" t="s">
        <v>419</v>
      </c>
      <c r="N22" t="s">
        <v>36</v>
      </c>
      <c r="O22" t="s">
        <v>420</v>
      </c>
      <c r="P22" t="s">
        <v>410</v>
      </c>
      <c r="Q22">
        <v>60</v>
      </c>
      <c r="R22">
        <v>60</v>
      </c>
      <c r="S22">
        <v>100</v>
      </c>
      <c r="T22">
        <v>1</v>
      </c>
      <c r="U22" t="s">
        <v>282</v>
      </c>
      <c r="X22">
        <v>2100</v>
      </c>
      <c r="AE22" t="b">
        <v>0</v>
      </c>
      <c r="AF22">
        <v>2</v>
      </c>
      <c r="AG22">
        <v>1</v>
      </c>
      <c r="AH22" t="str">
        <f>D23</f>
        <v>SSA_ATOM_HRY_E_BEGIN_TITO_ATOML2_MIN_LFM_L2_ALL_PRE_HRY</v>
      </c>
      <c r="AI22" t="str">
        <f>D23</f>
        <v>SSA_ATOM_HRY_E_BEGIN_TITO_ATOML2_MIN_LFM_L2_ALL_PRE_HRY</v>
      </c>
    </row>
    <row r="23" spans="1:39" x14ac:dyDescent="0.25">
      <c r="A23" s="12" t="s">
        <v>26</v>
      </c>
      <c r="B23" s="12" t="s">
        <v>277</v>
      </c>
      <c r="C23" s="12" t="str">
        <f>VLOOKUP(B23,templateLookup!A:B,2,0)</f>
        <v>iCHSRTest</v>
      </c>
      <c r="D23" t="str">
        <f t="shared" si="3"/>
        <v>SSA_ATOM_HRY_E_BEGIN_TITO_ATOML2_MIN_LFM_L2_ALL_PRE_HRY</v>
      </c>
      <c r="E23" t="s">
        <v>31</v>
      </c>
      <c r="F23" t="s">
        <v>105</v>
      </c>
      <c r="G23" t="s">
        <v>33</v>
      </c>
      <c r="H23" t="s">
        <v>34</v>
      </c>
      <c r="I23" t="s">
        <v>120</v>
      </c>
      <c r="J23" t="s">
        <v>279</v>
      </c>
      <c r="K23" t="s">
        <v>55</v>
      </c>
      <c r="L23" t="s">
        <v>35</v>
      </c>
      <c r="M23" t="s">
        <v>196</v>
      </c>
      <c r="N23" t="s">
        <v>36</v>
      </c>
      <c r="O23" t="s">
        <v>420</v>
      </c>
      <c r="P23" t="s">
        <v>408</v>
      </c>
      <c r="Q23">
        <v>60</v>
      </c>
      <c r="R23">
        <v>60</v>
      </c>
      <c r="S23">
        <v>20</v>
      </c>
      <c r="T23">
        <v>1</v>
      </c>
      <c r="AE23" t="b">
        <v>0</v>
      </c>
      <c r="AF23">
        <f t="shared" si="2"/>
        <v>4</v>
      </c>
      <c r="AG23" t="s">
        <v>198</v>
      </c>
      <c r="AH23" t="str">
        <f>D24</f>
        <v>SSA_ATOM_CAPTURE_E_BEGIN_TITO_ATOML2_MIN_LFM_L2_DAT_CAPTURE</v>
      </c>
      <c r="AI23">
        <v>1</v>
      </c>
      <c r="AJ23" t="str">
        <f>D24</f>
        <v>SSA_ATOM_CAPTURE_E_BEGIN_TITO_ATOML2_MIN_LFM_L2_DAT_CAPTURE</v>
      </c>
      <c r="AK23" t="str">
        <f>D24</f>
        <v>SSA_ATOM_CAPTURE_E_BEGIN_TITO_ATOML2_MIN_LFM_L2_DAT_CAPTURE</v>
      </c>
    </row>
    <row r="24" spans="1:39" x14ac:dyDescent="0.25">
      <c r="A24" s="12" t="s">
        <v>26</v>
      </c>
      <c r="B24" s="12" t="s">
        <v>186</v>
      </c>
      <c r="C24" s="12" t="str">
        <f>VLOOKUP(B24,templateLookup!A:B,2,0)</f>
        <v>iCCapturePacketsTest</v>
      </c>
      <c r="D24" t="str">
        <f t="shared" si="3"/>
        <v>SSA_ATOM_CAPTURE_E_BEGIN_TITO_ATOML2_MIN_LFM_L2_DAT_CAPTURE</v>
      </c>
      <c r="E24" t="s">
        <v>31</v>
      </c>
      <c r="F24" t="s">
        <v>105</v>
      </c>
      <c r="G24" t="s">
        <v>192</v>
      </c>
      <c r="H24" t="s">
        <v>34</v>
      </c>
      <c r="I24" t="s">
        <v>120</v>
      </c>
      <c r="J24" t="s">
        <v>279</v>
      </c>
      <c r="K24" t="s">
        <v>55</v>
      </c>
      <c r="L24" t="s">
        <v>35</v>
      </c>
      <c r="M24" t="s">
        <v>193</v>
      </c>
      <c r="N24" t="s">
        <v>36</v>
      </c>
      <c r="O24" t="s">
        <v>420</v>
      </c>
      <c r="P24" t="s">
        <v>407</v>
      </c>
      <c r="Q24">
        <v>60</v>
      </c>
      <c r="R24">
        <v>60</v>
      </c>
      <c r="S24">
        <v>21</v>
      </c>
      <c r="T24">
        <v>1</v>
      </c>
      <c r="AA24" t="s">
        <v>261</v>
      </c>
      <c r="AE24" t="b">
        <v>0</v>
      </c>
      <c r="AF24">
        <f t="shared" si="2"/>
        <v>3</v>
      </c>
      <c r="AG24" t="s">
        <v>116</v>
      </c>
      <c r="AH24" t="str">
        <f>D27</f>
        <v>SSA_ATOM_CAPTURE_E_BEGIN_TITO_ATOML2_MIN_LFM_L2_C6S_CAPTURE</v>
      </c>
      <c r="AI24" t="str">
        <f>D25</f>
        <v>SSA_ATOM_REPAIR_E_BEGIN_TITO_ATOML2_MIN_LFM_L2_DAT_REPAIR</v>
      </c>
      <c r="AJ24" t="str">
        <f>D27</f>
        <v>SSA_ATOM_CAPTURE_E_BEGIN_TITO_ATOML2_MIN_LFM_L2_C6S_CAPTURE</v>
      </c>
    </row>
    <row r="25" spans="1:39" x14ac:dyDescent="0.25">
      <c r="A25" s="12" t="s">
        <v>26</v>
      </c>
      <c r="B25" s="12" t="s">
        <v>187</v>
      </c>
      <c r="C25" s="12" t="str">
        <f>VLOOKUP(B25,templateLookup!A:B,2,0)</f>
        <v>iCRepairTest</v>
      </c>
      <c r="D25" t="str">
        <f t="shared" si="3"/>
        <v>SSA_ATOM_REPAIR_E_BEGIN_TITO_ATOML2_MIN_LFM_L2_DAT_REPAIR</v>
      </c>
      <c r="E25" t="s">
        <v>31</v>
      </c>
      <c r="F25" t="s">
        <v>105</v>
      </c>
      <c r="G25" t="s">
        <v>29</v>
      </c>
      <c r="H25" t="s">
        <v>34</v>
      </c>
      <c r="I25" t="s">
        <v>120</v>
      </c>
      <c r="J25" t="s">
        <v>279</v>
      </c>
      <c r="K25" t="s">
        <v>55</v>
      </c>
      <c r="L25" t="s">
        <v>35</v>
      </c>
      <c r="M25" t="s">
        <v>194</v>
      </c>
      <c r="N25" t="s">
        <v>36</v>
      </c>
      <c r="O25" t="s">
        <v>420</v>
      </c>
      <c r="P25" t="s">
        <v>407</v>
      </c>
      <c r="Q25">
        <v>60</v>
      </c>
      <c r="R25">
        <v>60</v>
      </c>
      <c r="S25">
        <v>22</v>
      </c>
      <c r="T25">
        <v>1</v>
      </c>
      <c r="AA25" t="s">
        <v>261</v>
      </c>
      <c r="AB25" t="s">
        <v>415</v>
      </c>
      <c r="AC25" t="s">
        <v>414</v>
      </c>
      <c r="AD25" t="s">
        <v>274</v>
      </c>
      <c r="AE25" t="b">
        <v>0</v>
      </c>
      <c r="AF25">
        <f t="shared" si="2"/>
        <v>6</v>
      </c>
      <c r="AG25" t="s">
        <v>202</v>
      </c>
      <c r="AH25" t="str">
        <f>D27</f>
        <v>SSA_ATOM_CAPTURE_E_BEGIN_TITO_ATOML2_MIN_LFM_L2_C6S_CAPTURE</v>
      </c>
      <c r="AI25" t="str">
        <f>D27</f>
        <v>SSA_ATOM_CAPTURE_E_BEGIN_TITO_ATOML2_MIN_LFM_L2_C6S_CAPTURE</v>
      </c>
      <c r="AJ25" t="str">
        <f>D27</f>
        <v>SSA_ATOM_CAPTURE_E_BEGIN_TITO_ATOML2_MIN_LFM_L2_C6S_CAPTURE</v>
      </c>
      <c r="AK25" t="str">
        <f>D26</f>
        <v>SSA_ATOM_REPAIR_E_BEGIN_TITO_ATOML2_MIN_LFM_L2_DAT_REPAIR_TO_FUSE</v>
      </c>
      <c r="AL25" t="str">
        <f>D26</f>
        <v>SSA_ATOM_REPAIR_E_BEGIN_TITO_ATOML2_MIN_LFM_L2_DAT_REPAIR_TO_FUSE</v>
      </c>
      <c r="AM25" t="str">
        <f>D27</f>
        <v>SSA_ATOM_CAPTURE_E_BEGIN_TITO_ATOML2_MIN_LFM_L2_C6S_CAPTURE</v>
      </c>
    </row>
    <row r="26" spans="1:39" x14ac:dyDescent="0.25">
      <c r="A26" s="12" t="s">
        <v>26</v>
      </c>
      <c r="B26" s="12" t="s">
        <v>189</v>
      </c>
      <c r="C26" s="12" t="str">
        <f>VLOOKUP(B26,templateLookup!A:B,2,0)</f>
        <v>iCRepairTest</v>
      </c>
      <c r="D26" t="str">
        <f t="shared" si="3"/>
        <v>SSA_ATOM_REPAIR_E_BEGIN_TITO_ATOML2_MIN_LFM_L2_DAT_REPAIR_TO_FUSE</v>
      </c>
      <c r="E26" t="s">
        <v>31</v>
      </c>
      <c r="F26" t="s">
        <v>105</v>
      </c>
      <c r="G26" t="s">
        <v>29</v>
      </c>
      <c r="H26" t="s">
        <v>34</v>
      </c>
      <c r="I26" t="s">
        <v>120</v>
      </c>
      <c r="J26" t="s">
        <v>279</v>
      </c>
      <c r="K26" t="s">
        <v>55</v>
      </c>
      <c r="L26" t="s">
        <v>35</v>
      </c>
      <c r="M26" t="s">
        <v>195</v>
      </c>
      <c r="N26" t="s">
        <v>36</v>
      </c>
      <c r="O26" t="s">
        <v>420</v>
      </c>
      <c r="P26" t="s">
        <v>407</v>
      </c>
      <c r="Q26">
        <v>60</v>
      </c>
      <c r="R26">
        <v>60</v>
      </c>
      <c r="S26">
        <v>23</v>
      </c>
      <c r="T26">
        <v>1</v>
      </c>
      <c r="AA26" t="s">
        <v>261</v>
      </c>
      <c r="AB26" t="s">
        <v>415</v>
      </c>
      <c r="AC26" t="s">
        <v>414</v>
      </c>
      <c r="AD26" t="s">
        <v>275</v>
      </c>
      <c r="AE26" t="b">
        <v>0</v>
      </c>
      <c r="AF26">
        <f t="shared" si="2"/>
        <v>6</v>
      </c>
      <c r="AG26" t="s">
        <v>202</v>
      </c>
      <c r="AH26" t="str">
        <f>D27</f>
        <v>SSA_ATOM_CAPTURE_E_BEGIN_TITO_ATOML2_MIN_LFM_L2_C6S_CAPTURE</v>
      </c>
      <c r="AI26" t="str">
        <f>D27</f>
        <v>SSA_ATOM_CAPTURE_E_BEGIN_TITO_ATOML2_MIN_LFM_L2_C6S_CAPTURE</v>
      </c>
      <c r="AJ26" t="str">
        <f>D27</f>
        <v>SSA_ATOM_CAPTURE_E_BEGIN_TITO_ATOML2_MIN_LFM_L2_C6S_CAPTURE</v>
      </c>
      <c r="AK26" t="str">
        <f>D27</f>
        <v>SSA_ATOM_CAPTURE_E_BEGIN_TITO_ATOML2_MIN_LFM_L2_C6S_CAPTURE</v>
      </c>
      <c r="AL26" t="str">
        <f>D27</f>
        <v>SSA_ATOM_CAPTURE_E_BEGIN_TITO_ATOML2_MIN_LFM_L2_C6S_CAPTURE</v>
      </c>
      <c r="AM26" t="str">
        <f>D27</f>
        <v>SSA_ATOM_CAPTURE_E_BEGIN_TITO_ATOML2_MIN_LFM_L2_C6S_CAPTURE</v>
      </c>
    </row>
    <row r="27" spans="1:39" x14ac:dyDescent="0.25">
      <c r="A27" s="12" t="s">
        <v>26</v>
      </c>
      <c r="B27" s="12" t="s">
        <v>186</v>
      </c>
      <c r="C27" s="12" t="str">
        <f>VLOOKUP(B27,templateLookup!A:B,2,0)</f>
        <v>iCCapturePacketsTest</v>
      </c>
      <c r="D27" t="str">
        <f t="shared" si="3"/>
        <v>SSA_ATOM_CAPTURE_E_BEGIN_TITO_ATOML2_MIN_LFM_L2_C6S_CAPTURE</v>
      </c>
      <c r="E27" t="s">
        <v>31</v>
      </c>
      <c r="F27" t="s">
        <v>105</v>
      </c>
      <c r="G27" t="s">
        <v>192</v>
      </c>
      <c r="H27" t="s">
        <v>34</v>
      </c>
      <c r="I27" t="s">
        <v>120</v>
      </c>
      <c r="J27" t="s">
        <v>279</v>
      </c>
      <c r="K27" t="s">
        <v>55</v>
      </c>
      <c r="L27" t="s">
        <v>35</v>
      </c>
      <c r="M27" t="s">
        <v>199</v>
      </c>
      <c r="N27" t="s">
        <v>36</v>
      </c>
      <c r="O27" t="s">
        <v>420</v>
      </c>
      <c r="P27" t="s">
        <v>406</v>
      </c>
      <c r="Q27">
        <v>60</v>
      </c>
      <c r="R27">
        <v>60</v>
      </c>
      <c r="S27">
        <v>24</v>
      </c>
      <c r="T27">
        <v>1</v>
      </c>
      <c r="AA27" t="s">
        <v>262</v>
      </c>
      <c r="AE27" t="b">
        <v>0</v>
      </c>
      <c r="AF27">
        <f t="shared" si="2"/>
        <v>3</v>
      </c>
      <c r="AG27" t="s">
        <v>116</v>
      </c>
      <c r="AH27" t="str">
        <f>D30</f>
        <v>SSA_ATOM_CAPTURE_E_BEGIN_TITO_ATOML2_MIN_LFM_L2_TSP_CAPTURE</v>
      </c>
      <c r="AI27" t="str">
        <f>D28</f>
        <v>SSA_ATOM_REPAIR_E_BEGIN_TITO_ATOML2_MIN_LFM_L2_C6S_REPAIR</v>
      </c>
      <c r="AJ27" t="str">
        <f>D30</f>
        <v>SSA_ATOM_CAPTURE_E_BEGIN_TITO_ATOML2_MIN_LFM_L2_TSP_CAPTURE</v>
      </c>
    </row>
    <row r="28" spans="1:39" x14ac:dyDescent="0.25">
      <c r="A28" s="12" t="s">
        <v>26</v>
      </c>
      <c r="B28" s="12" t="s">
        <v>187</v>
      </c>
      <c r="C28" s="12" t="str">
        <f>VLOOKUP(B28,templateLookup!A:B,2,0)</f>
        <v>iCRepairTest</v>
      </c>
      <c r="D28" t="str">
        <f t="shared" si="3"/>
        <v>SSA_ATOM_REPAIR_E_BEGIN_TITO_ATOML2_MIN_LFM_L2_C6S_REPAIR</v>
      </c>
      <c r="E28" t="s">
        <v>31</v>
      </c>
      <c r="F28" t="s">
        <v>105</v>
      </c>
      <c r="G28" t="s">
        <v>29</v>
      </c>
      <c r="H28" t="s">
        <v>34</v>
      </c>
      <c r="I28" t="s">
        <v>120</v>
      </c>
      <c r="J28" t="s">
        <v>279</v>
      </c>
      <c r="K28" t="s">
        <v>55</v>
      </c>
      <c r="L28" t="s">
        <v>35</v>
      </c>
      <c r="M28" t="s">
        <v>200</v>
      </c>
      <c r="N28" t="s">
        <v>36</v>
      </c>
      <c r="O28" t="s">
        <v>420</v>
      </c>
      <c r="P28" t="s">
        <v>406</v>
      </c>
      <c r="Q28">
        <v>60</v>
      </c>
      <c r="R28">
        <v>60</v>
      </c>
      <c r="S28">
        <v>25</v>
      </c>
      <c r="T28">
        <v>1</v>
      </c>
      <c r="AA28" t="s">
        <v>262</v>
      </c>
      <c r="AB28" t="s">
        <v>267</v>
      </c>
      <c r="AC28" t="s">
        <v>414</v>
      </c>
      <c r="AD28" t="s">
        <v>274</v>
      </c>
      <c r="AE28" t="b">
        <v>0</v>
      </c>
      <c r="AF28">
        <f t="shared" si="2"/>
        <v>6</v>
      </c>
      <c r="AG28" t="s">
        <v>202</v>
      </c>
      <c r="AH28" t="str">
        <f>D30</f>
        <v>SSA_ATOM_CAPTURE_E_BEGIN_TITO_ATOML2_MIN_LFM_L2_TSP_CAPTURE</v>
      </c>
      <c r="AI28" t="str">
        <f>D30</f>
        <v>SSA_ATOM_CAPTURE_E_BEGIN_TITO_ATOML2_MIN_LFM_L2_TSP_CAPTURE</v>
      </c>
      <c r="AJ28" t="str">
        <f>D30</f>
        <v>SSA_ATOM_CAPTURE_E_BEGIN_TITO_ATOML2_MIN_LFM_L2_TSP_CAPTURE</v>
      </c>
      <c r="AK28" t="str">
        <f>D29</f>
        <v>SSA_ATOM_REPAIR_E_BEGIN_TITO_ATOML2_MIN_LFM_L2_C6S_REPAIR_TO_FUSE</v>
      </c>
      <c r="AL28" t="str">
        <f>D29</f>
        <v>SSA_ATOM_REPAIR_E_BEGIN_TITO_ATOML2_MIN_LFM_L2_C6S_REPAIR_TO_FUSE</v>
      </c>
      <c r="AM28" t="str">
        <f>D30</f>
        <v>SSA_ATOM_CAPTURE_E_BEGIN_TITO_ATOML2_MIN_LFM_L2_TSP_CAPTURE</v>
      </c>
    </row>
    <row r="29" spans="1:39" x14ac:dyDescent="0.25">
      <c r="A29" s="12" t="s">
        <v>26</v>
      </c>
      <c r="B29" s="12" t="s">
        <v>189</v>
      </c>
      <c r="C29" s="12" t="str">
        <f>VLOOKUP(B29,templateLookup!A:B,2,0)</f>
        <v>iCRepairTest</v>
      </c>
      <c r="D29" t="str">
        <f t="shared" si="3"/>
        <v>SSA_ATOM_REPAIR_E_BEGIN_TITO_ATOML2_MIN_LFM_L2_C6S_REPAIR_TO_FUSE</v>
      </c>
      <c r="E29" t="s">
        <v>31</v>
      </c>
      <c r="F29" t="s">
        <v>105</v>
      </c>
      <c r="G29" t="s">
        <v>29</v>
      </c>
      <c r="H29" t="s">
        <v>34</v>
      </c>
      <c r="I29" t="s">
        <v>120</v>
      </c>
      <c r="J29" t="s">
        <v>279</v>
      </c>
      <c r="K29" t="s">
        <v>55</v>
      </c>
      <c r="L29" t="s">
        <v>35</v>
      </c>
      <c r="M29" t="s">
        <v>201</v>
      </c>
      <c r="N29" t="s">
        <v>36</v>
      </c>
      <c r="O29" t="s">
        <v>420</v>
      </c>
      <c r="P29" t="s">
        <v>406</v>
      </c>
      <c r="Q29">
        <v>60</v>
      </c>
      <c r="R29">
        <v>60</v>
      </c>
      <c r="S29">
        <v>26</v>
      </c>
      <c r="T29">
        <v>1</v>
      </c>
      <c r="AA29" t="s">
        <v>262</v>
      </c>
      <c r="AB29" t="s">
        <v>267</v>
      </c>
      <c r="AC29" t="s">
        <v>414</v>
      </c>
      <c r="AD29" t="s">
        <v>275</v>
      </c>
      <c r="AE29" t="b">
        <v>0</v>
      </c>
      <c r="AF29">
        <f t="shared" si="2"/>
        <v>6</v>
      </c>
      <c r="AG29" t="s">
        <v>202</v>
      </c>
      <c r="AH29" t="str">
        <f>D30</f>
        <v>SSA_ATOM_CAPTURE_E_BEGIN_TITO_ATOML2_MIN_LFM_L2_TSP_CAPTURE</v>
      </c>
      <c r="AI29" t="str">
        <f>D30</f>
        <v>SSA_ATOM_CAPTURE_E_BEGIN_TITO_ATOML2_MIN_LFM_L2_TSP_CAPTURE</v>
      </c>
      <c r="AJ29" t="str">
        <f>D30</f>
        <v>SSA_ATOM_CAPTURE_E_BEGIN_TITO_ATOML2_MIN_LFM_L2_TSP_CAPTURE</v>
      </c>
      <c r="AK29" t="str">
        <f>D30</f>
        <v>SSA_ATOM_CAPTURE_E_BEGIN_TITO_ATOML2_MIN_LFM_L2_TSP_CAPTURE</v>
      </c>
      <c r="AL29" t="str">
        <f>D30</f>
        <v>SSA_ATOM_CAPTURE_E_BEGIN_TITO_ATOML2_MIN_LFM_L2_TSP_CAPTURE</v>
      </c>
      <c r="AM29" t="str">
        <f>D30</f>
        <v>SSA_ATOM_CAPTURE_E_BEGIN_TITO_ATOML2_MIN_LFM_L2_TSP_CAPTURE</v>
      </c>
    </row>
    <row r="30" spans="1:39" x14ac:dyDescent="0.25">
      <c r="A30" s="12" t="s">
        <v>26</v>
      </c>
      <c r="B30" s="12" t="s">
        <v>186</v>
      </c>
      <c r="C30" s="12" t="str">
        <f>VLOOKUP(B30,templateLookup!A:B,2,0)</f>
        <v>iCCapturePacketsTest</v>
      </c>
      <c r="D30" t="str">
        <f t="shared" si="3"/>
        <v>SSA_ATOM_CAPTURE_E_BEGIN_TITO_ATOML2_MIN_LFM_L2_TSP_CAPTURE</v>
      </c>
      <c r="E30" t="s">
        <v>31</v>
      </c>
      <c r="F30" t="s">
        <v>105</v>
      </c>
      <c r="G30" t="s">
        <v>192</v>
      </c>
      <c r="H30" t="s">
        <v>34</v>
      </c>
      <c r="I30" t="s">
        <v>120</v>
      </c>
      <c r="J30" t="s">
        <v>279</v>
      </c>
      <c r="K30" t="s">
        <v>55</v>
      </c>
      <c r="L30" t="s">
        <v>35</v>
      </c>
      <c r="M30" t="s">
        <v>203</v>
      </c>
      <c r="N30" t="s">
        <v>36</v>
      </c>
      <c r="O30" t="s">
        <v>420</v>
      </c>
      <c r="P30" t="s">
        <v>405</v>
      </c>
      <c r="Q30">
        <v>60</v>
      </c>
      <c r="R30">
        <v>60</v>
      </c>
      <c r="S30">
        <v>27</v>
      </c>
      <c r="T30">
        <v>1</v>
      </c>
      <c r="AA30" t="s">
        <v>263</v>
      </c>
      <c r="AE30" t="b">
        <v>0</v>
      </c>
      <c r="AF30">
        <f t="shared" si="2"/>
        <v>3</v>
      </c>
      <c r="AG30" t="s">
        <v>116</v>
      </c>
      <c r="AH30" t="str">
        <f>D33</f>
        <v>SSA_ATOM_VFDM_E_BEGIN_X_X_X_X_L2_ALL_VFDM_MIN</v>
      </c>
      <c r="AI30" t="str">
        <f>D31</f>
        <v>SSA_ATOM_REPAIR_E_BEGIN_TITO_ATOML2_MIN_LFM_L2_TSP_REPAIR</v>
      </c>
      <c r="AJ30" t="str">
        <f>D33</f>
        <v>SSA_ATOM_VFDM_E_BEGIN_X_X_X_X_L2_ALL_VFDM_MIN</v>
      </c>
    </row>
    <row r="31" spans="1:39" x14ac:dyDescent="0.25">
      <c r="A31" s="12" t="s">
        <v>26</v>
      </c>
      <c r="B31" s="12" t="s">
        <v>187</v>
      </c>
      <c r="C31" s="12" t="str">
        <f>VLOOKUP(B31,templateLookup!A:B,2,0)</f>
        <v>iCRepairTest</v>
      </c>
      <c r="D31" t="str">
        <f t="shared" si="3"/>
        <v>SSA_ATOM_REPAIR_E_BEGIN_TITO_ATOML2_MIN_LFM_L2_TSP_REPAIR</v>
      </c>
      <c r="E31" t="s">
        <v>31</v>
      </c>
      <c r="F31" t="s">
        <v>105</v>
      </c>
      <c r="G31" t="s">
        <v>29</v>
      </c>
      <c r="H31" t="s">
        <v>34</v>
      </c>
      <c r="I31" t="s">
        <v>120</v>
      </c>
      <c r="J31" t="s">
        <v>279</v>
      </c>
      <c r="K31" t="s">
        <v>55</v>
      </c>
      <c r="L31" t="s">
        <v>35</v>
      </c>
      <c r="M31" t="s">
        <v>204</v>
      </c>
      <c r="N31" t="s">
        <v>36</v>
      </c>
      <c r="O31" t="s">
        <v>420</v>
      </c>
      <c r="P31" t="s">
        <v>405</v>
      </c>
      <c r="Q31">
        <v>60</v>
      </c>
      <c r="R31">
        <v>60</v>
      </c>
      <c r="S31">
        <v>28</v>
      </c>
      <c r="T31">
        <v>1</v>
      </c>
      <c r="AA31" t="s">
        <v>263</v>
      </c>
      <c r="AB31" t="s">
        <v>268</v>
      </c>
      <c r="AC31" t="s">
        <v>414</v>
      </c>
      <c r="AD31" t="s">
        <v>274</v>
      </c>
      <c r="AE31" t="b">
        <v>0</v>
      </c>
      <c r="AF31">
        <f t="shared" si="2"/>
        <v>6</v>
      </c>
      <c r="AG31" t="s">
        <v>202</v>
      </c>
      <c r="AH31" t="str">
        <f>D33</f>
        <v>SSA_ATOM_VFDM_E_BEGIN_X_X_X_X_L2_ALL_VFDM_MIN</v>
      </c>
      <c r="AI31" t="str">
        <f>D33</f>
        <v>SSA_ATOM_VFDM_E_BEGIN_X_X_X_X_L2_ALL_VFDM_MIN</v>
      </c>
      <c r="AJ31" t="str">
        <f>D33</f>
        <v>SSA_ATOM_VFDM_E_BEGIN_X_X_X_X_L2_ALL_VFDM_MIN</v>
      </c>
      <c r="AK31" t="str">
        <f>D32</f>
        <v>SSA_ATOM_REPAIR_E_BEGIN_TITO_ATOML2_MIN_LFM_L2_TSP_REPAIR_TO_FUSE</v>
      </c>
      <c r="AL31" t="str">
        <f>D32</f>
        <v>SSA_ATOM_REPAIR_E_BEGIN_TITO_ATOML2_MIN_LFM_L2_TSP_REPAIR_TO_FUSE</v>
      </c>
      <c r="AM31" t="str">
        <f>D33</f>
        <v>SSA_ATOM_VFDM_E_BEGIN_X_X_X_X_L2_ALL_VFDM_MIN</v>
      </c>
    </row>
    <row r="32" spans="1:39" x14ac:dyDescent="0.25">
      <c r="A32" s="12" t="s">
        <v>26</v>
      </c>
      <c r="B32" s="12" t="s">
        <v>189</v>
      </c>
      <c r="C32" s="12" t="str">
        <f>VLOOKUP(B32,templateLookup!A:B,2,0)</f>
        <v>iCRepairTest</v>
      </c>
      <c r="D32" t="str">
        <f t="shared" si="3"/>
        <v>SSA_ATOM_REPAIR_E_BEGIN_TITO_ATOML2_MIN_LFM_L2_TSP_REPAIR_TO_FUSE</v>
      </c>
      <c r="E32" t="s">
        <v>31</v>
      </c>
      <c r="F32" t="s">
        <v>105</v>
      </c>
      <c r="G32" t="s">
        <v>29</v>
      </c>
      <c r="H32" t="s">
        <v>34</v>
      </c>
      <c r="I32" t="s">
        <v>120</v>
      </c>
      <c r="J32" t="s">
        <v>279</v>
      </c>
      <c r="K32" t="s">
        <v>55</v>
      </c>
      <c r="L32" t="s">
        <v>35</v>
      </c>
      <c r="M32" t="s">
        <v>205</v>
      </c>
      <c r="N32" t="s">
        <v>36</v>
      </c>
      <c r="O32" t="s">
        <v>420</v>
      </c>
      <c r="P32" t="s">
        <v>405</v>
      </c>
      <c r="Q32">
        <v>60</v>
      </c>
      <c r="R32">
        <v>60</v>
      </c>
      <c r="S32">
        <v>29</v>
      </c>
      <c r="T32">
        <v>1</v>
      </c>
      <c r="AA32" t="s">
        <v>263</v>
      </c>
      <c r="AB32" t="s">
        <v>268</v>
      </c>
      <c r="AC32" t="s">
        <v>414</v>
      </c>
      <c r="AD32" t="s">
        <v>275</v>
      </c>
      <c r="AE32" t="b">
        <v>0</v>
      </c>
      <c r="AF32">
        <f t="shared" si="2"/>
        <v>6</v>
      </c>
      <c r="AG32" t="s">
        <v>202</v>
      </c>
      <c r="AH32" t="str">
        <f>D33</f>
        <v>SSA_ATOM_VFDM_E_BEGIN_X_X_X_X_L2_ALL_VFDM_MIN</v>
      </c>
      <c r="AI32" t="str">
        <f>D33</f>
        <v>SSA_ATOM_VFDM_E_BEGIN_X_X_X_X_L2_ALL_VFDM_MIN</v>
      </c>
      <c r="AJ32" t="str">
        <f>D33</f>
        <v>SSA_ATOM_VFDM_E_BEGIN_X_X_X_X_L2_ALL_VFDM_MIN</v>
      </c>
      <c r="AK32" t="str">
        <f>D33</f>
        <v>SSA_ATOM_VFDM_E_BEGIN_X_X_X_X_L2_ALL_VFDM_MIN</v>
      </c>
      <c r="AL32" t="str">
        <f>D33</f>
        <v>SSA_ATOM_VFDM_E_BEGIN_X_X_X_X_L2_ALL_VFDM_MIN</v>
      </c>
      <c r="AM32" t="str">
        <f>D33</f>
        <v>SSA_ATOM_VFDM_E_BEGIN_X_X_X_X_L2_ALL_VFDM_MIN</v>
      </c>
    </row>
    <row r="33" spans="1:39" x14ac:dyDescent="0.25">
      <c r="A33" s="12" t="s">
        <v>26</v>
      </c>
      <c r="B33" s="12" t="s">
        <v>149</v>
      </c>
      <c r="C33" s="12" t="str">
        <f>VLOOKUP(B33,templateLookup!A:B,2,0)</f>
        <v>iCVFDMTest</v>
      </c>
      <c r="D33" t="str">
        <f t="shared" si="3"/>
        <v>SSA_ATOM_VFDM_E_BEGIN_X_X_X_X_L2_ALL_VFDM_MIN</v>
      </c>
      <c r="E33" t="s">
        <v>31</v>
      </c>
      <c r="F33" t="s">
        <v>105</v>
      </c>
      <c r="G33" t="s">
        <v>136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212</v>
      </c>
      <c r="N33" t="s">
        <v>36</v>
      </c>
      <c r="O33" t="s">
        <v>420</v>
      </c>
      <c r="P33" t="s">
        <v>401</v>
      </c>
      <c r="Q33">
        <v>60</v>
      </c>
      <c r="R33">
        <v>60</v>
      </c>
      <c r="S33">
        <v>30</v>
      </c>
      <c r="T33">
        <v>1</v>
      </c>
      <c r="Y33" t="s">
        <v>253</v>
      </c>
      <c r="AE33" t="b">
        <v>0</v>
      </c>
      <c r="AF33">
        <f t="shared" si="2"/>
        <v>3</v>
      </c>
      <c r="AG33" t="s">
        <v>116</v>
      </c>
      <c r="AH33" t="str">
        <f>D36</f>
        <v>SSA_ATOM_HRY_E_BEGIN_TITO_ATOML2_MIN_LFM_L2_ALL_POST_HRY</v>
      </c>
      <c r="AI33" t="str">
        <f>D34</f>
        <v>SSA_ATOM_UF_E_BEGIN_X_X_X_X_L2_ALL_VFDM_APPLY_MIN</v>
      </c>
      <c r="AJ33" t="str">
        <f>D34</f>
        <v>SSA_ATOM_UF_E_BEGIN_X_X_X_X_L2_ALL_VFDM_APPLY_MIN</v>
      </c>
    </row>
    <row r="34" spans="1:39" x14ac:dyDescent="0.25">
      <c r="A34" s="12" t="s">
        <v>26</v>
      </c>
      <c r="B34" s="12" t="s">
        <v>152</v>
      </c>
      <c r="C34" s="12" t="str">
        <f>VLOOKUP(B34,templateLookup!A:B,2,0)</f>
        <v>iCUserFuncTest</v>
      </c>
      <c r="D34" t="str">
        <f t="shared" si="3"/>
        <v>SSA_ATOM_UF_E_BEGIN_X_X_X_X_L2_ALL_VFDM_APPLY_MIN</v>
      </c>
      <c r="E34" t="s">
        <v>31</v>
      </c>
      <c r="F34" t="s">
        <v>105</v>
      </c>
      <c r="G34" t="s">
        <v>153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213</v>
      </c>
      <c r="N34" t="s">
        <v>36</v>
      </c>
      <c r="O34" t="s">
        <v>420</v>
      </c>
      <c r="P34" t="s">
        <v>401</v>
      </c>
      <c r="Q34">
        <v>60</v>
      </c>
      <c r="R34">
        <v>60</v>
      </c>
      <c r="S34">
        <v>31</v>
      </c>
      <c r="T34">
        <v>1</v>
      </c>
      <c r="AE34" t="b">
        <v>0</v>
      </c>
      <c r="AF34">
        <f t="shared" si="2"/>
        <v>3</v>
      </c>
      <c r="AG34">
        <v>1</v>
      </c>
      <c r="AH34" t="str">
        <f>D36</f>
        <v>SSA_ATOM_HRY_E_BEGIN_TITO_ATOML2_MIN_LFM_L2_ALL_POST_HRY</v>
      </c>
      <c r="AI34" t="str">
        <f>D35</f>
        <v>SSA_ATOM_VFDM_E_BEGIN_X_X_X_X_L2_ALL_FUSE_MIN</v>
      </c>
      <c r="AJ34" t="str">
        <f>D35</f>
        <v>SSA_ATOM_VFDM_E_BEGIN_X_X_X_X_L2_ALL_FUSE_MIN</v>
      </c>
    </row>
    <row r="35" spans="1:39" x14ac:dyDescent="0.25">
      <c r="A35" s="12" t="s">
        <v>26</v>
      </c>
      <c r="B35" s="12" t="s">
        <v>44</v>
      </c>
      <c r="C35" s="12" t="str">
        <f>VLOOKUP(B35,templateLookup!A:B,2,0)</f>
        <v>PrimePatConfigTestMethod</v>
      </c>
      <c r="D35" t="str">
        <f t="shared" si="3"/>
        <v>SSA_ATOM_VFDM_E_BEGIN_X_X_X_X_L2_ALL_FUSE_MIN</v>
      </c>
      <c r="E35" t="s">
        <v>31</v>
      </c>
      <c r="F35" t="s">
        <v>105</v>
      </c>
      <c r="G35" t="s">
        <v>136</v>
      </c>
      <c r="H35" t="s">
        <v>34</v>
      </c>
      <c r="I35" t="s">
        <v>6</v>
      </c>
      <c r="J35" t="s">
        <v>6</v>
      </c>
      <c r="K35" t="s">
        <v>6</v>
      </c>
      <c r="L35" t="s">
        <v>6</v>
      </c>
      <c r="M35" t="s">
        <v>214</v>
      </c>
      <c r="N35" t="s">
        <v>36</v>
      </c>
      <c r="O35" t="s">
        <v>420</v>
      </c>
      <c r="P35" t="s">
        <v>401</v>
      </c>
      <c r="Q35">
        <v>60</v>
      </c>
      <c r="R35">
        <v>60</v>
      </c>
      <c r="S35">
        <v>32</v>
      </c>
      <c r="T35">
        <v>1</v>
      </c>
      <c r="AE35" t="b">
        <v>0</v>
      </c>
      <c r="AF35">
        <f t="shared" si="2"/>
        <v>2</v>
      </c>
      <c r="AG35">
        <v>1</v>
      </c>
      <c r="AH35" t="str">
        <f>D36</f>
        <v>SSA_ATOM_HRY_E_BEGIN_TITO_ATOML2_MIN_LFM_L2_ALL_POST_HRY</v>
      </c>
      <c r="AI35" t="str">
        <f>D36</f>
        <v>SSA_ATOM_HRY_E_BEGIN_TITO_ATOML2_MIN_LFM_L2_ALL_POST_HRY</v>
      </c>
    </row>
    <row r="36" spans="1:39" x14ac:dyDescent="0.25">
      <c r="A36" s="12" t="s">
        <v>26</v>
      </c>
      <c r="B36" s="12" t="s">
        <v>278</v>
      </c>
      <c r="C36" s="12" t="str">
        <f>VLOOKUP(B36,templateLookup!A:B,2,0)</f>
        <v>iCHSRTest</v>
      </c>
      <c r="D36" t="str">
        <f t="shared" si="3"/>
        <v>SSA_ATOM_HRY_E_BEGIN_TITO_ATOML2_MIN_LFM_L2_ALL_POST_HRY</v>
      </c>
      <c r="E36" t="s">
        <v>31</v>
      </c>
      <c r="F36" t="s">
        <v>105</v>
      </c>
      <c r="G36" t="s">
        <v>33</v>
      </c>
      <c r="H36" t="s">
        <v>34</v>
      </c>
      <c r="I36" t="s">
        <v>120</v>
      </c>
      <c r="J36" t="s">
        <v>279</v>
      </c>
      <c r="K36" t="s">
        <v>55</v>
      </c>
      <c r="L36" t="s">
        <v>35</v>
      </c>
      <c r="M36" t="s">
        <v>209</v>
      </c>
      <c r="N36" t="s">
        <v>36</v>
      </c>
      <c r="O36" t="s">
        <v>420</v>
      </c>
      <c r="P36" t="s">
        <v>408</v>
      </c>
      <c r="Q36">
        <v>60</v>
      </c>
      <c r="R36">
        <v>60</v>
      </c>
      <c r="S36">
        <v>33</v>
      </c>
      <c r="T36">
        <v>1</v>
      </c>
      <c r="AE36" t="b">
        <v>0</v>
      </c>
      <c r="AF36">
        <f t="shared" si="2"/>
        <v>4</v>
      </c>
      <c r="AG36" t="s">
        <v>198</v>
      </c>
      <c r="AH36">
        <v>2</v>
      </c>
      <c r="AI36" t="str">
        <f>D37</f>
        <v>SSA_ATOM_AUX_E_BEGIN_X_X_X_X_REP_FLAG_L2_MIN</v>
      </c>
      <c r="AJ36">
        <v>2</v>
      </c>
      <c r="AK36">
        <v>2</v>
      </c>
    </row>
    <row r="37" spans="1:39" x14ac:dyDescent="0.25">
      <c r="A37" s="12" t="s">
        <v>26</v>
      </c>
      <c r="B37" s="12" t="s">
        <v>254</v>
      </c>
      <c r="C37" s="12" t="str">
        <f>VLOOKUP(B37,templateLookup!A:B,2,0)</f>
        <v>AuxiliaryTC</v>
      </c>
      <c r="D37" t="str">
        <f t="shared" si="3"/>
        <v>SSA_ATOM_AUX_E_BEGIN_X_X_X_X_REP_FLAG_L2_MIN</v>
      </c>
      <c r="E37" t="s">
        <v>31</v>
      </c>
      <c r="F37" t="s">
        <v>105</v>
      </c>
      <c r="G37" t="s">
        <v>231</v>
      </c>
      <c r="H37" t="s">
        <v>34</v>
      </c>
      <c r="I37" t="s">
        <v>6</v>
      </c>
      <c r="J37" t="s">
        <v>6</v>
      </c>
      <c r="K37" t="s">
        <v>6</v>
      </c>
      <c r="L37" t="s">
        <v>6</v>
      </c>
      <c r="M37" t="s">
        <v>215</v>
      </c>
      <c r="N37" t="s">
        <v>36</v>
      </c>
      <c r="O37" t="s">
        <v>420</v>
      </c>
      <c r="P37" t="s">
        <v>401</v>
      </c>
      <c r="Q37">
        <v>60</v>
      </c>
      <c r="R37">
        <v>60</v>
      </c>
      <c r="S37">
        <v>34</v>
      </c>
      <c r="T37">
        <v>1</v>
      </c>
      <c r="Y37" t="s">
        <v>257</v>
      </c>
      <c r="AE37" t="b">
        <v>0</v>
      </c>
      <c r="AF37">
        <f t="shared" si="2"/>
        <v>3</v>
      </c>
      <c r="AG37" t="s">
        <v>116</v>
      </c>
      <c r="AH37">
        <v>2</v>
      </c>
      <c r="AI37">
        <v>1</v>
      </c>
      <c r="AJ37">
        <v>2</v>
      </c>
    </row>
    <row r="38" spans="1:39" x14ac:dyDescent="0.25">
      <c r="A38" s="12" t="s">
        <v>26</v>
      </c>
      <c r="B38" s="12" t="s">
        <v>49</v>
      </c>
      <c r="C38" s="12" t="s">
        <v>112</v>
      </c>
      <c r="D38" t="str">
        <f t="shared" ref="D38" si="4">E38&amp;"_"&amp;F38&amp;"_"&amp;G38&amp;"_"&amp;H38&amp;"_"&amp;A38&amp;"_"&amp;I38&amp;"_"&amp;J38&amp;"_"&amp;K38&amp;"_"&amp;L38&amp;"_"&amp;M38</f>
        <v>SSA_ATOM_VMIN_E_BEGIN_TITO_ATOM_MIN_LFM_L2_POST_REPAIR_SEARCH</v>
      </c>
      <c r="E38" t="s">
        <v>31</v>
      </c>
      <c r="F38" t="s">
        <v>105</v>
      </c>
      <c r="G38" t="s">
        <v>50</v>
      </c>
      <c r="H38" t="s">
        <v>34</v>
      </c>
      <c r="I38" t="s">
        <v>120</v>
      </c>
      <c r="J38" t="s">
        <v>105</v>
      </c>
      <c r="K38" t="s">
        <v>55</v>
      </c>
      <c r="L38" t="s">
        <v>35</v>
      </c>
      <c r="M38" t="s">
        <v>421</v>
      </c>
      <c r="N38" t="s">
        <v>36</v>
      </c>
      <c r="O38" t="s">
        <v>420</v>
      </c>
      <c r="P38" t="s">
        <v>410</v>
      </c>
      <c r="Q38">
        <v>60</v>
      </c>
      <c r="R38">
        <v>60</v>
      </c>
      <c r="S38">
        <v>101</v>
      </c>
      <c r="T38">
        <v>1</v>
      </c>
      <c r="U38" t="s">
        <v>282</v>
      </c>
      <c r="X38">
        <v>2101</v>
      </c>
      <c r="AE38" t="b">
        <v>0</v>
      </c>
      <c r="AF38">
        <v>2</v>
      </c>
      <c r="AG38">
        <v>1</v>
      </c>
      <c r="AH38">
        <v>1</v>
      </c>
      <c r="AI38">
        <v>1</v>
      </c>
    </row>
    <row r="39" spans="1:39" x14ac:dyDescent="0.25">
      <c r="A39" s="12" t="s">
        <v>26</v>
      </c>
      <c r="B39" s="12" t="s">
        <v>42</v>
      </c>
      <c r="C39" s="12" t="str">
        <f>VLOOKUP(B39,templateLookup!A:B,2,0)</f>
        <v>COMPOSITE</v>
      </c>
    </row>
    <row r="40" spans="1:39" x14ac:dyDescent="0.25">
      <c r="A40" s="6" t="s">
        <v>26</v>
      </c>
      <c r="B40" s="6" t="s">
        <v>27</v>
      </c>
      <c r="C40" s="6" t="str">
        <f>VLOOKUP(B40,templateLookup!A:B,2,0)</f>
        <v>COMPOSITE</v>
      </c>
      <c r="D40" t="s">
        <v>221</v>
      </c>
      <c r="F40" t="s">
        <v>105</v>
      </c>
      <c r="AF40">
        <f t="shared" ref="AF40:AF49" si="5">COUNTA(AH40:AQ40)</f>
        <v>3</v>
      </c>
      <c r="AG40" t="s">
        <v>116</v>
      </c>
      <c r="AH40" t="str">
        <f>D62</f>
        <v>RF_NOM_REP</v>
      </c>
      <c r="AI40" t="str">
        <f>D51</f>
        <v>L2_LRU_MIN_REP</v>
      </c>
      <c r="AJ40" t="str">
        <f>D62</f>
        <v>RF_NOM_REP</v>
      </c>
    </row>
    <row r="41" spans="1:39" x14ac:dyDescent="0.25">
      <c r="A41" s="6" t="s">
        <v>26</v>
      </c>
      <c r="B41" s="6" t="s">
        <v>277</v>
      </c>
      <c r="C41" s="6" t="str">
        <f>VLOOKUP(B41,templateLookup!A:B,2,0)</f>
        <v>iCHSRTest</v>
      </c>
      <c r="D41" t="str">
        <f t="shared" ref="D41:D49" si="6">E41&amp;"_"&amp;F41&amp;"_"&amp;G41&amp;"_"&amp;H41&amp;"_"&amp;A41&amp;"_"&amp;I41&amp;"_"&amp;J41&amp;"_"&amp;K41&amp;"_"&amp;L41&amp;"_"&amp;M41</f>
        <v>LSA_ATOM_HRY_E_BEGIN_TITO_ATOM_NOM_LFM_L2_LRU_PRE_HRY</v>
      </c>
      <c r="E41" t="s">
        <v>57</v>
      </c>
      <c r="F41" t="s">
        <v>105</v>
      </c>
      <c r="G41" t="s">
        <v>33</v>
      </c>
      <c r="H41" t="s">
        <v>34</v>
      </c>
      <c r="I41" t="s">
        <v>120</v>
      </c>
      <c r="J41" t="s">
        <v>105</v>
      </c>
      <c r="K41" t="s">
        <v>191</v>
      </c>
      <c r="L41" t="s">
        <v>35</v>
      </c>
      <c r="M41" t="s">
        <v>216</v>
      </c>
      <c r="N41" t="s">
        <v>36</v>
      </c>
      <c r="O41" t="s">
        <v>420</v>
      </c>
      <c r="P41" t="s">
        <v>404</v>
      </c>
      <c r="Q41">
        <v>20</v>
      </c>
      <c r="R41">
        <v>60</v>
      </c>
      <c r="S41">
        <v>0</v>
      </c>
      <c r="T41">
        <v>-1</v>
      </c>
      <c r="AE41" t="b">
        <v>0</v>
      </c>
      <c r="AF41">
        <f t="shared" si="5"/>
        <v>4</v>
      </c>
      <c r="AG41" t="s">
        <v>198</v>
      </c>
      <c r="AH41" t="str">
        <f>D42</f>
        <v>LSA_ATOM_CAPTURE_E_BEGIN_TITO_ATOM_NOM_LFM_L2_LRU_CAPTURE</v>
      </c>
      <c r="AI41">
        <v>1</v>
      </c>
      <c r="AJ41" t="str">
        <f>D42</f>
        <v>LSA_ATOM_CAPTURE_E_BEGIN_TITO_ATOM_NOM_LFM_L2_LRU_CAPTURE</v>
      </c>
      <c r="AK41" t="str">
        <f>D42</f>
        <v>LSA_ATOM_CAPTURE_E_BEGIN_TITO_ATOM_NOM_LFM_L2_LRU_CAPTURE</v>
      </c>
    </row>
    <row r="42" spans="1:39" x14ac:dyDescent="0.25">
      <c r="A42" s="6" t="s">
        <v>26</v>
      </c>
      <c r="B42" s="6" t="s">
        <v>186</v>
      </c>
      <c r="C42" s="6" t="str">
        <f>VLOOKUP(B42,templateLookup!A:B,2,0)</f>
        <v>iCCapturePacketsTest</v>
      </c>
      <c r="D42" t="str">
        <f t="shared" si="6"/>
        <v>LSA_ATOM_CAPTURE_E_BEGIN_TITO_ATOM_NOM_LFM_L2_LRU_CAPTURE</v>
      </c>
      <c r="E42" t="s">
        <v>57</v>
      </c>
      <c r="F42" t="s">
        <v>105</v>
      </c>
      <c r="G42" t="s">
        <v>192</v>
      </c>
      <c r="H42" t="s">
        <v>34</v>
      </c>
      <c r="I42" t="s">
        <v>120</v>
      </c>
      <c r="J42" t="s">
        <v>105</v>
      </c>
      <c r="K42" t="s">
        <v>191</v>
      </c>
      <c r="L42" t="s">
        <v>35</v>
      </c>
      <c r="M42" t="s">
        <v>217</v>
      </c>
      <c r="N42" t="s">
        <v>36</v>
      </c>
      <c r="O42" t="s">
        <v>420</v>
      </c>
      <c r="P42" t="s">
        <v>403</v>
      </c>
      <c r="Q42">
        <v>20</v>
      </c>
      <c r="R42">
        <v>60</v>
      </c>
      <c r="S42">
        <v>1</v>
      </c>
      <c r="T42">
        <v>-1</v>
      </c>
      <c r="AA42" t="s">
        <v>264</v>
      </c>
      <c r="AE42" t="b">
        <v>0</v>
      </c>
      <c r="AF42">
        <f t="shared" si="5"/>
        <v>3</v>
      </c>
      <c r="AG42" t="s">
        <v>116</v>
      </c>
      <c r="AH42" t="str">
        <f>D48</f>
        <v>LSA_ATOM_HRY_E_BEGIN_TITO_ATOM_NOM_LFM_L2_LRU_POST_HRY</v>
      </c>
      <c r="AI42" t="str">
        <f>D43</f>
        <v>LSA_ATOM_REPAIR_E_BEGIN_TITO_ATOM_NOM_LFM_L2_LRU_REPAIR</v>
      </c>
      <c r="AJ42" t="str">
        <f>D48</f>
        <v>LSA_ATOM_HRY_E_BEGIN_TITO_ATOM_NOM_LFM_L2_LRU_POST_HRY</v>
      </c>
    </row>
    <row r="43" spans="1:39" x14ac:dyDescent="0.25">
      <c r="A43" s="6" t="s">
        <v>26</v>
      </c>
      <c r="B43" s="6" t="s">
        <v>187</v>
      </c>
      <c r="C43" s="6" t="str">
        <f>VLOOKUP(B43,templateLookup!A:B,2,0)</f>
        <v>iCRepairTest</v>
      </c>
      <c r="D43" t="str">
        <f t="shared" si="6"/>
        <v>LSA_ATOM_REPAIR_E_BEGIN_TITO_ATOM_NOM_LFM_L2_LRU_REPAIR</v>
      </c>
      <c r="E43" t="s">
        <v>57</v>
      </c>
      <c r="F43" t="s">
        <v>105</v>
      </c>
      <c r="G43" t="s">
        <v>29</v>
      </c>
      <c r="H43" t="s">
        <v>34</v>
      </c>
      <c r="I43" t="s">
        <v>120</v>
      </c>
      <c r="J43" t="s">
        <v>105</v>
      </c>
      <c r="K43" t="s">
        <v>191</v>
      </c>
      <c r="L43" t="s">
        <v>35</v>
      </c>
      <c r="M43" t="s">
        <v>218</v>
      </c>
      <c r="N43" t="s">
        <v>36</v>
      </c>
      <c r="O43" t="s">
        <v>420</v>
      </c>
      <c r="P43" t="s">
        <v>403</v>
      </c>
      <c r="Q43">
        <v>20</v>
      </c>
      <c r="R43">
        <v>60</v>
      </c>
      <c r="S43">
        <v>2</v>
      </c>
      <c r="T43">
        <v>-1</v>
      </c>
      <c r="AA43" t="s">
        <v>264</v>
      </c>
      <c r="AB43" t="s">
        <v>269</v>
      </c>
      <c r="AC43" t="s">
        <v>414</v>
      </c>
      <c r="AD43" t="s">
        <v>274</v>
      </c>
      <c r="AE43" t="b">
        <v>0</v>
      </c>
      <c r="AF43">
        <f t="shared" si="5"/>
        <v>6</v>
      </c>
      <c r="AG43" t="s">
        <v>202</v>
      </c>
      <c r="AH43" t="str">
        <f>D45</f>
        <v>LSA_ATOM_VFDM_E_BEGIN_X_X_X_X_L2_LRU_VFDM</v>
      </c>
      <c r="AI43" t="str">
        <f>D45</f>
        <v>LSA_ATOM_VFDM_E_BEGIN_X_X_X_X_L2_LRU_VFDM</v>
      </c>
      <c r="AJ43" t="str">
        <f>D45</f>
        <v>LSA_ATOM_VFDM_E_BEGIN_X_X_X_X_L2_LRU_VFDM</v>
      </c>
      <c r="AK43" t="str">
        <f>D44</f>
        <v>LSA_ATOM_REPAIR_E_BEGIN_TITO_ATOM_NOM_LFM_L2_LRU_REPAIR_TO_FUSE</v>
      </c>
      <c r="AL43" t="str">
        <f>D44</f>
        <v>LSA_ATOM_REPAIR_E_BEGIN_TITO_ATOM_NOM_LFM_L2_LRU_REPAIR_TO_FUSE</v>
      </c>
      <c r="AM43" t="str">
        <f>D45</f>
        <v>LSA_ATOM_VFDM_E_BEGIN_X_X_X_X_L2_LRU_VFDM</v>
      </c>
    </row>
    <row r="44" spans="1:39" x14ac:dyDescent="0.25">
      <c r="A44" s="6" t="s">
        <v>26</v>
      </c>
      <c r="B44" s="6" t="s">
        <v>189</v>
      </c>
      <c r="C44" s="6" t="str">
        <f>VLOOKUP(B44,templateLookup!A:B,2,0)</f>
        <v>iCRepairTest</v>
      </c>
      <c r="D44" t="str">
        <f t="shared" si="6"/>
        <v>LSA_ATOM_REPAIR_E_BEGIN_TITO_ATOM_NOM_LFM_L2_LRU_REPAIR_TO_FUSE</v>
      </c>
      <c r="E44" t="s">
        <v>57</v>
      </c>
      <c r="F44" t="s">
        <v>105</v>
      </c>
      <c r="G44" t="s">
        <v>29</v>
      </c>
      <c r="H44" t="s">
        <v>34</v>
      </c>
      <c r="I44" t="s">
        <v>120</v>
      </c>
      <c r="J44" t="s">
        <v>105</v>
      </c>
      <c r="K44" t="s">
        <v>191</v>
      </c>
      <c r="L44" t="s">
        <v>35</v>
      </c>
      <c r="M44" t="s">
        <v>219</v>
      </c>
      <c r="N44" t="s">
        <v>36</v>
      </c>
      <c r="O44" t="s">
        <v>420</v>
      </c>
      <c r="P44" t="s">
        <v>403</v>
      </c>
      <c r="Q44">
        <v>20</v>
      </c>
      <c r="R44">
        <v>60</v>
      </c>
      <c r="S44">
        <v>3</v>
      </c>
      <c r="T44">
        <v>-1</v>
      </c>
      <c r="AA44" t="s">
        <v>264</v>
      </c>
      <c r="AB44" t="s">
        <v>269</v>
      </c>
      <c r="AC44" t="s">
        <v>414</v>
      </c>
      <c r="AD44" t="s">
        <v>275</v>
      </c>
      <c r="AE44" t="b">
        <v>0</v>
      </c>
      <c r="AF44">
        <f t="shared" si="5"/>
        <v>6</v>
      </c>
      <c r="AG44" t="s">
        <v>202</v>
      </c>
      <c r="AH44" t="str">
        <f>D45</f>
        <v>LSA_ATOM_VFDM_E_BEGIN_X_X_X_X_L2_LRU_VFDM</v>
      </c>
      <c r="AI44" t="str">
        <f>D45</f>
        <v>LSA_ATOM_VFDM_E_BEGIN_X_X_X_X_L2_LRU_VFDM</v>
      </c>
      <c r="AJ44" t="str">
        <f>D45</f>
        <v>LSA_ATOM_VFDM_E_BEGIN_X_X_X_X_L2_LRU_VFDM</v>
      </c>
      <c r="AK44" t="str">
        <f>D45</f>
        <v>LSA_ATOM_VFDM_E_BEGIN_X_X_X_X_L2_LRU_VFDM</v>
      </c>
      <c r="AL44" t="str">
        <f>D45</f>
        <v>LSA_ATOM_VFDM_E_BEGIN_X_X_X_X_L2_LRU_VFDM</v>
      </c>
      <c r="AM44" t="str">
        <f>D45</f>
        <v>LSA_ATOM_VFDM_E_BEGIN_X_X_X_X_L2_LRU_VFDM</v>
      </c>
    </row>
    <row r="45" spans="1:39" x14ac:dyDescent="0.25">
      <c r="A45" s="6" t="s">
        <v>26</v>
      </c>
      <c r="B45" s="6" t="s">
        <v>149</v>
      </c>
      <c r="C45" s="6" t="str">
        <f>VLOOKUP(B45,templateLookup!A:B,2,0)</f>
        <v>iCVFDMTest</v>
      </c>
      <c r="D45" t="str">
        <f t="shared" si="6"/>
        <v>LSA_ATOM_VFDM_E_BEGIN_X_X_X_X_L2_LRU_VFDM</v>
      </c>
      <c r="E45" t="s">
        <v>57</v>
      </c>
      <c r="F45" t="s">
        <v>105</v>
      </c>
      <c r="G45" t="s">
        <v>136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241</v>
      </c>
      <c r="N45" t="s">
        <v>36</v>
      </c>
      <c r="O45" t="s">
        <v>420</v>
      </c>
      <c r="P45" t="s">
        <v>401</v>
      </c>
      <c r="Q45">
        <v>20</v>
      </c>
      <c r="R45">
        <v>60</v>
      </c>
      <c r="S45">
        <v>4</v>
      </c>
      <c r="T45">
        <v>1</v>
      </c>
      <c r="Y45" t="s">
        <v>253</v>
      </c>
      <c r="AE45" t="b">
        <v>0</v>
      </c>
      <c r="AF45">
        <f t="shared" si="5"/>
        <v>3</v>
      </c>
      <c r="AG45" t="s">
        <v>116</v>
      </c>
      <c r="AH45" t="str">
        <f>D48</f>
        <v>LSA_ATOM_HRY_E_BEGIN_TITO_ATOM_NOM_LFM_L2_LRU_POST_HRY</v>
      </c>
      <c r="AI45" t="str">
        <f>D46</f>
        <v>LSA_ATOM_UF_E_BEGIN_X_X_X_X_L2_LRU_VFDM_APPLY</v>
      </c>
      <c r="AJ45" t="str">
        <f>D46</f>
        <v>LSA_ATOM_UF_E_BEGIN_X_X_X_X_L2_LRU_VFDM_APPLY</v>
      </c>
    </row>
    <row r="46" spans="1:39" x14ac:dyDescent="0.25">
      <c r="A46" s="6" t="s">
        <v>26</v>
      </c>
      <c r="B46" s="6" t="s">
        <v>152</v>
      </c>
      <c r="C46" s="6" t="str">
        <f>VLOOKUP(B46,templateLookup!A:B,2,0)</f>
        <v>iCUserFuncTest</v>
      </c>
      <c r="D46" t="str">
        <f t="shared" si="6"/>
        <v>LSA_ATOM_UF_E_BEGIN_X_X_X_X_L2_LRU_VFDM_APPLY</v>
      </c>
      <c r="E46" t="s">
        <v>57</v>
      </c>
      <c r="F46" t="s">
        <v>105</v>
      </c>
      <c r="G46" t="s">
        <v>153</v>
      </c>
      <c r="H46" t="s">
        <v>34</v>
      </c>
      <c r="I46" t="s">
        <v>6</v>
      </c>
      <c r="J46" t="s">
        <v>6</v>
      </c>
      <c r="K46" t="s">
        <v>6</v>
      </c>
      <c r="L46" t="s">
        <v>6</v>
      </c>
      <c r="M46" t="s">
        <v>242</v>
      </c>
      <c r="N46" t="s">
        <v>36</v>
      </c>
      <c r="O46" t="s">
        <v>420</v>
      </c>
      <c r="P46" t="s">
        <v>401</v>
      </c>
      <c r="Q46">
        <v>20</v>
      </c>
      <c r="R46">
        <v>60</v>
      </c>
      <c r="S46">
        <v>5</v>
      </c>
      <c r="T46">
        <v>1</v>
      </c>
      <c r="AE46" t="b">
        <v>0</v>
      </c>
      <c r="AF46">
        <f t="shared" si="5"/>
        <v>3</v>
      </c>
      <c r="AG46">
        <v>1</v>
      </c>
      <c r="AH46" t="str">
        <f>D48</f>
        <v>LSA_ATOM_HRY_E_BEGIN_TITO_ATOM_NOM_LFM_L2_LRU_POST_HRY</v>
      </c>
      <c r="AI46" t="str">
        <f>D47</f>
        <v>LSA_ATOM_VFDM_E_BEGIN_X_X_X_X_L2_LRU_FUSE</v>
      </c>
      <c r="AJ46" t="str">
        <f>D47</f>
        <v>LSA_ATOM_VFDM_E_BEGIN_X_X_X_X_L2_LRU_FUSE</v>
      </c>
    </row>
    <row r="47" spans="1:39" x14ac:dyDescent="0.25">
      <c r="A47" s="6" t="s">
        <v>26</v>
      </c>
      <c r="B47" s="6" t="s">
        <v>44</v>
      </c>
      <c r="C47" s="6" t="str">
        <f>VLOOKUP(B47,templateLookup!A:B,2,0)</f>
        <v>PrimePatConfigTestMethod</v>
      </c>
      <c r="D47" t="str">
        <f t="shared" si="6"/>
        <v>LSA_ATOM_VFDM_E_BEGIN_X_X_X_X_L2_LRU_FUSE</v>
      </c>
      <c r="E47" t="s">
        <v>57</v>
      </c>
      <c r="F47" t="s">
        <v>105</v>
      </c>
      <c r="G47" t="s">
        <v>136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243</v>
      </c>
      <c r="N47" t="s">
        <v>36</v>
      </c>
      <c r="O47" t="s">
        <v>420</v>
      </c>
      <c r="P47" t="s">
        <v>401</v>
      </c>
      <c r="Q47">
        <v>20</v>
      </c>
      <c r="R47">
        <v>60</v>
      </c>
      <c r="S47">
        <v>6</v>
      </c>
      <c r="T47">
        <v>1</v>
      </c>
      <c r="AE47" t="b">
        <v>0</v>
      </c>
      <c r="AF47">
        <f t="shared" si="5"/>
        <v>2</v>
      </c>
      <c r="AG47">
        <v>1</v>
      </c>
      <c r="AH47" t="str">
        <f>D48</f>
        <v>LSA_ATOM_HRY_E_BEGIN_TITO_ATOM_NOM_LFM_L2_LRU_POST_HRY</v>
      </c>
      <c r="AI47" t="str">
        <f>D48</f>
        <v>LSA_ATOM_HRY_E_BEGIN_TITO_ATOM_NOM_LFM_L2_LRU_POST_HRY</v>
      </c>
    </row>
    <row r="48" spans="1:39" x14ac:dyDescent="0.25">
      <c r="A48" s="6" t="s">
        <v>26</v>
      </c>
      <c r="B48" s="6" t="s">
        <v>278</v>
      </c>
      <c r="C48" s="6" t="str">
        <f>VLOOKUP(B48,templateLookup!A:B,2,0)</f>
        <v>iCHSRTest</v>
      </c>
      <c r="D48" t="str">
        <f t="shared" si="6"/>
        <v>LSA_ATOM_HRY_E_BEGIN_TITO_ATOM_NOM_LFM_L2_LRU_POST_HRY</v>
      </c>
      <c r="E48" t="s">
        <v>57</v>
      </c>
      <c r="F48" t="s">
        <v>105</v>
      </c>
      <c r="G48" t="s">
        <v>33</v>
      </c>
      <c r="H48" t="s">
        <v>34</v>
      </c>
      <c r="I48" t="s">
        <v>120</v>
      </c>
      <c r="J48" t="s">
        <v>105</v>
      </c>
      <c r="K48" t="s">
        <v>191</v>
      </c>
      <c r="L48" t="s">
        <v>35</v>
      </c>
      <c r="M48" t="s">
        <v>240</v>
      </c>
      <c r="N48" t="s">
        <v>36</v>
      </c>
      <c r="O48" t="s">
        <v>420</v>
      </c>
      <c r="P48" t="s">
        <v>404</v>
      </c>
      <c r="Q48">
        <v>20</v>
      </c>
      <c r="R48">
        <v>60</v>
      </c>
      <c r="S48">
        <v>7</v>
      </c>
      <c r="T48">
        <v>-1</v>
      </c>
      <c r="AE48" t="b">
        <v>0</v>
      </c>
      <c r="AF48">
        <f t="shared" si="5"/>
        <v>4</v>
      </c>
      <c r="AG48" t="s">
        <v>198</v>
      </c>
      <c r="AH48">
        <v>2</v>
      </c>
      <c r="AI48" t="str">
        <f>D49</f>
        <v>LSA_ATOM_AUX_E_BEGIN_X_X_X_X_REP_FLAG_L2</v>
      </c>
      <c r="AJ48">
        <v>2</v>
      </c>
      <c r="AK48">
        <v>2</v>
      </c>
    </row>
    <row r="49" spans="1:39" x14ac:dyDescent="0.25">
      <c r="A49" s="6" t="s">
        <v>26</v>
      </c>
      <c r="B49" s="6" t="s">
        <v>254</v>
      </c>
      <c r="C49" s="6" t="str">
        <f>VLOOKUP(B49,templateLookup!A:B,2,0)</f>
        <v>AuxiliaryTC</v>
      </c>
      <c r="D49" t="str">
        <f t="shared" si="6"/>
        <v>LSA_ATOM_AUX_E_BEGIN_X_X_X_X_REP_FLAG_L2</v>
      </c>
      <c r="E49" t="s">
        <v>57</v>
      </c>
      <c r="F49" t="s">
        <v>105</v>
      </c>
      <c r="G49" t="s">
        <v>231</v>
      </c>
      <c r="H49" t="s">
        <v>34</v>
      </c>
      <c r="I49" t="s">
        <v>6</v>
      </c>
      <c r="J49" t="s">
        <v>6</v>
      </c>
      <c r="K49" t="s">
        <v>6</v>
      </c>
      <c r="L49" t="s">
        <v>6</v>
      </c>
      <c r="M49" t="s">
        <v>222</v>
      </c>
      <c r="N49" t="s">
        <v>36</v>
      </c>
      <c r="O49" t="s">
        <v>420</v>
      </c>
      <c r="P49" t="s">
        <v>401</v>
      </c>
      <c r="Q49">
        <v>20</v>
      </c>
      <c r="R49">
        <v>60</v>
      </c>
      <c r="S49">
        <v>8</v>
      </c>
      <c r="T49">
        <v>-1</v>
      </c>
      <c r="Y49" t="s">
        <v>256</v>
      </c>
      <c r="AE49" t="b">
        <v>0</v>
      </c>
      <c r="AF49">
        <f t="shared" si="5"/>
        <v>3</v>
      </c>
      <c r="AG49" t="s">
        <v>116</v>
      </c>
      <c r="AH49">
        <v>2</v>
      </c>
      <c r="AI49">
        <v>1</v>
      </c>
      <c r="AJ49">
        <v>2</v>
      </c>
    </row>
    <row r="50" spans="1:39" x14ac:dyDescent="0.25">
      <c r="A50" s="6" t="s">
        <v>26</v>
      </c>
      <c r="B50" s="6" t="s">
        <v>42</v>
      </c>
      <c r="C50" s="6" t="str">
        <f>VLOOKUP(B50,templateLookup!A:B,2,0)</f>
        <v>COMPOSITE</v>
      </c>
    </row>
    <row r="51" spans="1:39" x14ac:dyDescent="0.25">
      <c r="A51" s="13" t="s">
        <v>26</v>
      </c>
      <c r="B51" s="13" t="s">
        <v>27</v>
      </c>
      <c r="C51" s="13" t="str">
        <f>VLOOKUP(B51,templateLookup!A:B,2,0)</f>
        <v>COMPOSITE</v>
      </c>
      <c r="D51" t="s">
        <v>220</v>
      </c>
      <c r="F51" t="s">
        <v>105</v>
      </c>
      <c r="AF51">
        <f t="shared" ref="AF51:AF60" si="7">COUNTA(AH51:AQ51)</f>
        <v>3</v>
      </c>
      <c r="AG51" t="s">
        <v>116</v>
      </c>
      <c r="AH51" t="str">
        <f>D62</f>
        <v>RF_NOM_REP</v>
      </c>
      <c r="AI51" t="str">
        <f>D62</f>
        <v>RF_NOM_REP</v>
      </c>
      <c r="AJ51" t="str">
        <f>D62</f>
        <v>RF_NOM_REP</v>
      </c>
    </row>
    <row r="52" spans="1:39" x14ac:dyDescent="0.25">
      <c r="A52" s="13" t="s">
        <v>26</v>
      </c>
      <c r="B52" s="13" t="s">
        <v>277</v>
      </c>
      <c r="C52" s="13" t="str">
        <f>VLOOKUP(B52,templateLookup!A:B,2,0)</f>
        <v>iCHSRTest</v>
      </c>
      <c r="D52" t="str">
        <f t="shared" ref="D52:D60" si="8">E52&amp;"_"&amp;F52&amp;"_"&amp;G52&amp;"_"&amp;H52&amp;"_"&amp;A52&amp;"_"&amp;I52&amp;"_"&amp;J52&amp;"_"&amp;K52&amp;"_"&amp;L52&amp;"_"&amp;M52</f>
        <v>LSA_ATOM_HRY_E_BEGIN_TITO_ATOM_MIN_LFM_L2_LRU_PRE_HRY</v>
      </c>
      <c r="E52" t="s">
        <v>57</v>
      </c>
      <c r="F52" t="s">
        <v>105</v>
      </c>
      <c r="G52" t="s">
        <v>33</v>
      </c>
      <c r="H52" t="s">
        <v>34</v>
      </c>
      <c r="I52" t="s">
        <v>120</v>
      </c>
      <c r="J52" t="s">
        <v>105</v>
      </c>
      <c r="K52" t="s">
        <v>55</v>
      </c>
      <c r="L52" t="s">
        <v>35</v>
      </c>
      <c r="M52" t="s">
        <v>216</v>
      </c>
      <c r="N52" t="s">
        <v>36</v>
      </c>
      <c r="O52" t="s">
        <v>420</v>
      </c>
      <c r="P52" t="s">
        <v>404</v>
      </c>
      <c r="Q52">
        <v>20</v>
      </c>
      <c r="R52">
        <v>60</v>
      </c>
      <c r="S52">
        <v>10</v>
      </c>
      <c r="T52">
        <v>-1</v>
      </c>
      <c r="AE52" t="b">
        <v>0</v>
      </c>
      <c r="AF52">
        <f t="shared" si="7"/>
        <v>4</v>
      </c>
      <c r="AG52" t="s">
        <v>198</v>
      </c>
      <c r="AH52" t="str">
        <f>D53</f>
        <v>LSA_ATOM_CAPTURE_E_BEGIN_TITO_ATOM_MIN_LFM_L2_LRU_CAPTURE</v>
      </c>
      <c r="AI52">
        <v>1</v>
      </c>
      <c r="AJ52" t="str">
        <f>D53</f>
        <v>LSA_ATOM_CAPTURE_E_BEGIN_TITO_ATOM_MIN_LFM_L2_LRU_CAPTURE</v>
      </c>
      <c r="AK52" t="str">
        <f>D53</f>
        <v>LSA_ATOM_CAPTURE_E_BEGIN_TITO_ATOM_MIN_LFM_L2_LRU_CAPTURE</v>
      </c>
    </row>
    <row r="53" spans="1:39" x14ac:dyDescent="0.25">
      <c r="A53" s="13" t="s">
        <v>26</v>
      </c>
      <c r="B53" s="13" t="s">
        <v>186</v>
      </c>
      <c r="C53" s="13" t="str">
        <f>VLOOKUP(B53,templateLookup!A:B,2,0)</f>
        <v>iCCapturePacketsTest</v>
      </c>
      <c r="D53" t="str">
        <f t="shared" si="8"/>
        <v>LSA_ATOM_CAPTURE_E_BEGIN_TITO_ATOM_MIN_LFM_L2_LRU_CAPTURE</v>
      </c>
      <c r="E53" t="s">
        <v>57</v>
      </c>
      <c r="F53" t="s">
        <v>105</v>
      </c>
      <c r="G53" t="s">
        <v>192</v>
      </c>
      <c r="H53" t="s">
        <v>34</v>
      </c>
      <c r="I53" t="s">
        <v>120</v>
      </c>
      <c r="J53" t="s">
        <v>105</v>
      </c>
      <c r="K53" t="s">
        <v>55</v>
      </c>
      <c r="L53" t="s">
        <v>35</v>
      </c>
      <c r="M53" t="s">
        <v>217</v>
      </c>
      <c r="N53" t="s">
        <v>36</v>
      </c>
      <c r="O53" t="s">
        <v>420</v>
      </c>
      <c r="P53" t="s">
        <v>403</v>
      </c>
      <c r="Q53">
        <v>20</v>
      </c>
      <c r="R53">
        <v>60</v>
      </c>
      <c r="S53">
        <v>11</v>
      </c>
      <c r="T53">
        <v>-1</v>
      </c>
      <c r="AA53" t="s">
        <v>264</v>
      </c>
      <c r="AE53" t="b">
        <v>0</v>
      </c>
      <c r="AF53">
        <f t="shared" si="7"/>
        <v>3</v>
      </c>
      <c r="AG53" t="s">
        <v>116</v>
      </c>
      <c r="AH53" t="str">
        <f>D59</f>
        <v>LSA_ATOM_HRY_E_BEGIN_TITO_ATOM_MIN_LFM_L2_LRU_POST_HRY</v>
      </c>
      <c r="AI53" t="str">
        <f>D54</f>
        <v>LSA_ATOM_REPAIR_E_BEGIN_TITO_ATOM_MIN_LFM_L2_LRU_REPAIR</v>
      </c>
      <c r="AJ53" t="str">
        <f>D59</f>
        <v>LSA_ATOM_HRY_E_BEGIN_TITO_ATOM_MIN_LFM_L2_LRU_POST_HRY</v>
      </c>
    </row>
    <row r="54" spans="1:39" x14ac:dyDescent="0.25">
      <c r="A54" s="13" t="s">
        <v>26</v>
      </c>
      <c r="B54" s="13" t="s">
        <v>187</v>
      </c>
      <c r="C54" s="13" t="str">
        <f>VLOOKUP(B54,templateLookup!A:B,2,0)</f>
        <v>iCRepairTest</v>
      </c>
      <c r="D54" t="str">
        <f t="shared" si="8"/>
        <v>LSA_ATOM_REPAIR_E_BEGIN_TITO_ATOM_MIN_LFM_L2_LRU_REPAIR</v>
      </c>
      <c r="E54" t="s">
        <v>57</v>
      </c>
      <c r="F54" t="s">
        <v>105</v>
      </c>
      <c r="G54" t="s">
        <v>29</v>
      </c>
      <c r="H54" t="s">
        <v>34</v>
      </c>
      <c r="I54" t="s">
        <v>120</v>
      </c>
      <c r="J54" t="s">
        <v>105</v>
      </c>
      <c r="K54" t="s">
        <v>55</v>
      </c>
      <c r="L54" t="s">
        <v>35</v>
      </c>
      <c r="M54" t="s">
        <v>218</v>
      </c>
      <c r="N54" t="s">
        <v>36</v>
      </c>
      <c r="O54" t="s">
        <v>420</v>
      </c>
      <c r="P54" t="s">
        <v>403</v>
      </c>
      <c r="Q54">
        <v>20</v>
      </c>
      <c r="R54">
        <v>60</v>
      </c>
      <c r="S54">
        <v>12</v>
      </c>
      <c r="T54">
        <v>-1</v>
      </c>
      <c r="AA54" t="s">
        <v>264</v>
      </c>
      <c r="AB54" t="s">
        <v>269</v>
      </c>
      <c r="AC54" t="s">
        <v>414</v>
      </c>
      <c r="AD54" t="s">
        <v>274</v>
      </c>
      <c r="AE54" t="b">
        <v>0</v>
      </c>
      <c r="AF54">
        <f t="shared" si="7"/>
        <v>6</v>
      </c>
      <c r="AG54" t="s">
        <v>202</v>
      </c>
      <c r="AH54" t="str">
        <f>D56</f>
        <v>LSA_ATOM_VFDM_E_BEGIN_X_X_X_X_L2_LRU_VFDM_MIN</v>
      </c>
      <c r="AI54" t="str">
        <f>D56</f>
        <v>LSA_ATOM_VFDM_E_BEGIN_X_X_X_X_L2_LRU_VFDM_MIN</v>
      </c>
      <c r="AJ54" t="str">
        <f>D56</f>
        <v>LSA_ATOM_VFDM_E_BEGIN_X_X_X_X_L2_LRU_VFDM_MIN</v>
      </c>
      <c r="AK54" t="str">
        <f>D55</f>
        <v>LSA_ATOM_REPAIR_E_BEGIN_TITO_ATOM_MIN_LFM_L2_LRU_REPAIR_TO_FUSE</v>
      </c>
      <c r="AL54" t="str">
        <f>D55</f>
        <v>LSA_ATOM_REPAIR_E_BEGIN_TITO_ATOM_MIN_LFM_L2_LRU_REPAIR_TO_FUSE</v>
      </c>
      <c r="AM54" t="str">
        <f>D56</f>
        <v>LSA_ATOM_VFDM_E_BEGIN_X_X_X_X_L2_LRU_VFDM_MIN</v>
      </c>
    </row>
    <row r="55" spans="1:39" x14ac:dyDescent="0.25">
      <c r="A55" s="13" t="s">
        <v>26</v>
      </c>
      <c r="B55" s="13" t="s">
        <v>189</v>
      </c>
      <c r="C55" s="13" t="str">
        <f>VLOOKUP(B55,templateLookup!A:B,2,0)</f>
        <v>iCRepairTest</v>
      </c>
      <c r="D55" t="str">
        <f t="shared" si="8"/>
        <v>LSA_ATOM_REPAIR_E_BEGIN_TITO_ATOM_MIN_LFM_L2_LRU_REPAIR_TO_FUSE</v>
      </c>
      <c r="E55" t="s">
        <v>57</v>
      </c>
      <c r="F55" t="s">
        <v>105</v>
      </c>
      <c r="G55" t="s">
        <v>29</v>
      </c>
      <c r="H55" t="s">
        <v>34</v>
      </c>
      <c r="I55" t="s">
        <v>120</v>
      </c>
      <c r="J55" t="s">
        <v>105</v>
      </c>
      <c r="K55" t="s">
        <v>55</v>
      </c>
      <c r="L55" t="s">
        <v>35</v>
      </c>
      <c r="M55" t="s">
        <v>219</v>
      </c>
      <c r="N55" t="s">
        <v>36</v>
      </c>
      <c r="O55" t="s">
        <v>420</v>
      </c>
      <c r="P55" t="s">
        <v>403</v>
      </c>
      <c r="Q55">
        <v>20</v>
      </c>
      <c r="R55">
        <v>60</v>
      </c>
      <c r="S55">
        <v>13</v>
      </c>
      <c r="T55">
        <v>-1</v>
      </c>
      <c r="AA55" t="s">
        <v>264</v>
      </c>
      <c r="AB55" t="s">
        <v>269</v>
      </c>
      <c r="AC55" t="s">
        <v>414</v>
      </c>
      <c r="AD55" t="s">
        <v>275</v>
      </c>
      <c r="AE55" t="b">
        <v>0</v>
      </c>
      <c r="AF55">
        <f t="shared" si="7"/>
        <v>6</v>
      </c>
      <c r="AG55" t="s">
        <v>202</v>
      </c>
      <c r="AH55" t="str">
        <f>D56</f>
        <v>LSA_ATOM_VFDM_E_BEGIN_X_X_X_X_L2_LRU_VFDM_MIN</v>
      </c>
      <c r="AI55" t="str">
        <f>D56</f>
        <v>LSA_ATOM_VFDM_E_BEGIN_X_X_X_X_L2_LRU_VFDM_MIN</v>
      </c>
      <c r="AJ55" t="str">
        <f>D56</f>
        <v>LSA_ATOM_VFDM_E_BEGIN_X_X_X_X_L2_LRU_VFDM_MIN</v>
      </c>
      <c r="AK55" t="str">
        <f>D56</f>
        <v>LSA_ATOM_VFDM_E_BEGIN_X_X_X_X_L2_LRU_VFDM_MIN</v>
      </c>
      <c r="AL55" t="str">
        <f>D56</f>
        <v>LSA_ATOM_VFDM_E_BEGIN_X_X_X_X_L2_LRU_VFDM_MIN</v>
      </c>
      <c r="AM55" t="str">
        <f>D56</f>
        <v>LSA_ATOM_VFDM_E_BEGIN_X_X_X_X_L2_LRU_VFDM_MIN</v>
      </c>
    </row>
    <row r="56" spans="1:39" x14ac:dyDescent="0.25">
      <c r="A56" s="13" t="s">
        <v>26</v>
      </c>
      <c r="B56" s="13" t="s">
        <v>149</v>
      </c>
      <c r="C56" s="13" t="str">
        <f>VLOOKUP(B56,templateLookup!A:B,2,0)</f>
        <v>iCVFDMTest</v>
      </c>
      <c r="D56" t="str">
        <f t="shared" si="8"/>
        <v>LSA_ATOM_VFDM_E_BEGIN_X_X_X_X_L2_LRU_VFDM_MIN</v>
      </c>
      <c r="E56" t="s">
        <v>57</v>
      </c>
      <c r="F56" t="s">
        <v>105</v>
      </c>
      <c r="G56" t="s">
        <v>136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237</v>
      </c>
      <c r="N56" t="s">
        <v>36</v>
      </c>
      <c r="O56" t="s">
        <v>420</v>
      </c>
      <c r="P56" t="s">
        <v>401</v>
      </c>
      <c r="Q56">
        <v>20</v>
      </c>
      <c r="R56">
        <v>60</v>
      </c>
      <c r="S56">
        <v>14</v>
      </c>
      <c r="T56">
        <v>1</v>
      </c>
      <c r="Y56" t="s">
        <v>253</v>
      </c>
      <c r="AE56" t="b">
        <v>0</v>
      </c>
      <c r="AF56">
        <f t="shared" si="7"/>
        <v>3</v>
      </c>
      <c r="AG56" t="s">
        <v>116</v>
      </c>
      <c r="AH56" t="str">
        <f>D59</f>
        <v>LSA_ATOM_HRY_E_BEGIN_TITO_ATOM_MIN_LFM_L2_LRU_POST_HRY</v>
      </c>
      <c r="AI56" t="str">
        <f>D57</f>
        <v>LSA_ATOM_UF_E_BEGIN_X_X_X_X_L2_LRU_VFDM_APPLY_MIN</v>
      </c>
      <c r="AJ56" t="str">
        <f>D57</f>
        <v>LSA_ATOM_UF_E_BEGIN_X_X_X_X_L2_LRU_VFDM_APPLY_MIN</v>
      </c>
    </row>
    <row r="57" spans="1:39" x14ac:dyDescent="0.25">
      <c r="A57" s="13" t="s">
        <v>26</v>
      </c>
      <c r="B57" s="13" t="s">
        <v>152</v>
      </c>
      <c r="C57" s="13" t="str">
        <f>VLOOKUP(B57,templateLookup!A:B,2,0)</f>
        <v>iCUserFuncTest</v>
      </c>
      <c r="D57" t="str">
        <f t="shared" si="8"/>
        <v>LSA_ATOM_UF_E_BEGIN_X_X_X_X_L2_LRU_VFDM_APPLY_MIN</v>
      </c>
      <c r="E57" t="s">
        <v>57</v>
      </c>
      <c r="F57" t="s">
        <v>105</v>
      </c>
      <c r="G57" t="s">
        <v>153</v>
      </c>
      <c r="H57" t="s">
        <v>34</v>
      </c>
      <c r="I57" t="s">
        <v>6</v>
      </c>
      <c r="J57" t="s">
        <v>6</v>
      </c>
      <c r="K57" t="s">
        <v>6</v>
      </c>
      <c r="L57" t="s">
        <v>6</v>
      </c>
      <c r="M57" t="s">
        <v>238</v>
      </c>
      <c r="N57" t="s">
        <v>36</v>
      </c>
      <c r="O57" t="s">
        <v>420</v>
      </c>
      <c r="P57" t="s">
        <v>401</v>
      </c>
      <c r="Q57">
        <v>20</v>
      </c>
      <c r="R57">
        <v>60</v>
      </c>
      <c r="S57">
        <v>15</v>
      </c>
      <c r="T57">
        <v>1</v>
      </c>
      <c r="AE57" t="b">
        <v>0</v>
      </c>
      <c r="AF57">
        <f t="shared" si="7"/>
        <v>3</v>
      </c>
      <c r="AG57">
        <v>1</v>
      </c>
      <c r="AH57" t="str">
        <f>D59</f>
        <v>LSA_ATOM_HRY_E_BEGIN_TITO_ATOM_MIN_LFM_L2_LRU_POST_HRY</v>
      </c>
      <c r="AI57" t="str">
        <f>D58</f>
        <v>LSA_ATOM_VFDM_E_BEGIN_X_X_X_X_L2_LRU_FUSE_MIN</v>
      </c>
      <c r="AJ57" t="str">
        <f>D58</f>
        <v>LSA_ATOM_VFDM_E_BEGIN_X_X_X_X_L2_LRU_FUSE_MIN</v>
      </c>
    </row>
    <row r="58" spans="1:39" x14ac:dyDescent="0.25">
      <c r="A58" s="13" t="s">
        <v>26</v>
      </c>
      <c r="B58" s="13" t="s">
        <v>44</v>
      </c>
      <c r="C58" s="13" t="str">
        <f>VLOOKUP(B58,templateLookup!A:B,2,0)</f>
        <v>PrimePatConfigTestMethod</v>
      </c>
      <c r="D58" t="str">
        <f t="shared" si="8"/>
        <v>LSA_ATOM_VFDM_E_BEGIN_X_X_X_X_L2_LRU_FUSE_MIN</v>
      </c>
      <c r="E58" t="s">
        <v>57</v>
      </c>
      <c r="F58" t="s">
        <v>105</v>
      </c>
      <c r="G58" t="s">
        <v>136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239</v>
      </c>
      <c r="N58" t="s">
        <v>36</v>
      </c>
      <c r="O58" t="s">
        <v>420</v>
      </c>
      <c r="P58" t="s">
        <v>401</v>
      </c>
      <c r="Q58">
        <v>20</v>
      </c>
      <c r="R58">
        <v>60</v>
      </c>
      <c r="S58">
        <v>16</v>
      </c>
      <c r="T58">
        <v>1</v>
      </c>
      <c r="AE58" t="b">
        <v>0</v>
      </c>
      <c r="AF58">
        <f t="shared" si="7"/>
        <v>2</v>
      </c>
      <c r="AG58">
        <v>1</v>
      </c>
      <c r="AH58" t="str">
        <f>D59</f>
        <v>LSA_ATOM_HRY_E_BEGIN_TITO_ATOM_MIN_LFM_L2_LRU_POST_HRY</v>
      </c>
      <c r="AI58" t="str">
        <f>D59</f>
        <v>LSA_ATOM_HRY_E_BEGIN_TITO_ATOM_MIN_LFM_L2_LRU_POST_HRY</v>
      </c>
    </row>
    <row r="59" spans="1:39" x14ac:dyDescent="0.25">
      <c r="A59" s="13" t="s">
        <v>26</v>
      </c>
      <c r="B59" s="13" t="s">
        <v>278</v>
      </c>
      <c r="C59" s="13" t="str">
        <f>VLOOKUP(B59,templateLookup!A:B,2,0)</f>
        <v>iCHSRTest</v>
      </c>
      <c r="D59" t="str">
        <f t="shared" si="8"/>
        <v>LSA_ATOM_HRY_E_BEGIN_TITO_ATOM_MIN_LFM_L2_LRU_POST_HRY</v>
      </c>
      <c r="E59" t="s">
        <v>57</v>
      </c>
      <c r="F59" t="s">
        <v>105</v>
      </c>
      <c r="G59" t="s">
        <v>33</v>
      </c>
      <c r="H59" t="s">
        <v>34</v>
      </c>
      <c r="I59" t="s">
        <v>120</v>
      </c>
      <c r="J59" t="s">
        <v>105</v>
      </c>
      <c r="K59" t="s">
        <v>55</v>
      </c>
      <c r="L59" t="s">
        <v>35</v>
      </c>
      <c r="M59" t="s">
        <v>240</v>
      </c>
      <c r="N59" t="s">
        <v>36</v>
      </c>
      <c r="O59" t="s">
        <v>420</v>
      </c>
      <c r="P59" t="s">
        <v>404</v>
      </c>
      <c r="Q59">
        <v>20</v>
      </c>
      <c r="R59">
        <v>60</v>
      </c>
      <c r="S59">
        <v>17</v>
      </c>
      <c r="T59">
        <v>-1</v>
      </c>
      <c r="AE59" t="b">
        <v>0</v>
      </c>
      <c r="AF59">
        <f t="shared" si="7"/>
        <v>4</v>
      </c>
      <c r="AG59" t="s">
        <v>198</v>
      </c>
      <c r="AH59">
        <v>2</v>
      </c>
      <c r="AI59" t="str">
        <f>D60</f>
        <v>LSA_ATOM_AUX_E_BEGIN_X_X_X_X_REP_FLAG_L2_MIN</v>
      </c>
      <c r="AJ59">
        <v>2</v>
      </c>
      <c r="AK59">
        <v>2</v>
      </c>
    </row>
    <row r="60" spans="1:39" x14ac:dyDescent="0.25">
      <c r="A60" s="13" t="s">
        <v>26</v>
      </c>
      <c r="B60" s="13" t="s">
        <v>254</v>
      </c>
      <c r="C60" s="13" t="str">
        <f>VLOOKUP(B60,templateLookup!A:B,2,0)</f>
        <v>AuxiliaryTC</v>
      </c>
      <c r="D60" t="str">
        <f t="shared" si="8"/>
        <v>LSA_ATOM_AUX_E_BEGIN_X_X_X_X_REP_FLAG_L2_MIN</v>
      </c>
      <c r="E60" t="s">
        <v>57</v>
      </c>
      <c r="F60" t="s">
        <v>105</v>
      </c>
      <c r="G60" t="s">
        <v>231</v>
      </c>
      <c r="H60" t="s">
        <v>34</v>
      </c>
      <c r="I60" t="s">
        <v>6</v>
      </c>
      <c r="J60" t="s">
        <v>6</v>
      </c>
      <c r="K60" t="s">
        <v>6</v>
      </c>
      <c r="L60" t="s">
        <v>6</v>
      </c>
      <c r="M60" t="s">
        <v>215</v>
      </c>
      <c r="N60" t="s">
        <v>36</v>
      </c>
      <c r="O60" t="s">
        <v>420</v>
      </c>
      <c r="P60" t="s">
        <v>401</v>
      </c>
      <c r="Q60">
        <v>20</v>
      </c>
      <c r="R60">
        <v>60</v>
      </c>
      <c r="S60">
        <v>18</v>
      </c>
      <c r="T60">
        <v>-1</v>
      </c>
      <c r="Y60" t="s">
        <v>257</v>
      </c>
      <c r="AE60" t="b">
        <v>0</v>
      </c>
      <c r="AF60">
        <f t="shared" si="7"/>
        <v>3</v>
      </c>
      <c r="AG60" t="s">
        <v>116</v>
      </c>
      <c r="AH60">
        <v>2</v>
      </c>
      <c r="AI60">
        <v>1</v>
      </c>
      <c r="AJ60">
        <v>2</v>
      </c>
    </row>
    <row r="61" spans="1:39" x14ac:dyDescent="0.25">
      <c r="A61" s="13" t="s">
        <v>26</v>
      </c>
      <c r="B61" s="13" t="s">
        <v>42</v>
      </c>
      <c r="C61" s="13" t="str">
        <f>VLOOKUP(B61,templateLookup!A:B,2,0)</f>
        <v>COMPOSITE</v>
      </c>
    </row>
    <row r="62" spans="1:39" x14ac:dyDescent="0.25">
      <c r="A62" s="8" t="s">
        <v>26</v>
      </c>
      <c r="B62" s="8" t="s">
        <v>27</v>
      </c>
      <c r="C62" s="8" t="str">
        <f>VLOOKUP(B62,templateLookup!A:B,2,0)</f>
        <v>COMPOSITE</v>
      </c>
      <c r="D62" t="s">
        <v>223</v>
      </c>
      <c r="F62" t="s">
        <v>105</v>
      </c>
      <c r="AF62">
        <f t="shared" ref="AF62:AF71" si="9">COUNTA(AH62:AQ62)</f>
        <v>3</v>
      </c>
      <c r="AG62" t="s">
        <v>116</v>
      </c>
      <c r="AH62" t="str">
        <f>D84</f>
        <v>RF_NON_REPAIRABLE</v>
      </c>
      <c r="AI62" t="str">
        <f>D73</f>
        <v>RF_MIN_REP</v>
      </c>
      <c r="AJ62" t="str">
        <f>D84</f>
        <v>RF_NON_REPAIRABLE</v>
      </c>
    </row>
    <row r="63" spans="1:39" x14ac:dyDescent="0.25">
      <c r="A63" s="8" t="s">
        <v>26</v>
      </c>
      <c r="B63" s="8" t="s">
        <v>224</v>
      </c>
      <c r="C63" s="8" t="str">
        <f>VLOOKUP(B63,templateLookup!A:B,2,0)</f>
        <v>PrimeLSARasterTestMethod</v>
      </c>
      <c r="D63" t="str">
        <f t="shared" ref="D63:D71" si="10">E63&amp;"_"&amp;F63&amp;"_"&amp;G63&amp;"_"&amp;H63&amp;"_"&amp;A63&amp;"_"&amp;I63&amp;"_"&amp;J63&amp;"_"&amp;K63&amp;"_"&amp;L63&amp;"_"&amp;M63</f>
        <v>LSA_ATOM_HRY_E_BEGIN_TITO_ATOM_NOM_LFM_RF_PRE_HRY</v>
      </c>
      <c r="E63" t="s">
        <v>57</v>
      </c>
      <c r="F63" t="s">
        <v>105</v>
      </c>
      <c r="G63" t="s">
        <v>33</v>
      </c>
      <c r="H63" t="s">
        <v>34</v>
      </c>
      <c r="I63" t="s">
        <v>120</v>
      </c>
      <c r="J63" t="s">
        <v>105</v>
      </c>
      <c r="K63" t="s">
        <v>191</v>
      </c>
      <c r="L63" t="s">
        <v>35</v>
      </c>
      <c r="M63" t="s">
        <v>227</v>
      </c>
      <c r="N63" t="s">
        <v>36</v>
      </c>
      <c r="O63" t="s">
        <v>420</v>
      </c>
      <c r="P63" t="s">
        <v>402</v>
      </c>
      <c r="Q63">
        <v>20</v>
      </c>
      <c r="R63">
        <v>60</v>
      </c>
      <c r="S63">
        <v>20</v>
      </c>
      <c r="T63">
        <v>-1</v>
      </c>
      <c r="AA63" t="s">
        <v>265</v>
      </c>
      <c r="AD63" s="14" t="s">
        <v>276</v>
      </c>
      <c r="AE63" t="b">
        <v>0</v>
      </c>
      <c r="AF63">
        <f t="shared" si="9"/>
        <v>4</v>
      </c>
      <c r="AG63" t="s">
        <v>198</v>
      </c>
      <c r="AH63" t="str">
        <f>D64</f>
        <v>LSA_ATOM_RASTER_E_BEGIN_TITO_ATOM_NOM_LFM_RF_RASTER</v>
      </c>
      <c r="AI63">
        <v>1</v>
      </c>
      <c r="AJ63" t="str">
        <f>D64</f>
        <v>LSA_ATOM_RASTER_E_BEGIN_TITO_ATOM_NOM_LFM_RF_RASTER</v>
      </c>
      <c r="AK63" t="str">
        <f>D64</f>
        <v>LSA_ATOM_RASTER_E_BEGIN_TITO_ATOM_NOM_LFM_RF_RASTER</v>
      </c>
    </row>
    <row r="64" spans="1:39" x14ac:dyDescent="0.25">
      <c r="A64" s="8" t="s">
        <v>26</v>
      </c>
      <c r="B64" s="8" t="s">
        <v>225</v>
      </c>
      <c r="C64" s="8" t="str">
        <f>VLOOKUP(B64,templateLookup!A:B,2,0)</f>
        <v>PrimeLSARasterTestMethod</v>
      </c>
      <c r="D64" t="str">
        <f t="shared" si="10"/>
        <v>LSA_ATOM_RASTER_E_BEGIN_TITO_ATOM_NOM_LFM_RF_RASTER</v>
      </c>
      <c r="E64" t="s">
        <v>57</v>
      </c>
      <c r="F64" t="s">
        <v>105</v>
      </c>
      <c r="G64" t="s">
        <v>41</v>
      </c>
      <c r="H64" t="s">
        <v>34</v>
      </c>
      <c r="I64" t="s">
        <v>120</v>
      </c>
      <c r="J64" t="s">
        <v>105</v>
      </c>
      <c r="K64" t="s">
        <v>191</v>
      </c>
      <c r="L64" t="s">
        <v>35</v>
      </c>
      <c r="M64" t="s">
        <v>228</v>
      </c>
      <c r="N64" t="s">
        <v>36</v>
      </c>
      <c r="O64" t="s">
        <v>420</v>
      </c>
      <c r="P64" t="s">
        <v>400</v>
      </c>
      <c r="Q64">
        <v>20</v>
      </c>
      <c r="R64">
        <v>60</v>
      </c>
      <c r="S64">
        <v>21</v>
      </c>
      <c r="T64">
        <v>-1</v>
      </c>
      <c r="AA64" t="s">
        <v>265</v>
      </c>
      <c r="AD64" s="14" t="s">
        <v>276</v>
      </c>
      <c r="AE64" t="b">
        <v>0</v>
      </c>
      <c r="AF64">
        <f t="shared" si="9"/>
        <v>3</v>
      </c>
      <c r="AG64" t="s">
        <v>116</v>
      </c>
      <c r="AH64" t="str">
        <f>D70</f>
        <v>LSA_ATOM_HRY_E_BEGIN_TITO_ATOM_NOM_LFM_RF_POST_HRY</v>
      </c>
      <c r="AI64" t="str">
        <f>D65</f>
        <v>LSA_ATOM_REPAIR_E_BEGIN_TITO_ATOM_NOM_LFM_RF_REPAIR</v>
      </c>
      <c r="AJ64" t="str">
        <f>D70</f>
        <v>LSA_ATOM_HRY_E_BEGIN_TITO_ATOM_NOM_LFM_RF_POST_HRY</v>
      </c>
    </row>
    <row r="65" spans="1:39" x14ac:dyDescent="0.25">
      <c r="A65" s="8" t="s">
        <v>26</v>
      </c>
      <c r="B65" s="8" t="s">
        <v>187</v>
      </c>
      <c r="C65" s="8" t="str">
        <f>VLOOKUP(B65,templateLookup!A:B,2,0)</f>
        <v>iCRepairTest</v>
      </c>
      <c r="D65" t="str">
        <f t="shared" si="10"/>
        <v>LSA_ATOM_REPAIR_E_BEGIN_TITO_ATOM_NOM_LFM_RF_REPAIR</v>
      </c>
      <c r="E65" t="s">
        <v>57</v>
      </c>
      <c r="F65" t="s">
        <v>105</v>
      </c>
      <c r="G65" t="s">
        <v>29</v>
      </c>
      <c r="H65" t="s">
        <v>34</v>
      </c>
      <c r="I65" t="s">
        <v>120</v>
      </c>
      <c r="J65" t="s">
        <v>105</v>
      </c>
      <c r="K65" t="s">
        <v>191</v>
      </c>
      <c r="L65" t="s">
        <v>35</v>
      </c>
      <c r="M65" t="s">
        <v>229</v>
      </c>
      <c r="N65" t="s">
        <v>36</v>
      </c>
      <c r="O65" t="s">
        <v>420</v>
      </c>
      <c r="P65" t="s">
        <v>400</v>
      </c>
      <c r="Q65">
        <v>20</v>
      </c>
      <c r="R65">
        <v>60</v>
      </c>
      <c r="S65">
        <v>22</v>
      </c>
      <c r="T65">
        <v>-1</v>
      </c>
      <c r="AA65" t="s">
        <v>265</v>
      </c>
      <c r="AB65" t="s">
        <v>272</v>
      </c>
      <c r="AC65" t="s">
        <v>271</v>
      </c>
      <c r="AD65" t="s">
        <v>275</v>
      </c>
      <c r="AE65" t="b">
        <v>0</v>
      </c>
      <c r="AF65">
        <f t="shared" si="9"/>
        <v>6</v>
      </c>
      <c r="AG65" t="s">
        <v>202</v>
      </c>
      <c r="AH65" t="str">
        <f>D67</f>
        <v>LSA_ATOM_VFDM_E_BEGIN_X_X_X_X_RF_VFDM</v>
      </c>
      <c r="AI65" t="str">
        <f>D67</f>
        <v>LSA_ATOM_VFDM_E_BEGIN_X_X_X_X_RF_VFDM</v>
      </c>
      <c r="AJ65" t="str">
        <f>D67</f>
        <v>LSA_ATOM_VFDM_E_BEGIN_X_X_X_X_RF_VFDM</v>
      </c>
      <c r="AK65" t="str">
        <f>D66</f>
        <v>LSA_ATOM_REPAIR_E_BEGIN_TITO_ATOM_NOM_LFM_RF_REPAIR_TO_FUSE</v>
      </c>
      <c r="AL65" t="str">
        <f>D66</f>
        <v>LSA_ATOM_REPAIR_E_BEGIN_TITO_ATOM_NOM_LFM_RF_REPAIR_TO_FUSE</v>
      </c>
      <c r="AM65" t="str">
        <f>D67</f>
        <v>LSA_ATOM_VFDM_E_BEGIN_X_X_X_X_RF_VFDM</v>
      </c>
    </row>
    <row r="66" spans="1:39" x14ac:dyDescent="0.25">
      <c r="A66" s="8" t="s">
        <v>26</v>
      </c>
      <c r="B66" s="8" t="s">
        <v>189</v>
      </c>
      <c r="C66" s="8" t="str">
        <f>VLOOKUP(B66,templateLookup!A:B,2,0)</f>
        <v>iCRepairTest</v>
      </c>
      <c r="D66" t="str">
        <f t="shared" si="10"/>
        <v>LSA_ATOM_REPAIR_E_BEGIN_TITO_ATOM_NOM_LFM_RF_REPAIR_TO_FUSE</v>
      </c>
      <c r="E66" t="s">
        <v>57</v>
      </c>
      <c r="F66" t="s">
        <v>105</v>
      </c>
      <c r="G66" t="s">
        <v>29</v>
      </c>
      <c r="H66" t="s">
        <v>34</v>
      </c>
      <c r="I66" t="s">
        <v>120</v>
      </c>
      <c r="J66" t="s">
        <v>105</v>
      </c>
      <c r="K66" t="s">
        <v>191</v>
      </c>
      <c r="L66" t="s">
        <v>35</v>
      </c>
      <c r="M66" t="s">
        <v>230</v>
      </c>
      <c r="N66" t="s">
        <v>36</v>
      </c>
      <c r="O66" t="s">
        <v>420</v>
      </c>
      <c r="P66" t="s">
        <v>400</v>
      </c>
      <c r="Q66">
        <v>20</v>
      </c>
      <c r="R66">
        <v>60</v>
      </c>
      <c r="S66">
        <v>23</v>
      </c>
      <c r="T66">
        <v>-1</v>
      </c>
      <c r="AA66" t="s">
        <v>265</v>
      </c>
      <c r="AB66" t="s">
        <v>272</v>
      </c>
      <c r="AC66" t="s">
        <v>271</v>
      </c>
      <c r="AD66" t="s">
        <v>275</v>
      </c>
      <c r="AE66" t="b">
        <v>0</v>
      </c>
      <c r="AF66">
        <f t="shared" si="9"/>
        <v>6</v>
      </c>
      <c r="AG66" t="s">
        <v>202</v>
      </c>
      <c r="AH66" t="str">
        <f>D67</f>
        <v>LSA_ATOM_VFDM_E_BEGIN_X_X_X_X_RF_VFDM</v>
      </c>
      <c r="AI66" t="str">
        <f>D67</f>
        <v>LSA_ATOM_VFDM_E_BEGIN_X_X_X_X_RF_VFDM</v>
      </c>
      <c r="AJ66" t="str">
        <f>D67</f>
        <v>LSA_ATOM_VFDM_E_BEGIN_X_X_X_X_RF_VFDM</v>
      </c>
      <c r="AK66" t="str">
        <f>D67</f>
        <v>LSA_ATOM_VFDM_E_BEGIN_X_X_X_X_RF_VFDM</v>
      </c>
      <c r="AL66" t="str">
        <f>D67</f>
        <v>LSA_ATOM_VFDM_E_BEGIN_X_X_X_X_RF_VFDM</v>
      </c>
      <c r="AM66" t="str">
        <f>D67</f>
        <v>LSA_ATOM_VFDM_E_BEGIN_X_X_X_X_RF_VFDM</v>
      </c>
    </row>
    <row r="67" spans="1:39" x14ac:dyDescent="0.25">
      <c r="A67" s="8" t="s">
        <v>26</v>
      </c>
      <c r="B67" s="8" t="s">
        <v>149</v>
      </c>
      <c r="C67" s="8" t="str">
        <f>VLOOKUP(B67,templateLookup!A:B,2,0)</f>
        <v>iCVFDMTest</v>
      </c>
      <c r="D67" t="str">
        <f t="shared" si="10"/>
        <v>LSA_ATOM_VFDM_E_BEGIN_X_X_X_X_RF_VFDM</v>
      </c>
      <c r="E67" t="s">
        <v>57</v>
      </c>
      <c r="F67" t="s">
        <v>105</v>
      </c>
      <c r="G67" t="s">
        <v>136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232</v>
      </c>
      <c r="N67" t="s">
        <v>36</v>
      </c>
      <c r="O67" t="s">
        <v>420</v>
      </c>
      <c r="P67" t="s">
        <v>401</v>
      </c>
      <c r="Q67">
        <v>20</v>
      </c>
      <c r="R67">
        <v>60</v>
      </c>
      <c r="S67">
        <v>24</v>
      </c>
      <c r="T67">
        <v>1</v>
      </c>
      <c r="Y67" t="s">
        <v>253</v>
      </c>
      <c r="AE67" t="b">
        <v>0</v>
      </c>
      <c r="AF67">
        <f t="shared" si="9"/>
        <v>3</v>
      </c>
      <c r="AG67" t="s">
        <v>116</v>
      </c>
      <c r="AH67" t="str">
        <f>D70</f>
        <v>LSA_ATOM_HRY_E_BEGIN_TITO_ATOM_NOM_LFM_RF_POST_HRY</v>
      </c>
      <c r="AI67" t="str">
        <f>D68</f>
        <v>LSA_ATOM_UF_E_BEGIN_X_X_X_X_RF_VFDM_APPLY</v>
      </c>
      <c r="AJ67" t="str">
        <f>D68</f>
        <v>LSA_ATOM_UF_E_BEGIN_X_X_X_X_RF_VFDM_APPLY</v>
      </c>
    </row>
    <row r="68" spans="1:39" x14ac:dyDescent="0.25">
      <c r="A68" s="8" t="s">
        <v>26</v>
      </c>
      <c r="B68" s="8" t="s">
        <v>152</v>
      </c>
      <c r="C68" s="8" t="str">
        <f>VLOOKUP(B68,templateLookup!A:B,2,0)</f>
        <v>iCUserFuncTest</v>
      </c>
      <c r="D68" t="str">
        <f t="shared" si="10"/>
        <v>LSA_ATOM_UF_E_BEGIN_X_X_X_X_RF_VFDM_APPLY</v>
      </c>
      <c r="E68" t="s">
        <v>57</v>
      </c>
      <c r="F68" t="s">
        <v>105</v>
      </c>
      <c r="G68" t="s">
        <v>153</v>
      </c>
      <c r="H68" t="s">
        <v>34</v>
      </c>
      <c r="I68" t="s">
        <v>6</v>
      </c>
      <c r="J68" t="s">
        <v>6</v>
      </c>
      <c r="K68" t="s">
        <v>6</v>
      </c>
      <c r="L68" t="s">
        <v>6</v>
      </c>
      <c r="M68" t="s">
        <v>233</v>
      </c>
      <c r="N68" t="s">
        <v>36</v>
      </c>
      <c r="O68" t="s">
        <v>420</v>
      </c>
      <c r="P68" t="s">
        <v>401</v>
      </c>
      <c r="Q68">
        <v>20</v>
      </c>
      <c r="R68">
        <v>60</v>
      </c>
      <c r="S68">
        <v>25</v>
      </c>
      <c r="T68">
        <v>1</v>
      </c>
      <c r="AE68" t="b">
        <v>0</v>
      </c>
      <c r="AF68">
        <f t="shared" si="9"/>
        <v>3</v>
      </c>
      <c r="AG68">
        <v>1</v>
      </c>
      <c r="AH68" t="str">
        <f>D70</f>
        <v>LSA_ATOM_HRY_E_BEGIN_TITO_ATOM_NOM_LFM_RF_POST_HRY</v>
      </c>
      <c r="AI68" t="str">
        <f>D69</f>
        <v>LSA_ATOM_VFDM_E_BEGIN_X_X_X_X_RF_FUSE</v>
      </c>
      <c r="AJ68" t="str">
        <f>D69</f>
        <v>LSA_ATOM_VFDM_E_BEGIN_X_X_X_X_RF_FUSE</v>
      </c>
    </row>
    <row r="69" spans="1:39" x14ac:dyDescent="0.25">
      <c r="A69" s="8" t="s">
        <v>26</v>
      </c>
      <c r="B69" s="8" t="s">
        <v>44</v>
      </c>
      <c r="C69" s="8" t="str">
        <f>VLOOKUP(B69,templateLookup!A:B,2,0)</f>
        <v>PrimePatConfigTestMethod</v>
      </c>
      <c r="D69" t="str">
        <f t="shared" si="10"/>
        <v>LSA_ATOM_VFDM_E_BEGIN_X_X_X_X_RF_FUSE</v>
      </c>
      <c r="E69" t="s">
        <v>57</v>
      </c>
      <c r="F69" t="s">
        <v>105</v>
      </c>
      <c r="G69" t="s">
        <v>136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234</v>
      </c>
      <c r="N69" t="s">
        <v>36</v>
      </c>
      <c r="O69" t="s">
        <v>420</v>
      </c>
      <c r="P69" t="s">
        <v>401</v>
      </c>
      <c r="Q69">
        <v>20</v>
      </c>
      <c r="R69">
        <v>60</v>
      </c>
      <c r="S69">
        <v>26</v>
      </c>
      <c r="T69">
        <v>1</v>
      </c>
      <c r="AE69" t="b">
        <v>0</v>
      </c>
      <c r="AF69">
        <f t="shared" si="9"/>
        <v>2</v>
      </c>
      <c r="AG69">
        <v>1</v>
      </c>
      <c r="AH69" t="str">
        <f>D70</f>
        <v>LSA_ATOM_HRY_E_BEGIN_TITO_ATOM_NOM_LFM_RF_POST_HRY</v>
      </c>
      <c r="AI69" t="str">
        <f>D70</f>
        <v>LSA_ATOM_HRY_E_BEGIN_TITO_ATOM_NOM_LFM_RF_POST_HRY</v>
      </c>
    </row>
    <row r="70" spans="1:39" x14ac:dyDescent="0.25">
      <c r="A70" s="8" t="s">
        <v>26</v>
      </c>
      <c r="B70" s="8" t="s">
        <v>278</v>
      </c>
      <c r="C70" s="8" t="str">
        <f>VLOOKUP(B70,templateLookup!A:B,2,0)</f>
        <v>iCHSRTest</v>
      </c>
      <c r="D70" t="str">
        <f t="shared" si="10"/>
        <v>LSA_ATOM_HRY_E_BEGIN_TITO_ATOM_NOM_LFM_RF_POST_HRY</v>
      </c>
      <c r="E70" t="s">
        <v>57</v>
      </c>
      <c r="F70" t="s">
        <v>105</v>
      </c>
      <c r="G70" t="s">
        <v>33</v>
      </c>
      <c r="H70" t="s">
        <v>34</v>
      </c>
      <c r="I70" t="s">
        <v>120</v>
      </c>
      <c r="J70" t="s">
        <v>105</v>
      </c>
      <c r="K70" t="s">
        <v>191</v>
      </c>
      <c r="L70" t="s">
        <v>35</v>
      </c>
      <c r="M70" t="s">
        <v>235</v>
      </c>
      <c r="N70" t="s">
        <v>36</v>
      </c>
      <c r="O70" t="s">
        <v>420</v>
      </c>
      <c r="P70" t="s">
        <v>402</v>
      </c>
      <c r="Q70">
        <v>20</v>
      </c>
      <c r="R70">
        <v>60</v>
      </c>
      <c r="S70">
        <v>27</v>
      </c>
      <c r="T70">
        <v>-1</v>
      </c>
      <c r="AE70" t="b">
        <v>0</v>
      </c>
      <c r="AF70">
        <f t="shared" si="9"/>
        <v>4</v>
      </c>
      <c r="AG70" t="s">
        <v>198</v>
      </c>
      <c r="AH70">
        <v>2</v>
      </c>
      <c r="AI70" t="str">
        <f>D71</f>
        <v>LSA_ATOM_AUX_E_BEGIN_X_X_X_X_REP_FLAG_RF</v>
      </c>
      <c r="AJ70">
        <v>2</v>
      </c>
      <c r="AK70">
        <v>2</v>
      </c>
    </row>
    <row r="71" spans="1:39" x14ac:dyDescent="0.25">
      <c r="A71" s="8" t="s">
        <v>26</v>
      </c>
      <c r="B71" s="8" t="s">
        <v>254</v>
      </c>
      <c r="C71" s="8" t="str">
        <f>VLOOKUP(B71,templateLookup!A:B,2,0)</f>
        <v>AuxiliaryTC</v>
      </c>
      <c r="D71" t="str">
        <f t="shared" si="10"/>
        <v>LSA_ATOM_AUX_E_BEGIN_X_X_X_X_REP_FLAG_RF</v>
      </c>
      <c r="E71" t="s">
        <v>57</v>
      </c>
      <c r="F71" t="s">
        <v>105</v>
      </c>
      <c r="G71" t="s">
        <v>231</v>
      </c>
      <c r="H71" t="s">
        <v>34</v>
      </c>
      <c r="I71" t="s">
        <v>6</v>
      </c>
      <c r="J71" t="s">
        <v>6</v>
      </c>
      <c r="K71" t="s">
        <v>6</v>
      </c>
      <c r="L71" t="s">
        <v>6</v>
      </c>
      <c r="M71" t="s">
        <v>236</v>
      </c>
      <c r="N71" t="s">
        <v>36</v>
      </c>
      <c r="O71" t="s">
        <v>420</v>
      </c>
      <c r="P71" t="s">
        <v>401</v>
      </c>
      <c r="Q71">
        <v>20</v>
      </c>
      <c r="R71">
        <v>60</v>
      </c>
      <c r="S71">
        <v>28</v>
      </c>
      <c r="T71">
        <v>-1</v>
      </c>
      <c r="Y71" t="s">
        <v>256</v>
      </c>
      <c r="AE71" t="b">
        <v>0</v>
      </c>
      <c r="AF71">
        <f t="shared" si="9"/>
        <v>3</v>
      </c>
      <c r="AG71" t="s">
        <v>116</v>
      </c>
      <c r="AH71">
        <v>2</v>
      </c>
      <c r="AI71">
        <v>1</v>
      </c>
      <c r="AJ71">
        <v>2</v>
      </c>
    </row>
    <row r="72" spans="1:39" x14ac:dyDescent="0.25">
      <c r="A72" s="8" t="s">
        <v>26</v>
      </c>
      <c r="B72" s="8" t="s">
        <v>42</v>
      </c>
      <c r="C72" s="8" t="str">
        <f>VLOOKUP(B72,templateLookup!A:B,2,0)</f>
        <v>COMPOSITE</v>
      </c>
    </row>
    <row r="73" spans="1:39" x14ac:dyDescent="0.25">
      <c r="A73" s="6" t="s">
        <v>26</v>
      </c>
      <c r="B73" s="6" t="s">
        <v>27</v>
      </c>
      <c r="C73" s="6" t="str">
        <f>VLOOKUP(B73,templateLookup!A:B,2,0)</f>
        <v>COMPOSITE</v>
      </c>
      <c r="D73" t="s">
        <v>244</v>
      </c>
      <c r="F73" t="s">
        <v>105</v>
      </c>
      <c r="AF73">
        <f t="shared" ref="AF73:AF82" si="11">COUNTA(AH73:AQ73)</f>
        <v>3</v>
      </c>
      <c r="AG73" t="s">
        <v>116</v>
      </c>
      <c r="AH73" t="str">
        <f>D84</f>
        <v>RF_NON_REPAIRABLE</v>
      </c>
      <c r="AI73" t="str">
        <f>D84</f>
        <v>RF_NON_REPAIRABLE</v>
      </c>
      <c r="AJ73" t="str">
        <f>D84</f>
        <v>RF_NON_REPAIRABLE</v>
      </c>
    </row>
    <row r="74" spans="1:39" x14ac:dyDescent="0.25">
      <c r="A74" s="6" t="s">
        <v>26</v>
      </c>
      <c r="B74" s="6" t="s">
        <v>224</v>
      </c>
      <c r="C74" s="6" t="str">
        <f>VLOOKUP(B74,templateLookup!A:B,2,0)</f>
        <v>PrimeLSARasterTestMethod</v>
      </c>
      <c r="D74" t="str">
        <f t="shared" ref="D74:D82" si="12">E74&amp;"_"&amp;F74&amp;"_"&amp;G74&amp;"_"&amp;H74&amp;"_"&amp;A74&amp;"_"&amp;I74&amp;"_"&amp;J74&amp;"_"&amp;K74&amp;"_"&amp;L74&amp;"_"&amp;M74</f>
        <v>LSA_ATOM_HRY_E_BEGIN_TITO_ATOM_MIN_LFM_RF_PRE_HRY</v>
      </c>
      <c r="E74" t="s">
        <v>57</v>
      </c>
      <c r="F74" t="s">
        <v>105</v>
      </c>
      <c r="G74" t="s">
        <v>33</v>
      </c>
      <c r="H74" t="s">
        <v>34</v>
      </c>
      <c r="I74" t="s">
        <v>120</v>
      </c>
      <c r="J74" t="s">
        <v>105</v>
      </c>
      <c r="K74" t="s">
        <v>55</v>
      </c>
      <c r="L74" t="s">
        <v>35</v>
      </c>
      <c r="M74" t="s">
        <v>227</v>
      </c>
      <c r="N74" t="s">
        <v>36</v>
      </c>
      <c r="O74" t="s">
        <v>420</v>
      </c>
      <c r="P74" t="s">
        <v>402</v>
      </c>
      <c r="Q74">
        <v>20</v>
      </c>
      <c r="R74">
        <v>60</v>
      </c>
      <c r="S74">
        <v>30</v>
      </c>
      <c r="T74">
        <v>-1</v>
      </c>
      <c r="AA74" t="s">
        <v>265</v>
      </c>
      <c r="AD74" s="14" t="s">
        <v>276</v>
      </c>
      <c r="AE74" t="b">
        <v>0</v>
      </c>
      <c r="AF74">
        <f t="shared" si="11"/>
        <v>4</v>
      </c>
      <c r="AG74" t="s">
        <v>198</v>
      </c>
      <c r="AH74" t="str">
        <f>D75</f>
        <v>LSA_ATOM_RASTER_E_BEGIN_TITO_ATOM_MIN_LFM_RF_RASTER</v>
      </c>
      <c r="AI74">
        <v>1</v>
      </c>
      <c r="AJ74" t="str">
        <f>D75</f>
        <v>LSA_ATOM_RASTER_E_BEGIN_TITO_ATOM_MIN_LFM_RF_RASTER</v>
      </c>
      <c r="AK74" t="str">
        <f>D75</f>
        <v>LSA_ATOM_RASTER_E_BEGIN_TITO_ATOM_MIN_LFM_RF_RASTER</v>
      </c>
    </row>
    <row r="75" spans="1:39" x14ac:dyDescent="0.25">
      <c r="A75" s="6" t="s">
        <v>26</v>
      </c>
      <c r="B75" s="6" t="s">
        <v>225</v>
      </c>
      <c r="C75" s="6" t="str">
        <f>VLOOKUP(B75,templateLookup!A:B,2,0)</f>
        <v>PrimeLSARasterTestMethod</v>
      </c>
      <c r="D75" t="str">
        <f t="shared" si="12"/>
        <v>LSA_ATOM_RASTER_E_BEGIN_TITO_ATOM_MIN_LFM_RF_RASTER</v>
      </c>
      <c r="E75" t="s">
        <v>57</v>
      </c>
      <c r="F75" t="s">
        <v>105</v>
      </c>
      <c r="G75" t="s">
        <v>41</v>
      </c>
      <c r="H75" t="s">
        <v>34</v>
      </c>
      <c r="I75" t="s">
        <v>120</v>
      </c>
      <c r="J75" t="s">
        <v>105</v>
      </c>
      <c r="K75" t="s">
        <v>55</v>
      </c>
      <c r="L75" t="s">
        <v>35</v>
      </c>
      <c r="M75" t="s">
        <v>228</v>
      </c>
      <c r="N75" t="s">
        <v>36</v>
      </c>
      <c r="O75" t="s">
        <v>420</v>
      </c>
      <c r="P75" t="s">
        <v>400</v>
      </c>
      <c r="Q75">
        <v>20</v>
      </c>
      <c r="R75">
        <v>60</v>
      </c>
      <c r="S75">
        <v>31</v>
      </c>
      <c r="T75">
        <v>-1</v>
      </c>
      <c r="AA75" t="s">
        <v>265</v>
      </c>
      <c r="AD75" s="14" t="s">
        <v>276</v>
      </c>
      <c r="AE75" t="b">
        <v>0</v>
      </c>
      <c r="AF75">
        <f t="shared" si="11"/>
        <v>3</v>
      </c>
      <c r="AG75" t="s">
        <v>116</v>
      </c>
      <c r="AH75" t="str">
        <f>D81</f>
        <v>LSA_ATOM_HRY_E_BEGIN_TITO_ATOM_MIN_LFM_RF_POST_HRY</v>
      </c>
      <c r="AI75" t="str">
        <f>D76</f>
        <v>LSA_ATOM_REPAIR_E_BEGIN_TITO_ATOM_MIN_LFM_RF_REPAIR</v>
      </c>
      <c r="AJ75" t="str">
        <f>D81</f>
        <v>LSA_ATOM_HRY_E_BEGIN_TITO_ATOM_MIN_LFM_RF_POST_HRY</v>
      </c>
    </row>
    <row r="76" spans="1:39" x14ac:dyDescent="0.25">
      <c r="A76" s="6" t="s">
        <v>26</v>
      </c>
      <c r="B76" s="6" t="s">
        <v>187</v>
      </c>
      <c r="C76" s="6" t="str">
        <f>VLOOKUP(B76,templateLookup!A:B,2,0)</f>
        <v>iCRepairTest</v>
      </c>
      <c r="D76" t="str">
        <f t="shared" si="12"/>
        <v>LSA_ATOM_REPAIR_E_BEGIN_TITO_ATOM_MIN_LFM_RF_REPAIR</v>
      </c>
      <c r="E76" t="s">
        <v>57</v>
      </c>
      <c r="F76" t="s">
        <v>105</v>
      </c>
      <c r="G76" t="s">
        <v>29</v>
      </c>
      <c r="H76" t="s">
        <v>34</v>
      </c>
      <c r="I76" t="s">
        <v>120</v>
      </c>
      <c r="J76" t="s">
        <v>105</v>
      </c>
      <c r="K76" t="s">
        <v>55</v>
      </c>
      <c r="L76" t="s">
        <v>35</v>
      </c>
      <c r="M76" t="s">
        <v>229</v>
      </c>
      <c r="N76" t="s">
        <v>36</v>
      </c>
      <c r="O76" t="s">
        <v>420</v>
      </c>
      <c r="P76" t="s">
        <v>400</v>
      </c>
      <c r="Q76">
        <v>20</v>
      </c>
      <c r="R76">
        <v>60</v>
      </c>
      <c r="S76">
        <v>32</v>
      </c>
      <c r="T76">
        <v>-1</v>
      </c>
      <c r="AA76" t="s">
        <v>265</v>
      </c>
      <c r="AB76" t="s">
        <v>272</v>
      </c>
      <c r="AC76" t="s">
        <v>271</v>
      </c>
      <c r="AD76" t="s">
        <v>275</v>
      </c>
      <c r="AE76" t="b">
        <v>0</v>
      </c>
      <c r="AF76">
        <f t="shared" si="11"/>
        <v>6</v>
      </c>
      <c r="AG76" t="s">
        <v>202</v>
      </c>
      <c r="AH76" t="str">
        <f>D78</f>
        <v>LSA_ATOM_VFDM_E_BEGIN_X_X_X_X_RF_VFDM_MIN</v>
      </c>
      <c r="AI76" t="str">
        <f>D78</f>
        <v>LSA_ATOM_VFDM_E_BEGIN_X_X_X_X_RF_VFDM_MIN</v>
      </c>
      <c r="AJ76" t="str">
        <f>D78</f>
        <v>LSA_ATOM_VFDM_E_BEGIN_X_X_X_X_RF_VFDM_MIN</v>
      </c>
      <c r="AK76" t="str">
        <f>D77</f>
        <v>LSA_ATOM_REPAIR_E_BEGIN_TITO_ATOM_MIN_LFM_RF_REPAIR_TO_FUSE</v>
      </c>
      <c r="AL76" t="str">
        <f>D77</f>
        <v>LSA_ATOM_REPAIR_E_BEGIN_TITO_ATOM_MIN_LFM_RF_REPAIR_TO_FUSE</v>
      </c>
      <c r="AM76" t="str">
        <f>D78</f>
        <v>LSA_ATOM_VFDM_E_BEGIN_X_X_X_X_RF_VFDM_MIN</v>
      </c>
    </row>
    <row r="77" spans="1:39" x14ac:dyDescent="0.25">
      <c r="A77" s="6" t="s">
        <v>26</v>
      </c>
      <c r="B77" s="6" t="s">
        <v>189</v>
      </c>
      <c r="C77" s="6" t="str">
        <f>VLOOKUP(B77,templateLookup!A:B,2,0)</f>
        <v>iCRepairTest</v>
      </c>
      <c r="D77" t="str">
        <f t="shared" si="12"/>
        <v>LSA_ATOM_REPAIR_E_BEGIN_TITO_ATOM_MIN_LFM_RF_REPAIR_TO_FUSE</v>
      </c>
      <c r="E77" t="s">
        <v>57</v>
      </c>
      <c r="F77" t="s">
        <v>105</v>
      </c>
      <c r="G77" t="s">
        <v>29</v>
      </c>
      <c r="H77" t="s">
        <v>34</v>
      </c>
      <c r="I77" t="s">
        <v>120</v>
      </c>
      <c r="J77" t="s">
        <v>105</v>
      </c>
      <c r="K77" t="s">
        <v>55</v>
      </c>
      <c r="L77" t="s">
        <v>35</v>
      </c>
      <c r="M77" t="s">
        <v>230</v>
      </c>
      <c r="N77" t="s">
        <v>36</v>
      </c>
      <c r="O77" t="s">
        <v>420</v>
      </c>
      <c r="P77" t="s">
        <v>400</v>
      </c>
      <c r="Q77">
        <v>20</v>
      </c>
      <c r="R77">
        <v>60</v>
      </c>
      <c r="S77">
        <v>33</v>
      </c>
      <c r="T77">
        <v>-1</v>
      </c>
      <c r="AA77" t="s">
        <v>265</v>
      </c>
      <c r="AB77" t="s">
        <v>272</v>
      </c>
      <c r="AC77" t="s">
        <v>271</v>
      </c>
      <c r="AD77" t="s">
        <v>275</v>
      </c>
      <c r="AE77" t="b">
        <v>0</v>
      </c>
      <c r="AF77">
        <f t="shared" si="11"/>
        <v>6</v>
      </c>
      <c r="AG77" t="s">
        <v>202</v>
      </c>
      <c r="AH77" t="str">
        <f>D78</f>
        <v>LSA_ATOM_VFDM_E_BEGIN_X_X_X_X_RF_VFDM_MIN</v>
      </c>
      <c r="AI77" t="str">
        <f>D78</f>
        <v>LSA_ATOM_VFDM_E_BEGIN_X_X_X_X_RF_VFDM_MIN</v>
      </c>
      <c r="AJ77" t="str">
        <f>D78</f>
        <v>LSA_ATOM_VFDM_E_BEGIN_X_X_X_X_RF_VFDM_MIN</v>
      </c>
      <c r="AK77" t="str">
        <f>D78</f>
        <v>LSA_ATOM_VFDM_E_BEGIN_X_X_X_X_RF_VFDM_MIN</v>
      </c>
      <c r="AL77" t="str">
        <f>D78</f>
        <v>LSA_ATOM_VFDM_E_BEGIN_X_X_X_X_RF_VFDM_MIN</v>
      </c>
      <c r="AM77" t="str">
        <f>D78</f>
        <v>LSA_ATOM_VFDM_E_BEGIN_X_X_X_X_RF_VFDM_MIN</v>
      </c>
    </row>
    <row r="78" spans="1:39" x14ac:dyDescent="0.25">
      <c r="A78" s="6" t="s">
        <v>26</v>
      </c>
      <c r="B78" s="6" t="s">
        <v>149</v>
      </c>
      <c r="C78" s="6" t="str">
        <f>VLOOKUP(B78,templateLookup!A:B,2,0)</f>
        <v>iCVFDMTest</v>
      </c>
      <c r="D78" t="str">
        <f t="shared" si="12"/>
        <v>LSA_ATOM_VFDM_E_BEGIN_X_X_X_X_RF_VFDM_MIN</v>
      </c>
      <c r="E78" t="s">
        <v>57</v>
      </c>
      <c r="F78" t="s">
        <v>105</v>
      </c>
      <c r="G78" t="s">
        <v>136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246</v>
      </c>
      <c r="N78" t="s">
        <v>36</v>
      </c>
      <c r="O78" t="s">
        <v>420</v>
      </c>
      <c r="P78" t="s">
        <v>401</v>
      </c>
      <c r="Q78">
        <v>20</v>
      </c>
      <c r="R78">
        <v>60</v>
      </c>
      <c r="S78">
        <v>34</v>
      </c>
      <c r="T78">
        <v>1</v>
      </c>
      <c r="Y78" t="s">
        <v>253</v>
      </c>
      <c r="AE78" t="b">
        <v>0</v>
      </c>
      <c r="AF78">
        <f t="shared" si="11"/>
        <v>3</v>
      </c>
      <c r="AG78" t="s">
        <v>116</v>
      </c>
      <c r="AH78" t="str">
        <f>D81</f>
        <v>LSA_ATOM_HRY_E_BEGIN_TITO_ATOM_MIN_LFM_RF_POST_HRY</v>
      </c>
      <c r="AI78" t="str">
        <f>D79</f>
        <v>LSA_ATOM_UF_E_BEGIN_X_X_X_X_RF_VFDM_APPLY_MIN</v>
      </c>
      <c r="AJ78" t="str">
        <f>D79</f>
        <v>LSA_ATOM_UF_E_BEGIN_X_X_X_X_RF_VFDM_APPLY_MIN</v>
      </c>
    </row>
    <row r="79" spans="1:39" x14ac:dyDescent="0.25">
      <c r="A79" s="6" t="s">
        <v>26</v>
      </c>
      <c r="B79" s="6" t="s">
        <v>152</v>
      </c>
      <c r="C79" s="6" t="str">
        <f>VLOOKUP(B79,templateLookup!A:B,2,0)</f>
        <v>iCUserFuncTest</v>
      </c>
      <c r="D79" t="str">
        <f t="shared" si="12"/>
        <v>LSA_ATOM_UF_E_BEGIN_X_X_X_X_RF_VFDM_APPLY_MIN</v>
      </c>
      <c r="E79" t="s">
        <v>57</v>
      </c>
      <c r="F79" t="s">
        <v>105</v>
      </c>
      <c r="G79" t="s">
        <v>153</v>
      </c>
      <c r="H79" t="s">
        <v>34</v>
      </c>
      <c r="I79" t="s">
        <v>6</v>
      </c>
      <c r="J79" t="s">
        <v>6</v>
      </c>
      <c r="K79" t="s">
        <v>6</v>
      </c>
      <c r="L79" t="s">
        <v>6</v>
      </c>
      <c r="M79" t="s">
        <v>247</v>
      </c>
      <c r="N79" t="s">
        <v>36</v>
      </c>
      <c r="O79" t="s">
        <v>420</v>
      </c>
      <c r="P79" t="s">
        <v>401</v>
      </c>
      <c r="Q79">
        <v>20</v>
      </c>
      <c r="R79">
        <v>60</v>
      </c>
      <c r="S79">
        <v>35</v>
      </c>
      <c r="T79">
        <v>1</v>
      </c>
      <c r="AE79" t="b">
        <v>0</v>
      </c>
      <c r="AF79">
        <f t="shared" si="11"/>
        <v>3</v>
      </c>
      <c r="AG79">
        <v>1</v>
      </c>
      <c r="AH79" t="str">
        <f>D81</f>
        <v>LSA_ATOM_HRY_E_BEGIN_TITO_ATOM_MIN_LFM_RF_POST_HRY</v>
      </c>
      <c r="AI79" t="str">
        <f>D80</f>
        <v>LSA_ATOM_VFDM_E_BEGIN_X_X_X_X_RF_FUSE_MIN</v>
      </c>
      <c r="AJ79" t="str">
        <f>D80</f>
        <v>LSA_ATOM_VFDM_E_BEGIN_X_X_X_X_RF_FUSE_MIN</v>
      </c>
    </row>
    <row r="80" spans="1:39" x14ac:dyDescent="0.25">
      <c r="A80" s="6" t="s">
        <v>26</v>
      </c>
      <c r="B80" s="6" t="s">
        <v>44</v>
      </c>
      <c r="C80" s="6" t="str">
        <f>VLOOKUP(B80,templateLookup!A:B,2,0)</f>
        <v>PrimePatConfigTestMethod</v>
      </c>
      <c r="D80" t="str">
        <f t="shared" si="12"/>
        <v>LSA_ATOM_VFDM_E_BEGIN_X_X_X_X_RF_FUSE_MIN</v>
      </c>
      <c r="E80" t="s">
        <v>57</v>
      </c>
      <c r="F80" t="s">
        <v>105</v>
      </c>
      <c r="G80" t="s">
        <v>136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248</v>
      </c>
      <c r="N80" t="s">
        <v>36</v>
      </c>
      <c r="O80" t="s">
        <v>420</v>
      </c>
      <c r="P80" t="s">
        <v>401</v>
      </c>
      <c r="Q80">
        <v>20</v>
      </c>
      <c r="R80">
        <v>60</v>
      </c>
      <c r="S80">
        <v>36</v>
      </c>
      <c r="T80">
        <v>1</v>
      </c>
      <c r="AE80" t="b">
        <v>0</v>
      </c>
      <c r="AF80">
        <f t="shared" si="11"/>
        <v>2</v>
      </c>
      <c r="AG80">
        <v>1</v>
      </c>
      <c r="AH80" t="str">
        <f>D81</f>
        <v>LSA_ATOM_HRY_E_BEGIN_TITO_ATOM_MIN_LFM_RF_POST_HRY</v>
      </c>
      <c r="AI80" t="str">
        <f>D81</f>
        <v>LSA_ATOM_HRY_E_BEGIN_TITO_ATOM_MIN_LFM_RF_POST_HRY</v>
      </c>
    </row>
    <row r="81" spans="1:43" x14ac:dyDescent="0.25">
      <c r="A81" s="6" t="s">
        <v>26</v>
      </c>
      <c r="B81" s="6" t="s">
        <v>278</v>
      </c>
      <c r="C81" s="6" t="str">
        <f>VLOOKUP(B81,templateLookup!A:B,2,0)</f>
        <v>iCHSRTest</v>
      </c>
      <c r="D81" t="str">
        <f t="shared" si="12"/>
        <v>LSA_ATOM_HRY_E_BEGIN_TITO_ATOM_MIN_LFM_RF_POST_HRY</v>
      </c>
      <c r="E81" t="s">
        <v>57</v>
      </c>
      <c r="F81" t="s">
        <v>105</v>
      </c>
      <c r="G81" t="s">
        <v>33</v>
      </c>
      <c r="H81" t="s">
        <v>34</v>
      </c>
      <c r="I81" t="s">
        <v>120</v>
      </c>
      <c r="J81" t="s">
        <v>105</v>
      </c>
      <c r="K81" t="s">
        <v>55</v>
      </c>
      <c r="L81" t="s">
        <v>35</v>
      </c>
      <c r="M81" t="s">
        <v>235</v>
      </c>
      <c r="N81" t="s">
        <v>36</v>
      </c>
      <c r="O81" t="s">
        <v>420</v>
      </c>
      <c r="P81" t="s">
        <v>402</v>
      </c>
      <c r="Q81">
        <v>20</v>
      </c>
      <c r="R81">
        <v>60</v>
      </c>
      <c r="S81">
        <v>37</v>
      </c>
      <c r="T81">
        <v>1</v>
      </c>
      <c r="AE81" t="b">
        <v>0</v>
      </c>
      <c r="AF81">
        <f t="shared" si="11"/>
        <v>4</v>
      </c>
      <c r="AG81" t="s">
        <v>198</v>
      </c>
      <c r="AH81">
        <v>2</v>
      </c>
      <c r="AI81" t="str">
        <f>D82</f>
        <v>LSA_ATOM_AUX_E_BEGIN_X_X_X_X_REP_FLAG_RF_MIN</v>
      </c>
      <c r="AJ81">
        <v>2</v>
      </c>
      <c r="AK81">
        <v>2</v>
      </c>
    </row>
    <row r="82" spans="1:43" x14ac:dyDescent="0.25">
      <c r="A82" s="6" t="s">
        <v>26</v>
      </c>
      <c r="B82" s="6" t="s">
        <v>254</v>
      </c>
      <c r="C82" s="6" t="str">
        <f>VLOOKUP(B82,templateLookup!A:B,2,0)</f>
        <v>AuxiliaryTC</v>
      </c>
      <c r="D82" t="str">
        <f t="shared" si="12"/>
        <v>LSA_ATOM_AUX_E_BEGIN_X_X_X_X_REP_FLAG_RF_MIN</v>
      </c>
      <c r="E82" t="s">
        <v>57</v>
      </c>
      <c r="F82" t="s">
        <v>105</v>
      </c>
      <c r="G82" t="s">
        <v>231</v>
      </c>
      <c r="H82" t="s">
        <v>34</v>
      </c>
      <c r="I82" t="s">
        <v>6</v>
      </c>
      <c r="J82" t="s">
        <v>6</v>
      </c>
      <c r="K82" t="s">
        <v>6</v>
      </c>
      <c r="L82" t="s">
        <v>6</v>
      </c>
      <c r="M82" t="s">
        <v>245</v>
      </c>
      <c r="N82" t="s">
        <v>36</v>
      </c>
      <c r="O82" t="s">
        <v>420</v>
      </c>
      <c r="P82" t="s">
        <v>401</v>
      </c>
      <c r="Q82">
        <v>20</v>
      </c>
      <c r="R82">
        <v>60</v>
      </c>
      <c r="S82">
        <v>38</v>
      </c>
      <c r="T82">
        <v>-1</v>
      </c>
      <c r="Y82" t="s">
        <v>257</v>
      </c>
      <c r="AE82" t="b">
        <v>0</v>
      </c>
      <c r="AF82">
        <f t="shared" si="11"/>
        <v>3</v>
      </c>
      <c r="AG82" t="s">
        <v>116</v>
      </c>
      <c r="AH82">
        <v>2</v>
      </c>
      <c r="AI82">
        <v>1</v>
      </c>
      <c r="AJ82">
        <v>2</v>
      </c>
    </row>
    <row r="83" spans="1:43" x14ac:dyDescent="0.25">
      <c r="A83" s="6" t="s">
        <v>26</v>
      </c>
      <c r="B83" s="6" t="s">
        <v>42</v>
      </c>
      <c r="C83" s="6" t="str">
        <f>VLOOKUP(B83,templateLookup!A:B,2,0)</f>
        <v>COMPOSITE</v>
      </c>
    </row>
    <row r="84" spans="1:43" x14ac:dyDescent="0.25">
      <c r="A84" s="5" t="s">
        <v>26</v>
      </c>
      <c r="B84" s="5" t="s">
        <v>27</v>
      </c>
      <c r="C84" s="5" t="str">
        <f>VLOOKUP(B84,templateLookup!A:B,2,0)</f>
        <v>COMPOSITE</v>
      </c>
      <c r="D84" t="s">
        <v>249</v>
      </c>
      <c r="F84" t="s">
        <v>105</v>
      </c>
      <c r="AF84">
        <f>COUNTA(AH84:AQ84)</f>
        <v>3</v>
      </c>
      <c r="AG84" t="s">
        <v>116</v>
      </c>
      <c r="AH84">
        <v>1</v>
      </c>
      <c r="AI84">
        <v>1</v>
      </c>
      <c r="AJ84">
        <v>1</v>
      </c>
    </row>
    <row r="85" spans="1:43" x14ac:dyDescent="0.25">
      <c r="A85" s="5" t="s">
        <v>26</v>
      </c>
      <c r="B85" s="5" t="s">
        <v>224</v>
      </c>
      <c r="C85" s="5" t="str">
        <f>VLOOKUP(B85,templateLookup!A:B,2,0)</f>
        <v>PrimeLSARasterTestMethod</v>
      </c>
      <c r="D85" t="str">
        <f>E85&amp;"_"&amp;F85&amp;"_"&amp;G85&amp;"_"&amp;H85&amp;"_"&amp;A85&amp;"_"&amp;I85&amp;"_"&amp;J85&amp;"_"&amp;K85&amp;"_"&amp;L85&amp;"_"&amp;M85</f>
        <v>LSA_ATOM_HRY_E_BEGIN_TITO_ATOM_NOM_LFM_RF_NON_REP_HRY</v>
      </c>
      <c r="E85" t="s">
        <v>57</v>
      </c>
      <c r="F85" t="s">
        <v>105</v>
      </c>
      <c r="G85" t="s">
        <v>33</v>
      </c>
      <c r="H85" t="s">
        <v>34</v>
      </c>
      <c r="I85" t="s">
        <v>120</v>
      </c>
      <c r="J85" t="s">
        <v>105</v>
      </c>
      <c r="K85" t="s">
        <v>191</v>
      </c>
      <c r="L85" t="s">
        <v>35</v>
      </c>
      <c r="M85" t="s">
        <v>250</v>
      </c>
      <c r="N85" t="s">
        <v>36</v>
      </c>
      <c r="O85" t="s">
        <v>420</v>
      </c>
      <c r="P85" t="s">
        <v>444</v>
      </c>
      <c r="Q85">
        <v>20</v>
      </c>
      <c r="R85">
        <v>60</v>
      </c>
      <c r="S85">
        <v>40</v>
      </c>
      <c r="T85">
        <v>-1</v>
      </c>
      <c r="AE85" t="b">
        <v>0</v>
      </c>
      <c r="AF85">
        <f>COUNTA(AH85:AQ85)</f>
        <v>4</v>
      </c>
      <c r="AG85" t="s">
        <v>198</v>
      </c>
      <c r="AH85" t="str">
        <f>D86</f>
        <v>LSA_ATOM_RASTER_E_BEGIN_TITO_ATOM_NOM_LFM_RF_NON_REP_RASTER</v>
      </c>
      <c r="AI85">
        <v>1</v>
      </c>
      <c r="AJ85" t="str">
        <f>D86</f>
        <v>LSA_ATOM_RASTER_E_BEGIN_TITO_ATOM_NOM_LFM_RF_NON_REP_RASTER</v>
      </c>
      <c r="AK85" t="str">
        <f>D86</f>
        <v>LSA_ATOM_RASTER_E_BEGIN_TITO_ATOM_NOM_LFM_RF_NON_REP_RASTER</v>
      </c>
    </row>
    <row r="86" spans="1:43" x14ac:dyDescent="0.25">
      <c r="A86" s="5" t="s">
        <v>26</v>
      </c>
      <c r="B86" s="5" t="s">
        <v>225</v>
      </c>
      <c r="C86" s="5" t="str">
        <f>VLOOKUP(B86,templateLookup!A:B,2,0)</f>
        <v>PrimeLSARasterTestMethod</v>
      </c>
      <c r="D86" t="str">
        <f>E86&amp;"_"&amp;F86&amp;"_"&amp;G86&amp;"_"&amp;H86&amp;"_"&amp;A86&amp;"_"&amp;I86&amp;"_"&amp;J86&amp;"_"&amp;K86&amp;"_"&amp;L86&amp;"_"&amp;M86</f>
        <v>LSA_ATOM_RASTER_E_BEGIN_TITO_ATOM_NOM_LFM_RF_NON_REP_RASTER</v>
      </c>
      <c r="E86" t="s">
        <v>57</v>
      </c>
      <c r="F86" t="s">
        <v>105</v>
      </c>
      <c r="G86" t="s">
        <v>41</v>
      </c>
      <c r="H86" t="s">
        <v>34</v>
      </c>
      <c r="I86" t="s">
        <v>120</v>
      </c>
      <c r="J86" t="s">
        <v>105</v>
      </c>
      <c r="K86" t="s">
        <v>191</v>
      </c>
      <c r="L86" t="s">
        <v>35</v>
      </c>
      <c r="M86" t="s">
        <v>251</v>
      </c>
      <c r="N86" t="s">
        <v>36</v>
      </c>
      <c r="O86" t="s">
        <v>420</v>
      </c>
      <c r="P86" t="s">
        <v>400</v>
      </c>
      <c r="Q86">
        <v>20</v>
      </c>
      <c r="R86">
        <v>60</v>
      </c>
      <c r="S86">
        <v>41</v>
      </c>
      <c r="T86">
        <v>-1</v>
      </c>
      <c r="AE86" t="b">
        <v>0</v>
      </c>
      <c r="AF86">
        <f>COUNTA(AH86:AQ86)</f>
        <v>3</v>
      </c>
      <c r="AG86" t="s">
        <v>116</v>
      </c>
      <c r="AH86">
        <v>1</v>
      </c>
      <c r="AI86">
        <v>1</v>
      </c>
      <c r="AJ86">
        <v>1</v>
      </c>
    </row>
    <row r="87" spans="1:43" x14ac:dyDescent="0.25">
      <c r="A87" s="5" t="s">
        <v>26</v>
      </c>
      <c r="B87" s="5" t="s">
        <v>42</v>
      </c>
      <c r="C87" s="5" t="str">
        <f>VLOOKUP(B87,templateLookup!A:B,2,0)</f>
        <v>COMPOSITE</v>
      </c>
    </row>
    <row r="88" spans="1:43" x14ac:dyDescent="0.25">
      <c r="A88" s="7" t="s">
        <v>26</v>
      </c>
      <c r="B88" s="7" t="s">
        <v>42</v>
      </c>
      <c r="C88" s="7" t="str">
        <f>VLOOKUP(B88,templateLookup!A:B,2,0)</f>
        <v>COMPOSITE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 spans="1:43" x14ac:dyDescent="0.25">
      <c r="A89" s="7" t="s">
        <v>48</v>
      </c>
      <c r="B89" s="7" t="s">
        <v>27</v>
      </c>
      <c r="C89" s="7" t="str">
        <f>VLOOKUP(B89,templateLookup!A:B,2,0)</f>
        <v>COMPOSITE</v>
      </c>
      <c r="D89" s="7" t="s">
        <v>48</v>
      </c>
      <c r="E89" s="7"/>
      <c r="F89" t="s">
        <v>105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 spans="1:43" x14ac:dyDescent="0.25">
      <c r="A90" s="4" t="s">
        <v>48</v>
      </c>
      <c r="B90" s="4" t="s">
        <v>49</v>
      </c>
      <c r="C90" s="4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ALL_ATOM_VMIN_K_PREHVQK_TITO_ATOM_MIN_LFM_1700_LSA_ROM_CAM</v>
      </c>
      <c r="E90" t="s">
        <v>45</v>
      </c>
      <c r="F90" t="s">
        <v>105</v>
      </c>
      <c r="G90" t="s">
        <v>50</v>
      </c>
      <c r="H90" t="s">
        <v>51</v>
      </c>
      <c r="I90" t="s">
        <v>120</v>
      </c>
      <c r="J90" t="s">
        <v>105</v>
      </c>
      <c r="K90" t="s">
        <v>55</v>
      </c>
      <c r="L90" t="s">
        <v>35</v>
      </c>
      <c r="M90" t="s">
        <v>432</v>
      </c>
      <c r="N90" t="s">
        <v>36</v>
      </c>
      <c r="O90" t="s">
        <v>420</v>
      </c>
      <c r="P90" t="s">
        <v>410</v>
      </c>
      <c r="Q90">
        <v>20</v>
      </c>
      <c r="R90">
        <v>61</v>
      </c>
      <c r="S90">
        <v>200</v>
      </c>
      <c r="T90">
        <v>-1</v>
      </c>
      <c r="U90" t="s">
        <v>281</v>
      </c>
      <c r="X90">
        <v>2220</v>
      </c>
      <c r="AE90" t="b">
        <v>0</v>
      </c>
      <c r="AF90">
        <f>COUNTA(AH90:AQ90)</f>
        <v>2</v>
      </c>
      <c r="AG90">
        <v>1</v>
      </c>
      <c r="AH90" t="str">
        <f t="shared" ref="AH90" si="13">D91</f>
        <v>SSA_ATOM_VMIN_K_PREHVQK_TITO_ATOML2_MIN_LFM_1700_SSA</v>
      </c>
      <c r="AI90" t="str">
        <f>D91</f>
        <v>SSA_ATOM_VMIN_K_PREHVQK_TITO_ATOML2_MIN_LFM_1700_SSA</v>
      </c>
    </row>
    <row r="91" spans="1:43" x14ac:dyDescent="0.25">
      <c r="A91" s="4" t="s">
        <v>48</v>
      </c>
      <c r="B91" s="4" t="s">
        <v>49</v>
      </c>
      <c r="C91" s="4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SSA_ATOM_VMIN_K_PREHVQK_TITO_ATOML2_MIN_LFM_1700_SSA</v>
      </c>
      <c r="E91" t="s">
        <v>31</v>
      </c>
      <c r="F91" t="s">
        <v>105</v>
      </c>
      <c r="G91" t="s">
        <v>50</v>
      </c>
      <c r="H91" t="s">
        <v>51</v>
      </c>
      <c r="I91" t="s">
        <v>120</v>
      </c>
      <c r="J91" t="s">
        <v>279</v>
      </c>
      <c r="K91" t="s">
        <v>55</v>
      </c>
      <c r="L91" t="s">
        <v>35</v>
      </c>
      <c r="M91" t="s">
        <v>426</v>
      </c>
      <c r="N91" t="s">
        <v>36</v>
      </c>
      <c r="O91" t="s">
        <v>420</v>
      </c>
      <c r="P91" t="s">
        <v>409</v>
      </c>
      <c r="Q91">
        <v>60</v>
      </c>
      <c r="R91">
        <v>61</v>
      </c>
      <c r="S91">
        <v>203</v>
      </c>
      <c r="T91">
        <v>-1</v>
      </c>
      <c r="U91" t="s">
        <v>282</v>
      </c>
      <c r="X91">
        <v>2221</v>
      </c>
      <c r="AE91" t="b">
        <v>0</v>
      </c>
      <c r="AF91">
        <f>COUNTA(AH91:AQ91)</f>
        <v>2</v>
      </c>
      <c r="AG91">
        <v>1</v>
      </c>
      <c r="AH91">
        <v>1</v>
      </c>
      <c r="AI91">
        <v>1</v>
      </c>
    </row>
    <row r="92" spans="1:43" x14ac:dyDescent="0.25">
      <c r="A92" s="7" t="s">
        <v>48</v>
      </c>
      <c r="B92" s="7" t="s">
        <v>42</v>
      </c>
      <c r="C92" s="7" t="str">
        <f>VLOOKUP(B92,templateLookup!A:B,2,0)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 spans="1:43" x14ac:dyDescent="0.25">
      <c r="A93" s="7" t="s">
        <v>61</v>
      </c>
      <c r="B93" s="7" t="s">
        <v>27</v>
      </c>
      <c r="C93" s="7" t="str">
        <f>VLOOKUP(B93,templateLookup!A:B,2,0)</f>
        <v>COMPOSITE</v>
      </c>
      <c r="D93" s="7" t="s">
        <v>61</v>
      </c>
      <c r="E93" s="7"/>
      <c r="F93" t="s">
        <v>105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 spans="1:43" x14ac:dyDescent="0.25">
      <c r="A94" s="6" t="s">
        <v>61</v>
      </c>
      <c r="B94" s="6" t="s">
        <v>62</v>
      </c>
      <c r="C94" s="6" t="str">
        <f>VLOOKUP(B94,templateLookup!A:B,2,0)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ALL_ATOM_HVQK_K_STRESS_TITO_ATOM_MAX_LFM_1700_LSA_ROM_CAM</v>
      </c>
      <c r="E94" t="s">
        <v>45</v>
      </c>
      <c r="F94" t="s">
        <v>105</v>
      </c>
      <c r="G94" t="s">
        <v>121</v>
      </c>
      <c r="H94" t="s">
        <v>51</v>
      </c>
      <c r="I94" t="s">
        <v>120</v>
      </c>
      <c r="J94" t="s">
        <v>105</v>
      </c>
      <c r="K94" t="s">
        <v>56</v>
      </c>
      <c r="L94" t="s">
        <v>35</v>
      </c>
      <c r="M94" t="s">
        <v>432</v>
      </c>
      <c r="N94" t="s">
        <v>36</v>
      </c>
      <c r="O94" t="s">
        <v>420</v>
      </c>
      <c r="P94" t="s">
        <v>409</v>
      </c>
      <c r="Q94">
        <v>17</v>
      </c>
      <c r="R94">
        <v>20</v>
      </c>
      <c r="S94">
        <v>300</v>
      </c>
      <c r="T94">
        <v>1</v>
      </c>
      <c r="U94" t="s">
        <v>281</v>
      </c>
      <c r="AE94" t="b">
        <v>0</v>
      </c>
      <c r="AF94">
        <f>COUNTA(AH94:AQ94)</f>
        <v>4</v>
      </c>
      <c r="AG94" t="s">
        <v>116</v>
      </c>
      <c r="AH94" t="str">
        <f>D95</f>
        <v>SSA_ATOM_HVQK_K_STRESS_TITO_ATOML2_MAX_LFM_1700_SSA</v>
      </c>
      <c r="AI94" t="str">
        <f>D95</f>
        <v>SSA_ATOM_HVQK_K_STRESS_TITO_ATOML2_MAX_LFM_1700_SSA</v>
      </c>
      <c r="AJ94" t="str">
        <f>D95</f>
        <v>SSA_ATOM_HVQK_K_STRESS_TITO_ATOML2_MAX_LFM_1700_SSA</v>
      </c>
      <c r="AK94" t="str">
        <f>D95</f>
        <v>SSA_ATOM_HVQK_K_STRESS_TITO_ATOML2_MAX_LFM_1700_SSA</v>
      </c>
    </row>
    <row r="95" spans="1:43" x14ac:dyDescent="0.25">
      <c r="A95" s="6" t="s">
        <v>61</v>
      </c>
      <c r="B95" s="6" t="s">
        <v>62</v>
      </c>
      <c r="C95" s="6" t="str">
        <f>VLOOKUP(B95,templateLookup!A:B,2,0)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SSA_ATOM_HVQK_K_STRESS_TITO_ATOML2_MAX_LFM_1700_SSA</v>
      </c>
      <c r="E95" t="s">
        <v>31</v>
      </c>
      <c r="F95" t="s">
        <v>105</v>
      </c>
      <c r="G95" t="s">
        <v>121</v>
      </c>
      <c r="H95" t="s">
        <v>51</v>
      </c>
      <c r="I95" t="s">
        <v>120</v>
      </c>
      <c r="J95" t="s">
        <v>279</v>
      </c>
      <c r="K95" t="s">
        <v>56</v>
      </c>
      <c r="L95" t="s">
        <v>35</v>
      </c>
      <c r="M95" t="s">
        <v>426</v>
      </c>
      <c r="N95" t="s">
        <v>36</v>
      </c>
      <c r="O95" t="s">
        <v>420</v>
      </c>
      <c r="P95" t="s">
        <v>413</v>
      </c>
      <c r="Q95">
        <v>17</v>
      </c>
      <c r="R95">
        <v>60</v>
      </c>
      <c r="S95">
        <v>301</v>
      </c>
      <c r="T95">
        <v>1</v>
      </c>
      <c r="U95" t="s">
        <v>282</v>
      </c>
      <c r="AE95" t="b">
        <v>0</v>
      </c>
      <c r="AF95">
        <f>COUNTA(AH95:AQ95)</f>
        <v>4</v>
      </c>
      <c r="AG95" t="s">
        <v>116</v>
      </c>
      <c r="AH95">
        <v>1</v>
      </c>
      <c r="AI95">
        <v>1</v>
      </c>
      <c r="AJ95">
        <v>1</v>
      </c>
      <c r="AK95">
        <v>1</v>
      </c>
    </row>
    <row r="96" spans="1:43" x14ac:dyDescent="0.25">
      <c r="A96" s="7" t="s">
        <v>61</v>
      </c>
      <c r="B96" s="7" t="s">
        <v>42</v>
      </c>
      <c r="C96" s="7" t="str">
        <f>VLOOKUP(B96,templateLookup!A:B,2,0)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 spans="1:43" x14ac:dyDescent="0.25">
      <c r="A97" s="7" t="s">
        <v>59</v>
      </c>
      <c r="B97" s="7" t="s">
        <v>27</v>
      </c>
      <c r="C97" s="7" t="str">
        <f>VLOOKUP(B97,templateLookup!A:B,2,0)</f>
        <v>COMPOSITE</v>
      </c>
      <c r="D97" s="7" t="s">
        <v>59</v>
      </c>
      <c r="E97" s="7"/>
      <c r="F97" t="s">
        <v>105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 spans="1:43" x14ac:dyDescent="0.25">
      <c r="A98" s="5" t="s">
        <v>59</v>
      </c>
      <c r="B98" s="5" t="s">
        <v>49</v>
      </c>
      <c r="C98" s="5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ALL_ATOM_VMIN_K_POSTHVQK_TITO_ATOM_MIN_LFM_1700_LSA_ROM_CAM</v>
      </c>
      <c r="E98" t="s">
        <v>45</v>
      </c>
      <c r="F98" t="s">
        <v>105</v>
      </c>
      <c r="G98" t="s">
        <v>50</v>
      </c>
      <c r="H98" t="s">
        <v>51</v>
      </c>
      <c r="I98" t="s">
        <v>120</v>
      </c>
      <c r="J98" t="s">
        <v>105</v>
      </c>
      <c r="K98" t="s">
        <v>55</v>
      </c>
      <c r="L98" t="s">
        <v>35</v>
      </c>
      <c r="M98" t="s">
        <v>432</v>
      </c>
      <c r="N98" t="s">
        <v>36</v>
      </c>
      <c r="O98" t="s">
        <v>420</v>
      </c>
      <c r="P98" t="s">
        <v>410</v>
      </c>
      <c r="Q98">
        <v>26</v>
      </c>
      <c r="R98">
        <v>20</v>
      </c>
      <c r="S98">
        <v>400</v>
      </c>
      <c r="T98">
        <v>-1</v>
      </c>
      <c r="U98" t="s">
        <v>281</v>
      </c>
      <c r="X98">
        <v>2240</v>
      </c>
      <c r="AE98" t="b">
        <v>0</v>
      </c>
      <c r="AF98">
        <f>COUNTA(AH98:AQ98)</f>
        <v>2</v>
      </c>
      <c r="AG98">
        <v>1</v>
      </c>
      <c r="AH98" t="str">
        <f t="shared" ref="AH98" si="14">D99</f>
        <v>SSA_ATOM_VMIN_K_POSTHVQK_TITO_ATOML2_MIN_LFM_1700_L2_ALL</v>
      </c>
      <c r="AI98" t="str">
        <f>D99</f>
        <v>SSA_ATOM_VMIN_K_POSTHVQK_TITO_ATOML2_MIN_LFM_1700_L2_ALL</v>
      </c>
    </row>
    <row r="99" spans="1:43" x14ac:dyDescent="0.25">
      <c r="A99" s="5" t="s">
        <v>59</v>
      </c>
      <c r="B99" s="5" t="s">
        <v>49</v>
      </c>
      <c r="C99" s="5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SSA_ATOM_VMIN_K_POSTHVQK_TITO_ATOML2_MIN_LFM_1700_L2_ALL</v>
      </c>
      <c r="E99" t="s">
        <v>31</v>
      </c>
      <c r="F99" t="s">
        <v>105</v>
      </c>
      <c r="G99" t="s">
        <v>50</v>
      </c>
      <c r="H99" t="s">
        <v>51</v>
      </c>
      <c r="I99" t="s">
        <v>120</v>
      </c>
      <c r="J99" t="s">
        <v>279</v>
      </c>
      <c r="K99" t="s">
        <v>55</v>
      </c>
      <c r="L99" t="s">
        <v>35</v>
      </c>
      <c r="M99" t="s">
        <v>423</v>
      </c>
      <c r="N99" t="s">
        <v>36</v>
      </c>
      <c r="O99" t="s">
        <v>420</v>
      </c>
      <c r="P99" t="s">
        <v>409</v>
      </c>
      <c r="Q99">
        <v>26</v>
      </c>
      <c r="R99">
        <v>60</v>
      </c>
      <c r="S99">
        <v>403</v>
      </c>
      <c r="T99">
        <v>-1</v>
      </c>
      <c r="U99" t="s">
        <v>282</v>
      </c>
      <c r="X99">
        <v>2241</v>
      </c>
      <c r="AE99" t="b">
        <v>0</v>
      </c>
      <c r="AF99">
        <f>COUNTA(AH99:AQ99)</f>
        <v>2</v>
      </c>
      <c r="AG99">
        <v>1</v>
      </c>
      <c r="AH99">
        <v>1</v>
      </c>
      <c r="AI99">
        <v>1</v>
      </c>
    </row>
    <row r="100" spans="1:43" x14ac:dyDescent="0.25">
      <c r="A100" s="7" t="s">
        <v>59</v>
      </c>
      <c r="B100" s="7" t="s">
        <v>42</v>
      </c>
      <c r="C100" s="7" t="str">
        <f>VLOOKUP(B100,templateLookup!A:B,2,0)</f>
        <v>COMPOSITE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 spans="1:43" x14ac:dyDescent="0.25">
      <c r="A101" s="7" t="s">
        <v>60</v>
      </c>
      <c r="B101" s="7" t="s">
        <v>27</v>
      </c>
      <c r="C101" s="7" t="str">
        <f>VLOOKUP(B101,templateLookup!A:B,2,0)</f>
        <v>COMPOSITE</v>
      </c>
      <c r="D101" s="7" t="s">
        <v>60</v>
      </c>
      <c r="E101" s="7"/>
      <c r="F101" t="s">
        <v>105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 spans="1:43" x14ac:dyDescent="0.25">
      <c r="A102" s="5" t="s">
        <v>60</v>
      </c>
      <c r="B102" s="5" t="s">
        <v>27</v>
      </c>
      <c r="C102" s="5" t="str">
        <f>VLOOKUP(B102,templateLookup!A:B,2,0)</f>
        <v>COMPOSITE</v>
      </c>
      <c r="D102" t="s">
        <v>63</v>
      </c>
      <c r="F102" t="s">
        <v>105</v>
      </c>
      <c r="AF102">
        <f t="shared" ref="AF102:AF107" si="15">COUNTA(AH102:AQ102)</f>
        <v>2</v>
      </c>
      <c r="AG102">
        <v>1</v>
      </c>
      <c r="AH102" t="str">
        <f>D109</f>
        <v>PMOVI</v>
      </c>
      <c r="AI102" t="str">
        <f>D109</f>
        <v>PMOVI</v>
      </c>
    </row>
    <row r="103" spans="1:43" x14ac:dyDescent="0.25">
      <c r="A103" s="5" t="s">
        <v>60</v>
      </c>
      <c r="B103" s="5" t="s">
        <v>49</v>
      </c>
      <c r="C103" s="5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SSA_ATOM_VMIN_K_END_TITO_ATOML2_MIN_LFM_1700_L2_ALL</v>
      </c>
      <c r="E103" t="s">
        <v>31</v>
      </c>
      <c r="F103" t="s">
        <v>105</v>
      </c>
      <c r="G103" t="s">
        <v>50</v>
      </c>
      <c r="H103" t="s">
        <v>51</v>
      </c>
      <c r="I103" t="s">
        <v>120</v>
      </c>
      <c r="J103" t="s">
        <v>279</v>
      </c>
      <c r="K103" t="s">
        <v>55</v>
      </c>
      <c r="L103" t="s">
        <v>35</v>
      </c>
      <c r="M103" t="s">
        <v>423</v>
      </c>
      <c r="N103" t="s">
        <v>36</v>
      </c>
      <c r="O103" t="s">
        <v>420</v>
      </c>
      <c r="P103" t="s">
        <v>409</v>
      </c>
      <c r="Q103">
        <v>60</v>
      </c>
      <c r="R103">
        <v>62</v>
      </c>
      <c r="S103">
        <v>500</v>
      </c>
      <c r="T103">
        <v>-1</v>
      </c>
      <c r="U103" t="s">
        <v>282</v>
      </c>
      <c r="X103">
        <v>2120</v>
      </c>
      <c r="AE103" t="b">
        <v>0</v>
      </c>
      <c r="AF103">
        <f t="shared" si="15"/>
        <v>2</v>
      </c>
      <c r="AG103">
        <v>1</v>
      </c>
      <c r="AH103" t="str">
        <f>D104</f>
        <v>LSA_ATOM_VMIN_K_END_TITO_ATOML2_MIN_LFM_1700_L2_LRU</v>
      </c>
      <c r="AI103" t="str">
        <f>D104</f>
        <v>LSA_ATOM_VMIN_K_END_TITO_ATOML2_MIN_LFM_1700_L2_LRU</v>
      </c>
    </row>
    <row r="104" spans="1:43" x14ac:dyDescent="0.25">
      <c r="A104" s="5" t="s">
        <v>60</v>
      </c>
      <c r="B104" s="5" t="s">
        <v>49</v>
      </c>
      <c r="C104" s="5" t="str">
        <f>VLOOKUP(B104,templateLookup!A:B,2,0)</f>
        <v>PrimeVminSearchTestMethod</v>
      </c>
      <c r="D104" t="str">
        <f>E104&amp;"_"&amp;F104&amp;"_"&amp;G104&amp;"_"&amp;H104&amp;"_"&amp;A104&amp;"_"&amp;I104&amp;"_"&amp;J104&amp;"_"&amp;K104&amp;"_"&amp;L104&amp;"_"&amp;M104</f>
        <v>LSA_ATOM_VMIN_K_END_TITO_ATOML2_MIN_LFM_1700_L2_LRU</v>
      </c>
      <c r="E104" t="s">
        <v>57</v>
      </c>
      <c r="F104" t="s">
        <v>105</v>
      </c>
      <c r="G104" t="s">
        <v>50</v>
      </c>
      <c r="H104" t="s">
        <v>51</v>
      </c>
      <c r="I104" t="s">
        <v>120</v>
      </c>
      <c r="J104" t="s">
        <v>279</v>
      </c>
      <c r="K104" t="s">
        <v>55</v>
      </c>
      <c r="L104" t="s">
        <v>35</v>
      </c>
      <c r="M104" t="s">
        <v>424</v>
      </c>
      <c r="N104" t="s">
        <v>36</v>
      </c>
      <c r="O104" t="s">
        <v>420</v>
      </c>
      <c r="P104" t="s">
        <v>410</v>
      </c>
      <c r="Q104">
        <v>60</v>
      </c>
      <c r="R104">
        <v>62</v>
      </c>
      <c r="S104">
        <v>501</v>
      </c>
      <c r="T104">
        <v>-1</v>
      </c>
      <c r="U104" t="s">
        <v>281</v>
      </c>
      <c r="X104">
        <v>2121</v>
      </c>
      <c r="AE104" t="b">
        <v>0</v>
      </c>
      <c r="AF104">
        <f t="shared" si="15"/>
        <v>2</v>
      </c>
      <c r="AG104">
        <v>1</v>
      </c>
      <c r="AH104" t="str">
        <f>D105</f>
        <v>LSA_ATOM_VMIN_K_END_TITO_ATOM_MIN_LFM_1700_RF_ALL</v>
      </c>
      <c r="AI104" t="str">
        <f>D105</f>
        <v>LSA_ATOM_VMIN_K_END_TITO_ATOM_MIN_LFM_1700_RF_ALL</v>
      </c>
    </row>
    <row r="105" spans="1:43" x14ac:dyDescent="0.25">
      <c r="A105" s="5" t="s">
        <v>60</v>
      </c>
      <c r="B105" s="5" t="s">
        <v>49</v>
      </c>
      <c r="C105" s="5" t="str">
        <f>VLOOKUP(B105,templateLookup!A:B,2,0)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LSA_ATOM_VMIN_K_END_TITO_ATOM_MIN_LFM_1700_RF_ALL</v>
      </c>
      <c r="E105" t="s">
        <v>57</v>
      </c>
      <c r="F105" t="s">
        <v>105</v>
      </c>
      <c r="G105" t="s">
        <v>50</v>
      </c>
      <c r="H105" t="s">
        <v>51</v>
      </c>
      <c r="I105" t="s">
        <v>120</v>
      </c>
      <c r="J105" t="s">
        <v>105</v>
      </c>
      <c r="K105" t="s">
        <v>55</v>
      </c>
      <c r="L105" t="s">
        <v>35</v>
      </c>
      <c r="M105" t="s">
        <v>427</v>
      </c>
      <c r="N105" t="s">
        <v>36</v>
      </c>
      <c r="O105" t="s">
        <v>420</v>
      </c>
      <c r="P105" t="s">
        <v>413</v>
      </c>
      <c r="Q105">
        <v>20</v>
      </c>
      <c r="R105">
        <v>62</v>
      </c>
      <c r="S105">
        <v>502</v>
      </c>
      <c r="T105">
        <v>-1</v>
      </c>
      <c r="U105" t="s">
        <v>281</v>
      </c>
      <c r="X105">
        <v>2122</v>
      </c>
      <c r="AE105" t="b">
        <v>0</v>
      </c>
      <c r="AF105">
        <f t="shared" si="15"/>
        <v>2</v>
      </c>
      <c r="AG105">
        <v>1</v>
      </c>
      <c r="AH105" t="str">
        <f>D106</f>
        <v>LSA_ATOM_VMIN_K_END_TITO_ATOM_MIN_LFM_1700_ROM</v>
      </c>
      <c r="AI105" t="str">
        <f>D106</f>
        <v>LSA_ATOM_VMIN_K_END_TITO_ATOM_MIN_LFM_1700_ROM</v>
      </c>
    </row>
    <row r="106" spans="1:43" x14ac:dyDescent="0.25">
      <c r="A106" s="5" t="s">
        <v>60</v>
      </c>
      <c r="B106" s="5" t="s">
        <v>49</v>
      </c>
      <c r="C106" s="5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LSA_ATOM_VMIN_K_END_TITO_ATOM_MIN_LFM_1700_ROM</v>
      </c>
      <c r="E106" t="s">
        <v>57</v>
      </c>
      <c r="F106" t="s">
        <v>105</v>
      </c>
      <c r="G106" t="s">
        <v>50</v>
      </c>
      <c r="H106" t="s">
        <v>51</v>
      </c>
      <c r="I106" t="s">
        <v>120</v>
      </c>
      <c r="J106" t="s">
        <v>105</v>
      </c>
      <c r="K106" t="s">
        <v>55</v>
      </c>
      <c r="L106" t="s">
        <v>35</v>
      </c>
      <c r="M106" t="s">
        <v>428</v>
      </c>
      <c r="N106" t="s">
        <v>36</v>
      </c>
      <c r="O106" t="s">
        <v>420</v>
      </c>
      <c r="P106" s="7" t="s">
        <v>413</v>
      </c>
      <c r="Q106">
        <v>20</v>
      </c>
      <c r="R106">
        <v>62</v>
      </c>
      <c r="S106">
        <v>503</v>
      </c>
      <c r="T106">
        <v>-1</v>
      </c>
      <c r="U106" t="s">
        <v>281</v>
      </c>
      <c r="X106">
        <v>2123</v>
      </c>
      <c r="AE106" t="b">
        <v>0</v>
      </c>
      <c r="AF106">
        <f t="shared" si="15"/>
        <v>2</v>
      </c>
      <c r="AG106">
        <v>1</v>
      </c>
      <c r="AH106" t="str">
        <f>D107</f>
        <v>CAM_ATOM_VMIN_K_END_TITO_ATOM_MIN_LFM_1700_CAM</v>
      </c>
      <c r="AI106" t="str">
        <f>D107</f>
        <v>CAM_ATOM_VMIN_K_END_TITO_ATOM_MIN_LFM_1700_CAM</v>
      </c>
    </row>
    <row r="107" spans="1:43" x14ac:dyDescent="0.25">
      <c r="A107" s="5" t="s">
        <v>60</v>
      </c>
      <c r="B107" s="5" t="s">
        <v>49</v>
      </c>
      <c r="C107" s="5" t="str">
        <f>VLOOKUP(B107,templateLookup!A:B,2,0)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CAM_ATOM_VMIN_K_END_TITO_ATOM_MIN_LFM_1700_CAM</v>
      </c>
      <c r="E107" t="s">
        <v>411</v>
      </c>
      <c r="F107" t="s">
        <v>105</v>
      </c>
      <c r="G107" t="s">
        <v>50</v>
      </c>
      <c r="H107" t="s">
        <v>51</v>
      </c>
      <c r="I107" t="s">
        <v>120</v>
      </c>
      <c r="J107" t="s">
        <v>105</v>
      </c>
      <c r="K107" t="s">
        <v>55</v>
      </c>
      <c r="L107" t="s">
        <v>35</v>
      </c>
      <c r="M107" t="s">
        <v>429</v>
      </c>
      <c r="N107" t="s">
        <v>36</v>
      </c>
      <c r="O107" t="s">
        <v>420</v>
      </c>
      <c r="P107" t="s">
        <v>412</v>
      </c>
      <c r="Q107">
        <v>20</v>
      </c>
      <c r="R107">
        <v>62</v>
      </c>
      <c r="S107">
        <v>504</v>
      </c>
      <c r="T107">
        <v>-1</v>
      </c>
      <c r="U107" t="s">
        <v>281</v>
      </c>
      <c r="X107">
        <v>2124</v>
      </c>
      <c r="AE107" t="b">
        <v>0</v>
      </c>
      <c r="AF107">
        <f t="shared" si="15"/>
        <v>2</v>
      </c>
      <c r="AG107">
        <v>1</v>
      </c>
      <c r="AH107">
        <v>1</v>
      </c>
      <c r="AI107">
        <v>1</v>
      </c>
    </row>
    <row r="108" spans="1:43" x14ac:dyDescent="0.25">
      <c r="A108" s="5" t="s">
        <v>60</v>
      </c>
      <c r="B108" s="5" t="s">
        <v>42</v>
      </c>
      <c r="C108" s="5" t="str">
        <f>VLOOKUP(B108,templateLookup!A:B,2,0)</f>
        <v>COMPOSITE</v>
      </c>
    </row>
    <row r="109" spans="1:43" x14ac:dyDescent="0.25">
      <c r="A109" s="12" t="s">
        <v>60</v>
      </c>
      <c r="B109" s="12" t="s">
        <v>27</v>
      </c>
      <c r="C109" s="12" t="str">
        <f>VLOOKUP(B109,templateLookup!A:B,2,0)</f>
        <v>COMPOSITE</v>
      </c>
      <c r="D109" t="s">
        <v>422</v>
      </c>
      <c r="F109" t="s">
        <v>105</v>
      </c>
      <c r="AF109">
        <f t="shared" ref="AF109:AF114" si="16">COUNTA(AH109:AQ109)</f>
        <v>2</v>
      </c>
      <c r="AG109">
        <v>1</v>
      </c>
      <c r="AH109" t="str">
        <f>D116</f>
        <v>VMAX</v>
      </c>
      <c r="AI109" t="str">
        <f>D116</f>
        <v>VMAX</v>
      </c>
    </row>
    <row r="110" spans="1:43" x14ac:dyDescent="0.25">
      <c r="A110" s="12" t="s">
        <v>60</v>
      </c>
      <c r="B110" s="12" t="s">
        <v>49</v>
      </c>
      <c r="C110" s="1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SSA_ATOM_SB_E_END_TITO_ATOML2_MIN_LFM_1700_L2_ALL_PMOVI</v>
      </c>
      <c r="E110" t="s">
        <v>31</v>
      </c>
      <c r="F110" t="s">
        <v>105</v>
      </c>
      <c r="G110" t="s">
        <v>122</v>
      </c>
      <c r="H110" t="s">
        <v>34</v>
      </c>
      <c r="I110" t="s">
        <v>120</v>
      </c>
      <c r="J110" t="s">
        <v>279</v>
      </c>
      <c r="K110" t="s">
        <v>55</v>
      </c>
      <c r="L110" t="s">
        <v>35</v>
      </c>
      <c r="M110" t="s">
        <v>439</v>
      </c>
      <c r="N110" t="s">
        <v>36</v>
      </c>
      <c r="O110" t="s">
        <v>420</v>
      </c>
      <c r="P110" t="s">
        <v>409</v>
      </c>
      <c r="Q110">
        <v>60</v>
      </c>
      <c r="R110">
        <v>62</v>
      </c>
      <c r="S110">
        <v>510</v>
      </c>
      <c r="T110">
        <v>-1</v>
      </c>
      <c r="U110" t="s">
        <v>282</v>
      </c>
      <c r="X110">
        <v>2130</v>
      </c>
      <c r="AE110" t="b">
        <v>0</v>
      </c>
      <c r="AF110">
        <f t="shared" si="16"/>
        <v>2</v>
      </c>
      <c r="AG110">
        <v>1</v>
      </c>
      <c r="AH110" t="str">
        <f>D111</f>
        <v>LSA_ATOM_SB_E_END_TITO_ATOML2_MIN_LFM_1700_L2_LRU_PMOVI</v>
      </c>
      <c r="AI110" t="str">
        <f>D111</f>
        <v>LSA_ATOM_SB_E_END_TITO_ATOML2_MIN_LFM_1700_L2_LRU_PMOVI</v>
      </c>
    </row>
    <row r="111" spans="1:43" x14ac:dyDescent="0.25">
      <c r="A111" s="12" t="s">
        <v>60</v>
      </c>
      <c r="B111" s="12" t="s">
        <v>49</v>
      </c>
      <c r="C111" s="12" t="str">
        <f>VLOOKUP(B111,templateLookup!A:B,2,0)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LSA_ATOM_SB_E_END_TITO_ATOML2_MIN_LFM_1700_L2_LRU_PMOVI</v>
      </c>
      <c r="E111" t="s">
        <v>57</v>
      </c>
      <c r="F111" t="s">
        <v>105</v>
      </c>
      <c r="G111" t="s">
        <v>122</v>
      </c>
      <c r="H111" t="s">
        <v>34</v>
      </c>
      <c r="I111" t="s">
        <v>120</v>
      </c>
      <c r="J111" t="s">
        <v>279</v>
      </c>
      <c r="K111" t="s">
        <v>55</v>
      </c>
      <c r="L111" t="s">
        <v>35</v>
      </c>
      <c r="M111" t="s">
        <v>440</v>
      </c>
      <c r="N111" t="s">
        <v>36</v>
      </c>
      <c r="O111" t="s">
        <v>420</v>
      </c>
      <c r="P111" t="s">
        <v>410</v>
      </c>
      <c r="Q111">
        <v>60</v>
      </c>
      <c r="R111">
        <v>62</v>
      </c>
      <c r="S111">
        <v>511</v>
      </c>
      <c r="T111">
        <v>-1</v>
      </c>
      <c r="U111" t="s">
        <v>281</v>
      </c>
      <c r="X111">
        <v>2131</v>
      </c>
      <c r="AE111" t="b">
        <v>0</v>
      </c>
      <c r="AF111">
        <f t="shared" si="16"/>
        <v>2</v>
      </c>
      <c r="AG111">
        <v>1</v>
      </c>
      <c r="AH111" t="str">
        <f>D112</f>
        <v>LSA_ATOM_SB_E_END_TITO_ATOM_MIN_LFM_1700_RF_ALL_PMOVI</v>
      </c>
      <c r="AI111" t="str">
        <f>D112</f>
        <v>LSA_ATOM_SB_E_END_TITO_ATOM_MIN_LFM_1700_RF_ALL_PMOVI</v>
      </c>
    </row>
    <row r="112" spans="1:43" x14ac:dyDescent="0.25">
      <c r="A112" s="12" t="s">
        <v>60</v>
      </c>
      <c r="B112" s="12" t="s">
        <v>49</v>
      </c>
      <c r="C112" s="12" t="str">
        <f>VLOOKUP(B112,templateLookup!A:B,2,0)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LSA_ATOM_SB_E_END_TITO_ATOM_MIN_LFM_1700_RF_ALL_PMOVI</v>
      </c>
      <c r="E112" t="s">
        <v>57</v>
      </c>
      <c r="F112" t="s">
        <v>105</v>
      </c>
      <c r="G112" t="s">
        <v>122</v>
      </c>
      <c r="H112" t="s">
        <v>34</v>
      </c>
      <c r="I112" t="s">
        <v>120</v>
      </c>
      <c r="J112" t="s">
        <v>105</v>
      </c>
      <c r="K112" t="s">
        <v>55</v>
      </c>
      <c r="L112" t="s">
        <v>35</v>
      </c>
      <c r="M112" t="s">
        <v>441</v>
      </c>
      <c r="N112" t="s">
        <v>36</v>
      </c>
      <c r="O112" t="s">
        <v>420</v>
      </c>
      <c r="P112" t="s">
        <v>413</v>
      </c>
      <c r="Q112">
        <v>20</v>
      </c>
      <c r="R112">
        <v>62</v>
      </c>
      <c r="S112">
        <v>512</v>
      </c>
      <c r="T112">
        <v>-1</v>
      </c>
      <c r="U112" t="s">
        <v>281</v>
      </c>
      <c r="X112">
        <v>2132</v>
      </c>
      <c r="AE112" t="b">
        <v>0</v>
      </c>
      <c r="AF112">
        <f t="shared" si="16"/>
        <v>2</v>
      </c>
      <c r="AG112">
        <v>1</v>
      </c>
      <c r="AH112" t="str">
        <f>D113</f>
        <v>LSA_ATOM_SB_E_END_TITO_ATOM_MIN_LFM_1700_ROM_PMOVI</v>
      </c>
      <c r="AI112" t="str">
        <f>D113</f>
        <v>LSA_ATOM_SB_E_END_TITO_ATOM_MIN_LFM_1700_ROM_PMOVI</v>
      </c>
    </row>
    <row r="113" spans="1:43" x14ac:dyDescent="0.25">
      <c r="A113" s="12" t="s">
        <v>60</v>
      </c>
      <c r="B113" s="12" t="s">
        <v>49</v>
      </c>
      <c r="C113" s="12" t="str">
        <f>VLOOKUP(B113,templateLookup!A:B,2,0)</f>
        <v>PrimeVminSearchTestMethod</v>
      </c>
      <c r="D113" t="str">
        <f>E113&amp;"_"&amp;F113&amp;"_"&amp;G113&amp;"_"&amp;H113&amp;"_"&amp;A113&amp;"_"&amp;I113&amp;"_"&amp;J113&amp;"_"&amp;K113&amp;"_"&amp;L113&amp;"_"&amp;M113</f>
        <v>LSA_ATOM_SB_E_END_TITO_ATOM_MIN_LFM_1700_ROM_PMOVI</v>
      </c>
      <c r="E113" t="s">
        <v>57</v>
      </c>
      <c r="F113" t="s">
        <v>105</v>
      </c>
      <c r="G113" t="s">
        <v>122</v>
      </c>
      <c r="H113" t="s">
        <v>34</v>
      </c>
      <c r="I113" t="s">
        <v>120</v>
      </c>
      <c r="J113" t="s">
        <v>105</v>
      </c>
      <c r="K113" t="s">
        <v>55</v>
      </c>
      <c r="L113" t="s">
        <v>35</v>
      </c>
      <c r="M113" t="s">
        <v>442</v>
      </c>
      <c r="N113" t="s">
        <v>36</v>
      </c>
      <c r="O113" t="s">
        <v>420</v>
      </c>
      <c r="P113" s="7" t="s">
        <v>413</v>
      </c>
      <c r="Q113">
        <v>20</v>
      </c>
      <c r="R113">
        <v>62</v>
      </c>
      <c r="S113">
        <v>513</v>
      </c>
      <c r="T113">
        <v>-1</v>
      </c>
      <c r="U113" t="s">
        <v>281</v>
      </c>
      <c r="X113">
        <v>2133</v>
      </c>
      <c r="AE113" t="b">
        <v>0</v>
      </c>
      <c r="AF113">
        <f t="shared" si="16"/>
        <v>2</v>
      </c>
      <c r="AG113">
        <v>1</v>
      </c>
      <c r="AH113" t="str">
        <f>D114</f>
        <v>CAM_ATOM_SB_E_END_TITO_ATOM_MIN_LFM_1700_CAM_PMOVI</v>
      </c>
      <c r="AI113" t="str">
        <f>D114</f>
        <v>CAM_ATOM_SB_E_END_TITO_ATOM_MIN_LFM_1700_CAM_PMOVI</v>
      </c>
    </row>
    <row r="114" spans="1:43" x14ac:dyDescent="0.25">
      <c r="A114" s="12" t="s">
        <v>60</v>
      </c>
      <c r="B114" s="12" t="s">
        <v>49</v>
      </c>
      <c r="C114" s="1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CAM_ATOM_SB_E_END_TITO_ATOM_MIN_LFM_1700_CAM_PMOVI</v>
      </c>
      <c r="E114" t="s">
        <v>411</v>
      </c>
      <c r="F114" t="s">
        <v>105</v>
      </c>
      <c r="G114" t="s">
        <v>122</v>
      </c>
      <c r="H114" t="s">
        <v>34</v>
      </c>
      <c r="I114" t="s">
        <v>120</v>
      </c>
      <c r="J114" t="s">
        <v>105</v>
      </c>
      <c r="K114" t="s">
        <v>55</v>
      </c>
      <c r="L114" t="s">
        <v>35</v>
      </c>
      <c r="M114" t="s">
        <v>443</v>
      </c>
      <c r="N114" t="s">
        <v>36</v>
      </c>
      <c r="O114" t="s">
        <v>420</v>
      </c>
      <c r="P114" t="s">
        <v>412</v>
      </c>
      <c r="Q114">
        <v>20</v>
      </c>
      <c r="R114">
        <v>62</v>
      </c>
      <c r="S114">
        <v>514</v>
      </c>
      <c r="T114">
        <v>-1</v>
      </c>
      <c r="U114" t="s">
        <v>281</v>
      </c>
      <c r="X114">
        <v>2134</v>
      </c>
      <c r="AE114" t="b">
        <v>0</v>
      </c>
      <c r="AF114">
        <f t="shared" si="16"/>
        <v>2</v>
      </c>
      <c r="AG114">
        <v>1</v>
      </c>
      <c r="AH114">
        <v>1</v>
      </c>
      <c r="AI114">
        <v>1</v>
      </c>
    </row>
    <row r="115" spans="1:43" x14ac:dyDescent="0.25">
      <c r="A115" s="12" t="s">
        <v>60</v>
      </c>
      <c r="B115" s="12" t="s">
        <v>42</v>
      </c>
      <c r="C115" s="12" t="str">
        <f>VLOOKUP(B115,templateLookup!A:B,2,0)</f>
        <v>COMPOSITE</v>
      </c>
    </row>
    <row r="116" spans="1:43" x14ac:dyDescent="0.25">
      <c r="A116" s="8" t="s">
        <v>60</v>
      </c>
      <c r="B116" s="8" t="s">
        <v>27</v>
      </c>
      <c r="C116" s="8" t="str">
        <f>VLOOKUP(B116,templateLookup!A:B,2,0)</f>
        <v>COMPOSITE</v>
      </c>
      <c r="D116" t="s">
        <v>64</v>
      </c>
      <c r="F116" t="s">
        <v>105</v>
      </c>
      <c r="AF116">
        <f>COUNTA(AH116:AQ116)</f>
        <v>2</v>
      </c>
      <c r="AG116">
        <v>1</v>
      </c>
      <c r="AH116">
        <v>1</v>
      </c>
      <c r="AI116">
        <v>1</v>
      </c>
    </row>
    <row r="117" spans="1:43" x14ac:dyDescent="0.25">
      <c r="A117" s="8" t="s">
        <v>60</v>
      </c>
      <c r="B117" s="8" t="s">
        <v>49</v>
      </c>
      <c r="C117" s="8" t="str">
        <f>VLOOKUP(B117,templateLookup!A:B,2,0)</f>
        <v>PrimeVminSearchTestMethod</v>
      </c>
      <c r="D117" t="str">
        <f>E117&amp;"_"&amp;F117&amp;"_"&amp;G117&amp;"_"&amp;H117&amp;"_"&amp;A117&amp;"_"&amp;I117&amp;"_"&amp;J117&amp;"_"&amp;K117&amp;"_"&amp;L117&amp;"_"&amp;M117</f>
        <v>ALL_ATOM_SB_K_END_TITO_ATOM_MIN_LFM_1700_LSA_ROM</v>
      </c>
      <c r="E117" t="s">
        <v>45</v>
      </c>
      <c r="F117" t="s">
        <v>105</v>
      </c>
      <c r="G117" t="s">
        <v>122</v>
      </c>
      <c r="H117" t="s">
        <v>51</v>
      </c>
      <c r="I117" t="s">
        <v>120</v>
      </c>
      <c r="J117" t="s">
        <v>105</v>
      </c>
      <c r="K117" t="s">
        <v>55</v>
      </c>
      <c r="L117" t="s">
        <v>35</v>
      </c>
      <c r="M117" t="s">
        <v>425</v>
      </c>
      <c r="N117" t="s">
        <v>36</v>
      </c>
      <c r="O117" t="s">
        <v>420</v>
      </c>
      <c r="P117" t="s">
        <v>409</v>
      </c>
      <c r="Q117">
        <v>17</v>
      </c>
      <c r="R117">
        <v>20</v>
      </c>
      <c r="S117">
        <v>600</v>
      </c>
      <c r="T117">
        <v>-1</v>
      </c>
      <c r="U117" t="s">
        <v>281</v>
      </c>
      <c r="X117">
        <v>2140</v>
      </c>
      <c r="AE117" t="b">
        <v>0</v>
      </c>
      <c r="AF117">
        <f>COUNTA(AH117:AQ117)</f>
        <v>2</v>
      </c>
      <c r="AG117">
        <v>1</v>
      </c>
      <c r="AH117" t="str">
        <f>D118</f>
        <v>SSA_ATOM_SB_K_END_TITO_ATOML2_MIN_LFM_1700_SSA</v>
      </c>
      <c r="AI117" t="str">
        <f>D118</f>
        <v>SSA_ATOM_SB_K_END_TITO_ATOML2_MIN_LFM_1700_SSA</v>
      </c>
    </row>
    <row r="118" spans="1:43" x14ac:dyDescent="0.25">
      <c r="A118" s="8" t="s">
        <v>60</v>
      </c>
      <c r="B118" s="8" t="s">
        <v>49</v>
      </c>
      <c r="C118" s="8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SSA_ATOM_SB_K_END_TITO_ATOML2_MIN_LFM_1700_SSA</v>
      </c>
      <c r="E118" t="s">
        <v>31</v>
      </c>
      <c r="F118" t="s">
        <v>105</v>
      </c>
      <c r="G118" t="s">
        <v>122</v>
      </c>
      <c r="H118" t="s">
        <v>51</v>
      </c>
      <c r="I118" t="s">
        <v>120</v>
      </c>
      <c r="J118" t="s">
        <v>279</v>
      </c>
      <c r="K118" t="s">
        <v>55</v>
      </c>
      <c r="L118" t="s">
        <v>35</v>
      </c>
      <c r="M118" t="s">
        <v>426</v>
      </c>
      <c r="N118" t="s">
        <v>36</v>
      </c>
      <c r="O118" t="s">
        <v>420</v>
      </c>
      <c r="P118" t="s">
        <v>413</v>
      </c>
      <c r="Q118">
        <v>17</v>
      </c>
      <c r="R118">
        <v>60</v>
      </c>
      <c r="S118">
        <v>601</v>
      </c>
      <c r="T118">
        <v>-1</v>
      </c>
      <c r="U118" t="s">
        <v>282</v>
      </c>
      <c r="X118">
        <v>2141</v>
      </c>
      <c r="AE118" t="b">
        <v>0</v>
      </c>
      <c r="AF118">
        <f>COUNTA(AH118:AQ118)</f>
        <v>2</v>
      </c>
      <c r="AG118">
        <v>1</v>
      </c>
      <c r="AH118" t="str">
        <f>D119</f>
        <v>ALL_ATOM_SB_K_END_TITO_ATOM_MIN_LFM_3900_LSA_ROM</v>
      </c>
      <c r="AI118" t="str">
        <f>D119</f>
        <v>ALL_ATOM_SB_K_END_TITO_ATOM_MIN_LFM_3900_LSA_ROM</v>
      </c>
    </row>
    <row r="119" spans="1:43" x14ac:dyDescent="0.25">
      <c r="A119" s="8" t="s">
        <v>60</v>
      </c>
      <c r="B119" s="8" t="s">
        <v>49</v>
      </c>
      <c r="C119" s="8" t="str">
        <f>VLOOKUP(B119,templateLookup!A:B,2,0)</f>
        <v>PrimeVminSearchTestMethod</v>
      </c>
      <c r="D119" t="str">
        <f>E119&amp;"_"&amp;F119&amp;"_"&amp;G119&amp;"_"&amp;H119&amp;"_"&amp;A119&amp;"_"&amp;I119&amp;"_"&amp;J119&amp;"_"&amp;K119&amp;"_"&amp;L119&amp;"_"&amp;M119</f>
        <v>ALL_ATOM_SB_K_END_TITO_ATOM_MIN_LFM_3900_LSA_ROM</v>
      </c>
      <c r="E119" t="s">
        <v>45</v>
      </c>
      <c r="F119" t="s">
        <v>105</v>
      </c>
      <c r="G119" t="s">
        <v>122</v>
      </c>
      <c r="H119" t="s">
        <v>51</v>
      </c>
      <c r="I119" t="s">
        <v>120</v>
      </c>
      <c r="J119" t="s">
        <v>105</v>
      </c>
      <c r="K119" t="s">
        <v>55</v>
      </c>
      <c r="L119" t="s">
        <v>35</v>
      </c>
      <c r="M119" t="s">
        <v>430</v>
      </c>
      <c r="N119" t="s">
        <v>36</v>
      </c>
      <c r="O119" t="s">
        <v>420</v>
      </c>
      <c r="P119" t="s">
        <v>409</v>
      </c>
      <c r="Q119">
        <v>17</v>
      </c>
      <c r="R119">
        <v>20</v>
      </c>
      <c r="S119">
        <v>602</v>
      </c>
      <c r="T119">
        <v>1</v>
      </c>
      <c r="U119" t="s">
        <v>281</v>
      </c>
      <c r="X119">
        <v>2142</v>
      </c>
      <c r="AE119" t="b">
        <v>0</v>
      </c>
      <c r="AF119">
        <f>COUNTA(AH119:AQ119)</f>
        <v>2</v>
      </c>
      <c r="AG119">
        <v>1</v>
      </c>
      <c r="AH119" t="str">
        <f>D120</f>
        <v>SSA_ATOM_SB_K_END_TITO_ATOML2_MIN_LFM_3900_SSA</v>
      </c>
      <c r="AI119" t="str">
        <f>D120</f>
        <v>SSA_ATOM_SB_K_END_TITO_ATOML2_MIN_LFM_3900_SSA</v>
      </c>
    </row>
    <row r="120" spans="1:43" x14ac:dyDescent="0.25">
      <c r="A120" s="8" t="s">
        <v>60</v>
      </c>
      <c r="B120" s="8" t="s">
        <v>49</v>
      </c>
      <c r="C120" s="8" t="str">
        <f>VLOOKUP(B120,templateLookup!A:B,2,0)</f>
        <v>PrimeVminSearchTestMethod</v>
      </c>
      <c r="D120" t="str">
        <f>E120&amp;"_"&amp;F120&amp;"_"&amp;G120&amp;"_"&amp;H120&amp;"_"&amp;A120&amp;"_"&amp;I120&amp;"_"&amp;J120&amp;"_"&amp;K120&amp;"_"&amp;L120&amp;"_"&amp;M120</f>
        <v>SSA_ATOM_SB_K_END_TITO_ATOML2_MIN_LFM_3900_SSA</v>
      </c>
      <c r="E120" t="s">
        <v>31</v>
      </c>
      <c r="F120" t="s">
        <v>105</v>
      </c>
      <c r="G120" t="s">
        <v>122</v>
      </c>
      <c r="H120" t="s">
        <v>51</v>
      </c>
      <c r="I120" t="s">
        <v>120</v>
      </c>
      <c r="J120" t="s">
        <v>279</v>
      </c>
      <c r="K120" t="s">
        <v>55</v>
      </c>
      <c r="L120" t="s">
        <v>35</v>
      </c>
      <c r="M120" t="s">
        <v>431</v>
      </c>
      <c r="N120" t="s">
        <v>36</v>
      </c>
      <c r="O120" t="s">
        <v>420</v>
      </c>
      <c r="P120" t="s">
        <v>413</v>
      </c>
      <c r="Q120">
        <v>17</v>
      </c>
      <c r="R120">
        <v>60</v>
      </c>
      <c r="S120">
        <v>603</v>
      </c>
      <c r="T120">
        <v>1</v>
      </c>
      <c r="U120" t="s">
        <v>282</v>
      </c>
      <c r="X120">
        <v>2143</v>
      </c>
      <c r="AE120" t="b">
        <v>0</v>
      </c>
      <c r="AF120">
        <f>COUNTA(AH120:AQ120)</f>
        <v>2</v>
      </c>
      <c r="AG120">
        <v>1</v>
      </c>
      <c r="AH120">
        <v>1</v>
      </c>
      <c r="AI120">
        <v>1</v>
      </c>
    </row>
    <row r="121" spans="1:43" x14ac:dyDescent="0.25">
      <c r="A121" s="8" t="s">
        <v>60</v>
      </c>
      <c r="B121" s="8" t="s">
        <v>42</v>
      </c>
      <c r="C121" s="8" t="str">
        <f>VLOOKUP(B121,templateLookup!A:B,2,0)</f>
        <v>COMPOSITE</v>
      </c>
    </row>
    <row r="122" spans="1:43" x14ac:dyDescent="0.25">
      <c r="A122" s="7" t="s">
        <v>60</v>
      </c>
      <c r="B122" s="7" t="s">
        <v>42</v>
      </c>
      <c r="C122" s="7" t="str">
        <f>VLOOKUP(B122,templateLookup!A:B,2,0)</f>
        <v>COMPOSITE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 spans="1:43" x14ac:dyDescent="0.25">
      <c r="A123" t="s">
        <v>88</v>
      </c>
      <c r="B123" t="s">
        <v>89</v>
      </c>
      <c r="C123" t="str">
        <f>VLOOKUP(B123,templateLookup!A:B,2,0)</f>
        <v>COMPOSITE</v>
      </c>
      <c r="D123" t="s">
        <v>88</v>
      </c>
    </row>
  </sheetData>
  <autoFilter ref="A1:AQ123" xr:uid="{E78E7DAD-E2E3-41CA-AC6B-36D49F2F3F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Q106"/>
  <sheetViews>
    <sheetView tabSelected="1" topLeftCell="T1" workbookViewId="0">
      <pane ySplit="1" topLeftCell="A2" activePane="bottomLeft" state="frozen"/>
      <selection pane="bottomLeft" activeCell="AN25" sqref="AN25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259</v>
      </c>
      <c r="X1" t="s">
        <v>266</v>
      </c>
      <c r="Y1" t="s">
        <v>270</v>
      </c>
      <c r="Z1" t="s">
        <v>273</v>
      </c>
      <c r="AA1" t="s">
        <v>506</v>
      </c>
      <c r="AB1" t="s">
        <v>523</v>
      </c>
      <c r="AC1" t="s">
        <v>260</v>
      </c>
      <c r="AD1" t="s">
        <v>280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445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32" customFormat="1" x14ac:dyDescent="0.25">
      <c r="A5" s="32" t="s">
        <v>26</v>
      </c>
      <c r="B5" s="32" t="s">
        <v>30</v>
      </c>
      <c r="C5" s="32" t="str">
        <f>VLOOKUP(B11,templateLookup!A:B,2,0)</f>
        <v>PrimeMbistVminSearchTestMethod</v>
      </c>
      <c r="D5" s="32" t="str">
        <f>E5&amp;"_"&amp;F5&amp;"_"&amp;G5&amp;"_"&amp;H5&amp;"_"&amp;A5&amp;"_"&amp;I5&amp;"_"&amp;J5&amp;"_"&amp;K5&amp;"_"&amp;L5&amp;"_"&amp;M5</f>
        <v>SSA_CORE_HRY_E_BEGIN_TITO_VCCIA_LFM_X_NONREP_CORE0</v>
      </c>
      <c r="E5" s="32" t="s">
        <v>31</v>
      </c>
      <c r="F5" s="32" t="s">
        <v>101</v>
      </c>
      <c r="G5" s="32" t="s">
        <v>33</v>
      </c>
      <c r="H5" s="32" t="s">
        <v>34</v>
      </c>
      <c r="I5" s="32" t="s">
        <v>120</v>
      </c>
      <c r="J5" s="32" t="s">
        <v>287</v>
      </c>
      <c r="K5" s="32" t="s">
        <v>35</v>
      </c>
      <c r="L5" s="32" t="s">
        <v>6</v>
      </c>
      <c r="M5" s="32" t="s">
        <v>470</v>
      </c>
      <c r="N5" s="32" t="s">
        <v>36</v>
      </c>
      <c r="O5" s="32" t="s">
        <v>420</v>
      </c>
      <c r="P5" s="32" t="s">
        <v>509</v>
      </c>
      <c r="Q5" s="32">
        <v>61</v>
      </c>
      <c r="R5" s="32">
        <v>20</v>
      </c>
      <c r="S5" s="32">
        <v>0</v>
      </c>
      <c r="AA5" s="32" t="s">
        <v>33</v>
      </c>
      <c r="AB5" s="32" t="s">
        <v>507</v>
      </c>
      <c r="AC5" s="32">
        <v>1</v>
      </c>
      <c r="AD5" s="32" t="s">
        <v>287</v>
      </c>
      <c r="AE5" s="32" t="b">
        <v>0</v>
      </c>
      <c r="AF5" s="32">
        <f t="shared" ref="AF5" si="0">COUNTA(AH5:AQ5)</f>
        <v>10</v>
      </c>
      <c r="AG5" s="32" t="s">
        <v>39</v>
      </c>
      <c r="AH5" s="32" t="str">
        <f>$D6</f>
        <v>SSA_CORE_HRY_E_BEGIN_TITO_VCCIA_LFM_X_NONREP_CORE1</v>
      </c>
      <c r="AI5" s="32" t="str">
        <f t="shared" ref="AI5:AQ5" si="1">$D6</f>
        <v>SSA_CORE_HRY_E_BEGIN_TITO_VCCIA_LFM_X_NONREP_CORE1</v>
      </c>
      <c r="AJ5" s="32" t="str">
        <f t="shared" si="1"/>
        <v>SSA_CORE_HRY_E_BEGIN_TITO_VCCIA_LFM_X_NONREP_CORE1</v>
      </c>
      <c r="AK5" s="32" t="str">
        <f t="shared" si="1"/>
        <v>SSA_CORE_HRY_E_BEGIN_TITO_VCCIA_LFM_X_NONREP_CORE1</v>
      </c>
      <c r="AL5" s="32" t="str">
        <f t="shared" si="1"/>
        <v>SSA_CORE_HRY_E_BEGIN_TITO_VCCIA_LFM_X_NONREP_CORE1</v>
      </c>
      <c r="AM5" s="32" t="str">
        <f t="shared" si="1"/>
        <v>SSA_CORE_HRY_E_BEGIN_TITO_VCCIA_LFM_X_NONREP_CORE1</v>
      </c>
      <c r="AN5" s="32" t="str">
        <f t="shared" si="1"/>
        <v>SSA_CORE_HRY_E_BEGIN_TITO_VCCIA_LFM_X_NONREP_CORE1</v>
      </c>
      <c r="AO5" s="32" t="str">
        <f t="shared" si="1"/>
        <v>SSA_CORE_HRY_E_BEGIN_TITO_VCCIA_LFM_X_NONREP_CORE1</v>
      </c>
      <c r="AP5" s="32" t="str">
        <f t="shared" si="1"/>
        <v>SSA_CORE_HRY_E_BEGIN_TITO_VCCIA_LFM_X_NONREP_CORE1</v>
      </c>
      <c r="AQ5" s="32" t="str">
        <f t="shared" si="1"/>
        <v>SSA_CORE_HRY_E_BEGIN_TITO_VCCIA_LFM_X_NONREP_CORE1</v>
      </c>
    </row>
    <row r="6" spans="1:43" s="5" customFormat="1" x14ac:dyDescent="0.25">
      <c r="A6" s="32" t="s">
        <v>26</v>
      </c>
      <c r="B6" s="32" t="s">
        <v>30</v>
      </c>
      <c r="C6" s="32" t="str">
        <f>VLOOKUP(B13,templateLookup!A:B,2,0)</f>
        <v>MbistRasterTC</v>
      </c>
      <c r="D6" s="32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32" t="s">
        <v>31</v>
      </c>
      <c r="F6" s="32" t="s">
        <v>101</v>
      </c>
      <c r="G6" s="32" t="s">
        <v>33</v>
      </c>
      <c r="H6" s="32" t="s">
        <v>34</v>
      </c>
      <c r="I6" s="32" t="s">
        <v>120</v>
      </c>
      <c r="J6" s="32" t="s">
        <v>287</v>
      </c>
      <c r="K6" s="32" t="s">
        <v>35</v>
      </c>
      <c r="L6" s="32" t="s">
        <v>6</v>
      </c>
      <c r="M6" s="32" t="s">
        <v>471</v>
      </c>
      <c r="N6" s="32" t="s">
        <v>36</v>
      </c>
      <c r="O6" s="32" t="s">
        <v>420</v>
      </c>
      <c r="P6" s="32" t="s">
        <v>509</v>
      </c>
      <c r="Q6" s="32">
        <v>61</v>
      </c>
      <c r="R6" s="32">
        <v>20</v>
      </c>
      <c r="S6" s="32">
        <v>1</v>
      </c>
      <c r="T6" s="31"/>
      <c r="U6" s="31"/>
      <c r="V6" s="31"/>
      <c r="W6" s="31"/>
      <c r="X6" s="31"/>
      <c r="Y6" s="31"/>
      <c r="Z6" s="31"/>
      <c r="AA6" s="32" t="s">
        <v>33</v>
      </c>
      <c r="AB6" s="32" t="s">
        <v>507</v>
      </c>
      <c r="AC6" s="32">
        <v>1</v>
      </c>
      <c r="AD6" s="32" t="s">
        <v>287</v>
      </c>
      <c r="AE6" s="32" t="b">
        <v>0</v>
      </c>
      <c r="AF6" s="32">
        <f t="shared" ref="AF6:AF8" si="3">COUNTA(AH6:AQ6)</f>
        <v>10</v>
      </c>
      <c r="AG6" s="32" t="s">
        <v>39</v>
      </c>
      <c r="AH6" s="32" t="str">
        <f>$D7</f>
        <v>SSA_CORE_HRY_E_BEGIN_TITO_VCCIA_LFM_X_NONREP_CORE2</v>
      </c>
      <c r="AI6" s="32" t="str">
        <f t="shared" ref="AI6:AI7" si="4">$D7</f>
        <v>SSA_CORE_HRY_E_BEGIN_TITO_VCCIA_LFM_X_NONREP_CORE2</v>
      </c>
      <c r="AJ6" s="32" t="str">
        <f t="shared" ref="AJ6:AJ7" si="5">$D7</f>
        <v>SSA_CORE_HRY_E_BEGIN_TITO_VCCIA_LFM_X_NONREP_CORE2</v>
      </c>
      <c r="AK6" s="32" t="str">
        <f t="shared" ref="AK6:AK7" si="6">$D7</f>
        <v>SSA_CORE_HRY_E_BEGIN_TITO_VCCIA_LFM_X_NONREP_CORE2</v>
      </c>
      <c r="AL6" s="32" t="str">
        <f t="shared" ref="AL6:AL7" si="7">$D7</f>
        <v>SSA_CORE_HRY_E_BEGIN_TITO_VCCIA_LFM_X_NONREP_CORE2</v>
      </c>
      <c r="AM6" s="32" t="str">
        <f t="shared" ref="AM6:AM7" si="8">$D7</f>
        <v>SSA_CORE_HRY_E_BEGIN_TITO_VCCIA_LFM_X_NONREP_CORE2</v>
      </c>
      <c r="AN6" s="32" t="str">
        <f t="shared" ref="AN6:AN7" si="9">$D7</f>
        <v>SSA_CORE_HRY_E_BEGIN_TITO_VCCIA_LFM_X_NONREP_CORE2</v>
      </c>
      <c r="AO6" s="32" t="str">
        <f t="shared" ref="AO6:AO7" si="10">$D7</f>
        <v>SSA_CORE_HRY_E_BEGIN_TITO_VCCIA_LFM_X_NONREP_CORE2</v>
      </c>
      <c r="AP6" s="32" t="str">
        <f t="shared" ref="AP6:AP7" si="11">$D7</f>
        <v>SSA_CORE_HRY_E_BEGIN_TITO_VCCIA_LFM_X_NONREP_CORE2</v>
      </c>
      <c r="AQ6" s="32" t="str">
        <f t="shared" ref="AQ6:AQ7" si="12">$D7</f>
        <v>SSA_CORE_HRY_E_BEGIN_TITO_VCCIA_LFM_X_NONREP_CORE2</v>
      </c>
    </row>
    <row r="7" spans="1:43" s="5" customFormat="1" x14ac:dyDescent="0.25">
      <c r="A7" s="32" t="s">
        <v>26</v>
      </c>
      <c r="B7" s="32" t="s">
        <v>30</v>
      </c>
      <c r="C7" s="32" t="e">
        <f>VLOOKUP(#REF!,templateLookup!A:B,2,0)</f>
        <v>#REF!</v>
      </c>
      <c r="D7" s="32" t="str">
        <f t="shared" si="2"/>
        <v>SSA_CORE_HRY_E_BEGIN_TITO_VCCIA_LFM_X_NONREP_CORE2</v>
      </c>
      <c r="E7" s="32" t="s">
        <v>31</v>
      </c>
      <c r="F7" s="32" t="s">
        <v>101</v>
      </c>
      <c r="G7" s="32" t="s">
        <v>33</v>
      </c>
      <c r="H7" s="32" t="s">
        <v>34</v>
      </c>
      <c r="I7" s="32" t="s">
        <v>120</v>
      </c>
      <c r="J7" s="32" t="s">
        <v>287</v>
      </c>
      <c r="K7" s="32" t="s">
        <v>35</v>
      </c>
      <c r="L7" s="32" t="s">
        <v>6</v>
      </c>
      <c r="M7" s="32" t="s">
        <v>472</v>
      </c>
      <c r="N7" s="32" t="s">
        <v>36</v>
      </c>
      <c r="O7" s="32" t="s">
        <v>420</v>
      </c>
      <c r="P7" s="32" t="s">
        <v>509</v>
      </c>
      <c r="Q7" s="32">
        <v>61</v>
      </c>
      <c r="R7" s="32">
        <v>20</v>
      </c>
      <c r="S7" s="32">
        <v>2</v>
      </c>
      <c r="T7" s="31"/>
      <c r="U7" s="31"/>
      <c r="V7" s="31"/>
      <c r="W7" s="31"/>
      <c r="X7" s="31"/>
      <c r="Y7" s="31"/>
      <c r="Z7" s="31"/>
      <c r="AA7" s="32" t="s">
        <v>33</v>
      </c>
      <c r="AB7" s="32" t="s">
        <v>507</v>
      </c>
      <c r="AC7" s="32">
        <v>1</v>
      </c>
      <c r="AD7" s="32" t="s">
        <v>287</v>
      </c>
      <c r="AE7" s="32" t="b">
        <v>0</v>
      </c>
      <c r="AF7" s="32">
        <f t="shared" si="3"/>
        <v>10</v>
      </c>
      <c r="AG7" s="32" t="s">
        <v>39</v>
      </c>
      <c r="AH7" s="32" t="str">
        <f>$D8</f>
        <v>SSA_CORE_HRY_E_BEGIN_TITO_VCCIA_LFM_X_NONREP_CORE3</v>
      </c>
      <c r="AI7" s="32" t="str">
        <f t="shared" si="4"/>
        <v>SSA_CORE_HRY_E_BEGIN_TITO_VCCIA_LFM_X_NONREP_CORE3</v>
      </c>
      <c r="AJ7" s="32" t="str">
        <f t="shared" si="5"/>
        <v>SSA_CORE_HRY_E_BEGIN_TITO_VCCIA_LFM_X_NONREP_CORE3</v>
      </c>
      <c r="AK7" s="32" t="str">
        <f t="shared" si="6"/>
        <v>SSA_CORE_HRY_E_BEGIN_TITO_VCCIA_LFM_X_NONREP_CORE3</v>
      </c>
      <c r="AL7" s="32" t="str">
        <f t="shared" si="7"/>
        <v>SSA_CORE_HRY_E_BEGIN_TITO_VCCIA_LFM_X_NONREP_CORE3</v>
      </c>
      <c r="AM7" s="32" t="str">
        <f t="shared" si="8"/>
        <v>SSA_CORE_HRY_E_BEGIN_TITO_VCCIA_LFM_X_NONREP_CORE3</v>
      </c>
      <c r="AN7" s="32" t="str">
        <f t="shared" si="9"/>
        <v>SSA_CORE_HRY_E_BEGIN_TITO_VCCIA_LFM_X_NONREP_CORE3</v>
      </c>
      <c r="AO7" s="32" t="str">
        <f t="shared" si="10"/>
        <v>SSA_CORE_HRY_E_BEGIN_TITO_VCCIA_LFM_X_NONREP_CORE3</v>
      </c>
      <c r="AP7" s="32" t="str">
        <f t="shared" si="11"/>
        <v>SSA_CORE_HRY_E_BEGIN_TITO_VCCIA_LFM_X_NONREP_CORE3</v>
      </c>
      <c r="AQ7" s="32" t="str">
        <f t="shared" si="12"/>
        <v>SSA_CORE_HRY_E_BEGIN_TITO_VCCIA_LFM_X_NONREP_CORE3</v>
      </c>
    </row>
    <row r="8" spans="1:43" s="5" customFormat="1" x14ac:dyDescent="0.25">
      <c r="A8" s="32" t="s">
        <v>26</v>
      </c>
      <c r="B8" s="32" t="s">
        <v>30</v>
      </c>
      <c r="C8" s="32" t="e">
        <f>VLOOKUP(#REF!,templateLookup!A:B,2,0)</f>
        <v>#REF!</v>
      </c>
      <c r="D8" s="32" t="str">
        <f t="shared" si="2"/>
        <v>SSA_CORE_HRY_E_BEGIN_TITO_VCCIA_LFM_X_NONREP_CORE3</v>
      </c>
      <c r="E8" s="32" t="s">
        <v>31</v>
      </c>
      <c r="F8" s="32" t="s">
        <v>101</v>
      </c>
      <c r="G8" s="32" t="s">
        <v>33</v>
      </c>
      <c r="H8" s="32" t="s">
        <v>34</v>
      </c>
      <c r="I8" s="32" t="s">
        <v>120</v>
      </c>
      <c r="J8" s="32" t="s">
        <v>287</v>
      </c>
      <c r="K8" s="32" t="s">
        <v>35</v>
      </c>
      <c r="L8" s="32" t="s">
        <v>6</v>
      </c>
      <c r="M8" s="32" t="s">
        <v>473</v>
      </c>
      <c r="N8" s="32" t="s">
        <v>36</v>
      </c>
      <c r="O8" s="32" t="s">
        <v>420</v>
      </c>
      <c r="P8" s="32" t="s">
        <v>509</v>
      </c>
      <c r="Q8" s="32">
        <v>61</v>
      </c>
      <c r="R8" s="32">
        <v>20</v>
      </c>
      <c r="S8" s="32">
        <v>3</v>
      </c>
      <c r="T8" s="31"/>
      <c r="U8" s="31"/>
      <c r="V8" s="31"/>
      <c r="W8" s="31"/>
      <c r="X8" s="31"/>
      <c r="Y8" s="31"/>
      <c r="Z8" s="31"/>
      <c r="AA8" s="32" t="s">
        <v>33</v>
      </c>
      <c r="AB8" s="32" t="s">
        <v>507</v>
      </c>
      <c r="AC8" s="32">
        <v>1</v>
      </c>
      <c r="AD8" s="32" t="s">
        <v>287</v>
      </c>
      <c r="AE8" s="32" t="b">
        <v>0</v>
      </c>
      <c r="AF8" s="32">
        <f t="shared" si="3"/>
        <v>10</v>
      </c>
      <c r="AG8" s="32" t="s">
        <v>39</v>
      </c>
      <c r="AH8" s="32">
        <v>1</v>
      </c>
      <c r="AI8" s="32">
        <v>1</v>
      </c>
      <c r="AJ8" s="32">
        <v>1</v>
      </c>
      <c r="AK8" s="32">
        <v>1</v>
      </c>
      <c r="AL8" s="32">
        <v>1</v>
      </c>
      <c r="AM8" s="32">
        <v>1</v>
      </c>
      <c r="AN8" s="32">
        <v>1</v>
      </c>
      <c r="AO8" s="32">
        <v>1</v>
      </c>
      <c r="AP8" s="32">
        <v>1</v>
      </c>
      <c r="AQ8" s="32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D27</f>
        <v>VFDM</v>
      </c>
      <c r="AI10" s="16" t="str">
        <f>D27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>E11&amp;"_"&amp;F11&amp;"_"&amp;G11&amp;"_"&amp;H11&amp;"_"&amp;A11&amp;"_"&amp;I11&amp;"_"&amp;J11&amp;"_"&amp;K11&amp;"_"&amp;L11&amp;"_"&amp;M11</f>
        <v>SSA_CORE_HRY_E_BEGIN_TITO_VCCIA_LFM_X_MLC_0_BHRY_CORE_ALL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287</v>
      </c>
      <c r="K11" s="6" t="s">
        <v>35</v>
      </c>
      <c r="L11" s="6" t="s">
        <v>6</v>
      </c>
      <c r="M11" s="6" t="s">
        <v>524</v>
      </c>
      <c r="N11" s="6" t="s">
        <v>36</v>
      </c>
      <c r="O11" s="6" t="s">
        <v>420</v>
      </c>
      <c r="P11" s="6" t="s">
        <v>510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507</v>
      </c>
      <c r="AC11" s="6">
        <v>1</v>
      </c>
      <c r="AD11" s="6" t="s">
        <v>283</v>
      </c>
      <c r="AE11" s="6" t="b">
        <v>0</v>
      </c>
      <c r="AF11" s="6">
        <f t="shared" ref="AF11:AF13" si="13">COUNTA(AH11:AQ11)</f>
        <v>10</v>
      </c>
      <c r="AG11" s="6" t="s">
        <v>39</v>
      </c>
      <c r="AH11" s="6" t="str">
        <f t="shared" ref="AH11:AH13" si="14">$D12</f>
        <v>SSA_CORE_HRY_E_BEGIN_TITO_VCCIA_LFM_X_MLC_0_BISR_CORE_ALL</v>
      </c>
      <c r="AI11" s="6" t="str">
        <f>$D12</f>
        <v>SSA_CORE_HRY_E_BEGIN_TITO_VCCIA_LFM_X_MLC_0_BISR_CORE_ALL</v>
      </c>
      <c r="AJ11" s="6" t="str">
        <f t="shared" ref="AJ11:AL11" si="15">$D12</f>
        <v>SSA_CORE_HRY_E_BEGIN_TITO_VCCIA_LFM_X_MLC_0_BISR_CORE_ALL</v>
      </c>
      <c r="AK11" s="6" t="str">
        <f t="shared" si="15"/>
        <v>SSA_CORE_HRY_E_BEGIN_TITO_VCCIA_LFM_X_MLC_0_BISR_CORE_ALL</v>
      </c>
      <c r="AL11" s="6" t="str">
        <f t="shared" si="15"/>
        <v>SSA_CORE_HRY_E_BEGIN_TITO_VCCIA_LFM_X_MLC_0_BISR_CORE_ALL</v>
      </c>
      <c r="AM11" s="6" t="str">
        <f>$D12</f>
        <v>SSA_CORE_HRY_E_BEGIN_TITO_VCCIA_LFM_X_MLC_0_BISR_CORE_ALL</v>
      </c>
      <c r="AN11" s="6" t="str">
        <f t="shared" ref="AN11:AQ12" si="16">$D12</f>
        <v>SSA_CORE_HRY_E_BEGIN_TITO_VCCIA_LFM_X_MLC_0_BISR_CORE_ALL</v>
      </c>
      <c r="AO11" s="6" t="str">
        <f t="shared" si="16"/>
        <v>SSA_CORE_HRY_E_BEGIN_TITO_VCCIA_LFM_X_MLC_0_BISR_CORE_ALL</v>
      </c>
      <c r="AP11" s="6" t="str">
        <f t="shared" si="16"/>
        <v>SSA_CORE_HRY_E_BEGIN_TITO_VCCIA_LFM_X_MLC_0_BISR_CORE_ALL</v>
      </c>
      <c r="AQ11" s="6" t="str">
        <f t="shared" si="16"/>
        <v>SSA_CORE_HRY_E_BEGIN_TITO_VCCIA_LFM_X_MLC_0_BISR_CORE_ALL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>E12&amp;"_"&amp;F12&amp;"_"&amp;G12&amp;"_"&amp;H12&amp;"_"&amp;A12&amp;"_"&amp;I12&amp;"_"&amp;J12&amp;"_"&amp;K12&amp;"_"&amp;L12&amp;"_"&amp;M12</f>
        <v>SSA_CORE_HRY_E_BEGIN_TITO_VCCIA_LFM_X_MLC_0_BISR_CORE_ALL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287</v>
      </c>
      <c r="K12" s="6" t="s">
        <v>35</v>
      </c>
      <c r="L12" s="6" t="s">
        <v>6</v>
      </c>
      <c r="M12" s="6" t="s">
        <v>525</v>
      </c>
      <c r="N12" s="6" t="s">
        <v>36</v>
      </c>
      <c r="O12" s="6" t="s">
        <v>420</v>
      </c>
      <c r="P12" s="6" t="s">
        <v>511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508</v>
      </c>
      <c r="AB12" s="6" t="s">
        <v>507</v>
      </c>
      <c r="AC12" s="6">
        <v>1</v>
      </c>
      <c r="AD12" s="6" t="s">
        <v>283</v>
      </c>
      <c r="AE12" s="6" t="b">
        <v>0</v>
      </c>
      <c r="AF12" s="6">
        <f t="shared" ref="AF12" si="17">COUNTA(AH12:AQ12)</f>
        <v>10</v>
      </c>
      <c r="AG12" s="6" t="s">
        <v>39</v>
      </c>
      <c r="AH12" s="6" t="str">
        <f t="shared" si="14"/>
        <v>SSA_CORE_RASTER_E_BEGIN_TITO_VCCIA_LFM_X_MLC_0_RASTER_CORE_ALL</v>
      </c>
      <c r="AI12" s="6" t="str">
        <f>$D13</f>
        <v>SSA_CORE_RASTER_E_BEGIN_TITO_VCCIA_LFM_X_MLC_0_RASTER_CORE_ALL</v>
      </c>
      <c r="AJ12" s="6" t="str">
        <f t="shared" ref="AJ12" si="18">$D13</f>
        <v>SSA_CORE_RASTER_E_BEGIN_TITO_VCCIA_LFM_X_MLC_0_RASTER_CORE_ALL</v>
      </c>
      <c r="AK12" s="6" t="str">
        <f t="shared" ref="AK12" si="19">$D13</f>
        <v>SSA_CORE_RASTER_E_BEGIN_TITO_VCCIA_LFM_X_MLC_0_RASTER_CORE_ALL</v>
      </c>
      <c r="AL12" s="6" t="str">
        <f t="shared" ref="AL12" si="20">$D13</f>
        <v>SSA_CORE_RASTER_E_BEGIN_TITO_VCCIA_LFM_X_MLC_0_RASTER_CORE_ALL</v>
      </c>
      <c r="AM12" s="6" t="str">
        <f>$D13</f>
        <v>SSA_CORE_RASTER_E_BEGIN_TITO_VCCIA_LFM_X_MLC_0_RASTER_CORE_ALL</v>
      </c>
      <c r="AN12" s="6" t="str">
        <f t="shared" si="16"/>
        <v>SSA_CORE_RASTER_E_BEGIN_TITO_VCCIA_LFM_X_MLC_0_RASTER_CORE_ALL</v>
      </c>
      <c r="AO12" s="6" t="str">
        <f t="shared" si="16"/>
        <v>SSA_CORE_RASTER_E_BEGIN_TITO_VCCIA_LFM_X_MLC_0_RASTER_CORE_ALL</v>
      </c>
      <c r="AP12" s="6" t="str">
        <f t="shared" si="16"/>
        <v>SSA_CORE_RASTER_E_BEGIN_TITO_VCCIA_LFM_X_MLC_0_RASTER_CORE_ALL</v>
      </c>
      <c r="AQ12" s="6" t="str">
        <f t="shared" si="16"/>
        <v>SSA_CORE_RASTER_E_BEGIN_TITO_VCCIA_LFM_X_MLC_0_RASTER_CORE_ALL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>E13&amp;"_"&amp;F13&amp;"_"&amp;G13&amp;"_"&amp;H13&amp;"_"&amp;A13&amp;"_"&amp;I13&amp;"_"&amp;J13&amp;"_"&amp;K13&amp;"_"&amp;L13&amp;"_"&amp;M13</f>
        <v>SSA_CORE_RASTER_E_BEGIN_TITO_VCCIA_LFM_X_MLC_0_RASTER_CORE_ALL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287</v>
      </c>
      <c r="K13" s="6" t="s">
        <v>35</v>
      </c>
      <c r="L13" s="6" t="s">
        <v>6</v>
      </c>
      <c r="M13" s="6" t="s">
        <v>526</v>
      </c>
      <c r="N13" s="6" t="s">
        <v>36</v>
      </c>
      <c r="O13" s="6" t="s">
        <v>420</v>
      </c>
      <c r="P13" s="6" t="s">
        <v>512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283</v>
      </c>
      <c r="AE13" s="6" t="b">
        <v>0</v>
      </c>
      <c r="AF13" s="6">
        <f t="shared" si="13"/>
        <v>6</v>
      </c>
      <c r="AG13" s="6">
        <v>1</v>
      </c>
      <c r="AH13" s="6" t="str">
        <f>$D13</f>
        <v>SSA_CORE_RASTER_E_BEGIN_TITO_VCCIA_LFM_X_MLC_0_RASTER_CORE_ALL</v>
      </c>
      <c r="AI13" s="6" t="str">
        <f t="shared" ref="AI13:AM13" si="21">$D13</f>
        <v>SSA_CORE_RASTER_E_BEGIN_TITO_VCCIA_LFM_X_MLC_0_RASTER_CORE_ALL</v>
      </c>
      <c r="AJ13" s="6" t="str">
        <f t="shared" si="21"/>
        <v>SSA_CORE_RASTER_E_BEGIN_TITO_VCCIA_LFM_X_MLC_0_RASTER_CORE_ALL</v>
      </c>
      <c r="AK13" s="6" t="str">
        <f t="shared" si="21"/>
        <v>SSA_CORE_RASTER_E_BEGIN_TITO_VCCIA_LFM_X_MLC_0_RASTER_CORE_ALL</v>
      </c>
      <c r="AL13" s="6" t="str">
        <f t="shared" si="21"/>
        <v>SSA_CORE_RASTER_E_BEGIN_TITO_VCCIA_LFM_X_MLC_0_RASTER_CORE_ALL</v>
      </c>
      <c r="AM13" s="6" t="str">
        <f t="shared" si="21"/>
        <v>SSA_CORE_RASTER_E_BEGIN_TITO_VCCIA_LFM_X_MLC_0_RASTER_CORE_ALL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>E14&amp;"_"&amp;F14&amp;"_"&amp;G14&amp;"_"&amp;H14&amp;"_"&amp;A14&amp;"_"&amp;I14&amp;"_"&amp;J14&amp;"_"&amp;K14&amp;"_"&amp;L14&amp;"_"&amp;M14</f>
        <v>SSA_CORE_HRY_E_BEGIN_TITO_VCCIA_LFM_X_MLC_1_BHRY_CORE_ALL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287</v>
      </c>
      <c r="K14" s="6" t="s">
        <v>35</v>
      </c>
      <c r="L14" s="6" t="s">
        <v>6</v>
      </c>
      <c r="M14" s="6" t="s">
        <v>527</v>
      </c>
      <c r="N14" s="6" t="s">
        <v>36</v>
      </c>
      <c r="O14" s="6" t="s">
        <v>420</v>
      </c>
      <c r="P14" s="6" t="s">
        <v>510</v>
      </c>
      <c r="Q14" s="6">
        <v>61</v>
      </c>
      <c r="R14" s="6">
        <v>20</v>
      </c>
      <c r="S14" s="6">
        <v>32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507</v>
      </c>
      <c r="AC14" s="6">
        <v>1</v>
      </c>
      <c r="AD14" s="6" t="s">
        <v>283</v>
      </c>
      <c r="AE14" s="6" t="b">
        <v>0</v>
      </c>
      <c r="AF14" s="6">
        <f t="shared" ref="AF14:AF25" si="22">COUNTA(AH14:AQ14)</f>
        <v>10</v>
      </c>
      <c r="AG14" s="6" t="s">
        <v>39</v>
      </c>
      <c r="AH14" s="6" t="str">
        <f t="shared" ref="AH14:AH16" si="23">$D15</f>
        <v>SSA_CORE_HRY_E_BEGIN_TITO_VCCIA_LFM_X_MLC_1_BISR_CORE_ALL</v>
      </c>
      <c r="AI14" s="6" t="str">
        <f>$D15</f>
        <v>SSA_CORE_HRY_E_BEGIN_TITO_VCCIA_LFM_X_MLC_1_BISR_CORE_ALL</v>
      </c>
      <c r="AJ14" s="6" t="str">
        <f t="shared" ref="AJ14:AJ15" si="24">$D15</f>
        <v>SSA_CORE_HRY_E_BEGIN_TITO_VCCIA_LFM_X_MLC_1_BISR_CORE_ALL</v>
      </c>
      <c r="AK14" s="6" t="str">
        <f t="shared" ref="AK14:AK15" si="25">$D15</f>
        <v>SSA_CORE_HRY_E_BEGIN_TITO_VCCIA_LFM_X_MLC_1_BISR_CORE_ALL</v>
      </c>
      <c r="AL14" s="6" t="str">
        <f t="shared" ref="AL14:AL15" si="26">$D15</f>
        <v>SSA_CORE_HRY_E_BEGIN_TITO_VCCIA_LFM_X_MLC_1_BISR_CORE_ALL</v>
      </c>
      <c r="AM14" s="6" t="str">
        <f>$D15</f>
        <v>SSA_CORE_HRY_E_BEGIN_TITO_VCCIA_LFM_X_MLC_1_BISR_CORE_ALL</v>
      </c>
      <c r="AN14" s="6" t="str">
        <f t="shared" ref="AN14:AN15" si="27">$D15</f>
        <v>SSA_CORE_HRY_E_BEGIN_TITO_VCCIA_LFM_X_MLC_1_BISR_CORE_ALL</v>
      </c>
      <c r="AO14" s="6" t="str">
        <f t="shared" ref="AO14:AO15" si="28">$D15</f>
        <v>SSA_CORE_HRY_E_BEGIN_TITO_VCCIA_LFM_X_MLC_1_BISR_CORE_ALL</v>
      </c>
      <c r="AP14" s="6" t="str">
        <f t="shared" ref="AP14:AP15" si="29">$D15</f>
        <v>SSA_CORE_HRY_E_BEGIN_TITO_VCCIA_LFM_X_MLC_1_BISR_CORE_ALL</v>
      </c>
      <c r="AQ14" s="6" t="str">
        <f t="shared" ref="AQ14:AQ15" si="30">$D15</f>
        <v>SSA_CORE_HRY_E_BEGIN_TITO_VCCIA_LFM_X_MLC_1_BISR_CORE_ALL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>E15&amp;"_"&amp;F15&amp;"_"&amp;G15&amp;"_"&amp;H15&amp;"_"&amp;A15&amp;"_"&amp;I15&amp;"_"&amp;J15&amp;"_"&amp;K15&amp;"_"&amp;L15&amp;"_"&amp;M15</f>
        <v>SSA_CORE_HRY_E_BEGIN_TITO_VCCIA_LFM_X_MLC_1_BISR_CORE_ALL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287</v>
      </c>
      <c r="K15" s="6" t="s">
        <v>35</v>
      </c>
      <c r="L15" s="6" t="s">
        <v>6</v>
      </c>
      <c r="M15" s="6" t="s">
        <v>528</v>
      </c>
      <c r="N15" s="6" t="s">
        <v>36</v>
      </c>
      <c r="O15" s="6" t="s">
        <v>420</v>
      </c>
      <c r="P15" s="6" t="s">
        <v>511</v>
      </c>
      <c r="Q15" s="6">
        <v>61</v>
      </c>
      <c r="R15" s="6">
        <v>20</v>
      </c>
      <c r="S15" s="6">
        <v>33</v>
      </c>
      <c r="T15" s="6"/>
      <c r="U15" s="6"/>
      <c r="V15" s="6"/>
      <c r="W15" s="6"/>
      <c r="X15" s="6"/>
      <c r="Y15" s="6"/>
      <c r="Z15" s="6"/>
      <c r="AA15" s="6" t="s">
        <v>508</v>
      </c>
      <c r="AB15" s="6" t="s">
        <v>507</v>
      </c>
      <c r="AC15" s="6">
        <v>1</v>
      </c>
      <c r="AD15" s="6" t="s">
        <v>283</v>
      </c>
      <c r="AE15" s="6" t="b">
        <v>0</v>
      </c>
      <c r="AF15" s="6">
        <f t="shared" si="22"/>
        <v>10</v>
      </c>
      <c r="AG15" s="6" t="s">
        <v>39</v>
      </c>
      <c r="AH15" s="6" t="str">
        <f t="shared" si="23"/>
        <v>SSA_CORE_RASTER_E_BEGIN_TITO_VCCIA_LFM_X_MLC_1_RASTER_CORE_ALL</v>
      </c>
      <c r="AI15" s="6" t="str">
        <f>$D16</f>
        <v>SSA_CORE_RASTER_E_BEGIN_TITO_VCCIA_LFM_X_MLC_1_RASTER_CORE_ALL</v>
      </c>
      <c r="AJ15" s="6" t="str">
        <f t="shared" si="24"/>
        <v>SSA_CORE_RASTER_E_BEGIN_TITO_VCCIA_LFM_X_MLC_1_RASTER_CORE_ALL</v>
      </c>
      <c r="AK15" s="6" t="str">
        <f t="shared" si="25"/>
        <v>SSA_CORE_RASTER_E_BEGIN_TITO_VCCIA_LFM_X_MLC_1_RASTER_CORE_ALL</v>
      </c>
      <c r="AL15" s="6" t="str">
        <f t="shared" si="26"/>
        <v>SSA_CORE_RASTER_E_BEGIN_TITO_VCCIA_LFM_X_MLC_1_RASTER_CORE_ALL</v>
      </c>
      <c r="AM15" s="6" t="str">
        <f>$D16</f>
        <v>SSA_CORE_RASTER_E_BEGIN_TITO_VCCIA_LFM_X_MLC_1_RASTER_CORE_ALL</v>
      </c>
      <c r="AN15" s="6" t="str">
        <f t="shared" si="27"/>
        <v>SSA_CORE_RASTER_E_BEGIN_TITO_VCCIA_LFM_X_MLC_1_RASTER_CORE_ALL</v>
      </c>
      <c r="AO15" s="6" t="str">
        <f t="shared" si="28"/>
        <v>SSA_CORE_RASTER_E_BEGIN_TITO_VCCIA_LFM_X_MLC_1_RASTER_CORE_ALL</v>
      </c>
      <c r="AP15" s="6" t="str">
        <f t="shared" si="29"/>
        <v>SSA_CORE_RASTER_E_BEGIN_TITO_VCCIA_LFM_X_MLC_1_RASTER_CORE_ALL</v>
      </c>
      <c r="AQ15" s="6" t="str">
        <f t="shared" si="30"/>
        <v>SSA_CORE_RASTER_E_BEGIN_TITO_VCCIA_LFM_X_MLC_1_RASTER_CORE_ALL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>E16&amp;"_"&amp;F16&amp;"_"&amp;G16&amp;"_"&amp;H16&amp;"_"&amp;A16&amp;"_"&amp;I16&amp;"_"&amp;J16&amp;"_"&amp;K16&amp;"_"&amp;L16&amp;"_"&amp;M16</f>
        <v>SSA_CORE_RASTER_E_BEGIN_TITO_VCCIA_LFM_X_MLC_1_RASTER_CORE_ALL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287</v>
      </c>
      <c r="K16" s="6" t="s">
        <v>35</v>
      </c>
      <c r="L16" s="6" t="s">
        <v>6</v>
      </c>
      <c r="M16" s="6" t="s">
        <v>529</v>
      </c>
      <c r="N16" s="6" t="s">
        <v>36</v>
      </c>
      <c r="O16" s="6" t="s">
        <v>420</v>
      </c>
      <c r="P16" s="6" t="s">
        <v>512</v>
      </c>
      <c r="Q16" s="6">
        <v>61</v>
      </c>
      <c r="R16" s="6">
        <v>20</v>
      </c>
      <c r="S16" s="6">
        <v>34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283</v>
      </c>
      <c r="AE16" s="6" t="b">
        <v>0</v>
      </c>
      <c r="AF16" s="6">
        <f t="shared" si="22"/>
        <v>6</v>
      </c>
      <c r="AG16" s="6">
        <v>1</v>
      </c>
      <c r="AH16" s="6" t="str">
        <f>$D16</f>
        <v>SSA_CORE_RASTER_E_BEGIN_TITO_VCCIA_LFM_X_MLC_1_RASTER_CORE_ALL</v>
      </c>
      <c r="AI16" s="6" t="str">
        <f t="shared" ref="AI16:AM16" si="31">$D16</f>
        <v>SSA_CORE_RASTER_E_BEGIN_TITO_VCCIA_LFM_X_MLC_1_RASTER_CORE_ALL</v>
      </c>
      <c r="AJ16" s="6" t="str">
        <f t="shared" si="31"/>
        <v>SSA_CORE_RASTER_E_BEGIN_TITO_VCCIA_LFM_X_MLC_1_RASTER_CORE_ALL</v>
      </c>
      <c r="AK16" s="6" t="str">
        <f t="shared" si="31"/>
        <v>SSA_CORE_RASTER_E_BEGIN_TITO_VCCIA_LFM_X_MLC_1_RASTER_CORE_ALL</v>
      </c>
      <c r="AL16" s="6" t="str">
        <f t="shared" si="31"/>
        <v>SSA_CORE_RASTER_E_BEGIN_TITO_VCCIA_LFM_X_MLC_1_RASTER_CORE_ALL</v>
      </c>
      <c r="AM16" s="6" t="str">
        <f t="shared" si="31"/>
        <v>SSA_CORE_RASTER_E_BEGIN_TITO_VCCIA_LFM_X_MLC_1_RASTER_CORE_ALL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>E17&amp;"_"&amp;F17&amp;"_"&amp;G17&amp;"_"&amp;H17&amp;"_"&amp;A17&amp;"_"&amp;I17&amp;"_"&amp;J17&amp;"_"&amp;K17&amp;"_"&amp;L17&amp;"_"&amp;M17</f>
        <v>SSA_CORE_HRY_E_BEGIN_TITO_VCCSA_LFM_X_PMUCS_BHRY_CORE_ALL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296</v>
      </c>
      <c r="K17" s="6" t="s">
        <v>35</v>
      </c>
      <c r="L17" s="6" t="s">
        <v>6</v>
      </c>
      <c r="M17" s="6" t="s">
        <v>530</v>
      </c>
      <c r="N17" s="6" t="s">
        <v>36</v>
      </c>
      <c r="O17" s="6" t="s">
        <v>420</v>
      </c>
      <c r="P17" s="6" t="s">
        <v>510</v>
      </c>
      <c r="Q17" s="6">
        <v>61</v>
      </c>
      <c r="R17" s="6">
        <v>20</v>
      </c>
      <c r="S17" s="6">
        <v>44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507</v>
      </c>
      <c r="AC17" s="6">
        <v>1</v>
      </c>
      <c r="AD17" s="6" t="s">
        <v>284</v>
      </c>
      <c r="AE17" s="6" t="b">
        <v>0</v>
      </c>
      <c r="AF17" s="6">
        <f t="shared" si="22"/>
        <v>10</v>
      </c>
      <c r="AG17" s="6" t="s">
        <v>39</v>
      </c>
      <c r="AH17" s="6" t="str">
        <f t="shared" ref="AH17:AH19" si="32">$D18</f>
        <v>SSA_CORE_HRY_E_BEGIN_TITO_VCCSA_LFM_X_PMUCS_BISR_CORE_ALL</v>
      </c>
      <c r="AI17" s="6" t="str">
        <f>$D18</f>
        <v>SSA_CORE_HRY_E_BEGIN_TITO_VCCSA_LFM_X_PMUCS_BISR_CORE_ALL</v>
      </c>
      <c r="AJ17" s="6" t="str">
        <f t="shared" ref="AJ17:AJ18" si="33">$D18</f>
        <v>SSA_CORE_HRY_E_BEGIN_TITO_VCCSA_LFM_X_PMUCS_BISR_CORE_ALL</v>
      </c>
      <c r="AK17" s="6" t="str">
        <f t="shared" ref="AK17:AK18" si="34">$D18</f>
        <v>SSA_CORE_HRY_E_BEGIN_TITO_VCCSA_LFM_X_PMUCS_BISR_CORE_ALL</v>
      </c>
      <c r="AL17" s="6" t="str">
        <f t="shared" ref="AL17:AL18" si="35">$D18</f>
        <v>SSA_CORE_HRY_E_BEGIN_TITO_VCCSA_LFM_X_PMUCS_BISR_CORE_ALL</v>
      </c>
      <c r="AM17" s="6" t="str">
        <f>$D18</f>
        <v>SSA_CORE_HRY_E_BEGIN_TITO_VCCSA_LFM_X_PMUCS_BISR_CORE_ALL</v>
      </c>
      <c r="AN17" s="6" t="str">
        <f t="shared" ref="AN17:AN18" si="36">$D18</f>
        <v>SSA_CORE_HRY_E_BEGIN_TITO_VCCSA_LFM_X_PMUCS_BISR_CORE_ALL</v>
      </c>
      <c r="AO17" s="6" t="str">
        <f t="shared" ref="AO17:AO18" si="37">$D18</f>
        <v>SSA_CORE_HRY_E_BEGIN_TITO_VCCSA_LFM_X_PMUCS_BISR_CORE_ALL</v>
      </c>
      <c r="AP17" s="6" t="str">
        <f t="shared" ref="AP17:AP18" si="38">$D18</f>
        <v>SSA_CORE_HRY_E_BEGIN_TITO_VCCSA_LFM_X_PMUCS_BISR_CORE_ALL</v>
      </c>
      <c r="AQ17" s="6" t="str">
        <f t="shared" ref="AQ17:AQ18" si="39">$D18</f>
        <v>SSA_CORE_HRY_E_BEGIN_TITO_VCCSA_LFM_X_PMUCS_BISR_CORE_ALL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>E18&amp;"_"&amp;F18&amp;"_"&amp;G18&amp;"_"&amp;H18&amp;"_"&amp;A18&amp;"_"&amp;I18&amp;"_"&amp;J18&amp;"_"&amp;K18&amp;"_"&amp;L18&amp;"_"&amp;M18</f>
        <v>SSA_CORE_HRY_E_BEGIN_TITO_VCCSA_LFM_X_PMUCS_BISR_CORE_ALL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296</v>
      </c>
      <c r="K18" s="6" t="s">
        <v>35</v>
      </c>
      <c r="L18" s="6" t="s">
        <v>6</v>
      </c>
      <c r="M18" s="6" t="s">
        <v>531</v>
      </c>
      <c r="N18" s="6" t="s">
        <v>36</v>
      </c>
      <c r="O18" s="6" t="s">
        <v>420</v>
      </c>
      <c r="P18" s="6" t="s">
        <v>511</v>
      </c>
      <c r="Q18" s="6">
        <v>61</v>
      </c>
      <c r="R18" s="6">
        <v>20</v>
      </c>
      <c r="S18" s="6">
        <v>45</v>
      </c>
      <c r="T18" s="6"/>
      <c r="U18" s="6"/>
      <c r="V18" s="6"/>
      <c r="W18" s="6"/>
      <c r="X18" s="6"/>
      <c r="Y18" s="6"/>
      <c r="Z18" s="6"/>
      <c r="AA18" s="6" t="s">
        <v>508</v>
      </c>
      <c r="AB18" s="6" t="s">
        <v>507</v>
      </c>
      <c r="AC18" s="6">
        <v>1</v>
      </c>
      <c r="AD18" s="6" t="s">
        <v>284</v>
      </c>
      <c r="AE18" s="6" t="b">
        <v>0</v>
      </c>
      <c r="AF18" s="6">
        <f t="shared" si="22"/>
        <v>10</v>
      </c>
      <c r="AG18" s="6" t="s">
        <v>39</v>
      </c>
      <c r="AH18" s="6" t="str">
        <f t="shared" si="32"/>
        <v>SSA_CORE_RASTER_E_BEGIN_TITO_VCCSA_LFM_X_PMUCS_RASTER_CORE_ALL</v>
      </c>
      <c r="AI18" s="6" t="str">
        <f>$D19</f>
        <v>SSA_CORE_RASTER_E_BEGIN_TITO_VCCSA_LFM_X_PMUCS_RASTER_CORE_ALL</v>
      </c>
      <c r="AJ18" s="6" t="str">
        <f t="shared" si="33"/>
        <v>SSA_CORE_RASTER_E_BEGIN_TITO_VCCSA_LFM_X_PMUCS_RASTER_CORE_ALL</v>
      </c>
      <c r="AK18" s="6" t="str">
        <f t="shared" si="34"/>
        <v>SSA_CORE_RASTER_E_BEGIN_TITO_VCCSA_LFM_X_PMUCS_RASTER_CORE_ALL</v>
      </c>
      <c r="AL18" s="6" t="str">
        <f t="shared" si="35"/>
        <v>SSA_CORE_RASTER_E_BEGIN_TITO_VCCSA_LFM_X_PMUCS_RASTER_CORE_ALL</v>
      </c>
      <c r="AM18" s="6" t="str">
        <f>$D19</f>
        <v>SSA_CORE_RASTER_E_BEGIN_TITO_VCCSA_LFM_X_PMUCS_RASTER_CORE_ALL</v>
      </c>
      <c r="AN18" s="6" t="str">
        <f t="shared" si="36"/>
        <v>SSA_CORE_RASTER_E_BEGIN_TITO_VCCSA_LFM_X_PMUCS_RASTER_CORE_ALL</v>
      </c>
      <c r="AO18" s="6" t="str">
        <f t="shared" si="37"/>
        <v>SSA_CORE_RASTER_E_BEGIN_TITO_VCCSA_LFM_X_PMUCS_RASTER_CORE_ALL</v>
      </c>
      <c r="AP18" s="6" t="str">
        <f t="shared" si="38"/>
        <v>SSA_CORE_RASTER_E_BEGIN_TITO_VCCSA_LFM_X_PMUCS_RASTER_CORE_ALL</v>
      </c>
      <c r="AQ18" s="6" t="str">
        <f t="shared" si="39"/>
        <v>SSA_CORE_RASTER_E_BEGIN_TITO_VCCSA_LFM_X_PMUCS_RASTER_CORE_ALL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>E19&amp;"_"&amp;F19&amp;"_"&amp;G19&amp;"_"&amp;H19&amp;"_"&amp;A19&amp;"_"&amp;I19&amp;"_"&amp;J19&amp;"_"&amp;K19&amp;"_"&amp;L19&amp;"_"&amp;M19</f>
        <v>SSA_CORE_RASTER_E_BEGIN_TITO_VCCSA_LFM_X_PMUCS_RASTER_CORE_ALL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296</v>
      </c>
      <c r="K19" s="6" t="s">
        <v>35</v>
      </c>
      <c r="L19" s="6" t="s">
        <v>6</v>
      </c>
      <c r="M19" s="6" t="s">
        <v>532</v>
      </c>
      <c r="N19" s="6" t="s">
        <v>36</v>
      </c>
      <c r="O19" s="6" t="s">
        <v>420</v>
      </c>
      <c r="P19" s="6" t="s">
        <v>512</v>
      </c>
      <c r="Q19" s="6">
        <v>61</v>
      </c>
      <c r="R19" s="6">
        <v>20</v>
      </c>
      <c r="S19" s="6">
        <v>46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284</v>
      </c>
      <c r="AE19" s="6" t="b">
        <v>0</v>
      </c>
      <c r="AF19" s="6">
        <f t="shared" si="22"/>
        <v>6</v>
      </c>
      <c r="AG19" s="6">
        <v>1</v>
      </c>
      <c r="AH19" s="6" t="str">
        <f>$D19</f>
        <v>SSA_CORE_RASTER_E_BEGIN_TITO_VCCSA_LFM_X_PMUCS_RASTER_CORE_ALL</v>
      </c>
      <c r="AI19" s="6" t="str">
        <f t="shared" ref="AI19:AM19" si="40">$D19</f>
        <v>SSA_CORE_RASTER_E_BEGIN_TITO_VCCSA_LFM_X_PMUCS_RASTER_CORE_ALL</v>
      </c>
      <c r="AJ19" s="6" t="str">
        <f t="shared" si="40"/>
        <v>SSA_CORE_RASTER_E_BEGIN_TITO_VCCSA_LFM_X_PMUCS_RASTER_CORE_ALL</v>
      </c>
      <c r="AK19" s="6" t="str">
        <f t="shared" si="40"/>
        <v>SSA_CORE_RASTER_E_BEGIN_TITO_VCCSA_LFM_X_PMUCS_RASTER_CORE_ALL</v>
      </c>
      <c r="AL19" s="6" t="str">
        <f t="shared" si="40"/>
        <v>SSA_CORE_RASTER_E_BEGIN_TITO_VCCSA_LFM_X_PMUCS_RASTER_CORE_ALL</v>
      </c>
      <c r="AM19" s="6" t="str">
        <f t="shared" si="40"/>
        <v>SSA_CORE_RASTER_E_BEGIN_TITO_VCCSA_LFM_X_PMUCS_RASTER_CORE_ALL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>E20&amp;"_"&amp;F20&amp;"_"&amp;G20&amp;"_"&amp;H20&amp;"_"&amp;A20&amp;"_"&amp;I20&amp;"_"&amp;J20&amp;"_"&amp;K20&amp;"_"&amp;L20&amp;"_"&amp;M20</f>
        <v>LSA_CORE_HRY_E_BEGIN_TITO_VCCIA_LFM_X_MLC_RF_BHRY_CORE_ALL</v>
      </c>
      <c r="E20" s="6" t="s">
        <v>57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287</v>
      </c>
      <c r="K20" s="6" t="s">
        <v>35</v>
      </c>
      <c r="L20" s="6" t="s">
        <v>6</v>
      </c>
      <c r="M20" s="6" t="s">
        <v>533</v>
      </c>
      <c r="N20" s="6" t="s">
        <v>36</v>
      </c>
      <c r="O20" s="6" t="s">
        <v>420</v>
      </c>
      <c r="P20" s="6" t="s">
        <v>510</v>
      </c>
      <c r="Q20" s="6">
        <v>21</v>
      </c>
      <c r="R20" s="6">
        <v>20</v>
      </c>
      <c r="S20" s="6">
        <v>56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507</v>
      </c>
      <c r="AC20" s="6">
        <v>1</v>
      </c>
      <c r="AD20" s="6" t="s">
        <v>283</v>
      </c>
      <c r="AE20" s="6" t="b">
        <v>0</v>
      </c>
      <c r="AF20" s="6">
        <f t="shared" si="22"/>
        <v>10</v>
      </c>
      <c r="AG20" s="6" t="s">
        <v>39</v>
      </c>
      <c r="AH20" s="6" t="str">
        <f t="shared" ref="AH20:AH22" si="41">$D21</f>
        <v>LSA_CORE_HRY_E_BEGIN_TITO_VCCIA_LFM_X_MLC_RF_BISR_CORE_ALL</v>
      </c>
      <c r="AI20" s="6" t="str">
        <f>$D21</f>
        <v>LSA_CORE_HRY_E_BEGIN_TITO_VCCIA_LFM_X_MLC_RF_BISR_CORE_ALL</v>
      </c>
      <c r="AJ20" s="6" t="str">
        <f t="shared" ref="AJ20:AJ21" si="42">$D21</f>
        <v>LSA_CORE_HRY_E_BEGIN_TITO_VCCIA_LFM_X_MLC_RF_BISR_CORE_ALL</v>
      </c>
      <c r="AK20" s="6" t="str">
        <f t="shared" ref="AK20:AK21" si="43">$D21</f>
        <v>LSA_CORE_HRY_E_BEGIN_TITO_VCCIA_LFM_X_MLC_RF_BISR_CORE_ALL</v>
      </c>
      <c r="AL20" s="6" t="str">
        <f t="shared" ref="AL20:AL21" si="44">$D21</f>
        <v>LSA_CORE_HRY_E_BEGIN_TITO_VCCIA_LFM_X_MLC_RF_BISR_CORE_ALL</v>
      </c>
      <c r="AM20" s="6" t="str">
        <f>$D21</f>
        <v>LSA_CORE_HRY_E_BEGIN_TITO_VCCIA_LFM_X_MLC_RF_BISR_CORE_ALL</v>
      </c>
      <c r="AN20" s="6" t="str">
        <f t="shared" ref="AN20:AN21" si="45">$D21</f>
        <v>LSA_CORE_HRY_E_BEGIN_TITO_VCCIA_LFM_X_MLC_RF_BISR_CORE_ALL</v>
      </c>
      <c r="AO20" s="6" t="str">
        <f t="shared" ref="AO20:AO21" si="46">$D21</f>
        <v>LSA_CORE_HRY_E_BEGIN_TITO_VCCIA_LFM_X_MLC_RF_BISR_CORE_ALL</v>
      </c>
      <c r="AP20" s="6" t="str">
        <f t="shared" ref="AP20:AP21" si="47">$D21</f>
        <v>LSA_CORE_HRY_E_BEGIN_TITO_VCCIA_LFM_X_MLC_RF_BISR_CORE_ALL</v>
      </c>
      <c r="AQ20" s="6" t="str">
        <f t="shared" ref="AQ20:AQ21" si="48">$D21</f>
        <v>LSA_CORE_HRY_E_BEGIN_TITO_VCCIA_LFM_X_MLC_RF_BISR_CORE_ALL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>E21&amp;"_"&amp;F21&amp;"_"&amp;G21&amp;"_"&amp;H21&amp;"_"&amp;A21&amp;"_"&amp;I21&amp;"_"&amp;J21&amp;"_"&amp;K21&amp;"_"&amp;L21&amp;"_"&amp;M21</f>
        <v>LSA_CORE_HRY_E_BEGIN_TITO_VCCIA_LFM_X_MLC_RF_BISR_CORE_ALL</v>
      </c>
      <c r="E21" s="6" t="s">
        <v>57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287</v>
      </c>
      <c r="K21" s="6" t="s">
        <v>35</v>
      </c>
      <c r="L21" s="6" t="s">
        <v>6</v>
      </c>
      <c r="M21" s="6" t="s">
        <v>534</v>
      </c>
      <c r="N21" s="6" t="s">
        <v>36</v>
      </c>
      <c r="O21" s="6" t="s">
        <v>420</v>
      </c>
      <c r="P21" s="6" t="s">
        <v>511</v>
      </c>
      <c r="Q21" s="6">
        <v>21</v>
      </c>
      <c r="R21" s="6">
        <v>20</v>
      </c>
      <c r="S21" s="6">
        <v>57</v>
      </c>
      <c r="T21" s="6"/>
      <c r="U21" s="6"/>
      <c r="V21" s="6"/>
      <c r="W21" s="6"/>
      <c r="X21" s="6"/>
      <c r="Y21" s="6"/>
      <c r="Z21" s="6"/>
      <c r="AA21" s="6" t="s">
        <v>508</v>
      </c>
      <c r="AB21" s="6" t="s">
        <v>507</v>
      </c>
      <c r="AC21" s="6">
        <v>1</v>
      </c>
      <c r="AD21" s="6" t="s">
        <v>283</v>
      </c>
      <c r="AE21" s="6" t="b">
        <v>0</v>
      </c>
      <c r="AF21" s="6">
        <f t="shared" si="22"/>
        <v>10</v>
      </c>
      <c r="AG21" s="6" t="s">
        <v>39</v>
      </c>
      <c r="AH21" s="6" t="str">
        <f t="shared" si="41"/>
        <v>LSA_CORE_RASTER_E_BEGIN_TITO_VCCIA_LFM_X_MLC_RF_RASTER_CORE_ALL</v>
      </c>
      <c r="AI21" s="6" t="str">
        <f>$D22</f>
        <v>LSA_CORE_RASTER_E_BEGIN_TITO_VCCIA_LFM_X_MLC_RF_RASTER_CORE_ALL</v>
      </c>
      <c r="AJ21" s="6" t="str">
        <f t="shared" si="42"/>
        <v>LSA_CORE_RASTER_E_BEGIN_TITO_VCCIA_LFM_X_MLC_RF_RASTER_CORE_ALL</v>
      </c>
      <c r="AK21" s="6" t="str">
        <f t="shared" si="43"/>
        <v>LSA_CORE_RASTER_E_BEGIN_TITO_VCCIA_LFM_X_MLC_RF_RASTER_CORE_ALL</v>
      </c>
      <c r="AL21" s="6" t="str">
        <f t="shared" si="44"/>
        <v>LSA_CORE_RASTER_E_BEGIN_TITO_VCCIA_LFM_X_MLC_RF_RASTER_CORE_ALL</v>
      </c>
      <c r="AM21" s="6" t="str">
        <f>$D22</f>
        <v>LSA_CORE_RASTER_E_BEGIN_TITO_VCCIA_LFM_X_MLC_RF_RASTER_CORE_ALL</v>
      </c>
      <c r="AN21" s="6" t="str">
        <f t="shared" si="45"/>
        <v>LSA_CORE_RASTER_E_BEGIN_TITO_VCCIA_LFM_X_MLC_RF_RASTER_CORE_ALL</v>
      </c>
      <c r="AO21" s="6" t="str">
        <f t="shared" si="46"/>
        <v>LSA_CORE_RASTER_E_BEGIN_TITO_VCCIA_LFM_X_MLC_RF_RASTER_CORE_ALL</v>
      </c>
      <c r="AP21" s="6" t="str">
        <f t="shared" si="47"/>
        <v>LSA_CORE_RASTER_E_BEGIN_TITO_VCCIA_LFM_X_MLC_RF_RASTER_CORE_ALL</v>
      </c>
      <c r="AQ21" s="6" t="str">
        <f t="shared" si="48"/>
        <v>LSA_CORE_RASTER_E_BEGIN_TITO_VCCIA_LFM_X_MLC_RF_RASTER_CORE_ALL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>E22&amp;"_"&amp;F22&amp;"_"&amp;G22&amp;"_"&amp;H22&amp;"_"&amp;A22&amp;"_"&amp;I22&amp;"_"&amp;J22&amp;"_"&amp;K22&amp;"_"&amp;L22&amp;"_"&amp;M22</f>
        <v>LSA_CORE_RASTER_E_BEGIN_TITO_VCCIA_LFM_X_MLC_RF_RASTER_CORE_ALL</v>
      </c>
      <c r="E22" s="6" t="s">
        <v>57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287</v>
      </c>
      <c r="K22" s="6" t="s">
        <v>35</v>
      </c>
      <c r="L22" s="6" t="s">
        <v>6</v>
      </c>
      <c r="M22" s="6" t="s">
        <v>535</v>
      </c>
      <c r="N22" s="6" t="s">
        <v>36</v>
      </c>
      <c r="O22" s="6" t="s">
        <v>420</v>
      </c>
      <c r="P22" s="6" t="s">
        <v>512</v>
      </c>
      <c r="Q22" s="6">
        <v>21</v>
      </c>
      <c r="R22" s="6">
        <v>20</v>
      </c>
      <c r="S22" s="6">
        <v>58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283</v>
      </c>
      <c r="AE22" s="6" t="b">
        <v>0</v>
      </c>
      <c r="AF22" s="6">
        <f t="shared" si="22"/>
        <v>6</v>
      </c>
      <c r="AG22" s="6">
        <v>1</v>
      </c>
      <c r="AH22" s="6" t="str">
        <f>$D22</f>
        <v>LSA_CORE_RASTER_E_BEGIN_TITO_VCCIA_LFM_X_MLC_RF_RASTER_CORE_ALL</v>
      </c>
      <c r="AI22" s="6" t="str">
        <f t="shared" ref="AI22:AM22" si="49">$D22</f>
        <v>LSA_CORE_RASTER_E_BEGIN_TITO_VCCIA_LFM_X_MLC_RF_RASTER_CORE_ALL</v>
      </c>
      <c r="AJ22" s="6" t="str">
        <f t="shared" si="49"/>
        <v>LSA_CORE_RASTER_E_BEGIN_TITO_VCCIA_LFM_X_MLC_RF_RASTER_CORE_ALL</v>
      </c>
      <c r="AK22" s="6" t="str">
        <f t="shared" si="49"/>
        <v>LSA_CORE_RASTER_E_BEGIN_TITO_VCCIA_LFM_X_MLC_RF_RASTER_CORE_ALL</v>
      </c>
      <c r="AL22" s="6" t="str">
        <f t="shared" si="49"/>
        <v>LSA_CORE_RASTER_E_BEGIN_TITO_VCCIA_LFM_X_MLC_RF_RASTER_CORE_ALL</v>
      </c>
      <c r="AM22" s="6" t="str">
        <f t="shared" si="49"/>
        <v>LSA_CORE_RASTER_E_BEGIN_TITO_VCCIA_LFM_X_MLC_RF_RASTER_CORE_ALL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>E23&amp;"_"&amp;F23&amp;"_"&amp;G23&amp;"_"&amp;H23&amp;"_"&amp;A23&amp;"_"&amp;I23&amp;"_"&amp;J23&amp;"_"&amp;K23&amp;"_"&amp;L23&amp;"_"&amp;M23</f>
        <v>LSA_CORE_HRY_E_BEGIN_TITO_VCCIA_LFM_X_CORE_RF_BHRY_CORE_ALL</v>
      </c>
      <c r="E23" s="6" t="s">
        <v>57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287</v>
      </c>
      <c r="K23" s="6" t="s">
        <v>35</v>
      </c>
      <c r="L23" s="6" t="s">
        <v>6</v>
      </c>
      <c r="M23" s="6" t="s">
        <v>536</v>
      </c>
      <c r="N23" s="6" t="s">
        <v>36</v>
      </c>
      <c r="O23" s="6" t="s">
        <v>420</v>
      </c>
      <c r="P23" s="6" t="s">
        <v>510</v>
      </c>
      <c r="Q23" s="6">
        <v>21</v>
      </c>
      <c r="R23" s="6">
        <v>20</v>
      </c>
      <c r="S23" s="6">
        <v>68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507</v>
      </c>
      <c r="AC23" s="6">
        <v>1</v>
      </c>
      <c r="AD23" s="6" t="s">
        <v>283</v>
      </c>
      <c r="AE23" s="6" t="b">
        <v>0</v>
      </c>
      <c r="AF23" s="6">
        <f t="shared" si="22"/>
        <v>10</v>
      </c>
      <c r="AG23" s="6" t="s">
        <v>39</v>
      </c>
      <c r="AH23" s="6" t="str">
        <f t="shared" ref="AH14:AH24" si="50">$D24</f>
        <v>LSA_CORE_HRY_E_BEGIN_TITO_VCCIA_LFM_X_CORE_RF_BISR_CORE_ALL</v>
      </c>
      <c r="AI23" s="6">
        <v>1</v>
      </c>
      <c r="AJ23" s="6">
        <v>1</v>
      </c>
      <c r="AK23" s="6">
        <v>1</v>
      </c>
      <c r="AL23" s="6">
        <v>1</v>
      </c>
      <c r="AM23" s="6" t="str">
        <f t="shared" ref="AM14:AM24" si="51">$D24</f>
        <v>LSA_CORE_HRY_E_BEGIN_TITO_VCCIA_LFM_X_CORE_RF_BISR_CORE_ALL</v>
      </c>
      <c r="AN23" s="6" t="str">
        <f t="shared" ref="AN23:AN24" si="52">$D24</f>
        <v>LSA_CORE_HRY_E_BEGIN_TITO_VCCIA_LFM_X_CORE_RF_BISR_CORE_ALL</v>
      </c>
      <c r="AO23" s="6" t="str">
        <f t="shared" ref="AO23:AO24" si="53">$D24</f>
        <v>LSA_CORE_HRY_E_BEGIN_TITO_VCCIA_LFM_X_CORE_RF_BISR_CORE_ALL</v>
      </c>
      <c r="AP23" s="6" t="str">
        <f t="shared" ref="AP23:AP24" si="54">$D24</f>
        <v>LSA_CORE_HRY_E_BEGIN_TITO_VCCIA_LFM_X_CORE_RF_BISR_CORE_ALL</v>
      </c>
      <c r="AQ23" s="6" t="str">
        <f t="shared" ref="AQ23:AQ24" si="55">$D24</f>
        <v>LSA_CORE_HRY_E_BEGIN_TITO_VCCIA_LFM_X_CORE_RF_BISR_CORE_ALL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>E24&amp;"_"&amp;F24&amp;"_"&amp;G24&amp;"_"&amp;H24&amp;"_"&amp;A24&amp;"_"&amp;I24&amp;"_"&amp;J24&amp;"_"&amp;K24&amp;"_"&amp;L24&amp;"_"&amp;M24</f>
        <v>LSA_CORE_HRY_E_BEGIN_TITO_VCCIA_LFM_X_CORE_RF_BISR_CORE_ALL</v>
      </c>
      <c r="E24" s="6" t="s">
        <v>57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287</v>
      </c>
      <c r="K24" s="6" t="s">
        <v>35</v>
      </c>
      <c r="L24" s="6" t="s">
        <v>6</v>
      </c>
      <c r="M24" s="6" t="s">
        <v>537</v>
      </c>
      <c r="N24" s="6" t="s">
        <v>36</v>
      </c>
      <c r="O24" s="6" t="s">
        <v>420</v>
      </c>
      <c r="P24" s="6" t="s">
        <v>511</v>
      </c>
      <c r="Q24" s="6">
        <v>21</v>
      </c>
      <c r="R24" s="6">
        <v>20</v>
      </c>
      <c r="S24" s="6">
        <v>69</v>
      </c>
      <c r="T24" s="6"/>
      <c r="U24" s="6"/>
      <c r="V24" s="6"/>
      <c r="W24" s="6"/>
      <c r="X24" s="6"/>
      <c r="Y24" s="6"/>
      <c r="Z24" s="6"/>
      <c r="AA24" s="6" t="s">
        <v>508</v>
      </c>
      <c r="AB24" s="6" t="s">
        <v>507</v>
      </c>
      <c r="AC24" s="6">
        <v>1</v>
      </c>
      <c r="AD24" s="6" t="s">
        <v>283</v>
      </c>
      <c r="AE24" s="6" t="b">
        <v>0</v>
      </c>
      <c r="AF24" s="6">
        <f t="shared" si="22"/>
        <v>10</v>
      </c>
      <c r="AG24" s="6" t="s">
        <v>39</v>
      </c>
      <c r="AH24" s="6" t="str">
        <f t="shared" si="50"/>
        <v>LSA_CORE_RASTER_E_BEGIN_TITO_VCCIA_LFM_X_CORE_RF_RASTER_CORE_ALL</v>
      </c>
      <c r="AI24" s="6">
        <v>1</v>
      </c>
      <c r="AJ24" s="6">
        <v>1</v>
      </c>
      <c r="AK24" s="6">
        <v>1</v>
      </c>
      <c r="AL24" s="6">
        <v>1</v>
      </c>
      <c r="AM24" s="6" t="str">
        <f t="shared" si="51"/>
        <v>LSA_CORE_RASTER_E_BEGIN_TITO_VCCIA_LFM_X_CORE_RF_RASTER_CORE_ALL</v>
      </c>
      <c r="AN24" s="6" t="str">
        <f t="shared" si="52"/>
        <v>LSA_CORE_RASTER_E_BEGIN_TITO_VCCIA_LFM_X_CORE_RF_RASTER_CORE_ALL</v>
      </c>
      <c r="AO24" s="6" t="str">
        <f t="shared" si="53"/>
        <v>LSA_CORE_RASTER_E_BEGIN_TITO_VCCIA_LFM_X_CORE_RF_RASTER_CORE_ALL</v>
      </c>
      <c r="AP24" s="6" t="str">
        <f t="shared" si="54"/>
        <v>LSA_CORE_RASTER_E_BEGIN_TITO_VCCIA_LFM_X_CORE_RF_RASTER_CORE_ALL</v>
      </c>
      <c r="AQ24" s="6" t="str">
        <f t="shared" si="55"/>
        <v>LSA_CORE_RASTER_E_BEGIN_TITO_VCCIA_LFM_X_CORE_RF_RASTER_CORE_ALL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>E25&amp;"_"&amp;F25&amp;"_"&amp;G25&amp;"_"&amp;H25&amp;"_"&amp;A25&amp;"_"&amp;I25&amp;"_"&amp;J25&amp;"_"&amp;K25&amp;"_"&amp;L25&amp;"_"&amp;M25</f>
        <v>LSA_CORE_RASTER_E_BEGIN_TITO_VCCIA_LFM_X_CORE_RF_RASTER_CORE_ALL</v>
      </c>
      <c r="E25" s="6" t="s">
        <v>57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287</v>
      </c>
      <c r="K25" s="6" t="s">
        <v>35</v>
      </c>
      <c r="L25" s="6" t="s">
        <v>6</v>
      </c>
      <c r="M25" s="6" t="s">
        <v>538</v>
      </c>
      <c r="N25" s="6" t="s">
        <v>36</v>
      </c>
      <c r="O25" s="6" t="s">
        <v>420</v>
      </c>
      <c r="P25" s="6" t="s">
        <v>512</v>
      </c>
      <c r="Q25" s="6">
        <v>21</v>
      </c>
      <c r="R25" s="6">
        <v>20</v>
      </c>
      <c r="S25" s="6">
        <v>70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283</v>
      </c>
      <c r="AE25" s="6" t="b">
        <v>0</v>
      </c>
      <c r="AF25" s="6">
        <f t="shared" si="22"/>
        <v>6</v>
      </c>
      <c r="AG25" s="6">
        <v>1</v>
      </c>
      <c r="AH25" s="6">
        <v>1</v>
      </c>
      <c r="AI25" s="6">
        <v>1</v>
      </c>
      <c r="AJ25" s="6">
        <v>1</v>
      </c>
      <c r="AK25" s="6">
        <v>1</v>
      </c>
      <c r="AL25" s="6">
        <v>1</v>
      </c>
      <c r="AM25" s="6">
        <v>1</v>
      </c>
      <c r="AN25" s="6"/>
      <c r="AO25" s="6"/>
      <c r="AP25" s="6"/>
      <c r="AQ25" s="6"/>
    </row>
    <row r="26" spans="1:43" x14ac:dyDescent="0.25">
      <c r="A26" s="16" t="s">
        <v>26</v>
      </c>
      <c r="B26" s="16" t="s">
        <v>42</v>
      </c>
      <c r="C26" s="16" t="str">
        <f>VLOOKUP(B26,templateLookup!A:B,2,0)</f>
        <v>COMPOSITE</v>
      </c>
      <c r="D26" s="16"/>
      <c r="E26" s="16"/>
      <c r="F26" s="16" t="s">
        <v>101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</row>
    <row r="27" spans="1:43" x14ac:dyDescent="0.25">
      <c r="A27" s="16" t="s">
        <v>26</v>
      </c>
      <c r="B27" s="16" t="s">
        <v>27</v>
      </c>
      <c r="C27" s="16" t="str">
        <f>VLOOKUP(B27,templateLookup!A:B,2,0)</f>
        <v>COMPOSITE</v>
      </c>
      <c r="D27" s="16" t="s">
        <v>136</v>
      </c>
      <c r="E27" s="16"/>
      <c r="F27" s="16" t="s">
        <v>101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>
        <f t="shared" ref="AF27:AF49" si="56">COUNTA(AH27:AQ27)</f>
        <v>2</v>
      </c>
      <c r="AG27" s="16" t="s">
        <v>116</v>
      </c>
      <c r="AH27" s="16" t="str">
        <f>D51</f>
        <v>POSTREPAIR</v>
      </c>
      <c r="AI27" s="16" t="str">
        <f>D51</f>
        <v>POSTREPAIR</v>
      </c>
      <c r="AJ27" s="16"/>
      <c r="AK27" s="16"/>
      <c r="AL27" s="16"/>
      <c r="AM27" s="16"/>
      <c r="AN27" s="16"/>
      <c r="AO27" s="16"/>
      <c r="AP27" s="16"/>
      <c r="AQ27" s="16"/>
    </row>
    <row r="28" spans="1:43" x14ac:dyDescent="0.25">
      <c r="A28" s="17" t="s">
        <v>26</v>
      </c>
      <c r="B28" s="17" t="s">
        <v>149</v>
      </c>
      <c r="C28" s="17" t="str">
        <f>VLOOKUP(B28,templateLookup!A:B,2,0)</f>
        <v>iCVFDMTest</v>
      </c>
      <c r="D28" s="17" t="str">
        <f>E28&amp;"_"&amp;F28&amp;"_"&amp;G28&amp;"_"&amp;H28&amp;"_"&amp;A28&amp;"_"&amp;I28&amp;"_"&amp;J28&amp;"_"&amp;K28&amp;"_"&amp;L28&amp;"_"&amp;M28</f>
        <v>SSA_CORE_VFDM_E_BEGIN_TITO_VCCIA_LFM_X_SC0MLC0R</v>
      </c>
      <c r="E28" s="17" t="s">
        <v>31</v>
      </c>
      <c r="F28" s="17" t="s">
        <v>101</v>
      </c>
      <c r="G28" s="17" t="s">
        <v>136</v>
      </c>
      <c r="H28" s="17" t="s">
        <v>34</v>
      </c>
      <c r="I28" s="17" t="s">
        <v>120</v>
      </c>
      <c r="J28" s="17" t="s">
        <v>287</v>
      </c>
      <c r="K28" s="17" t="s">
        <v>35</v>
      </c>
      <c r="L28" s="17" t="s">
        <v>6</v>
      </c>
      <c r="M28" s="18" t="s">
        <v>309</v>
      </c>
      <c r="N28" s="17" t="s">
        <v>36</v>
      </c>
      <c r="O28" s="17" t="s">
        <v>420</v>
      </c>
      <c r="P28" s="17" t="s">
        <v>38</v>
      </c>
      <c r="Q28" s="17">
        <v>61</v>
      </c>
      <c r="R28" s="17">
        <v>20</v>
      </c>
      <c r="S28" s="17">
        <v>100</v>
      </c>
      <c r="T28" s="17"/>
      <c r="U28" s="18" t="s">
        <v>450</v>
      </c>
      <c r="V28" s="17"/>
      <c r="W28" s="17"/>
      <c r="X28" s="17"/>
      <c r="Y28" s="17"/>
      <c r="Z28" s="17"/>
      <c r="AA28" s="17"/>
      <c r="AB28" s="17"/>
      <c r="AC28" s="17">
        <v>1</v>
      </c>
      <c r="AD28" s="17" t="s">
        <v>283</v>
      </c>
      <c r="AE28" s="17" t="b">
        <v>0</v>
      </c>
      <c r="AF28" s="17">
        <f t="shared" si="56"/>
        <v>3</v>
      </c>
      <c r="AG28" s="17" t="s">
        <v>116</v>
      </c>
      <c r="AH28" s="17" t="str">
        <f>D29</f>
        <v>SSA_CORE_VFDM_E_BEGIN_TITO_VCCIA_LFM_X_SC0MLC1R</v>
      </c>
      <c r="AI28" s="17" t="str">
        <f>D29</f>
        <v>SSA_CORE_VFDM_E_BEGIN_TITO_VCCIA_LFM_X_SC0MLC1R</v>
      </c>
      <c r="AJ28" s="17" t="str">
        <f>D29</f>
        <v>SSA_CORE_VFDM_E_BEGIN_TITO_VCCIA_LFM_X_SC0MLC1R</v>
      </c>
      <c r="AK28" s="17"/>
      <c r="AL28" s="17"/>
      <c r="AM28" s="17"/>
      <c r="AN28" s="17"/>
      <c r="AO28" s="17"/>
      <c r="AP28" s="17"/>
      <c r="AQ28" s="17"/>
    </row>
    <row r="29" spans="1:43" x14ac:dyDescent="0.25">
      <c r="A29" s="17" t="s">
        <v>26</v>
      </c>
      <c r="B29" s="17" t="s">
        <v>149</v>
      </c>
      <c r="C29" s="17" t="str">
        <f>VLOOKUP(B29,templateLookup!A:B,2,0)</f>
        <v>iCVFDMTest</v>
      </c>
      <c r="D29" s="17" t="str">
        <f>E29&amp;"_"&amp;F29&amp;"_"&amp;G29&amp;"_"&amp;H29&amp;"_"&amp;A29&amp;"_"&amp;I29&amp;"_"&amp;J29&amp;"_"&amp;K29&amp;"_"&amp;L29&amp;"_"&amp;M29</f>
        <v>SSA_CORE_VFDM_E_BEGIN_TITO_VCCIA_LFM_X_SC0MLC1R</v>
      </c>
      <c r="E29" s="17" t="s">
        <v>31</v>
      </c>
      <c r="F29" s="17" t="s">
        <v>101</v>
      </c>
      <c r="G29" s="17" t="s">
        <v>136</v>
      </c>
      <c r="H29" s="17" t="s">
        <v>34</v>
      </c>
      <c r="I29" s="17" t="s">
        <v>120</v>
      </c>
      <c r="J29" s="17" t="s">
        <v>287</v>
      </c>
      <c r="K29" s="17" t="s">
        <v>35</v>
      </c>
      <c r="L29" s="17" t="s">
        <v>6</v>
      </c>
      <c r="M29" s="18" t="s">
        <v>310</v>
      </c>
      <c r="N29" s="17" t="s">
        <v>36</v>
      </c>
      <c r="O29" s="17" t="s">
        <v>420</v>
      </c>
      <c r="P29" s="17" t="s">
        <v>38</v>
      </c>
      <c r="Q29" s="17">
        <v>61</v>
      </c>
      <c r="R29" s="17">
        <v>20</v>
      </c>
      <c r="S29" s="17">
        <v>101</v>
      </c>
      <c r="T29" s="17"/>
      <c r="U29" s="18" t="s">
        <v>451</v>
      </c>
      <c r="V29" s="17"/>
      <c r="W29" s="17"/>
      <c r="X29" s="17"/>
      <c r="Y29" s="17"/>
      <c r="Z29" s="17"/>
      <c r="AA29" s="17"/>
      <c r="AB29" s="17"/>
      <c r="AC29" s="17">
        <v>1</v>
      </c>
      <c r="AD29" s="17" t="s">
        <v>283</v>
      </c>
      <c r="AE29" s="17" t="b">
        <v>0</v>
      </c>
      <c r="AF29" s="17">
        <f t="shared" si="56"/>
        <v>3</v>
      </c>
      <c r="AG29" s="17" t="s">
        <v>116</v>
      </c>
      <c r="AH29" s="17" t="str">
        <f>D30</f>
        <v>SSA_CORE_VFDM_E_BEGIN_TITO_VCCIA_LFM_X_SC1MLC0R</v>
      </c>
      <c r="AI29" s="17" t="str">
        <f>D30</f>
        <v>SSA_CORE_VFDM_E_BEGIN_TITO_VCCIA_LFM_X_SC1MLC0R</v>
      </c>
      <c r="AJ29" s="17" t="str">
        <f>D30</f>
        <v>SSA_CORE_VFDM_E_BEGIN_TITO_VCCIA_LFM_X_SC1MLC0R</v>
      </c>
      <c r="AK29" s="17"/>
      <c r="AL29" s="17"/>
      <c r="AM29" s="17"/>
      <c r="AN29" s="17"/>
      <c r="AO29" s="17"/>
      <c r="AP29" s="17"/>
      <c r="AQ29" s="17"/>
    </row>
    <row r="30" spans="1:43" x14ac:dyDescent="0.25">
      <c r="A30" s="17" t="s">
        <v>26</v>
      </c>
      <c r="B30" s="17" t="s">
        <v>149</v>
      </c>
      <c r="C30" s="17" t="str">
        <f>VLOOKUP(B30,templateLookup!A:B,2,0)</f>
        <v>iCVFDMTest</v>
      </c>
      <c r="D30" s="17" t="str">
        <f>E30&amp;"_"&amp;F30&amp;"_"&amp;G30&amp;"_"&amp;H30&amp;"_"&amp;A30&amp;"_"&amp;I30&amp;"_"&amp;J30&amp;"_"&amp;K30&amp;"_"&amp;L30&amp;"_"&amp;M30</f>
        <v>SSA_CORE_VFDM_E_BEGIN_TITO_VCCIA_LFM_X_SC1MLC0R</v>
      </c>
      <c r="E30" s="17" t="s">
        <v>31</v>
      </c>
      <c r="F30" s="17" t="s">
        <v>101</v>
      </c>
      <c r="G30" s="17" t="s">
        <v>136</v>
      </c>
      <c r="H30" s="17" t="s">
        <v>34</v>
      </c>
      <c r="I30" s="17" t="s">
        <v>120</v>
      </c>
      <c r="J30" s="17" t="s">
        <v>287</v>
      </c>
      <c r="K30" s="17" t="s">
        <v>35</v>
      </c>
      <c r="L30" s="17" t="s">
        <v>6</v>
      </c>
      <c r="M30" s="18" t="s">
        <v>311</v>
      </c>
      <c r="N30" s="17" t="s">
        <v>36</v>
      </c>
      <c r="O30" s="17" t="s">
        <v>420</v>
      </c>
      <c r="P30" s="17" t="s">
        <v>38</v>
      </c>
      <c r="Q30" s="17">
        <v>61</v>
      </c>
      <c r="R30" s="17">
        <v>20</v>
      </c>
      <c r="S30" s="17">
        <v>102</v>
      </c>
      <c r="T30" s="17"/>
      <c r="U30" s="18" t="s">
        <v>452</v>
      </c>
      <c r="V30" s="17"/>
      <c r="W30" s="17"/>
      <c r="X30" s="17"/>
      <c r="Y30" s="17"/>
      <c r="Z30" s="17"/>
      <c r="AA30" s="17"/>
      <c r="AB30" s="17"/>
      <c r="AC30" s="17">
        <v>1</v>
      </c>
      <c r="AD30" s="17" t="s">
        <v>283</v>
      </c>
      <c r="AE30" s="17" t="b">
        <v>0</v>
      </c>
      <c r="AF30" s="17">
        <f t="shared" si="56"/>
        <v>3</v>
      </c>
      <c r="AG30" s="17" t="s">
        <v>116</v>
      </c>
      <c r="AH30" s="17" t="str">
        <f>D31</f>
        <v>SSA_CORE_VFDM_E_BEGIN_TITO_VCCIA_LFM_X_SC1MLC1R</v>
      </c>
      <c r="AI30" s="17" t="str">
        <f>D31</f>
        <v>SSA_CORE_VFDM_E_BEGIN_TITO_VCCIA_LFM_X_SC1MLC1R</v>
      </c>
      <c r="AJ30" s="17" t="str">
        <f>D31</f>
        <v>SSA_CORE_VFDM_E_BEGIN_TITO_VCCIA_LFM_X_SC1MLC1R</v>
      </c>
      <c r="AK30" s="17"/>
      <c r="AL30" s="17"/>
      <c r="AM30" s="17"/>
      <c r="AN30" s="17"/>
      <c r="AO30" s="17"/>
      <c r="AP30" s="17"/>
      <c r="AQ30" s="17"/>
    </row>
    <row r="31" spans="1:43" x14ac:dyDescent="0.25">
      <c r="A31" s="17" t="s">
        <v>26</v>
      </c>
      <c r="B31" s="17" t="s">
        <v>149</v>
      </c>
      <c r="C31" s="17" t="str">
        <f>VLOOKUP(B31,templateLookup!A:B,2,0)</f>
        <v>iCVFDMTest</v>
      </c>
      <c r="D31" s="17" t="str">
        <f>E31&amp;"_"&amp;F31&amp;"_"&amp;G31&amp;"_"&amp;H31&amp;"_"&amp;A31&amp;"_"&amp;I31&amp;"_"&amp;J31&amp;"_"&amp;K31&amp;"_"&amp;L31&amp;"_"&amp;M31</f>
        <v>SSA_CORE_VFDM_E_BEGIN_TITO_VCCIA_LFM_X_SC1MLC1R</v>
      </c>
      <c r="E31" s="17" t="s">
        <v>31</v>
      </c>
      <c r="F31" s="17" t="s">
        <v>101</v>
      </c>
      <c r="G31" s="17" t="s">
        <v>136</v>
      </c>
      <c r="H31" s="17" t="s">
        <v>34</v>
      </c>
      <c r="I31" s="17" t="s">
        <v>120</v>
      </c>
      <c r="J31" s="17" t="s">
        <v>287</v>
      </c>
      <c r="K31" s="17" t="s">
        <v>35</v>
      </c>
      <c r="L31" s="17" t="s">
        <v>6</v>
      </c>
      <c r="M31" s="18" t="s">
        <v>312</v>
      </c>
      <c r="N31" s="17" t="s">
        <v>36</v>
      </c>
      <c r="O31" s="17" t="s">
        <v>420</v>
      </c>
      <c r="P31" s="17" t="s">
        <v>38</v>
      </c>
      <c r="Q31" s="17">
        <v>61</v>
      </c>
      <c r="R31" s="17">
        <v>20</v>
      </c>
      <c r="S31" s="17">
        <v>103</v>
      </c>
      <c r="T31" s="17"/>
      <c r="U31" s="18" t="s">
        <v>453</v>
      </c>
      <c r="V31" s="17"/>
      <c r="W31" s="17"/>
      <c r="X31" s="17"/>
      <c r="Y31" s="17"/>
      <c r="Z31" s="17"/>
      <c r="AA31" s="17"/>
      <c r="AB31" s="17"/>
      <c r="AC31" s="17">
        <v>1</v>
      </c>
      <c r="AD31" s="17" t="s">
        <v>283</v>
      </c>
      <c r="AE31" s="17" t="b">
        <v>0</v>
      </c>
      <c r="AF31" s="17">
        <f t="shared" si="56"/>
        <v>3</v>
      </c>
      <c r="AG31" s="17" t="s">
        <v>116</v>
      </c>
      <c r="AH31" s="17" t="str">
        <f>D32</f>
        <v>SSA_CORE_VFDM_E_BEGIN_TITO_VCCIA_LFM_X_SC2MLC0R</v>
      </c>
      <c r="AI31" s="17" t="str">
        <f>D32</f>
        <v>SSA_CORE_VFDM_E_BEGIN_TITO_VCCIA_LFM_X_SC2MLC0R</v>
      </c>
      <c r="AJ31" s="17" t="str">
        <f>D32</f>
        <v>SSA_CORE_VFDM_E_BEGIN_TITO_VCCIA_LFM_X_SC2MLC0R</v>
      </c>
      <c r="AK31" s="17"/>
      <c r="AL31" s="17"/>
      <c r="AM31" s="17"/>
      <c r="AN31" s="17"/>
      <c r="AO31" s="17"/>
      <c r="AP31" s="17"/>
      <c r="AQ31" s="17"/>
    </row>
    <row r="32" spans="1:43" x14ac:dyDescent="0.25">
      <c r="A32" s="17" t="s">
        <v>26</v>
      </c>
      <c r="B32" s="17" t="s">
        <v>149</v>
      </c>
      <c r="C32" s="17" t="str">
        <f>VLOOKUP(B32,templateLookup!A:B,2,0)</f>
        <v>iCVFDMTest</v>
      </c>
      <c r="D32" s="17" t="str">
        <f>E32&amp;"_"&amp;F32&amp;"_"&amp;G32&amp;"_"&amp;H32&amp;"_"&amp;A32&amp;"_"&amp;I32&amp;"_"&amp;J32&amp;"_"&amp;K32&amp;"_"&amp;L32&amp;"_"&amp;M32</f>
        <v>SSA_CORE_VFDM_E_BEGIN_TITO_VCCIA_LFM_X_SC2MLC0R</v>
      </c>
      <c r="E32" s="17" t="s">
        <v>31</v>
      </c>
      <c r="F32" s="17" t="s">
        <v>101</v>
      </c>
      <c r="G32" s="17" t="s">
        <v>136</v>
      </c>
      <c r="H32" s="17" t="s">
        <v>34</v>
      </c>
      <c r="I32" s="17" t="s">
        <v>120</v>
      </c>
      <c r="J32" s="17" t="s">
        <v>287</v>
      </c>
      <c r="K32" s="17" t="s">
        <v>35</v>
      </c>
      <c r="L32" s="17" t="s">
        <v>6</v>
      </c>
      <c r="M32" s="18" t="s">
        <v>313</v>
      </c>
      <c r="N32" s="17" t="s">
        <v>36</v>
      </c>
      <c r="O32" s="17" t="s">
        <v>420</v>
      </c>
      <c r="P32" s="17" t="s">
        <v>38</v>
      </c>
      <c r="Q32" s="17">
        <v>61</v>
      </c>
      <c r="R32" s="17">
        <v>20</v>
      </c>
      <c r="S32" s="17">
        <v>104</v>
      </c>
      <c r="T32" s="17"/>
      <c r="U32" s="18" t="s">
        <v>454</v>
      </c>
      <c r="V32" s="17"/>
      <c r="W32" s="17"/>
      <c r="X32" s="17"/>
      <c r="Y32" s="17"/>
      <c r="Z32" s="17"/>
      <c r="AA32" s="17"/>
      <c r="AB32" s="17"/>
      <c r="AC32" s="17">
        <v>1</v>
      </c>
      <c r="AD32" s="17" t="s">
        <v>283</v>
      </c>
      <c r="AE32" s="17" t="b">
        <v>0</v>
      </c>
      <c r="AF32" s="17">
        <f t="shared" si="56"/>
        <v>3</v>
      </c>
      <c r="AG32" s="17" t="s">
        <v>116</v>
      </c>
      <c r="AH32" s="17" t="str">
        <f>D33</f>
        <v>SSA_CORE_VFDM_E_BEGIN_TITO_VCCIA_LFM_X_SC2MLC1R</v>
      </c>
      <c r="AI32" s="17" t="str">
        <f>D33</f>
        <v>SSA_CORE_VFDM_E_BEGIN_TITO_VCCIA_LFM_X_SC2MLC1R</v>
      </c>
      <c r="AJ32" s="17" t="str">
        <f>D33</f>
        <v>SSA_CORE_VFDM_E_BEGIN_TITO_VCCIA_LFM_X_SC2MLC1R</v>
      </c>
      <c r="AK32" s="17"/>
      <c r="AL32" s="17"/>
      <c r="AM32" s="17"/>
      <c r="AN32" s="17"/>
      <c r="AO32" s="17"/>
      <c r="AP32" s="17"/>
      <c r="AQ32" s="17"/>
    </row>
    <row r="33" spans="1:43" x14ac:dyDescent="0.25">
      <c r="A33" s="17" t="s">
        <v>26</v>
      </c>
      <c r="B33" s="17" t="s">
        <v>149</v>
      </c>
      <c r="C33" s="17" t="str">
        <f>VLOOKUP(B33,templateLookup!A:B,2,0)</f>
        <v>iCVFDMTest</v>
      </c>
      <c r="D33" s="17" t="str">
        <f>E33&amp;"_"&amp;F33&amp;"_"&amp;G33&amp;"_"&amp;H33&amp;"_"&amp;A33&amp;"_"&amp;I33&amp;"_"&amp;J33&amp;"_"&amp;K33&amp;"_"&amp;L33&amp;"_"&amp;M33</f>
        <v>SSA_CORE_VFDM_E_BEGIN_TITO_VCCIA_LFM_X_SC2MLC1R</v>
      </c>
      <c r="E33" s="17" t="s">
        <v>31</v>
      </c>
      <c r="F33" s="17" t="s">
        <v>101</v>
      </c>
      <c r="G33" s="17" t="s">
        <v>136</v>
      </c>
      <c r="H33" s="17" t="s">
        <v>34</v>
      </c>
      <c r="I33" s="17" t="s">
        <v>120</v>
      </c>
      <c r="J33" s="17" t="s">
        <v>287</v>
      </c>
      <c r="K33" s="17" t="s">
        <v>35</v>
      </c>
      <c r="L33" s="17" t="s">
        <v>6</v>
      </c>
      <c r="M33" s="18" t="s">
        <v>314</v>
      </c>
      <c r="N33" s="17" t="s">
        <v>36</v>
      </c>
      <c r="O33" s="17" t="s">
        <v>420</v>
      </c>
      <c r="P33" s="17" t="s">
        <v>38</v>
      </c>
      <c r="Q33" s="17">
        <v>61</v>
      </c>
      <c r="R33" s="17">
        <v>20</v>
      </c>
      <c r="S33" s="17">
        <v>105</v>
      </c>
      <c r="T33" s="17"/>
      <c r="U33" s="18" t="s">
        <v>455</v>
      </c>
      <c r="V33" s="17"/>
      <c r="W33" s="17"/>
      <c r="X33" s="17"/>
      <c r="Y33" s="17"/>
      <c r="Z33" s="17"/>
      <c r="AA33" s="17"/>
      <c r="AB33" s="17"/>
      <c r="AC33" s="17">
        <v>1</v>
      </c>
      <c r="AD33" s="17" t="s">
        <v>283</v>
      </c>
      <c r="AE33" s="17" t="b">
        <v>0</v>
      </c>
      <c r="AF33" s="17">
        <f t="shared" si="56"/>
        <v>3</v>
      </c>
      <c r="AG33" s="17" t="s">
        <v>116</v>
      </c>
      <c r="AH33" s="17" t="str">
        <f>D34</f>
        <v>SSA_CORE_VFDM_E_BEGIN_TITO_VCCIA_LFM_X_SC3MLC0R</v>
      </c>
      <c r="AI33" s="17" t="str">
        <f>D34</f>
        <v>SSA_CORE_VFDM_E_BEGIN_TITO_VCCIA_LFM_X_SC3MLC0R</v>
      </c>
      <c r="AJ33" s="17" t="str">
        <f>D34</f>
        <v>SSA_CORE_VFDM_E_BEGIN_TITO_VCCIA_LFM_X_SC3MLC0R</v>
      </c>
      <c r="AK33" s="17"/>
      <c r="AL33" s="17"/>
      <c r="AM33" s="17"/>
      <c r="AN33" s="17"/>
      <c r="AO33" s="17"/>
      <c r="AP33" s="17"/>
      <c r="AQ33" s="17"/>
    </row>
    <row r="34" spans="1:43" x14ac:dyDescent="0.25">
      <c r="A34" s="17" t="s">
        <v>26</v>
      </c>
      <c r="B34" s="17" t="s">
        <v>149</v>
      </c>
      <c r="C34" s="17" t="str">
        <f>VLOOKUP(B34,templateLookup!A:B,2,0)</f>
        <v>iCVFDMTest</v>
      </c>
      <c r="D34" s="17" t="str">
        <f>E34&amp;"_"&amp;F34&amp;"_"&amp;G34&amp;"_"&amp;H34&amp;"_"&amp;A34&amp;"_"&amp;I34&amp;"_"&amp;J34&amp;"_"&amp;K34&amp;"_"&amp;L34&amp;"_"&amp;M34</f>
        <v>SSA_CORE_VFDM_E_BEGIN_TITO_VCCIA_LFM_X_SC3MLC0R</v>
      </c>
      <c r="E34" s="17" t="s">
        <v>31</v>
      </c>
      <c r="F34" s="17" t="s">
        <v>101</v>
      </c>
      <c r="G34" s="17" t="s">
        <v>136</v>
      </c>
      <c r="H34" s="17" t="s">
        <v>34</v>
      </c>
      <c r="I34" s="17" t="s">
        <v>120</v>
      </c>
      <c r="J34" s="17" t="s">
        <v>287</v>
      </c>
      <c r="K34" s="17" t="s">
        <v>35</v>
      </c>
      <c r="L34" s="17" t="s">
        <v>6</v>
      </c>
      <c r="M34" s="18" t="s">
        <v>315</v>
      </c>
      <c r="N34" s="17" t="s">
        <v>36</v>
      </c>
      <c r="O34" s="17" t="s">
        <v>420</v>
      </c>
      <c r="P34" s="17" t="s">
        <v>38</v>
      </c>
      <c r="Q34" s="17">
        <v>61</v>
      </c>
      <c r="R34" s="17">
        <v>20</v>
      </c>
      <c r="S34" s="17">
        <v>106</v>
      </c>
      <c r="T34" s="17"/>
      <c r="U34" s="18" t="s">
        <v>456</v>
      </c>
      <c r="V34" s="17"/>
      <c r="W34" s="17"/>
      <c r="X34" s="17"/>
      <c r="Y34" s="17"/>
      <c r="Z34" s="17"/>
      <c r="AA34" s="17"/>
      <c r="AB34" s="17"/>
      <c r="AC34" s="17">
        <v>1</v>
      </c>
      <c r="AD34" s="17" t="s">
        <v>283</v>
      </c>
      <c r="AE34" s="17" t="b">
        <v>0</v>
      </c>
      <c r="AF34" s="17">
        <f t="shared" si="56"/>
        <v>3</v>
      </c>
      <c r="AG34" s="17" t="s">
        <v>116</v>
      </c>
      <c r="AH34" s="17" t="str">
        <f>D35</f>
        <v>SSA_CORE_VFDM_E_BEGIN_TITO_VCCIA_LFM_X_SC3MLC1R</v>
      </c>
      <c r="AI34" s="17" t="str">
        <f>D35</f>
        <v>SSA_CORE_VFDM_E_BEGIN_TITO_VCCIA_LFM_X_SC3MLC1R</v>
      </c>
      <c r="AJ34" s="17" t="str">
        <f>D35</f>
        <v>SSA_CORE_VFDM_E_BEGIN_TITO_VCCIA_LFM_X_SC3MLC1R</v>
      </c>
      <c r="AK34" s="17"/>
      <c r="AL34" s="17"/>
      <c r="AM34" s="17"/>
      <c r="AN34" s="17"/>
      <c r="AO34" s="17"/>
      <c r="AP34" s="17"/>
      <c r="AQ34" s="17"/>
    </row>
    <row r="35" spans="1:43" x14ac:dyDescent="0.25">
      <c r="A35" s="17" t="s">
        <v>26</v>
      </c>
      <c r="B35" s="17" t="s">
        <v>149</v>
      </c>
      <c r="C35" s="17" t="str">
        <f>VLOOKUP(B35,templateLookup!A:B,2,0)</f>
        <v>iCVFDMTest</v>
      </c>
      <c r="D35" s="17" t="str">
        <f>E35&amp;"_"&amp;F35&amp;"_"&amp;G35&amp;"_"&amp;H35&amp;"_"&amp;A35&amp;"_"&amp;I35&amp;"_"&amp;J35&amp;"_"&amp;K35&amp;"_"&amp;L35&amp;"_"&amp;M35</f>
        <v>SSA_CORE_VFDM_E_BEGIN_TITO_VCCIA_LFM_X_SC3MLC1R</v>
      </c>
      <c r="E35" s="17" t="s">
        <v>31</v>
      </c>
      <c r="F35" s="17" t="s">
        <v>101</v>
      </c>
      <c r="G35" s="17" t="s">
        <v>136</v>
      </c>
      <c r="H35" s="17" t="s">
        <v>34</v>
      </c>
      <c r="I35" s="17" t="s">
        <v>120</v>
      </c>
      <c r="J35" s="17" t="s">
        <v>287</v>
      </c>
      <c r="K35" s="17" t="s">
        <v>35</v>
      </c>
      <c r="L35" s="17" t="s">
        <v>6</v>
      </c>
      <c r="M35" s="18" t="s">
        <v>316</v>
      </c>
      <c r="N35" s="17" t="s">
        <v>36</v>
      </c>
      <c r="O35" s="17" t="s">
        <v>420</v>
      </c>
      <c r="P35" s="17" t="s">
        <v>38</v>
      </c>
      <c r="Q35" s="17">
        <v>61</v>
      </c>
      <c r="R35" s="17">
        <v>20</v>
      </c>
      <c r="S35" s="17">
        <v>107</v>
      </c>
      <c r="T35" s="17"/>
      <c r="U35" s="18" t="s">
        <v>457</v>
      </c>
      <c r="V35" s="17"/>
      <c r="W35" s="17"/>
      <c r="X35" s="17"/>
      <c r="Y35" s="17"/>
      <c r="Z35" s="17"/>
      <c r="AA35" s="17"/>
      <c r="AB35" s="17"/>
      <c r="AC35" s="17">
        <v>1</v>
      </c>
      <c r="AD35" s="17" t="s">
        <v>283</v>
      </c>
      <c r="AE35" s="17" t="b">
        <v>0</v>
      </c>
      <c r="AF35" s="17">
        <f t="shared" si="56"/>
        <v>3</v>
      </c>
      <c r="AG35" s="17" t="s">
        <v>116</v>
      </c>
      <c r="AH35" s="17" t="str">
        <f>D36</f>
        <v>SSA_CORE_VFDM_E_BEGIN_TITO_VCCSA_LFM_X_SC0PMUCR</v>
      </c>
      <c r="AI35" s="17" t="str">
        <f>D36</f>
        <v>SSA_CORE_VFDM_E_BEGIN_TITO_VCCSA_LFM_X_SC0PMUCR</v>
      </c>
      <c r="AJ35" s="17" t="str">
        <f>D36</f>
        <v>SSA_CORE_VFDM_E_BEGIN_TITO_VCCSA_LFM_X_SC0PMUCR</v>
      </c>
      <c r="AK35" s="17"/>
      <c r="AL35" s="17"/>
      <c r="AM35" s="17"/>
      <c r="AN35" s="17"/>
      <c r="AO35" s="17"/>
      <c r="AP35" s="17"/>
      <c r="AQ35" s="17"/>
    </row>
    <row r="36" spans="1:43" x14ac:dyDescent="0.25">
      <c r="A36" s="17" t="s">
        <v>26</v>
      </c>
      <c r="B36" s="17" t="s">
        <v>149</v>
      </c>
      <c r="C36" s="17" t="str">
        <f>VLOOKUP(B36,templateLookup!A:B,2,0)</f>
        <v>iCVFDMTest</v>
      </c>
      <c r="D36" s="17" t="str">
        <f>E36&amp;"_"&amp;F36&amp;"_"&amp;G36&amp;"_"&amp;H36&amp;"_"&amp;A36&amp;"_"&amp;I36&amp;"_"&amp;J36&amp;"_"&amp;K36&amp;"_"&amp;L36&amp;"_"&amp;M36</f>
        <v>SSA_CORE_VFDM_E_BEGIN_TITO_VCCSA_LFM_X_SC0PMUCR</v>
      </c>
      <c r="E36" s="17" t="s">
        <v>31</v>
      </c>
      <c r="F36" s="17" t="s">
        <v>101</v>
      </c>
      <c r="G36" s="17" t="s">
        <v>136</v>
      </c>
      <c r="H36" s="17" t="s">
        <v>34</v>
      </c>
      <c r="I36" s="17" t="s">
        <v>120</v>
      </c>
      <c r="J36" s="17" t="s">
        <v>296</v>
      </c>
      <c r="K36" s="17" t="s">
        <v>35</v>
      </c>
      <c r="L36" s="17" t="s">
        <v>6</v>
      </c>
      <c r="M36" s="18" t="s">
        <v>317</v>
      </c>
      <c r="N36" s="17" t="s">
        <v>36</v>
      </c>
      <c r="O36" s="17" t="s">
        <v>420</v>
      </c>
      <c r="P36" s="17" t="s">
        <v>38</v>
      </c>
      <c r="Q36" s="17">
        <v>61</v>
      </c>
      <c r="R36" s="17">
        <v>20</v>
      </c>
      <c r="S36" s="17">
        <v>108</v>
      </c>
      <c r="T36" s="17"/>
      <c r="U36" s="18" t="s">
        <v>458</v>
      </c>
      <c r="V36" s="17"/>
      <c r="W36" s="17"/>
      <c r="X36" s="17"/>
      <c r="Y36" s="17"/>
      <c r="Z36" s="17"/>
      <c r="AA36" s="17"/>
      <c r="AB36" s="17"/>
      <c r="AC36" s="17">
        <v>1</v>
      </c>
      <c r="AD36" s="17" t="s">
        <v>284</v>
      </c>
      <c r="AE36" s="17" t="b">
        <v>0</v>
      </c>
      <c r="AF36" s="17">
        <f t="shared" si="56"/>
        <v>3</v>
      </c>
      <c r="AG36" s="17" t="s">
        <v>116</v>
      </c>
      <c r="AH36" s="17" t="str">
        <f>D37</f>
        <v>SSA_CORE_VFDM_E_BEGIN_TITO_VCCSA_LFM_X_SC1PMUCR</v>
      </c>
      <c r="AI36" s="17" t="str">
        <f>D37</f>
        <v>SSA_CORE_VFDM_E_BEGIN_TITO_VCCSA_LFM_X_SC1PMUCR</v>
      </c>
      <c r="AJ36" s="17" t="str">
        <f>D37</f>
        <v>SSA_CORE_VFDM_E_BEGIN_TITO_VCCSA_LFM_X_SC1PMUCR</v>
      </c>
      <c r="AK36" s="17"/>
      <c r="AL36" s="17"/>
      <c r="AM36" s="17"/>
      <c r="AN36" s="17"/>
      <c r="AO36" s="17"/>
      <c r="AP36" s="17"/>
      <c r="AQ36" s="17"/>
    </row>
    <row r="37" spans="1:43" x14ac:dyDescent="0.25">
      <c r="A37" s="17" t="s">
        <v>26</v>
      </c>
      <c r="B37" s="17" t="s">
        <v>149</v>
      </c>
      <c r="C37" s="17" t="str">
        <f>VLOOKUP(B37,templateLookup!A:B,2,0)</f>
        <v>iCVFDMTest</v>
      </c>
      <c r="D37" s="17" t="str">
        <f>E37&amp;"_"&amp;F37&amp;"_"&amp;G37&amp;"_"&amp;H37&amp;"_"&amp;A37&amp;"_"&amp;I37&amp;"_"&amp;J37&amp;"_"&amp;K37&amp;"_"&amp;L37&amp;"_"&amp;M37</f>
        <v>SSA_CORE_VFDM_E_BEGIN_TITO_VCCSA_LFM_X_SC1PMUCR</v>
      </c>
      <c r="E37" s="17" t="s">
        <v>31</v>
      </c>
      <c r="F37" s="17" t="s">
        <v>101</v>
      </c>
      <c r="G37" s="17" t="s">
        <v>136</v>
      </c>
      <c r="H37" s="17" t="s">
        <v>34</v>
      </c>
      <c r="I37" s="17" t="s">
        <v>120</v>
      </c>
      <c r="J37" s="17" t="s">
        <v>296</v>
      </c>
      <c r="K37" s="17" t="s">
        <v>35</v>
      </c>
      <c r="L37" s="17" t="s">
        <v>6</v>
      </c>
      <c r="M37" s="18" t="s">
        <v>318</v>
      </c>
      <c r="N37" s="17" t="s">
        <v>36</v>
      </c>
      <c r="O37" s="17" t="s">
        <v>420</v>
      </c>
      <c r="P37" s="17" t="s">
        <v>38</v>
      </c>
      <c r="Q37" s="17">
        <v>61</v>
      </c>
      <c r="R37" s="17">
        <v>20</v>
      </c>
      <c r="S37" s="17">
        <v>109</v>
      </c>
      <c r="T37" s="17"/>
      <c r="U37" s="18" t="s">
        <v>459</v>
      </c>
      <c r="V37" s="17"/>
      <c r="W37" s="17"/>
      <c r="X37" s="17"/>
      <c r="Y37" s="17"/>
      <c r="Z37" s="17"/>
      <c r="AA37" s="17"/>
      <c r="AB37" s="17"/>
      <c r="AC37" s="17">
        <v>1</v>
      </c>
      <c r="AD37" s="17" t="s">
        <v>284</v>
      </c>
      <c r="AE37" s="17" t="b">
        <v>0</v>
      </c>
      <c r="AF37" s="17">
        <f t="shared" si="56"/>
        <v>3</v>
      </c>
      <c r="AG37" s="17" t="s">
        <v>116</v>
      </c>
      <c r="AH37" s="17" t="str">
        <f>D38</f>
        <v>SSA_CORE_VFDM_E_BEGIN_TITO_VCCSA_LFM_X_SC2PMUCR</v>
      </c>
      <c r="AI37" s="17" t="str">
        <f>D38</f>
        <v>SSA_CORE_VFDM_E_BEGIN_TITO_VCCSA_LFM_X_SC2PMUCR</v>
      </c>
      <c r="AJ37" s="17" t="str">
        <f>D38</f>
        <v>SSA_CORE_VFDM_E_BEGIN_TITO_VCCSA_LFM_X_SC2PMUCR</v>
      </c>
      <c r="AK37" s="17"/>
      <c r="AL37" s="17"/>
      <c r="AM37" s="17"/>
      <c r="AN37" s="17"/>
      <c r="AO37" s="17"/>
      <c r="AP37" s="17"/>
      <c r="AQ37" s="17"/>
    </row>
    <row r="38" spans="1:43" x14ac:dyDescent="0.25">
      <c r="A38" s="17" t="s">
        <v>26</v>
      </c>
      <c r="B38" s="17" t="s">
        <v>149</v>
      </c>
      <c r="C38" s="17" t="str">
        <f>VLOOKUP(B38,templateLookup!A:B,2,0)</f>
        <v>iCVFDMTest</v>
      </c>
      <c r="D38" s="17" t="str">
        <f>E38&amp;"_"&amp;F38&amp;"_"&amp;G38&amp;"_"&amp;H38&amp;"_"&amp;A38&amp;"_"&amp;I38&amp;"_"&amp;J38&amp;"_"&amp;K38&amp;"_"&amp;L38&amp;"_"&amp;M38</f>
        <v>SSA_CORE_VFDM_E_BEGIN_TITO_VCCSA_LFM_X_SC2PMUCR</v>
      </c>
      <c r="E38" s="17" t="s">
        <v>31</v>
      </c>
      <c r="F38" s="17" t="s">
        <v>101</v>
      </c>
      <c r="G38" s="17" t="s">
        <v>136</v>
      </c>
      <c r="H38" s="17" t="s">
        <v>34</v>
      </c>
      <c r="I38" s="17" t="s">
        <v>120</v>
      </c>
      <c r="J38" s="17" t="s">
        <v>296</v>
      </c>
      <c r="K38" s="17" t="s">
        <v>35</v>
      </c>
      <c r="L38" s="17" t="s">
        <v>6</v>
      </c>
      <c r="M38" s="18" t="s">
        <v>319</v>
      </c>
      <c r="N38" s="17" t="s">
        <v>36</v>
      </c>
      <c r="O38" s="17" t="s">
        <v>420</v>
      </c>
      <c r="P38" s="17" t="s">
        <v>38</v>
      </c>
      <c r="Q38" s="17">
        <v>61</v>
      </c>
      <c r="R38" s="17">
        <v>20</v>
      </c>
      <c r="S38" s="17">
        <v>110</v>
      </c>
      <c r="T38" s="17"/>
      <c r="U38" s="18" t="s">
        <v>460</v>
      </c>
      <c r="V38" s="17"/>
      <c r="W38" s="17"/>
      <c r="X38" s="17"/>
      <c r="Y38" s="17"/>
      <c r="Z38" s="17"/>
      <c r="AA38" s="17"/>
      <c r="AB38" s="17"/>
      <c r="AC38" s="17">
        <v>1</v>
      </c>
      <c r="AD38" s="17" t="s">
        <v>284</v>
      </c>
      <c r="AE38" s="17" t="b">
        <v>0</v>
      </c>
      <c r="AF38" s="17">
        <f t="shared" si="56"/>
        <v>3</v>
      </c>
      <c r="AG38" s="17" t="s">
        <v>116</v>
      </c>
      <c r="AH38" s="17" t="str">
        <f>D39</f>
        <v>SSA_CORE_VFDM_E_BEGIN_TITO_VCCSA_LFM_X_SC3PMUCR</v>
      </c>
      <c r="AI38" s="17" t="str">
        <f>D39</f>
        <v>SSA_CORE_VFDM_E_BEGIN_TITO_VCCSA_LFM_X_SC3PMUCR</v>
      </c>
      <c r="AJ38" s="17" t="str">
        <f>D39</f>
        <v>SSA_CORE_VFDM_E_BEGIN_TITO_VCCSA_LFM_X_SC3PMUCR</v>
      </c>
      <c r="AK38" s="17"/>
      <c r="AL38" s="17"/>
      <c r="AM38" s="17"/>
      <c r="AN38" s="17"/>
      <c r="AO38" s="17"/>
      <c r="AP38" s="17"/>
      <c r="AQ38" s="17"/>
    </row>
    <row r="39" spans="1:43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>E39&amp;"_"&amp;F39&amp;"_"&amp;G39&amp;"_"&amp;H39&amp;"_"&amp;A39&amp;"_"&amp;I39&amp;"_"&amp;J39&amp;"_"&amp;K39&amp;"_"&amp;L39&amp;"_"&amp;M39</f>
        <v>SSA_CORE_VFDM_E_BEGIN_TITO_VCCSA_LFM_X_SC3PMUCR</v>
      </c>
      <c r="E39" s="17" t="s">
        <v>31</v>
      </c>
      <c r="F39" s="17" t="s">
        <v>101</v>
      </c>
      <c r="G39" s="17" t="s">
        <v>136</v>
      </c>
      <c r="H39" s="17" t="s">
        <v>34</v>
      </c>
      <c r="I39" s="17" t="s">
        <v>120</v>
      </c>
      <c r="J39" s="17" t="s">
        <v>296</v>
      </c>
      <c r="K39" s="17" t="s">
        <v>35</v>
      </c>
      <c r="L39" s="17" t="s">
        <v>6</v>
      </c>
      <c r="M39" s="18" t="s">
        <v>320</v>
      </c>
      <c r="N39" s="17" t="s">
        <v>36</v>
      </c>
      <c r="O39" s="17" t="s">
        <v>420</v>
      </c>
      <c r="P39" s="17" t="s">
        <v>38</v>
      </c>
      <c r="Q39" s="17">
        <v>61</v>
      </c>
      <c r="R39" s="17">
        <v>20</v>
      </c>
      <c r="S39" s="17">
        <v>111</v>
      </c>
      <c r="T39" s="17"/>
      <c r="U39" s="18" t="s">
        <v>461</v>
      </c>
      <c r="V39" s="17"/>
      <c r="W39" s="17"/>
      <c r="X39" s="17"/>
      <c r="Y39" s="17"/>
      <c r="Z39" s="17"/>
      <c r="AA39" s="17"/>
      <c r="AB39" s="17"/>
      <c r="AC39" s="17">
        <v>1</v>
      </c>
      <c r="AD39" s="17" t="s">
        <v>284</v>
      </c>
      <c r="AE39" s="17" t="b">
        <v>0</v>
      </c>
      <c r="AF39" s="17">
        <f t="shared" si="56"/>
        <v>3</v>
      </c>
      <c r="AG39" s="17" t="s">
        <v>116</v>
      </c>
      <c r="AH39" s="17" t="str">
        <f>D40</f>
        <v>LSA_CORE_VFDM_E_BEGIN_TITO_VCCIA_LFM_X_SC0RF0R</v>
      </c>
      <c r="AI39" s="17" t="str">
        <f>D40</f>
        <v>LSA_CORE_VFDM_E_BEGIN_TITO_VCCIA_LFM_X_SC0RF0R</v>
      </c>
      <c r="AJ39" s="17" t="str">
        <f>D40</f>
        <v>LSA_CORE_VFDM_E_BEGIN_TITO_VCCIA_LFM_X_SC0RF0R</v>
      </c>
      <c r="AK39" s="17"/>
      <c r="AL39" s="17"/>
      <c r="AM39" s="17"/>
      <c r="AN39" s="17"/>
      <c r="AO39" s="17"/>
      <c r="AP39" s="17"/>
      <c r="AQ39" s="17"/>
    </row>
    <row r="40" spans="1:43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>E40&amp;"_"&amp;F40&amp;"_"&amp;G40&amp;"_"&amp;H40&amp;"_"&amp;A40&amp;"_"&amp;I40&amp;"_"&amp;J40&amp;"_"&amp;K40&amp;"_"&amp;L40&amp;"_"&amp;M40</f>
        <v>LSA_CORE_VFDM_E_BEGIN_TITO_VCCIA_LFM_X_SC0RF0R</v>
      </c>
      <c r="E40" s="17" t="s">
        <v>57</v>
      </c>
      <c r="F40" s="17" t="s">
        <v>101</v>
      </c>
      <c r="G40" s="17" t="s">
        <v>136</v>
      </c>
      <c r="H40" s="17" t="s">
        <v>34</v>
      </c>
      <c r="I40" s="17" t="s">
        <v>120</v>
      </c>
      <c r="J40" s="17" t="s">
        <v>287</v>
      </c>
      <c r="K40" s="17" t="s">
        <v>35</v>
      </c>
      <c r="L40" s="17" t="s">
        <v>6</v>
      </c>
      <c r="M40" s="18" t="s">
        <v>321</v>
      </c>
      <c r="N40" s="17" t="s">
        <v>36</v>
      </c>
      <c r="O40" s="17" t="s">
        <v>420</v>
      </c>
      <c r="P40" s="17" t="s">
        <v>38</v>
      </c>
      <c r="Q40" s="17">
        <v>21</v>
      </c>
      <c r="R40" s="17">
        <v>20</v>
      </c>
      <c r="S40" s="17">
        <v>112</v>
      </c>
      <c r="T40" s="17"/>
      <c r="U40" s="18" t="s">
        <v>462</v>
      </c>
      <c r="V40" s="17"/>
      <c r="W40" s="17"/>
      <c r="X40" s="17"/>
      <c r="Y40" s="17"/>
      <c r="Z40" s="17"/>
      <c r="AA40" s="17"/>
      <c r="AB40" s="17"/>
      <c r="AC40" s="17">
        <v>1</v>
      </c>
      <c r="AD40" s="17" t="s">
        <v>283</v>
      </c>
      <c r="AE40" s="17" t="b">
        <v>0</v>
      </c>
      <c r="AF40" s="17">
        <f t="shared" si="56"/>
        <v>3</v>
      </c>
      <c r="AG40" s="17" t="s">
        <v>116</v>
      </c>
      <c r="AH40" s="17" t="str">
        <f>D41</f>
        <v>LSA_CORE_VFDM_E_BEGIN_TITO_VCCIA_LFM_X_SC1RF0R</v>
      </c>
      <c r="AI40" s="17" t="str">
        <f>D41</f>
        <v>LSA_CORE_VFDM_E_BEGIN_TITO_VCCIA_LFM_X_SC1RF0R</v>
      </c>
      <c r="AJ40" s="17" t="str">
        <f>D41</f>
        <v>LSA_CORE_VFDM_E_BEGIN_TITO_VCCIA_LFM_X_SC1RF0R</v>
      </c>
      <c r="AK40" s="17"/>
      <c r="AL40" s="17"/>
      <c r="AM40" s="17"/>
      <c r="AN40" s="17"/>
      <c r="AO40" s="17"/>
      <c r="AP40" s="17"/>
      <c r="AQ40" s="17"/>
    </row>
    <row r="41" spans="1:43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>E41&amp;"_"&amp;F41&amp;"_"&amp;G41&amp;"_"&amp;H41&amp;"_"&amp;A41&amp;"_"&amp;I41&amp;"_"&amp;J41&amp;"_"&amp;K41&amp;"_"&amp;L41&amp;"_"&amp;M41</f>
        <v>LSA_CORE_VFDM_E_BEGIN_TITO_VCCIA_LFM_X_SC1RF0R</v>
      </c>
      <c r="E41" s="17" t="s">
        <v>57</v>
      </c>
      <c r="F41" s="17" t="s">
        <v>101</v>
      </c>
      <c r="G41" s="17" t="s">
        <v>136</v>
      </c>
      <c r="H41" s="17" t="s">
        <v>34</v>
      </c>
      <c r="I41" s="17" t="s">
        <v>120</v>
      </c>
      <c r="J41" s="17" t="s">
        <v>287</v>
      </c>
      <c r="K41" s="17" t="s">
        <v>35</v>
      </c>
      <c r="L41" s="17" t="s">
        <v>6</v>
      </c>
      <c r="M41" s="18" t="s">
        <v>322</v>
      </c>
      <c r="N41" s="17" t="s">
        <v>36</v>
      </c>
      <c r="O41" s="17" t="s">
        <v>420</v>
      </c>
      <c r="P41" s="17" t="s">
        <v>38</v>
      </c>
      <c r="Q41" s="17">
        <v>21</v>
      </c>
      <c r="R41" s="17">
        <v>20</v>
      </c>
      <c r="S41" s="17">
        <v>113</v>
      </c>
      <c r="T41" s="17"/>
      <c r="U41" s="18" t="s">
        <v>463</v>
      </c>
      <c r="V41" s="17"/>
      <c r="W41" s="17"/>
      <c r="X41" s="17"/>
      <c r="Y41" s="17"/>
      <c r="Z41" s="17"/>
      <c r="AA41" s="17"/>
      <c r="AB41" s="17"/>
      <c r="AC41" s="17">
        <v>1</v>
      </c>
      <c r="AD41" s="17" t="s">
        <v>283</v>
      </c>
      <c r="AE41" s="17" t="b">
        <v>0</v>
      </c>
      <c r="AF41" s="17">
        <f t="shared" si="56"/>
        <v>3</v>
      </c>
      <c r="AG41" s="17" t="s">
        <v>116</v>
      </c>
      <c r="AH41" s="17" t="str">
        <f>D42</f>
        <v>LSA_CORE_VFDM_E_BEGIN_TITO_VCCIA_LFM_X_SC2RF0R</v>
      </c>
      <c r="AI41" s="17" t="str">
        <f>D42</f>
        <v>LSA_CORE_VFDM_E_BEGIN_TITO_VCCIA_LFM_X_SC2RF0R</v>
      </c>
      <c r="AJ41" s="17" t="str">
        <f>D42</f>
        <v>LSA_CORE_VFDM_E_BEGIN_TITO_VCCIA_LFM_X_SC2RF0R</v>
      </c>
      <c r="AK41" s="17"/>
      <c r="AL41" s="17"/>
      <c r="AM41" s="17"/>
      <c r="AN41" s="17"/>
      <c r="AO41" s="17"/>
      <c r="AP41" s="17"/>
      <c r="AQ41" s="17"/>
    </row>
    <row r="42" spans="1:43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>E42&amp;"_"&amp;F42&amp;"_"&amp;G42&amp;"_"&amp;H42&amp;"_"&amp;A42&amp;"_"&amp;I42&amp;"_"&amp;J42&amp;"_"&amp;K42&amp;"_"&amp;L42&amp;"_"&amp;M42</f>
        <v>LSA_CORE_VFDM_E_BEGIN_TITO_VCCIA_LFM_X_SC2RF0R</v>
      </c>
      <c r="E42" s="17" t="s">
        <v>57</v>
      </c>
      <c r="F42" s="17" t="s">
        <v>101</v>
      </c>
      <c r="G42" s="17" t="s">
        <v>136</v>
      </c>
      <c r="H42" s="17" t="s">
        <v>34</v>
      </c>
      <c r="I42" s="17" t="s">
        <v>120</v>
      </c>
      <c r="J42" s="17" t="s">
        <v>287</v>
      </c>
      <c r="K42" s="17" t="s">
        <v>35</v>
      </c>
      <c r="L42" s="17" t="s">
        <v>6</v>
      </c>
      <c r="M42" s="18" t="s">
        <v>323</v>
      </c>
      <c r="N42" s="17" t="s">
        <v>36</v>
      </c>
      <c r="O42" s="17" t="s">
        <v>420</v>
      </c>
      <c r="P42" s="17" t="s">
        <v>38</v>
      </c>
      <c r="Q42" s="17">
        <v>21</v>
      </c>
      <c r="R42" s="17">
        <v>20</v>
      </c>
      <c r="S42" s="17">
        <v>114</v>
      </c>
      <c r="T42" s="17"/>
      <c r="U42" s="18" t="s">
        <v>464</v>
      </c>
      <c r="V42" s="17"/>
      <c r="W42" s="17"/>
      <c r="X42" s="17"/>
      <c r="Y42" s="17"/>
      <c r="Z42" s="17"/>
      <c r="AA42" s="17"/>
      <c r="AB42" s="17"/>
      <c r="AC42" s="17">
        <v>1</v>
      </c>
      <c r="AD42" s="17" t="s">
        <v>283</v>
      </c>
      <c r="AE42" s="17" t="b">
        <v>0</v>
      </c>
      <c r="AF42" s="17">
        <f t="shared" si="56"/>
        <v>3</v>
      </c>
      <c r="AG42" s="17" t="s">
        <v>116</v>
      </c>
      <c r="AH42" s="17" t="str">
        <f>D43</f>
        <v>LSA_CORE_VFDM_E_BEGIN_TITO_VCCIA_LFM_X_SC3RF0R</v>
      </c>
      <c r="AI42" s="17" t="str">
        <f>D43</f>
        <v>LSA_CORE_VFDM_E_BEGIN_TITO_VCCIA_LFM_X_SC3RF0R</v>
      </c>
      <c r="AJ42" s="17" t="str">
        <f>D43</f>
        <v>LSA_CORE_VFDM_E_BEGIN_TITO_VCCIA_LFM_X_SC3RF0R</v>
      </c>
      <c r="AK42" s="17"/>
      <c r="AL42" s="17"/>
      <c r="AM42" s="17"/>
      <c r="AN42" s="17"/>
      <c r="AO42" s="17"/>
      <c r="AP42" s="17"/>
      <c r="AQ42" s="17"/>
    </row>
    <row r="43" spans="1:43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>E43&amp;"_"&amp;F43&amp;"_"&amp;G43&amp;"_"&amp;H43&amp;"_"&amp;A43&amp;"_"&amp;I43&amp;"_"&amp;J43&amp;"_"&amp;K43&amp;"_"&amp;L43&amp;"_"&amp;M43</f>
        <v>LSA_CORE_VFDM_E_BEGIN_TITO_VCCIA_LFM_X_SC3RF0R</v>
      </c>
      <c r="E43" s="17" t="s">
        <v>57</v>
      </c>
      <c r="F43" s="17" t="s">
        <v>101</v>
      </c>
      <c r="G43" s="17" t="s">
        <v>136</v>
      </c>
      <c r="H43" s="17" t="s">
        <v>34</v>
      </c>
      <c r="I43" s="17" t="s">
        <v>120</v>
      </c>
      <c r="J43" s="17" t="s">
        <v>287</v>
      </c>
      <c r="K43" s="17" t="s">
        <v>35</v>
      </c>
      <c r="L43" s="17" t="s">
        <v>6</v>
      </c>
      <c r="M43" s="18" t="s">
        <v>324</v>
      </c>
      <c r="N43" s="17" t="s">
        <v>36</v>
      </c>
      <c r="O43" s="17" t="s">
        <v>420</v>
      </c>
      <c r="P43" s="17" t="s">
        <v>38</v>
      </c>
      <c r="Q43" s="17">
        <v>21</v>
      </c>
      <c r="R43" s="17">
        <v>20</v>
      </c>
      <c r="S43" s="17">
        <v>115</v>
      </c>
      <c r="T43" s="17"/>
      <c r="U43" s="18" t="s">
        <v>465</v>
      </c>
      <c r="V43" s="17"/>
      <c r="W43" s="17"/>
      <c r="X43" s="17"/>
      <c r="Y43" s="17"/>
      <c r="Z43" s="17"/>
      <c r="AA43" s="17"/>
      <c r="AB43" s="17"/>
      <c r="AC43" s="17">
        <v>1</v>
      </c>
      <c r="AD43" s="17" t="s">
        <v>283</v>
      </c>
      <c r="AE43" s="17" t="b">
        <v>0</v>
      </c>
      <c r="AF43" s="17">
        <f t="shared" si="56"/>
        <v>3</v>
      </c>
      <c r="AG43" s="17" t="s">
        <v>116</v>
      </c>
      <c r="AH43" s="17" t="str">
        <f>D44</f>
        <v>LSA_CORE_VFDM_E_BEGIN_TITO_VCCIA_LFM_X_SC0RF1R</v>
      </c>
      <c r="AI43" s="17" t="str">
        <f>D44</f>
        <v>LSA_CORE_VFDM_E_BEGIN_TITO_VCCIA_LFM_X_SC0RF1R</v>
      </c>
      <c r="AJ43" s="17" t="str">
        <f>D44</f>
        <v>LSA_CORE_VFDM_E_BEGIN_TITO_VCCIA_LFM_X_SC0RF1R</v>
      </c>
      <c r="AK43" s="17"/>
      <c r="AL43" s="17"/>
      <c r="AM43" s="17"/>
      <c r="AN43" s="17"/>
      <c r="AO43" s="17"/>
      <c r="AP43" s="17"/>
      <c r="AQ43" s="17"/>
    </row>
    <row r="44" spans="1:43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>E44&amp;"_"&amp;F44&amp;"_"&amp;G44&amp;"_"&amp;H44&amp;"_"&amp;A44&amp;"_"&amp;I44&amp;"_"&amp;J44&amp;"_"&amp;K44&amp;"_"&amp;L44&amp;"_"&amp;M44</f>
        <v>LSA_CORE_VFDM_E_BEGIN_TITO_VCCIA_LFM_X_SC0RF1R</v>
      </c>
      <c r="E44" s="17" t="s">
        <v>57</v>
      </c>
      <c r="F44" s="17" t="s">
        <v>101</v>
      </c>
      <c r="G44" s="17" t="s">
        <v>136</v>
      </c>
      <c r="H44" s="17" t="s">
        <v>34</v>
      </c>
      <c r="I44" s="17" t="s">
        <v>120</v>
      </c>
      <c r="J44" s="17" t="s">
        <v>287</v>
      </c>
      <c r="K44" s="17" t="s">
        <v>35</v>
      </c>
      <c r="L44" s="17" t="s">
        <v>6</v>
      </c>
      <c r="M44" s="18" t="s">
        <v>325</v>
      </c>
      <c r="N44" s="17" t="s">
        <v>36</v>
      </c>
      <c r="O44" s="17" t="s">
        <v>420</v>
      </c>
      <c r="P44" s="17" t="s">
        <v>38</v>
      </c>
      <c r="Q44" s="17">
        <v>21</v>
      </c>
      <c r="R44" s="17">
        <v>20</v>
      </c>
      <c r="S44" s="17">
        <v>116</v>
      </c>
      <c r="T44" s="17"/>
      <c r="U44" s="18" t="s">
        <v>466</v>
      </c>
      <c r="V44" s="17"/>
      <c r="W44" s="17"/>
      <c r="X44" s="17"/>
      <c r="Y44" s="17"/>
      <c r="Z44" s="17"/>
      <c r="AA44" s="17"/>
      <c r="AB44" s="17"/>
      <c r="AC44" s="17">
        <v>1</v>
      </c>
      <c r="AD44" s="17" t="s">
        <v>283</v>
      </c>
      <c r="AE44" s="17" t="b">
        <v>0</v>
      </c>
      <c r="AF44" s="17">
        <f t="shared" si="56"/>
        <v>3</v>
      </c>
      <c r="AG44" s="17" t="s">
        <v>116</v>
      </c>
      <c r="AH44" s="17" t="str">
        <f>D45</f>
        <v>LSA_CORE_VFDM_E_BEGIN_TITO_VCCIA_LFM_X_SC1RF1R</v>
      </c>
      <c r="AI44" s="17" t="str">
        <f>D45</f>
        <v>LSA_CORE_VFDM_E_BEGIN_TITO_VCCIA_LFM_X_SC1RF1R</v>
      </c>
      <c r="AJ44" s="17" t="str">
        <f>D45</f>
        <v>LSA_CORE_VFDM_E_BEGIN_TITO_VCCIA_LFM_X_SC1RF1R</v>
      </c>
      <c r="AK44" s="17"/>
      <c r="AL44" s="17"/>
      <c r="AM44" s="17"/>
      <c r="AN44" s="17"/>
      <c r="AO44" s="17"/>
      <c r="AP44" s="17"/>
      <c r="AQ44" s="17"/>
    </row>
    <row r="45" spans="1:43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>E45&amp;"_"&amp;F45&amp;"_"&amp;G45&amp;"_"&amp;H45&amp;"_"&amp;A45&amp;"_"&amp;I45&amp;"_"&amp;J45&amp;"_"&amp;K45&amp;"_"&amp;L45&amp;"_"&amp;M45</f>
        <v>LSA_CORE_VFDM_E_BEGIN_TITO_VCCIA_LFM_X_SC1RF1R</v>
      </c>
      <c r="E45" s="17" t="s">
        <v>57</v>
      </c>
      <c r="F45" s="17" t="s">
        <v>101</v>
      </c>
      <c r="G45" s="17" t="s">
        <v>136</v>
      </c>
      <c r="H45" s="17" t="s">
        <v>34</v>
      </c>
      <c r="I45" s="17" t="s">
        <v>120</v>
      </c>
      <c r="J45" s="17" t="s">
        <v>287</v>
      </c>
      <c r="K45" s="17" t="s">
        <v>35</v>
      </c>
      <c r="L45" s="17" t="s">
        <v>6</v>
      </c>
      <c r="M45" s="18" t="s">
        <v>326</v>
      </c>
      <c r="N45" s="17" t="s">
        <v>36</v>
      </c>
      <c r="O45" s="17" t="s">
        <v>420</v>
      </c>
      <c r="P45" s="17" t="s">
        <v>38</v>
      </c>
      <c r="Q45" s="17">
        <v>21</v>
      </c>
      <c r="R45" s="17">
        <v>20</v>
      </c>
      <c r="S45" s="17">
        <v>117</v>
      </c>
      <c r="T45" s="17"/>
      <c r="U45" s="18" t="s">
        <v>467</v>
      </c>
      <c r="V45" s="17"/>
      <c r="W45" s="17"/>
      <c r="X45" s="17"/>
      <c r="Y45" s="17"/>
      <c r="Z45" s="17"/>
      <c r="AA45" s="17"/>
      <c r="AB45" s="17"/>
      <c r="AC45" s="17">
        <v>1</v>
      </c>
      <c r="AD45" s="17" t="s">
        <v>283</v>
      </c>
      <c r="AE45" s="17" t="b">
        <v>0</v>
      </c>
      <c r="AF45" s="17">
        <f t="shared" si="56"/>
        <v>3</v>
      </c>
      <c r="AG45" s="17" t="s">
        <v>116</v>
      </c>
      <c r="AH45" s="17" t="str">
        <f>D46</f>
        <v>LSA_CORE_VFDM_E_BEGIN_TITO_VCCIA_LFM_X_SC2RF1R</v>
      </c>
      <c r="AI45" s="17" t="str">
        <f>D46</f>
        <v>LSA_CORE_VFDM_E_BEGIN_TITO_VCCIA_LFM_X_SC2RF1R</v>
      </c>
      <c r="AJ45" s="17" t="str">
        <f>D46</f>
        <v>LSA_CORE_VFDM_E_BEGIN_TITO_VCCIA_LFM_X_SC2RF1R</v>
      </c>
      <c r="AK45" s="17"/>
      <c r="AL45" s="17"/>
      <c r="AM45" s="17"/>
      <c r="AN45" s="17"/>
      <c r="AO45" s="17"/>
      <c r="AP45" s="17"/>
      <c r="AQ45" s="17"/>
    </row>
    <row r="46" spans="1:43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>E46&amp;"_"&amp;F46&amp;"_"&amp;G46&amp;"_"&amp;H46&amp;"_"&amp;A46&amp;"_"&amp;I46&amp;"_"&amp;J46&amp;"_"&amp;K46&amp;"_"&amp;L46&amp;"_"&amp;M46</f>
        <v>LSA_CORE_VFDM_E_BEGIN_TITO_VCCIA_LFM_X_SC2RF1R</v>
      </c>
      <c r="E46" s="17" t="s">
        <v>57</v>
      </c>
      <c r="F46" s="17" t="s">
        <v>101</v>
      </c>
      <c r="G46" s="17" t="s">
        <v>136</v>
      </c>
      <c r="H46" s="17" t="s">
        <v>34</v>
      </c>
      <c r="I46" s="17" t="s">
        <v>120</v>
      </c>
      <c r="J46" s="17" t="s">
        <v>287</v>
      </c>
      <c r="K46" s="17" t="s">
        <v>35</v>
      </c>
      <c r="L46" s="17" t="s">
        <v>6</v>
      </c>
      <c r="M46" s="18" t="s">
        <v>327</v>
      </c>
      <c r="N46" s="17" t="s">
        <v>36</v>
      </c>
      <c r="O46" s="17" t="s">
        <v>420</v>
      </c>
      <c r="P46" s="17" t="s">
        <v>38</v>
      </c>
      <c r="Q46" s="17">
        <v>21</v>
      </c>
      <c r="R46" s="17">
        <v>20</v>
      </c>
      <c r="S46" s="17">
        <v>118</v>
      </c>
      <c r="T46" s="17"/>
      <c r="U46" s="18" t="s">
        <v>468</v>
      </c>
      <c r="V46" s="17"/>
      <c r="W46" s="17"/>
      <c r="X46" s="17"/>
      <c r="Y46" s="17"/>
      <c r="Z46" s="17"/>
      <c r="AA46" s="17"/>
      <c r="AB46" s="17"/>
      <c r="AC46" s="17">
        <v>1</v>
      </c>
      <c r="AD46" s="17" t="s">
        <v>283</v>
      </c>
      <c r="AE46" s="17" t="b">
        <v>0</v>
      </c>
      <c r="AF46" s="17">
        <f t="shared" si="56"/>
        <v>3</v>
      </c>
      <c r="AG46" s="17" t="s">
        <v>116</v>
      </c>
      <c r="AH46" s="17" t="str">
        <f>D47</f>
        <v>LSA_CORE_VFDM_E_BEGIN_TITO_VCCIA_LFM_X_SC3RF1R</v>
      </c>
      <c r="AI46" s="17" t="str">
        <f>D47</f>
        <v>LSA_CORE_VFDM_E_BEGIN_TITO_VCCIA_LFM_X_SC3RF1R</v>
      </c>
      <c r="AJ46" s="17" t="str">
        <f>D47</f>
        <v>LSA_CORE_VFDM_E_BEGIN_TITO_VCCIA_LFM_X_SC3RF1R</v>
      </c>
      <c r="AK46" s="17"/>
      <c r="AL46" s="17"/>
      <c r="AM46" s="17"/>
      <c r="AN46" s="17"/>
      <c r="AO46" s="17"/>
      <c r="AP46" s="17"/>
      <c r="AQ46" s="17"/>
    </row>
    <row r="47" spans="1:43" x14ac:dyDescent="0.25">
      <c r="A47" s="17" t="s">
        <v>26</v>
      </c>
      <c r="B47" s="17" t="s">
        <v>149</v>
      </c>
      <c r="C47" s="17" t="str">
        <f>VLOOKUP(B47,templateLookup!A:B,2,0)</f>
        <v>iCVFDMTest</v>
      </c>
      <c r="D47" s="17" t="str">
        <f>E47&amp;"_"&amp;F47&amp;"_"&amp;G47&amp;"_"&amp;H47&amp;"_"&amp;A47&amp;"_"&amp;I47&amp;"_"&amp;J47&amp;"_"&amp;K47&amp;"_"&amp;L47&amp;"_"&amp;M47</f>
        <v>LSA_CORE_VFDM_E_BEGIN_TITO_VCCIA_LFM_X_SC3RF1R</v>
      </c>
      <c r="E47" s="17" t="s">
        <v>57</v>
      </c>
      <c r="F47" s="17" t="s">
        <v>101</v>
      </c>
      <c r="G47" s="17" t="s">
        <v>136</v>
      </c>
      <c r="H47" s="17" t="s">
        <v>34</v>
      </c>
      <c r="I47" s="17" t="s">
        <v>120</v>
      </c>
      <c r="J47" s="17" t="s">
        <v>287</v>
      </c>
      <c r="K47" s="17" t="s">
        <v>35</v>
      </c>
      <c r="L47" s="17" t="s">
        <v>6</v>
      </c>
      <c r="M47" s="18" t="s">
        <v>328</v>
      </c>
      <c r="N47" s="17" t="s">
        <v>36</v>
      </c>
      <c r="O47" s="17" t="s">
        <v>420</v>
      </c>
      <c r="P47" s="17" t="s">
        <v>38</v>
      </c>
      <c r="Q47" s="17">
        <v>21</v>
      </c>
      <c r="R47" s="17">
        <v>20</v>
      </c>
      <c r="S47" s="17">
        <v>119</v>
      </c>
      <c r="T47" s="17"/>
      <c r="U47" s="18" t="s">
        <v>469</v>
      </c>
      <c r="V47" s="17"/>
      <c r="W47" s="17"/>
      <c r="X47" s="17"/>
      <c r="Y47" s="17"/>
      <c r="Z47" s="17"/>
      <c r="AA47" s="17"/>
      <c r="AB47" s="17"/>
      <c r="AC47" s="17">
        <v>1</v>
      </c>
      <c r="AD47" s="17" t="s">
        <v>283</v>
      </c>
      <c r="AE47" s="17" t="b">
        <v>0</v>
      </c>
      <c r="AF47" s="17">
        <f t="shared" si="56"/>
        <v>3</v>
      </c>
      <c r="AG47" s="17" t="s">
        <v>116</v>
      </c>
      <c r="AH47" s="17" t="str">
        <f>D48</f>
        <v>LSA_CORE_UF_E_BEGIN_TITO_VCCIA_LFM_X_VFDM_UF</v>
      </c>
      <c r="AI47" s="17" t="str">
        <f>D48</f>
        <v>LSA_CORE_UF_E_BEGIN_TITO_VCCIA_LFM_X_VFDM_UF</v>
      </c>
      <c r="AJ47" s="17" t="str">
        <f>D48</f>
        <v>LSA_CORE_UF_E_BEGIN_TITO_VCCIA_LFM_X_VFDM_UF</v>
      </c>
      <c r="AK47" s="17"/>
      <c r="AL47" s="17"/>
      <c r="AM47" s="17"/>
      <c r="AN47" s="17"/>
      <c r="AO47" s="17"/>
      <c r="AP47" s="17"/>
      <c r="AQ47" s="17"/>
    </row>
    <row r="48" spans="1:43" x14ac:dyDescent="0.25">
      <c r="A48" s="17" t="s">
        <v>26</v>
      </c>
      <c r="B48" s="17" t="s">
        <v>152</v>
      </c>
      <c r="C48" s="17" t="str">
        <f>VLOOKUP(B48,templateLookup!A:B,2,0)</f>
        <v>iCUserFuncTest</v>
      </c>
      <c r="D48" s="17" t="str">
        <f>E48&amp;"_"&amp;F48&amp;"_"&amp;G48&amp;"_"&amp;H48&amp;"_"&amp;A48&amp;"_"&amp;I48&amp;"_"&amp;J48&amp;"_"&amp;K48&amp;"_"&amp;L48&amp;"_"&amp;M48</f>
        <v>LSA_CORE_UF_E_BEGIN_TITO_VCCIA_LFM_X_VFDM_UF</v>
      </c>
      <c r="E48" s="17" t="s">
        <v>57</v>
      </c>
      <c r="F48" s="17" t="s">
        <v>101</v>
      </c>
      <c r="G48" s="17" t="s">
        <v>153</v>
      </c>
      <c r="H48" s="17" t="s">
        <v>34</v>
      </c>
      <c r="I48" s="17" t="s">
        <v>120</v>
      </c>
      <c r="J48" s="17" t="s">
        <v>287</v>
      </c>
      <c r="K48" s="17" t="s">
        <v>35</v>
      </c>
      <c r="L48" s="17" t="s">
        <v>6</v>
      </c>
      <c r="M48" s="17" t="s">
        <v>155</v>
      </c>
      <c r="N48" s="17" t="s">
        <v>36</v>
      </c>
      <c r="O48" s="17" t="s">
        <v>420</v>
      </c>
      <c r="P48" s="17" t="s">
        <v>38</v>
      </c>
      <c r="Q48" s="17">
        <v>21</v>
      </c>
      <c r="R48" s="17">
        <v>20</v>
      </c>
      <c r="S48" s="17">
        <v>120</v>
      </c>
      <c r="T48" s="17"/>
      <c r="U48" s="17"/>
      <c r="V48" s="17"/>
      <c r="W48" s="17"/>
      <c r="X48" s="17"/>
      <c r="Y48" s="17"/>
      <c r="Z48" s="17"/>
      <c r="AA48" s="17"/>
      <c r="AB48" s="17"/>
      <c r="AC48" s="17">
        <v>1</v>
      </c>
      <c r="AD48" s="17" t="s">
        <v>283</v>
      </c>
      <c r="AE48" s="17" t="b">
        <v>0</v>
      </c>
      <c r="AF48" s="17">
        <f t="shared" si="56"/>
        <v>3</v>
      </c>
      <c r="AG48" s="17" t="s">
        <v>116</v>
      </c>
      <c r="AH48" s="17" t="str">
        <f>D49</f>
        <v>LSA_CORE_FUSECONFIG_E_BEGIN_TITO_VCCIA_LFM_X_REPAIR</v>
      </c>
      <c r="AI48" s="17" t="str">
        <f>D49</f>
        <v>LSA_CORE_FUSECONFIG_E_BEGIN_TITO_VCCIA_LFM_X_REPAIR</v>
      </c>
      <c r="AJ48" s="17" t="str">
        <f>D49</f>
        <v>LSA_CORE_FUSECONFIG_E_BEGIN_TITO_VCCIA_LFM_X_REPAIR</v>
      </c>
      <c r="AK48" s="17"/>
      <c r="AL48" s="17"/>
      <c r="AM48" s="17"/>
      <c r="AN48" s="17"/>
      <c r="AO48" s="17"/>
      <c r="AP48" s="17"/>
      <c r="AQ48" s="17"/>
    </row>
    <row r="49" spans="1:43" x14ac:dyDescent="0.25">
      <c r="A49" s="17" t="s">
        <v>26</v>
      </c>
      <c r="B49" s="17" t="s">
        <v>44</v>
      </c>
      <c r="C49" s="17" t="str">
        <f>VLOOKUP(B49,templateLookup!A:B,2,0)</f>
        <v>PrimePatConfigTestMethod</v>
      </c>
      <c r="D49" s="17" t="str">
        <f>E49&amp;"_"&amp;F49&amp;"_"&amp;G49&amp;"_"&amp;H49&amp;"_"&amp;A49&amp;"_"&amp;I49&amp;"_"&amp;J49&amp;"_"&amp;K49&amp;"_"&amp;L49&amp;"_"&amp;M49</f>
        <v>LSA_CORE_FUSECONFIG_E_BEGIN_TITO_VCCIA_LFM_X_REPAIR</v>
      </c>
      <c r="E49" s="17" t="s">
        <v>57</v>
      </c>
      <c r="F49" s="17" t="s">
        <v>101</v>
      </c>
      <c r="G49" s="17" t="s">
        <v>329</v>
      </c>
      <c r="H49" s="17" t="s">
        <v>34</v>
      </c>
      <c r="I49" s="17" t="s">
        <v>120</v>
      </c>
      <c r="J49" s="17" t="s">
        <v>287</v>
      </c>
      <c r="K49" s="17" t="s">
        <v>35</v>
      </c>
      <c r="L49" s="17" t="s">
        <v>6</v>
      </c>
      <c r="M49" s="17" t="s">
        <v>29</v>
      </c>
      <c r="N49" s="17" t="s">
        <v>36</v>
      </c>
      <c r="O49" s="17" t="s">
        <v>420</v>
      </c>
      <c r="P49" s="17" t="s">
        <v>38</v>
      </c>
      <c r="Q49" s="17">
        <v>21</v>
      </c>
      <c r="R49" s="17">
        <v>20</v>
      </c>
      <c r="S49" s="17">
        <v>121</v>
      </c>
      <c r="T49" s="17"/>
      <c r="U49" s="17"/>
      <c r="V49" s="17"/>
      <c r="W49" s="17"/>
      <c r="X49" s="17"/>
      <c r="Y49" s="17"/>
      <c r="Z49" s="17"/>
      <c r="AA49" s="17"/>
      <c r="AB49" s="17"/>
      <c r="AC49" s="17">
        <v>1</v>
      </c>
      <c r="AD49" s="17" t="s">
        <v>283</v>
      </c>
      <c r="AE49" s="17" t="b">
        <v>0</v>
      </c>
      <c r="AF49" s="17">
        <f t="shared" si="56"/>
        <v>3</v>
      </c>
      <c r="AG49" s="17" t="s">
        <v>116</v>
      </c>
      <c r="AH49" s="17">
        <v>1</v>
      </c>
      <c r="AI49" s="17">
        <v>1</v>
      </c>
      <c r="AJ49" s="17">
        <v>1</v>
      </c>
      <c r="AK49" s="17"/>
      <c r="AL49" s="17"/>
      <c r="AM49" s="17"/>
      <c r="AN49" s="17"/>
      <c r="AO49" s="17"/>
      <c r="AP49" s="17"/>
      <c r="AQ49" s="17"/>
    </row>
    <row r="50" spans="1:43" x14ac:dyDescent="0.25">
      <c r="A50" s="16" t="s">
        <v>26</v>
      </c>
      <c r="B50" s="16" t="s">
        <v>42</v>
      </c>
      <c r="C50" s="16" t="str">
        <f>VLOOKUP(B50,templateLookup!A:B,2,0)</f>
        <v>COMPOSITE</v>
      </c>
      <c r="D50" s="16"/>
      <c r="E50" s="16"/>
      <c r="F50" s="16" t="s">
        <v>101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2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</row>
    <row r="51" spans="1:43" x14ac:dyDescent="0.25">
      <c r="A51" s="16" t="s">
        <v>26</v>
      </c>
      <c r="B51" s="16" t="s">
        <v>27</v>
      </c>
      <c r="C51" s="16" t="str">
        <f>VLOOKUP(B51,templateLookup!A:B,2,0)</f>
        <v>COMPOSITE</v>
      </c>
      <c r="D51" s="16" t="s">
        <v>330</v>
      </c>
      <c r="E51" s="16"/>
      <c r="F51" s="16" t="s">
        <v>101</v>
      </c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>
        <f>COUNTA(AH51:AQ51)</f>
        <v>2</v>
      </c>
      <c r="AG51" s="16" t="s">
        <v>116</v>
      </c>
      <c r="AH51" s="16">
        <v>1</v>
      </c>
      <c r="AI51" s="16">
        <v>1</v>
      </c>
      <c r="AJ51" s="16"/>
      <c r="AK51" s="16"/>
      <c r="AL51" s="16"/>
      <c r="AM51" s="16"/>
      <c r="AN51" s="16"/>
      <c r="AO51" s="16"/>
      <c r="AP51" s="16"/>
      <c r="AQ51" s="16"/>
    </row>
    <row r="52" spans="1:43" x14ac:dyDescent="0.25">
      <c r="A52" s="19" t="s">
        <v>26</v>
      </c>
      <c r="B52" s="19" t="s">
        <v>30</v>
      </c>
      <c r="C52" s="19" t="str">
        <f>VLOOKUP(B52,templateLookup!A:B,2,0)</f>
        <v>PrimeMbistVminSearchTestMethod</v>
      </c>
      <c r="D52" s="19" t="str">
        <f>E52&amp;"_"&amp;F52&amp;"_"&amp;G52&amp;"_"&amp;H52&amp;"_"&amp;A52&amp;"_"&amp;I52&amp;"_"&amp;J52&amp;"_"&amp;K52&amp;"_"&amp;L52&amp;"_"&amp;M52</f>
        <v>SSA_CORE_HRY_E_BEGIN_TITO_VCCIA_LFM_X_MLC_0_POSTHRY_CORE0</v>
      </c>
      <c r="E52" s="19" t="s">
        <v>31</v>
      </c>
      <c r="F52" s="19" t="s">
        <v>101</v>
      </c>
      <c r="G52" s="19" t="s">
        <v>33</v>
      </c>
      <c r="H52" s="19" t="s">
        <v>34</v>
      </c>
      <c r="I52" s="19" t="s">
        <v>120</v>
      </c>
      <c r="J52" s="19" t="s">
        <v>287</v>
      </c>
      <c r="K52" s="19" t="s">
        <v>35</v>
      </c>
      <c r="L52" s="19" t="s">
        <v>6</v>
      </c>
      <c r="M52" s="19" t="s">
        <v>331</v>
      </c>
      <c r="N52" s="19" t="s">
        <v>36</v>
      </c>
      <c r="O52" s="19" t="s">
        <v>420</v>
      </c>
      <c r="P52" s="19" t="s">
        <v>510</v>
      </c>
      <c r="Q52" s="19">
        <v>61</v>
      </c>
      <c r="R52" s="19">
        <v>20</v>
      </c>
      <c r="S52" s="19">
        <v>140</v>
      </c>
      <c r="T52" s="19"/>
      <c r="U52" s="19"/>
      <c r="V52" s="19"/>
      <c r="W52" s="19"/>
      <c r="X52" s="19"/>
      <c r="Y52" s="19"/>
      <c r="Z52" s="19"/>
      <c r="AA52" s="19" t="s">
        <v>513</v>
      </c>
      <c r="AB52" s="19" t="s">
        <v>514</v>
      </c>
      <c r="AC52" s="19">
        <v>1</v>
      </c>
      <c r="AD52" s="19" t="s">
        <v>283</v>
      </c>
      <c r="AE52" s="19" t="b">
        <v>0</v>
      </c>
      <c r="AF52" s="19">
        <f t="shared" ref="AF52:AF71" si="57">COUNTA(AH52:AQ52)</f>
        <v>9</v>
      </c>
      <c r="AG52" s="19" t="s">
        <v>39</v>
      </c>
      <c r="AH52" s="19" t="str">
        <f>D53</f>
        <v>SSA_CORE_HRY_E_BEGIN_TITO_VCCIA_LFM_X_MLC_0_POSTHRY_CORE1</v>
      </c>
      <c r="AI52" s="19" t="str">
        <f>D54</f>
        <v>SSA_CORE_HRY_E_BEGIN_TITO_VCCIA_LFM_X_MLC_0_POSTHRY_CORE2</v>
      </c>
      <c r="AJ52" s="19" t="str">
        <f>D54</f>
        <v>SSA_CORE_HRY_E_BEGIN_TITO_VCCIA_LFM_X_MLC_0_POSTHRY_CORE2</v>
      </c>
      <c r="AK52" s="19" t="str">
        <f>D54</f>
        <v>SSA_CORE_HRY_E_BEGIN_TITO_VCCIA_LFM_X_MLC_0_POSTHRY_CORE2</v>
      </c>
      <c r="AL52" s="19" t="str">
        <f>D54</f>
        <v>SSA_CORE_HRY_E_BEGIN_TITO_VCCIA_LFM_X_MLC_0_POSTHRY_CORE2</v>
      </c>
      <c r="AM52" s="19" t="str">
        <f>D53</f>
        <v>SSA_CORE_HRY_E_BEGIN_TITO_VCCIA_LFM_X_MLC_0_POSTHRY_CORE1</v>
      </c>
      <c r="AN52" s="19" t="str">
        <f>D53</f>
        <v>SSA_CORE_HRY_E_BEGIN_TITO_VCCIA_LFM_X_MLC_0_POSTHRY_CORE1</v>
      </c>
      <c r="AO52" s="19" t="str">
        <f>D53</f>
        <v>SSA_CORE_HRY_E_BEGIN_TITO_VCCIA_LFM_X_MLC_0_POSTHRY_CORE1</v>
      </c>
      <c r="AP52" s="19" t="str">
        <f>D53</f>
        <v>SSA_CORE_HRY_E_BEGIN_TITO_VCCIA_LFM_X_MLC_0_POSTHRY_CORE1</v>
      </c>
      <c r="AQ52" s="19"/>
    </row>
    <row r="53" spans="1:43" x14ac:dyDescent="0.25">
      <c r="A53" s="19" t="s">
        <v>26</v>
      </c>
      <c r="B53" s="19" t="s">
        <v>30</v>
      </c>
      <c r="C53" s="19" t="str">
        <f>VLOOKUP(B53,templateLookup!A:B,2,0)</f>
        <v>PrimeMbistVminSearchTestMethod</v>
      </c>
      <c r="D53" s="19" t="str">
        <f>E53&amp;"_"&amp;F53&amp;"_"&amp;G53&amp;"_"&amp;H53&amp;"_"&amp;A53&amp;"_"&amp;I53&amp;"_"&amp;J53&amp;"_"&amp;K53&amp;"_"&amp;L53&amp;"_"&amp;M53</f>
        <v>SSA_CORE_HRY_E_BEGIN_TITO_VCCIA_LFM_X_MLC_0_POSTHRY_CORE1</v>
      </c>
      <c r="E53" s="19" t="s">
        <v>31</v>
      </c>
      <c r="F53" s="19" t="s">
        <v>101</v>
      </c>
      <c r="G53" s="19" t="s">
        <v>33</v>
      </c>
      <c r="H53" s="19" t="s">
        <v>34</v>
      </c>
      <c r="I53" s="19" t="s">
        <v>120</v>
      </c>
      <c r="J53" s="19" t="s">
        <v>287</v>
      </c>
      <c r="K53" s="19" t="s">
        <v>35</v>
      </c>
      <c r="L53" s="19" t="s">
        <v>6</v>
      </c>
      <c r="M53" s="19" t="s">
        <v>332</v>
      </c>
      <c r="N53" s="19" t="s">
        <v>36</v>
      </c>
      <c r="O53" s="19" t="s">
        <v>420</v>
      </c>
      <c r="P53" s="19" t="s">
        <v>510</v>
      </c>
      <c r="Q53" s="19">
        <v>61</v>
      </c>
      <c r="R53" s="19">
        <v>20</v>
      </c>
      <c r="S53" s="19">
        <v>141</v>
      </c>
      <c r="T53" s="19"/>
      <c r="U53" s="19"/>
      <c r="V53" s="19"/>
      <c r="W53" s="19"/>
      <c r="X53" s="19"/>
      <c r="Y53" s="19"/>
      <c r="Z53" s="19"/>
      <c r="AA53" s="19" t="s">
        <v>513</v>
      </c>
      <c r="AB53" s="19" t="s">
        <v>514</v>
      </c>
      <c r="AC53" s="19">
        <v>1</v>
      </c>
      <c r="AD53" s="19" t="s">
        <v>283</v>
      </c>
      <c r="AE53" s="19" t="b">
        <v>0</v>
      </c>
      <c r="AF53" s="19">
        <f t="shared" si="57"/>
        <v>9</v>
      </c>
      <c r="AG53" s="19" t="s">
        <v>39</v>
      </c>
      <c r="AH53" s="19" t="str">
        <f>D54</f>
        <v>SSA_CORE_HRY_E_BEGIN_TITO_VCCIA_LFM_X_MLC_0_POSTHRY_CORE2</v>
      </c>
      <c r="AI53" s="19" t="str">
        <f>D55</f>
        <v>SSA_CORE_HRY_E_BEGIN_TITO_VCCIA_LFM_X_MLC_0_POSTHRY_CORE3</v>
      </c>
      <c r="AJ53" s="19" t="str">
        <f>D55</f>
        <v>SSA_CORE_HRY_E_BEGIN_TITO_VCCIA_LFM_X_MLC_0_POSTHRY_CORE3</v>
      </c>
      <c r="AK53" s="19" t="str">
        <f>D55</f>
        <v>SSA_CORE_HRY_E_BEGIN_TITO_VCCIA_LFM_X_MLC_0_POSTHRY_CORE3</v>
      </c>
      <c r="AL53" s="19" t="str">
        <f>D55</f>
        <v>SSA_CORE_HRY_E_BEGIN_TITO_VCCIA_LFM_X_MLC_0_POSTHRY_CORE3</v>
      </c>
      <c r="AM53" s="19" t="str">
        <f>D54</f>
        <v>SSA_CORE_HRY_E_BEGIN_TITO_VCCIA_LFM_X_MLC_0_POSTHRY_CORE2</v>
      </c>
      <c r="AN53" s="19" t="str">
        <f>D54</f>
        <v>SSA_CORE_HRY_E_BEGIN_TITO_VCCIA_LFM_X_MLC_0_POSTHRY_CORE2</v>
      </c>
      <c r="AO53" s="19" t="str">
        <f>D54</f>
        <v>SSA_CORE_HRY_E_BEGIN_TITO_VCCIA_LFM_X_MLC_0_POSTHRY_CORE2</v>
      </c>
      <c r="AP53" s="19" t="str">
        <f>D54</f>
        <v>SSA_CORE_HRY_E_BEGIN_TITO_VCCIA_LFM_X_MLC_0_POSTHRY_CORE2</v>
      </c>
      <c r="AQ53" s="19"/>
    </row>
    <row r="54" spans="1:43" x14ac:dyDescent="0.25">
      <c r="A54" s="19" t="s">
        <v>26</v>
      </c>
      <c r="B54" s="19" t="s">
        <v>30</v>
      </c>
      <c r="C54" s="19" t="str">
        <f>VLOOKUP(B54,templateLookup!A:B,2,0)</f>
        <v>PrimeMbistVminSearchTestMethod</v>
      </c>
      <c r="D54" s="19" t="str">
        <f>E54&amp;"_"&amp;F54&amp;"_"&amp;G54&amp;"_"&amp;H54&amp;"_"&amp;A54&amp;"_"&amp;I54&amp;"_"&amp;J54&amp;"_"&amp;K54&amp;"_"&amp;L54&amp;"_"&amp;M54</f>
        <v>SSA_CORE_HRY_E_BEGIN_TITO_VCCIA_LFM_X_MLC_0_POSTHRY_CORE2</v>
      </c>
      <c r="E54" s="19" t="s">
        <v>31</v>
      </c>
      <c r="F54" s="19" t="s">
        <v>101</v>
      </c>
      <c r="G54" s="19" t="s">
        <v>33</v>
      </c>
      <c r="H54" s="19" t="s">
        <v>34</v>
      </c>
      <c r="I54" s="19" t="s">
        <v>120</v>
      </c>
      <c r="J54" s="19" t="s">
        <v>287</v>
      </c>
      <c r="K54" s="19" t="s">
        <v>35</v>
      </c>
      <c r="L54" s="19" t="s">
        <v>6</v>
      </c>
      <c r="M54" s="19" t="s">
        <v>333</v>
      </c>
      <c r="N54" s="19" t="s">
        <v>36</v>
      </c>
      <c r="O54" s="19" t="s">
        <v>420</v>
      </c>
      <c r="P54" s="19" t="s">
        <v>510</v>
      </c>
      <c r="Q54" s="19">
        <v>61</v>
      </c>
      <c r="R54" s="19">
        <v>20</v>
      </c>
      <c r="S54" s="19">
        <v>142</v>
      </c>
      <c r="T54" s="19"/>
      <c r="U54" s="19"/>
      <c r="V54" s="19"/>
      <c r="W54" s="19"/>
      <c r="X54" s="19"/>
      <c r="Y54" s="19"/>
      <c r="Z54" s="19"/>
      <c r="AA54" s="19" t="s">
        <v>513</v>
      </c>
      <c r="AB54" s="19" t="s">
        <v>514</v>
      </c>
      <c r="AC54" s="19">
        <v>1</v>
      </c>
      <c r="AD54" s="19" t="s">
        <v>283</v>
      </c>
      <c r="AE54" s="19" t="b">
        <v>0</v>
      </c>
      <c r="AF54" s="19">
        <f t="shared" si="57"/>
        <v>9</v>
      </c>
      <c r="AG54" s="19" t="s">
        <v>39</v>
      </c>
      <c r="AH54" s="19" t="str">
        <f>D55</f>
        <v>SSA_CORE_HRY_E_BEGIN_TITO_VCCIA_LFM_X_MLC_0_POSTHRY_CORE3</v>
      </c>
      <c r="AI54" s="19" t="str">
        <f>D56</f>
        <v>SSA_CORE_HRY_E_BEGIN_TITO_VCCIA_LFM_X_MLC_1_POSTHRY_CORE0</v>
      </c>
      <c r="AJ54" s="19" t="str">
        <f>D56</f>
        <v>SSA_CORE_HRY_E_BEGIN_TITO_VCCIA_LFM_X_MLC_1_POSTHRY_CORE0</v>
      </c>
      <c r="AK54" s="19" t="str">
        <f>D56</f>
        <v>SSA_CORE_HRY_E_BEGIN_TITO_VCCIA_LFM_X_MLC_1_POSTHRY_CORE0</v>
      </c>
      <c r="AL54" s="19" t="str">
        <f>D56</f>
        <v>SSA_CORE_HRY_E_BEGIN_TITO_VCCIA_LFM_X_MLC_1_POSTHRY_CORE0</v>
      </c>
      <c r="AM54" s="19" t="str">
        <f>D55</f>
        <v>SSA_CORE_HRY_E_BEGIN_TITO_VCCIA_LFM_X_MLC_0_POSTHRY_CORE3</v>
      </c>
      <c r="AN54" s="19" t="str">
        <f>D55</f>
        <v>SSA_CORE_HRY_E_BEGIN_TITO_VCCIA_LFM_X_MLC_0_POSTHRY_CORE3</v>
      </c>
      <c r="AO54" s="19" t="str">
        <f>D55</f>
        <v>SSA_CORE_HRY_E_BEGIN_TITO_VCCIA_LFM_X_MLC_0_POSTHRY_CORE3</v>
      </c>
      <c r="AP54" s="19" t="str">
        <f>D55</f>
        <v>SSA_CORE_HRY_E_BEGIN_TITO_VCCIA_LFM_X_MLC_0_POSTHRY_CORE3</v>
      </c>
      <c r="AQ54" s="19"/>
    </row>
    <row r="55" spans="1:43" x14ac:dyDescent="0.25">
      <c r="A55" s="19" t="s">
        <v>26</v>
      </c>
      <c r="B55" s="19" t="s">
        <v>30</v>
      </c>
      <c r="C55" s="19" t="str">
        <f>VLOOKUP(B55,templateLookup!A:B,2,0)</f>
        <v>PrimeMbistVminSearchTestMethod</v>
      </c>
      <c r="D55" s="19" t="str">
        <f>E55&amp;"_"&amp;F55&amp;"_"&amp;G55&amp;"_"&amp;H55&amp;"_"&amp;A55&amp;"_"&amp;I55&amp;"_"&amp;J55&amp;"_"&amp;K55&amp;"_"&amp;L55&amp;"_"&amp;M55</f>
        <v>SSA_CORE_HRY_E_BEGIN_TITO_VCCIA_LFM_X_MLC_0_POSTHRY_CORE3</v>
      </c>
      <c r="E55" s="19" t="s">
        <v>31</v>
      </c>
      <c r="F55" s="19" t="s">
        <v>101</v>
      </c>
      <c r="G55" s="19" t="s">
        <v>33</v>
      </c>
      <c r="H55" s="19" t="s">
        <v>34</v>
      </c>
      <c r="I55" s="19" t="s">
        <v>120</v>
      </c>
      <c r="J55" s="19" t="s">
        <v>287</v>
      </c>
      <c r="K55" s="19" t="s">
        <v>35</v>
      </c>
      <c r="L55" s="19" t="s">
        <v>6</v>
      </c>
      <c r="M55" s="19" t="s">
        <v>334</v>
      </c>
      <c r="N55" s="19" t="s">
        <v>36</v>
      </c>
      <c r="O55" s="19" t="s">
        <v>420</v>
      </c>
      <c r="P55" s="19" t="s">
        <v>510</v>
      </c>
      <c r="Q55" s="19">
        <v>61</v>
      </c>
      <c r="R55" s="19">
        <v>20</v>
      </c>
      <c r="S55" s="19">
        <v>143</v>
      </c>
      <c r="T55" s="19"/>
      <c r="U55" s="19"/>
      <c r="V55" s="19"/>
      <c r="W55" s="19"/>
      <c r="X55" s="19"/>
      <c r="Y55" s="19"/>
      <c r="Z55" s="19"/>
      <c r="AA55" s="19" t="s">
        <v>513</v>
      </c>
      <c r="AB55" s="19" t="s">
        <v>514</v>
      </c>
      <c r="AC55" s="19">
        <v>1</v>
      </c>
      <c r="AD55" s="19" t="s">
        <v>283</v>
      </c>
      <c r="AE55" s="19" t="b">
        <v>0</v>
      </c>
      <c r="AF55" s="19">
        <f t="shared" si="57"/>
        <v>9</v>
      </c>
      <c r="AG55" s="19" t="s">
        <v>39</v>
      </c>
      <c r="AH55" s="19" t="str">
        <f>D56</f>
        <v>SSA_CORE_HRY_E_BEGIN_TITO_VCCIA_LFM_X_MLC_1_POSTHRY_CORE0</v>
      </c>
      <c r="AI55" s="19" t="str">
        <f>D57</f>
        <v>SSA_CORE_HRY_E_BEGIN_TITO_VCCIA_LFM_X_MLC_1_POSTHRY_CORE1</v>
      </c>
      <c r="AJ55" s="19" t="str">
        <f>D57</f>
        <v>SSA_CORE_HRY_E_BEGIN_TITO_VCCIA_LFM_X_MLC_1_POSTHRY_CORE1</v>
      </c>
      <c r="AK55" s="19" t="str">
        <f>D57</f>
        <v>SSA_CORE_HRY_E_BEGIN_TITO_VCCIA_LFM_X_MLC_1_POSTHRY_CORE1</v>
      </c>
      <c r="AL55" s="19" t="str">
        <f>D57</f>
        <v>SSA_CORE_HRY_E_BEGIN_TITO_VCCIA_LFM_X_MLC_1_POSTHRY_CORE1</v>
      </c>
      <c r="AM55" s="19" t="str">
        <f>D56</f>
        <v>SSA_CORE_HRY_E_BEGIN_TITO_VCCIA_LFM_X_MLC_1_POSTHRY_CORE0</v>
      </c>
      <c r="AN55" s="19" t="str">
        <f>D56</f>
        <v>SSA_CORE_HRY_E_BEGIN_TITO_VCCIA_LFM_X_MLC_1_POSTHRY_CORE0</v>
      </c>
      <c r="AO55" s="19" t="str">
        <f>D56</f>
        <v>SSA_CORE_HRY_E_BEGIN_TITO_VCCIA_LFM_X_MLC_1_POSTHRY_CORE0</v>
      </c>
      <c r="AP55" s="19" t="str">
        <f>D56</f>
        <v>SSA_CORE_HRY_E_BEGIN_TITO_VCCIA_LFM_X_MLC_1_POSTHRY_CORE0</v>
      </c>
      <c r="AQ55" s="19"/>
    </row>
    <row r="56" spans="1:43" x14ac:dyDescent="0.25">
      <c r="A56" s="19" t="s">
        <v>26</v>
      </c>
      <c r="B56" s="19" t="s">
        <v>30</v>
      </c>
      <c r="C56" s="19" t="str">
        <f>VLOOKUP(B56,templateLookup!A:B,2,0)</f>
        <v>PrimeMbistVminSearchTestMethod</v>
      </c>
      <c r="D56" s="19" t="str">
        <f>E56&amp;"_"&amp;F56&amp;"_"&amp;G56&amp;"_"&amp;H56&amp;"_"&amp;A56&amp;"_"&amp;I56&amp;"_"&amp;J56&amp;"_"&amp;K56&amp;"_"&amp;L56&amp;"_"&amp;M56</f>
        <v>SSA_CORE_HRY_E_BEGIN_TITO_VCCIA_LFM_X_MLC_1_POSTHRY_CORE0</v>
      </c>
      <c r="E56" s="19" t="s">
        <v>31</v>
      </c>
      <c r="F56" s="19" t="s">
        <v>101</v>
      </c>
      <c r="G56" s="19" t="s">
        <v>33</v>
      </c>
      <c r="H56" s="19" t="s">
        <v>34</v>
      </c>
      <c r="I56" s="19" t="s">
        <v>120</v>
      </c>
      <c r="J56" s="19" t="s">
        <v>287</v>
      </c>
      <c r="K56" s="19" t="s">
        <v>35</v>
      </c>
      <c r="L56" s="19" t="s">
        <v>6</v>
      </c>
      <c r="M56" s="19" t="s">
        <v>335</v>
      </c>
      <c r="N56" s="19" t="s">
        <v>36</v>
      </c>
      <c r="O56" s="19" t="s">
        <v>420</v>
      </c>
      <c r="P56" s="19" t="s">
        <v>510</v>
      </c>
      <c r="Q56" s="19">
        <v>61</v>
      </c>
      <c r="R56" s="19">
        <v>20</v>
      </c>
      <c r="S56" s="19">
        <v>144</v>
      </c>
      <c r="T56" s="19"/>
      <c r="U56" s="19"/>
      <c r="V56" s="19"/>
      <c r="W56" s="19"/>
      <c r="X56" s="19"/>
      <c r="Y56" s="19"/>
      <c r="Z56" s="19"/>
      <c r="AA56" s="19" t="s">
        <v>513</v>
      </c>
      <c r="AB56" s="19" t="s">
        <v>514</v>
      </c>
      <c r="AC56" s="19">
        <v>1</v>
      </c>
      <c r="AD56" s="19" t="s">
        <v>283</v>
      </c>
      <c r="AE56" s="19" t="b">
        <v>0</v>
      </c>
      <c r="AF56" s="19">
        <f t="shared" si="57"/>
        <v>9</v>
      </c>
      <c r="AG56" s="19" t="s">
        <v>39</v>
      </c>
      <c r="AH56" s="19" t="str">
        <f>D57</f>
        <v>SSA_CORE_HRY_E_BEGIN_TITO_VCCIA_LFM_X_MLC_1_POSTHRY_CORE1</v>
      </c>
      <c r="AI56" s="19" t="str">
        <f>D58</f>
        <v>SSA_CORE_HRY_E_BEGIN_TITO_VCCIA_LFM_X_MLC_1_POSTHRY_CORE2</v>
      </c>
      <c r="AJ56" s="19" t="str">
        <f>D58</f>
        <v>SSA_CORE_HRY_E_BEGIN_TITO_VCCIA_LFM_X_MLC_1_POSTHRY_CORE2</v>
      </c>
      <c r="AK56" s="19" t="str">
        <f>D58</f>
        <v>SSA_CORE_HRY_E_BEGIN_TITO_VCCIA_LFM_X_MLC_1_POSTHRY_CORE2</v>
      </c>
      <c r="AL56" s="19" t="str">
        <f>D58</f>
        <v>SSA_CORE_HRY_E_BEGIN_TITO_VCCIA_LFM_X_MLC_1_POSTHRY_CORE2</v>
      </c>
      <c r="AM56" s="19" t="str">
        <f>D57</f>
        <v>SSA_CORE_HRY_E_BEGIN_TITO_VCCIA_LFM_X_MLC_1_POSTHRY_CORE1</v>
      </c>
      <c r="AN56" s="19" t="str">
        <f>D57</f>
        <v>SSA_CORE_HRY_E_BEGIN_TITO_VCCIA_LFM_X_MLC_1_POSTHRY_CORE1</v>
      </c>
      <c r="AO56" s="19" t="str">
        <f>D57</f>
        <v>SSA_CORE_HRY_E_BEGIN_TITO_VCCIA_LFM_X_MLC_1_POSTHRY_CORE1</v>
      </c>
      <c r="AP56" s="19" t="str">
        <f>D57</f>
        <v>SSA_CORE_HRY_E_BEGIN_TITO_VCCIA_LFM_X_MLC_1_POSTHRY_CORE1</v>
      </c>
      <c r="AQ56" s="19"/>
    </row>
    <row r="57" spans="1:43" x14ac:dyDescent="0.25">
      <c r="A57" s="19" t="s">
        <v>26</v>
      </c>
      <c r="B57" s="19" t="s">
        <v>30</v>
      </c>
      <c r="C57" s="19" t="str">
        <f>VLOOKUP(B57,templateLookup!A:B,2,0)</f>
        <v>PrimeMbistVminSearchTestMethod</v>
      </c>
      <c r="D57" s="19" t="str">
        <f>E57&amp;"_"&amp;F57&amp;"_"&amp;G57&amp;"_"&amp;H57&amp;"_"&amp;A57&amp;"_"&amp;I57&amp;"_"&amp;J57&amp;"_"&amp;K57&amp;"_"&amp;L57&amp;"_"&amp;M57</f>
        <v>SSA_CORE_HRY_E_BEGIN_TITO_VCCIA_LFM_X_MLC_1_POSTHRY_CORE1</v>
      </c>
      <c r="E57" s="19" t="s">
        <v>31</v>
      </c>
      <c r="F57" s="19" t="s">
        <v>101</v>
      </c>
      <c r="G57" s="19" t="s">
        <v>33</v>
      </c>
      <c r="H57" s="19" t="s">
        <v>34</v>
      </c>
      <c r="I57" s="19" t="s">
        <v>120</v>
      </c>
      <c r="J57" s="19" t="s">
        <v>287</v>
      </c>
      <c r="K57" s="19" t="s">
        <v>35</v>
      </c>
      <c r="L57" s="19" t="s">
        <v>6</v>
      </c>
      <c r="M57" s="19" t="s">
        <v>336</v>
      </c>
      <c r="N57" s="19" t="s">
        <v>36</v>
      </c>
      <c r="O57" s="19" t="s">
        <v>420</v>
      </c>
      <c r="P57" s="19" t="s">
        <v>510</v>
      </c>
      <c r="Q57" s="19">
        <v>61</v>
      </c>
      <c r="R57" s="19">
        <v>20</v>
      </c>
      <c r="S57" s="19">
        <v>145</v>
      </c>
      <c r="T57" s="19"/>
      <c r="U57" s="19"/>
      <c r="V57" s="19"/>
      <c r="W57" s="19"/>
      <c r="X57" s="19"/>
      <c r="Y57" s="19"/>
      <c r="Z57" s="19"/>
      <c r="AA57" s="19" t="s">
        <v>513</v>
      </c>
      <c r="AB57" s="19" t="s">
        <v>514</v>
      </c>
      <c r="AC57" s="19">
        <v>1</v>
      </c>
      <c r="AD57" s="19" t="s">
        <v>283</v>
      </c>
      <c r="AE57" s="19" t="b">
        <v>0</v>
      </c>
      <c r="AF57" s="19">
        <f t="shared" si="57"/>
        <v>9</v>
      </c>
      <c r="AG57" s="19" t="s">
        <v>39</v>
      </c>
      <c r="AH57" s="19" t="str">
        <f>D58</f>
        <v>SSA_CORE_HRY_E_BEGIN_TITO_VCCIA_LFM_X_MLC_1_POSTHRY_CORE2</v>
      </c>
      <c r="AI57" s="19" t="str">
        <f>D59</f>
        <v>SSA_CORE_HRY_E_BEGIN_TITO_VCCIA_LFM_X_MLC_1_POSTHRY_CORE3</v>
      </c>
      <c r="AJ57" s="19" t="str">
        <f>D59</f>
        <v>SSA_CORE_HRY_E_BEGIN_TITO_VCCIA_LFM_X_MLC_1_POSTHRY_CORE3</v>
      </c>
      <c r="AK57" s="19" t="str">
        <f>D59</f>
        <v>SSA_CORE_HRY_E_BEGIN_TITO_VCCIA_LFM_X_MLC_1_POSTHRY_CORE3</v>
      </c>
      <c r="AL57" s="19" t="str">
        <f>D59</f>
        <v>SSA_CORE_HRY_E_BEGIN_TITO_VCCIA_LFM_X_MLC_1_POSTHRY_CORE3</v>
      </c>
      <c r="AM57" s="19" t="str">
        <f>D58</f>
        <v>SSA_CORE_HRY_E_BEGIN_TITO_VCCIA_LFM_X_MLC_1_POSTHRY_CORE2</v>
      </c>
      <c r="AN57" s="19" t="str">
        <f>D58</f>
        <v>SSA_CORE_HRY_E_BEGIN_TITO_VCCIA_LFM_X_MLC_1_POSTHRY_CORE2</v>
      </c>
      <c r="AO57" s="19" t="str">
        <f>D58</f>
        <v>SSA_CORE_HRY_E_BEGIN_TITO_VCCIA_LFM_X_MLC_1_POSTHRY_CORE2</v>
      </c>
      <c r="AP57" s="19" t="str">
        <f>D58</f>
        <v>SSA_CORE_HRY_E_BEGIN_TITO_VCCIA_LFM_X_MLC_1_POSTHRY_CORE2</v>
      </c>
      <c r="AQ57" s="19"/>
    </row>
    <row r="58" spans="1:43" x14ac:dyDescent="0.25">
      <c r="A58" s="19" t="s">
        <v>26</v>
      </c>
      <c r="B58" s="19" t="s">
        <v>30</v>
      </c>
      <c r="C58" s="19" t="str">
        <f>VLOOKUP(B58,templateLookup!A:B,2,0)</f>
        <v>PrimeMbistVminSearchTestMethod</v>
      </c>
      <c r="D58" s="19" t="str">
        <f>E58&amp;"_"&amp;F58&amp;"_"&amp;G58&amp;"_"&amp;H58&amp;"_"&amp;A58&amp;"_"&amp;I58&amp;"_"&amp;J58&amp;"_"&amp;K58&amp;"_"&amp;L58&amp;"_"&amp;M58</f>
        <v>SSA_CORE_HRY_E_BEGIN_TITO_VCCIA_LFM_X_MLC_1_POSTHRY_CORE2</v>
      </c>
      <c r="E58" s="19" t="s">
        <v>31</v>
      </c>
      <c r="F58" s="19" t="s">
        <v>101</v>
      </c>
      <c r="G58" s="19" t="s">
        <v>33</v>
      </c>
      <c r="H58" s="19" t="s">
        <v>34</v>
      </c>
      <c r="I58" s="19" t="s">
        <v>120</v>
      </c>
      <c r="J58" s="19" t="s">
        <v>287</v>
      </c>
      <c r="K58" s="19" t="s">
        <v>35</v>
      </c>
      <c r="L58" s="19" t="s">
        <v>6</v>
      </c>
      <c r="M58" s="19" t="s">
        <v>337</v>
      </c>
      <c r="N58" s="19" t="s">
        <v>36</v>
      </c>
      <c r="O58" s="19" t="s">
        <v>420</v>
      </c>
      <c r="P58" s="19" t="s">
        <v>510</v>
      </c>
      <c r="Q58" s="19">
        <v>61</v>
      </c>
      <c r="R58" s="19">
        <v>20</v>
      </c>
      <c r="S58" s="19">
        <v>146</v>
      </c>
      <c r="T58" s="19"/>
      <c r="U58" s="19"/>
      <c r="V58" s="19"/>
      <c r="W58" s="19"/>
      <c r="X58" s="19"/>
      <c r="Y58" s="19"/>
      <c r="Z58" s="19"/>
      <c r="AA58" s="19" t="s">
        <v>513</v>
      </c>
      <c r="AB58" s="19" t="s">
        <v>514</v>
      </c>
      <c r="AC58" s="19">
        <v>1</v>
      </c>
      <c r="AD58" s="19" t="s">
        <v>283</v>
      </c>
      <c r="AE58" s="19" t="b">
        <v>0</v>
      </c>
      <c r="AF58" s="19">
        <f t="shared" si="57"/>
        <v>9</v>
      </c>
      <c r="AG58" s="19" t="s">
        <v>39</v>
      </c>
      <c r="AH58" s="19" t="str">
        <f>D59</f>
        <v>SSA_CORE_HRY_E_BEGIN_TITO_VCCIA_LFM_X_MLC_1_POSTHRY_CORE3</v>
      </c>
      <c r="AI58" s="19" t="str">
        <f>D60</f>
        <v>SSA_CORE_HRY_E_BEGIN_TITO_VCCSA_LFM_X_PMUCS_POSTHRY_CORE0</v>
      </c>
      <c r="AJ58" s="19" t="str">
        <f>D60</f>
        <v>SSA_CORE_HRY_E_BEGIN_TITO_VCCSA_LFM_X_PMUCS_POSTHRY_CORE0</v>
      </c>
      <c r="AK58" s="19" t="str">
        <f>D60</f>
        <v>SSA_CORE_HRY_E_BEGIN_TITO_VCCSA_LFM_X_PMUCS_POSTHRY_CORE0</v>
      </c>
      <c r="AL58" s="19" t="str">
        <f>D60</f>
        <v>SSA_CORE_HRY_E_BEGIN_TITO_VCCSA_LFM_X_PMUCS_POSTHRY_CORE0</v>
      </c>
      <c r="AM58" s="19" t="str">
        <f>D59</f>
        <v>SSA_CORE_HRY_E_BEGIN_TITO_VCCIA_LFM_X_MLC_1_POSTHRY_CORE3</v>
      </c>
      <c r="AN58" s="19" t="str">
        <f>D59</f>
        <v>SSA_CORE_HRY_E_BEGIN_TITO_VCCIA_LFM_X_MLC_1_POSTHRY_CORE3</v>
      </c>
      <c r="AO58" s="19" t="str">
        <f>D59</f>
        <v>SSA_CORE_HRY_E_BEGIN_TITO_VCCIA_LFM_X_MLC_1_POSTHRY_CORE3</v>
      </c>
      <c r="AP58" s="19" t="str">
        <f>D59</f>
        <v>SSA_CORE_HRY_E_BEGIN_TITO_VCCIA_LFM_X_MLC_1_POSTHRY_CORE3</v>
      </c>
      <c r="AQ58" s="19"/>
    </row>
    <row r="59" spans="1:43" x14ac:dyDescent="0.25">
      <c r="A59" s="19" t="s">
        <v>26</v>
      </c>
      <c r="B59" s="19" t="s">
        <v>30</v>
      </c>
      <c r="C59" s="19" t="str">
        <f>VLOOKUP(B59,templateLookup!A:B,2,0)</f>
        <v>PrimeMbistVminSearchTestMethod</v>
      </c>
      <c r="D59" s="19" t="str">
        <f>E59&amp;"_"&amp;F59&amp;"_"&amp;G59&amp;"_"&amp;H59&amp;"_"&amp;A59&amp;"_"&amp;I59&amp;"_"&amp;J59&amp;"_"&amp;K59&amp;"_"&amp;L59&amp;"_"&amp;M59</f>
        <v>SSA_CORE_HRY_E_BEGIN_TITO_VCCIA_LFM_X_MLC_1_POSTHRY_CORE3</v>
      </c>
      <c r="E59" s="19" t="s">
        <v>31</v>
      </c>
      <c r="F59" s="19" t="s">
        <v>101</v>
      </c>
      <c r="G59" s="19" t="s">
        <v>33</v>
      </c>
      <c r="H59" s="19" t="s">
        <v>34</v>
      </c>
      <c r="I59" s="19" t="s">
        <v>120</v>
      </c>
      <c r="J59" s="19" t="s">
        <v>287</v>
      </c>
      <c r="K59" s="19" t="s">
        <v>35</v>
      </c>
      <c r="L59" s="19" t="s">
        <v>6</v>
      </c>
      <c r="M59" s="19" t="s">
        <v>338</v>
      </c>
      <c r="N59" s="19" t="s">
        <v>36</v>
      </c>
      <c r="O59" s="19" t="s">
        <v>420</v>
      </c>
      <c r="P59" s="19" t="s">
        <v>510</v>
      </c>
      <c r="Q59" s="19">
        <v>61</v>
      </c>
      <c r="R59" s="19">
        <v>20</v>
      </c>
      <c r="S59" s="19">
        <v>147</v>
      </c>
      <c r="T59" s="19"/>
      <c r="U59" s="19"/>
      <c r="V59" s="19"/>
      <c r="W59" s="19"/>
      <c r="X59" s="19"/>
      <c r="Y59" s="19"/>
      <c r="Z59" s="19"/>
      <c r="AA59" s="19" t="s">
        <v>513</v>
      </c>
      <c r="AB59" s="19" t="s">
        <v>514</v>
      </c>
      <c r="AC59" s="19">
        <v>1</v>
      </c>
      <c r="AD59" s="19" t="s">
        <v>283</v>
      </c>
      <c r="AE59" s="19" t="b">
        <v>0</v>
      </c>
      <c r="AF59" s="19">
        <f t="shared" si="57"/>
        <v>9</v>
      </c>
      <c r="AG59" s="19" t="s">
        <v>39</v>
      </c>
      <c r="AH59" s="19" t="str">
        <f>D60</f>
        <v>SSA_CORE_HRY_E_BEGIN_TITO_VCCSA_LFM_X_PMUCS_POSTHRY_CORE0</v>
      </c>
      <c r="AI59" s="19" t="str">
        <f>D61</f>
        <v>SSA_CORE_HRY_E_BEGIN_TITO_VCCSA_LFM_X_PMUCS_POSTHRY_CORE1</v>
      </c>
      <c r="AJ59" s="19" t="str">
        <f>D61</f>
        <v>SSA_CORE_HRY_E_BEGIN_TITO_VCCSA_LFM_X_PMUCS_POSTHRY_CORE1</v>
      </c>
      <c r="AK59" s="19" t="str">
        <f>D61</f>
        <v>SSA_CORE_HRY_E_BEGIN_TITO_VCCSA_LFM_X_PMUCS_POSTHRY_CORE1</v>
      </c>
      <c r="AL59" s="19" t="str">
        <f>D61</f>
        <v>SSA_CORE_HRY_E_BEGIN_TITO_VCCSA_LFM_X_PMUCS_POSTHRY_CORE1</v>
      </c>
      <c r="AM59" s="19" t="str">
        <f>D60</f>
        <v>SSA_CORE_HRY_E_BEGIN_TITO_VCCSA_LFM_X_PMUCS_POSTHRY_CORE0</v>
      </c>
      <c r="AN59" s="19" t="str">
        <f>D60</f>
        <v>SSA_CORE_HRY_E_BEGIN_TITO_VCCSA_LFM_X_PMUCS_POSTHRY_CORE0</v>
      </c>
      <c r="AO59" s="19" t="str">
        <f>D60</f>
        <v>SSA_CORE_HRY_E_BEGIN_TITO_VCCSA_LFM_X_PMUCS_POSTHRY_CORE0</v>
      </c>
      <c r="AP59" s="19" t="str">
        <f>D60</f>
        <v>SSA_CORE_HRY_E_BEGIN_TITO_VCCSA_LFM_X_PMUCS_POSTHRY_CORE0</v>
      </c>
      <c r="AQ59" s="19"/>
    </row>
    <row r="60" spans="1:43" x14ac:dyDescent="0.25">
      <c r="A60" s="19" t="s">
        <v>26</v>
      </c>
      <c r="B60" s="19" t="s">
        <v>30</v>
      </c>
      <c r="C60" s="19" t="str">
        <f>VLOOKUP(B60,templateLookup!A:B,2,0)</f>
        <v>PrimeMbistVminSearchTestMethod</v>
      </c>
      <c r="D60" s="19" t="str">
        <f>E60&amp;"_"&amp;F60&amp;"_"&amp;G60&amp;"_"&amp;H60&amp;"_"&amp;A60&amp;"_"&amp;I60&amp;"_"&amp;J60&amp;"_"&amp;K60&amp;"_"&amp;L60&amp;"_"&amp;M60</f>
        <v>SSA_CORE_HRY_E_BEGIN_TITO_VCCSA_LFM_X_PMUCS_POSTHRY_CORE0</v>
      </c>
      <c r="E60" s="19" t="s">
        <v>31</v>
      </c>
      <c r="F60" s="19" t="s">
        <v>101</v>
      </c>
      <c r="G60" s="19" t="s">
        <v>33</v>
      </c>
      <c r="H60" s="19" t="s">
        <v>34</v>
      </c>
      <c r="I60" s="19" t="s">
        <v>120</v>
      </c>
      <c r="J60" s="19" t="s">
        <v>296</v>
      </c>
      <c r="K60" s="19" t="s">
        <v>35</v>
      </c>
      <c r="L60" s="19" t="s">
        <v>6</v>
      </c>
      <c r="M60" s="19" t="s">
        <v>339</v>
      </c>
      <c r="N60" s="19" t="s">
        <v>36</v>
      </c>
      <c r="O60" s="19" t="s">
        <v>420</v>
      </c>
      <c r="P60" s="19" t="s">
        <v>510</v>
      </c>
      <c r="Q60" s="19">
        <v>61</v>
      </c>
      <c r="R60" s="19">
        <v>20</v>
      </c>
      <c r="S60" s="19">
        <v>148</v>
      </c>
      <c r="T60" s="19"/>
      <c r="U60" s="19"/>
      <c r="V60" s="19"/>
      <c r="W60" s="19"/>
      <c r="X60" s="19"/>
      <c r="Y60" s="19"/>
      <c r="Z60" s="19"/>
      <c r="AA60" s="19" t="s">
        <v>513</v>
      </c>
      <c r="AB60" s="19" t="s">
        <v>514</v>
      </c>
      <c r="AC60" s="19">
        <v>1</v>
      </c>
      <c r="AD60" s="19" t="s">
        <v>284</v>
      </c>
      <c r="AE60" s="19" t="b">
        <v>0</v>
      </c>
      <c r="AF60" s="19">
        <f t="shared" si="57"/>
        <v>9</v>
      </c>
      <c r="AG60" s="19" t="s">
        <v>39</v>
      </c>
      <c r="AH60" s="19" t="str">
        <f>D61</f>
        <v>SSA_CORE_HRY_E_BEGIN_TITO_VCCSA_LFM_X_PMUCS_POSTHRY_CORE1</v>
      </c>
      <c r="AI60" s="19" t="str">
        <f>D62</f>
        <v>SSA_CORE_HRY_E_BEGIN_TITO_VCCSA_LFM_X_PMUCS_POSTHRY_CORE2</v>
      </c>
      <c r="AJ60" s="19" t="str">
        <f>D62</f>
        <v>SSA_CORE_HRY_E_BEGIN_TITO_VCCSA_LFM_X_PMUCS_POSTHRY_CORE2</v>
      </c>
      <c r="AK60" s="19" t="str">
        <f>D62</f>
        <v>SSA_CORE_HRY_E_BEGIN_TITO_VCCSA_LFM_X_PMUCS_POSTHRY_CORE2</v>
      </c>
      <c r="AL60" s="19" t="str">
        <f>D62</f>
        <v>SSA_CORE_HRY_E_BEGIN_TITO_VCCSA_LFM_X_PMUCS_POSTHRY_CORE2</v>
      </c>
      <c r="AM60" s="19" t="str">
        <f>D61</f>
        <v>SSA_CORE_HRY_E_BEGIN_TITO_VCCSA_LFM_X_PMUCS_POSTHRY_CORE1</v>
      </c>
      <c r="AN60" s="19" t="str">
        <f>D61</f>
        <v>SSA_CORE_HRY_E_BEGIN_TITO_VCCSA_LFM_X_PMUCS_POSTHRY_CORE1</v>
      </c>
      <c r="AO60" s="19" t="str">
        <f>D61</f>
        <v>SSA_CORE_HRY_E_BEGIN_TITO_VCCSA_LFM_X_PMUCS_POSTHRY_CORE1</v>
      </c>
      <c r="AP60" s="19" t="str">
        <f>D61</f>
        <v>SSA_CORE_HRY_E_BEGIN_TITO_VCCSA_LFM_X_PMUCS_POSTHRY_CORE1</v>
      </c>
      <c r="AQ60" s="19"/>
    </row>
    <row r="61" spans="1:43" x14ac:dyDescent="0.25">
      <c r="A61" s="19" t="s">
        <v>26</v>
      </c>
      <c r="B61" s="19" t="s">
        <v>30</v>
      </c>
      <c r="C61" s="19" t="str">
        <f>VLOOKUP(B61,templateLookup!A:B,2,0)</f>
        <v>PrimeMbistVminSearchTestMethod</v>
      </c>
      <c r="D61" s="19" t="str">
        <f>E61&amp;"_"&amp;F61&amp;"_"&amp;G61&amp;"_"&amp;H61&amp;"_"&amp;A61&amp;"_"&amp;I61&amp;"_"&amp;J61&amp;"_"&amp;K61&amp;"_"&amp;L61&amp;"_"&amp;M61</f>
        <v>SSA_CORE_HRY_E_BEGIN_TITO_VCCSA_LFM_X_PMUCS_POSTHRY_CORE1</v>
      </c>
      <c r="E61" s="19" t="s">
        <v>31</v>
      </c>
      <c r="F61" s="19" t="s">
        <v>101</v>
      </c>
      <c r="G61" s="19" t="s">
        <v>33</v>
      </c>
      <c r="H61" s="19" t="s">
        <v>34</v>
      </c>
      <c r="I61" s="19" t="s">
        <v>120</v>
      </c>
      <c r="J61" s="19" t="s">
        <v>296</v>
      </c>
      <c r="K61" s="19" t="s">
        <v>35</v>
      </c>
      <c r="L61" s="19" t="s">
        <v>6</v>
      </c>
      <c r="M61" s="19" t="s">
        <v>340</v>
      </c>
      <c r="N61" s="19" t="s">
        <v>36</v>
      </c>
      <c r="O61" s="19" t="s">
        <v>420</v>
      </c>
      <c r="P61" s="19" t="s">
        <v>510</v>
      </c>
      <c r="Q61" s="19">
        <v>61</v>
      </c>
      <c r="R61" s="19">
        <v>20</v>
      </c>
      <c r="S61" s="19">
        <v>149</v>
      </c>
      <c r="T61" s="19"/>
      <c r="U61" s="19"/>
      <c r="V61" s="19"/>
      <c r="W61" s="19"/>
      <c r="X61" s="19"/>
      <c r="Y61" s="19"/>
      <c r="Z61" s="19"/>
      <c r="AA61" s="19" t="s">
        <v>513</v>
      </c>
      <c r="AB61" s="19" t="s">
        <v>514</v>
      </c>
      <c r="AC61" s="19">
        <v>1</v>
      </c>
      <c r="AD61" s="19" t="s">
        <v>284</v>
      </c>
      <c r="AE61" s="19" t="b">
        <v>0</v>
      </c>
      <c r="AF61" s="19">
        <f t="shared" si="57"/>
        <v>9</v>
      </c>
      <c r="AG61" s="19" t="s">
        <v>39</v>
      </c>
      <c r="AH61" s="19" t="str">
        <f>D62</f>
        <v>SSA_CORE_HRY_E_BEGIN_TITO_VCCSA_LFM_X_PMUCS_POSTHRY_CORE2</v>
      </c>
      <c r="AI61" s="19" t="str">
        <f>D63</f>
        <v>SSA_CORE_HRY_E_BEGIN_TITO_VCCSA_LFM_X_PMUCS_POSTHRY_CORE3</v>
      </c>
      <c r="AJ61" s="19" t="str">
        <f>D63</f>
        <v>SSA_CORE_HRY_E_BEGIN_TITO_VCCSA_LFM_X_PMUCS_POSTHRY_CORE3</v>
      </c>
      <c r="AK61" s="19" t="str">
        <f>D63</f>
        <v>SSA_CORE_HRY_E_BEGIN_TITO_VCCSA_LFM_X_PMUCS_POSTHRY_CORE3</v>
      </c>
      <c r="AL61" s="19" t="str">
        <f>D63</f>
        <v>SSA_CORE_HRY_E_BEGIN_TITO_VCCSA_LFM_X_PMUCS_POSTHRY_CORE3</v>
      </c>
      <c r="AM61" s="19" t="str">
        <f>D62</f>
        <v>SSA_CORE_HRY_E_BEGIN_TITO_VCCSA_LFM_X_PMUCS_POSTHRY_CORE2</v>
      </c>
      <c r="AN61" s="19" t="str">
        <f>D62</f>
        <v>SSA_CORE_HRY_E_BEGIN_TITO_VCCSA_LFM_X_PMUCS_POSTHRY_CORE2</v>
      </c>
      <c r="AO61" s="19" t="str">
        <f>D62</f>
        <v>SSA_CORE_HRY_E_BEGIN_TITO_VCCSA_LFM_X_PMUCS_POSTHRY_CORE2</v>
      </c>
      <c r="AP61" s="19" t="str">
        <f>D62</f>
        <v>SSA_CORE_HRY_E_BEGIN_TITO_VCCSA_LFM_X_PMUCS_POSTHRY_CORE2</v>
      </c>
      <c r="AQ61" s="19"/>
    </row>
    <row r="62" spans="1:43" x14ac:dyDescent="0.25">
      <c r="A62" s="19" t="s">
        <v>26</v>
      </c>
      <c r="B62" s="19" t="s">
        <v>30</v>
      </c>
      <c r="C62" s="19" t="str">
        <f>VLOOKUP(B62,templateLookup!A:B,2,0)</f>
        <v>PrimeMbistVminSearchTestMethod</v>
      </c>
      <c r="D62" s="19" t="str">
        <f>E62&amp;"_"&amp;F62&amp;"_"&amp;G62&amp;"_"&amp;H62&amp;"_"&amp;A62&amp;"_"&amp;I62&amp;"_"&amp;J62&amp;"_"&amp;K62&amp;"_"&amp;L62&amp;"_"&amp;M62</f>
        <v>SSA_CORE_HRY_E_BEGIN_TITO_VCCSA_LFM_X_PMUCS_POSTHRY_CORE2</v>
      </c>
      <c r="E62" s="19" t="s">
        <v>31</v>
      </c>
      <c r="F62" s="19" t="s">
        <v>101</v>
      </c>
      <c r="G62" s="19" t="s">
        <v>33</v>
      </c>
      <c r="H62" s="19" t="s">
        <v>34</v>
      </c>
      <c r="I62" s="19" t="s">
        <v>120</v>
      </c>
      <c r="J62" s="19" t="s">
        <v>296</v>
      </c>
      <c r="K62" s="19" t="s">
        <v>35</v>
      </c>
      <c r="L62" s="19" t="s">
        <v>6</v>
      </c>
      <c r="M62" s="19" t="s">
        <v>341</v>
      </c>
      <c r="N62" s="19" t="s">
        <v>36</v>
      </c>
      <c r="O62" s="19" t="s">
        <v>420</v>
      </c>
      <c r="P62" s="19" t="s">
        <v>510</v>
      </c>
      <c r="Q62" s="19">
        <v>61</v>
      </c>
      <c r="R62" s="19">
        <v>20</v>
      </c>
      <c r="S62" s="19">
        <v>150</v>
      </c>
      <c r="T62" s="19"/>
      <c r="U62" s="19"/>
      <c r="V62" s="19"/>
      <c r="W62" s="19"/>
      <c r="X62" s="19"/>
      <c r="Y62" s="19"/>
      <c r="Z62" s="19"/>
      <c r="AA62" s="19" t="s">
        <v>513</v>
      </c>
      <c r="AB62" s="19" t="s">
        <v>514</v>
      </c>
      <c r="AC62" s="19">
        <v>1</v>
      </c>
      <c r="AD62" s="19" t="s">
        <v>284</v>
      </c>
      <c r="AE62" s="19" t="b">
        <v>0</v>
      </c>
      <c r="AF62" s="19">
        <f t="shared" si="57"/>
        <v>9</v>
      </c>
      <c r="AG62" s="19" t="s">
        <v>39</v>
      </c>
      <c r="AH62" s="19" t="str">
        <f>D63</f>
        <v>SSA_CORE_HRY_E_BEGIN_TITO_VCCSA_LFM_X_PMUCS_POSTHRY_CORE3</v>
      </c>
      <c r="AI62" s="19" t="str">
        <f>D64</f>
        <v>LSA_CORE_HRY_E_BEGIN_TITO_VCCIA_LFM_X_MLC_RF_POSTHRY_CORE0</v>
      </c>
      <c r="AJ62" s="19" t="str">
        <f>D64</f>
        <v>LSA_CORE_HRY_E_BEGIN_TITO_VCCIA_LFM_X_MLC_RF_POSTHRY_CORE0</v>
      </c>
      <c r="AK62" s="19" t="str">
        <f>D64</f>
        <v>LSA_CORE_HRY_E_BEGIN_TITO_VCCIA_LFM_X_MLC_RF_POSTHRY_CORE0</v>
      </c>
      <c r="AL62" s="19" t="str">
        <f>D64</f>
        <v>LSA_CORE_HRY_E_BEGIN_TITO_VCCIA_LFM_X_MLC_RF_POSTHRY_CORE0</v>
      </c>
      <c r="AM62" s="19" t="str">
        <f>D63</f>
        <v>SSA_CORE_HRY_E_BEGIN_TITO_VCCSA_LFM_X_PMUCS_POSTHRY_CORE3</v>
      </c>
      <c r="AN62" s="19" t="str">
        <f>D63</f>
        <v>SSA_CORE_HRY_E_BEGIN_TITO_VCCSA_LFM_X_PMUCS_POSTHRY_CORE3</v>
      </c>
      <c r="AO62" s="19" t="str">
        <f>D63</f>
        <v>SSA_CORE_HRY_E_BEGIN_TITO_VCCSA_LFM_X_PMUCS_POSTHRY_CORE3</v>
      </c>
      <c r="AP62" s="19" t="str">
        <f>D63</f>
        <v>SSA_CORE_HRY_E_BEGIN_TITO_VCCSA_LFM_X_PMUCS_POSTHRY_CORE3</v>
      </c>
      <c r="AQ62" s="19"/>
    </row>
    <row r="63" spans="1:43" x14ac:dyDescent="0.25">
      <c r="A63" s="19" t="s">
        <v>26</v>
      </c>
      <c r="B63" s="19" t="s">
        <v>30</v>
      </c>
      <c r="C63" s="19" t="str">
        <f>VLOOKUP(B63,templateLookup!A:B,2,0)</f>
        <v>PrimeMbistVminSearchTestMethod</v>
      </c>
      <c r="D63" s="19" t="str">
        <f>E63&amp;"_"&amp;F63&amp;"_"&amp;G63&amp;"_"&amp;H63&amp;"_"&amp;A63&amp;"_"&amp;I63&amp;"_"&amp;J63&amp;"_"&amp;K63&amp;"_"&amp;L63&amp;"_"&amp;M63</f>
        <v>SSA_CORE_HRY_E_BEGIN_TITO_VCCSA_LFM_X_PMUCS_POSTHRY_CORE3</v>
      </c>
      <c r="E63" s="19" t="s">
        <v>31</v>
      </c>
      <c r="F63" s="19" t="s">
        <v>101</v>
      </c>
      <c r="G63" s="19" t="s">
        <v>33</v>
      </c>
      <c r="H63" s="19" t="s">
        <v>34</v>
      </c>
      <c r="I63" s="19" t="s">
        <v>120</v>
      </c>
      <c r="J63" s="19" t="s">
        <v>296</v>
      </c>
      <c r="K63" s="19" t="s">
        <v>35</v>
      </c>
      <c r="L63" s="19" t="s">
        <v>6</v>
      </c>
      <c r="M63" s="19" t="s">
        <v>342</v>
      </c>
      <c r="N63" s="19" t="s">
        <v>36</v>
      </c>
      <c r="O63" s="19" t="s">
        <v>420</v>
      </c>
      <c r="P63" s="19" t="s">
        <v>510</v>
      </c>
      <c r="Q63" s="19">
        <v>61</v>
      </c>
      <c r="R63" s="19">
        <v>20</v>
      </c>
      <c r="S63" s="19">
        <v>151</v>
      </c>
      <c r="T63" s="19"/>
      <c r="U63" s="19"/>
      <c r="V63" s="19"/>
      <c r="W63" s="19"/>
      <c r="X63" s="19"/>
      <c r="Y63" s="19"/>
      <c r="Z63" s="19"/>
      <c r="AA63" s="19" t="s">
        <v>513</v>
      </c>
      <c r="AB63" s="19" t="s">
        <v>514</v>
      </c>
      <c r="AC63" s="19">
        <v>1</v>
      </c>
      <c r="AD63" s="19" t="s">
        <v>284</v>
      </c>
      <c r="AE63" s="19" t="b">
        <v>0</v>
      </c>
      <c r="AF63" s="19">
        <f t="shared" si="57"/>
        <v>9</v>
      </c>
      <c r="AG63" s="19" t="s">
        <v>39</v>
      </c>
      <c r="AH63" s="19" t="str">
        <f>D64</f>
        <v>LSA_CORE_HRY_E_BEGIN_TITO_VCCIA_LFM_X_MLC_RF_POSTHRY_CORE0</v>
      </c>
      <c r="AI63" s="19" t="str">
        <f>D65</f>
        <v>LSA_CORE_HRY_E_BEGIN_TITO_VCCIA_LFM_X_MLC_RF_POSTHRY_CORE1</v>
      </c>
      <c r="AJ63" s="19" t="str">
        <f>D65</f>
        <v>LSA_CORE_HRY_E_BEGIN_TITO_VCCIA_LFM_X_MLC_RF_POSTHRY_CORE1</v>
      </c>
      <c r="AK63" s="19" t="str">
        <f>D65</f>
        <v>LSA_CORE_HRY_E_BEGIN_TITO_VCCIA_LFM_X_MLC_RF_POSTHRY_CORE1</v>
      </c>
      <c r="AL63" s="19" t="str">
        <f>D65</f>
        <v>LSA_CORE_HRY_E_BEGIN_TITO_VCCIA_LFM_X_MLC_RF_POSTHRY_CORE1</v>
      </c>
      <c r="AM63" s="19" t="str">
        <f>D64</f>
        <v>LSA_CORE_HRY_E_BEGIN_TITO_VCCIA_LFM_X_MLC_RF_POSTHRY_CORE0</v>
      </c>
      <c r="AN63" s="19" t="str">
        <f>D64</f>
        <v>LSA_CORE_HRY_E_BEGIN_TITO_VCCIA_LFM_X_MLC_RF_POSTHRY_CORE0</v>
      </c>
      <c r="AO63" s="19" t="str">
        <f>D64</f>
        <v>LSA_CORE_HRY_E_BEGIN_TITO_VCCIA_LFM_X_MLC_RF_POSTHRY_CORE0</v>
      </c>
      <c r="AP63" s="19" t="str">
        <f>D64</f>
        <v>LSA_CORE_HRY_E_BEGIN_TITO_VCCIA_LFM_X_MLC_RF_POSTHRY_CORE0</v>
      </c>
      <c r="AQ63" s="19"/>
    </row>
    <row r="64" spans="1:43" x14ac:dyDescent="0.25">
      <c r="A64" s="19" t="s">
        <v>26</v>
      </c>
      <c r="B64" s="19" t="s">
        <v>30</v>
      </c>
      <c r="C64" s="19" t="str">
        <f>VLOOKUP(B64,templateLookup!A:B,2,0)</f>
        <v>PrimeMbistVminSearchTestMethod</v>
      </c>
      <c r="D64" s="19" t="str">
        <f>E64&amp;"_"&amp;F64&amp;"_"&amp;G64&amp;"_"&amp;H64&amp;"_"&amp;A64&amp;"_"&amp;I64&amp;"_"&amp;J64&amp;"_"&amp;K64&amp;"_"&amp;L64&amp;"_"&amp;M64</f>
        <v>LSA_CORE_HRY_E_BEGIN_TITO_VCCIA_LFM_X_MLC_RF_POSTHRY_CORE0</v>
      </c>
      <c r="E64" s="19" t="s">
        <v>57</v>
      </c>
      <c r="F64" s="19" t="s">
        <v>101</v>
      </c>
      <c r="G64" s="19" t="s">
        <v>33</v>
      </c>
      <c r="H64" s="19" t="s">
        <v>34</v>
      </c>
      <c r="I64" s="19" t="s">
        <v>120</v>
      </c>
      <c r="J64" s="19" t="s">
        <v>287</v>
      </c>
      <c r="K64" s="19" t="s">
        <v>35</v>
      </c>
      <c r="L64" s="19" t="s">
        <v>6</v>
      </c>
      <c r="M64" s="19" t="s">
        <v>343</v>
      </c>
      <c r="N64" s="19" t="s">
        <v>36</v>
      </c>
      <c r="O64" s="19" t="s">
        <v>420</v>
      </c>
      <c r="P64" s="19" t="s">
        <v>510</v>
      </c>
      <c r="Q64" s="19">
        <v>21</v>
      </c>
      <c r="R64" s="19">
        <v>20</v>
      </c>
      <c r="S64" s="19">
        <v>152</v>
      </c>
      <c r="T64" s="19"/>
      <c r="U64" s="19"/>
      <c r="V64" s="19"/>
      <c r="W64" s="19"/>
      <c r="X64" s="19"/>
      <c r="Y64" s="19"/>
      <c r="Z64" s="19"/>
      <c r="AA64" s="19" t="s">
        <v>513</v>
      </c>
      <c r="AB64" s="19" t="s">
        <v>514</v>
      </c>
      <c r="AC64" s="19">
        <v>1</v>
      </c>
      <c r="AD64" s="19" t="s">
        <v>283</v>
      </c>
      <c r="AE64" s="19" t="b">
        <v>0</v>
      </c>
      <c r="AF64" s="19">
        <f t="shared" si="57"/>
        <v>9</v>
      </c>
      <c r="AG64" s="19" t="s">
        <v>39</v>
      </c>
      <c r="AH64" s="19" t="str">
        <f>D65</f>
        <v>LSA_CORE_HRY_E_BEGIN_TITO_VCCIA_LFM_X_MLC_RF_POSTHRY_CORE1</v>
      </c>
      <c r="AI64" s="19" t="str">
        <f>D66</f>
        <v>LSA_CORE_HRY_E_BEGIN_TITO_VCCIA_LFM_X_MLC_RF_POSTHRY_CORE2</v>
      </c>
      <c r="AJ64" s="19" t="str">
        <f>D66</f>
        <v>LSA_CORE_HRY_E_BEGIN_TITO_VCCIA_LFM_X_MLC_RF_POSTHRY_CORE2</v>
      </c>
      <c r="AK64" s="19" t="str">
        <f>D66</f>
        <v>LSA_CORE_HRY_E_BEGIN_TITO_VCCIA_LFM_X_MLC_RF_POSTHRY_CORE2</v>
      </c>
      <c r="AL64" s="19" t="str">
        <f>D66</f>
        <v>LSA_CORE_HRY_E_BEGIN_TITO_VCCIA_LFM_X_MLC_RF_POSTHRY_CORE2</v>
      </c>
      <c r="AM64" s="19" t="str">
        <f>D65</f>
        <v>LSA_CORE_HRY_E_BEGIN_TITO_VCCIA_LFM_X_MLC_RF_POSTHRY_CORE1</v>
      </c>
      <c r="AN64" s="19" t="str">
        <f>D65</f>
        <v>LSA_CORE_HRY_E_BEGIN_TITO_VCCIA_LFM_X_MLC_RF_POSTHRY_CORE1</v>
      </c>
      <c r="AO64" s="19" t="str">
        <f>D65</f>
        <v>LSA_CORE_HRY_E_BEGIN_TITO_VCCIA_LFM_X_MLC_RF_POSTHRY_CORE1</v>
      </c>
      <c r="AP64" s="19" t="str">
        <f>D65</f>
        <v>LSA_CORE_HRY_E_BEGIN_TITO_VCCIA_LFM_X_MLC_RF_POSTHRY_CORE1</v>
      </c>
      <c r="AQ64" s="19"/>
    </row>
    <row r="65" spans="1:43" x14ac:dyDescent="0.25">
      <c r="A65" s="19" t="s">
        <v>26</v>
      </c>
      <c r="B65" s="19" t="s">
        <v>30</v>
      </c>
      <c r="C65" s="19" t="str">
        <f>VLOOKUP(B65,templateLookup!A:B,2,0)</f>
        <v>PrimeMbistVminSearchTestMethod</v>
      </c>
      <c r="D65" s="19" t="str">
        <f>E65&amp;"_"&amp;F65&amp;"_"&amp;G65&amp;"_"&amp;H65&amp;"_"&amp;A65&amp;"_"&amp;I65&amp;"_"&amp;J65&amp;"_"&amp;K65&amp;"_"&amp;L65&amp;"_"&amp;M65</f>
        <v>LSA_CORE_HRY_E_BEGIN_TITO_VCCIA_LFM_X_MLC_RF_POSTHRY_CORE1</v>
      </c>
      <c r="E65" s="19" t="s">
        <v>57</v>
      </c>
      <c r="F65" s="19" t="s">
        <v>101</v>
      </c>
      <c r="G65" s="19" t="s">
        <v>33</v>
      </c>
      <c r="H65" s="19" t="s">
        <v>34</v>
      </c>
      <c r="I65" s="19" t="s">
        <v>120</v>
      </c>
      <c r="J65" s="19" t="s">
        <v>287</v>
      </c>
      <c r="K65" s="19" t="s">
        <v>35</v>
      </c>
      <c r="L65" s="19" t="s">
        <v>6</v>
      </c>
      <c r="M65" s="19" t="s">
        <v>344</v>
      </c>
      <c r="N65" s="19" t="s">
        <v>36</v>
      </c>
      <c r="O65" s="19" t="s">
        <v>420</v>
      </c>
      <c r="P65" s="19" t="s">
        <v>510</v>
      </c>
      <c r="Q65" s="19">
        <v>21</v>
      </c>
      <c r="R65" s="19">
        <v>20</v>
      </c>
      <c r="S65" s="19">
        <v>153</v>
      </c>
      <c r="T65" s="19"/>
      <c r="U65" s="19"/>
      <c r="V65" s="19"/>
      <c r="W65" s="19"/>
      <c r="X65" s="19"/>
      <c r="Y65" s="19"/>
      <c r="Z65" s="19"/>
      <c r="AA65" s="19" t="s">
        <v>513</v>
      </c>
      <c r="AB65" s="19" t="s">
        <v>514</v>
      </c>
      <c r="AC65" s="19">
        <v>1</v>
      </c>
      <c r="AD65" s="19" t="s">
        <v>283</v>
      </c>
      <c r="AE65" s="19" t="b">
        <v>0</v>
      </c>
      <c r="AF65" s="19">
        <f t="shared" si="57"/>
        <v>9</v>
      </c>
      <c r="AG65" s="19" t="s">
        <v>39</v>
      </c>
      <c r="AH65" s="19" t="str">
        <f>D66</f>
        <v>LSA_CORE_HRY_E_BEGIN_TITO_VCCIA_LFM_X_MLC_RF_POSTHRY_CORE2</v>
      </c>
      <c r="AI65" s="19" t="str">
        <f>D67</f>
        <v>LSA_CORE_HRY_E_BEGIN_TITO_VCCIA_LFM_X_MLC_RF_POSTHRY_CORE3</v>
      </c>
      <c r="AJ65" s="19" t="str">
        <f>D67</f>
        <v>LSA_CORE_HRY_E_BEGIN_TITO_VCCIA_LFM_X_MLC_RF_POSTHRY_CORE3</v>
      </c>
      <c r="AK65" s="19" t="str">
        <f>D67</f>
        <v>LSA_CORE_HRY_E_BEGIN_TITO_VCCIA_LFM_X_MLC_RF_POSTHRY_CORE3</v>
      </c>
      <c r="AL65" s="19" t="str">
        <f>D67</f>
        <v>LSA_CORE_HRY_E_BEGIN_TITO_VCCIA_LFM_X_MLC_RF_POSTHRY_CORE3</v>
      </c>
      <c r="AM65" s="19" t="str">
        <f>D66</f>
        <v>LSA_CORE_HRY_E_BEGIN_TITO_VCCIA_LFM_X_MLC_RF_POSTHRY_CORE2</v>
      </c>
      <c r="AN65" s="19" t="str">
        <f>D66</f>
        <v>LSA_CORE_HRY_E_BEGIN_TITO_VCCIA_LFM_X_MLC_RF_POSTHRY_CORE2</v>
      </c>
      <c r="AO65" s="19" t="str">
        <f>D66</f>
        <v>LSA_CORE_HRY_E_BEGIN_TITO_VCCIA_LFM_X_MLC_RF_POSTHRY_CORE2</v>
      </c>
      <c r="AP65" s="19" t="str">
        <f>D66</f>
        <v>LSA_CORE_HRY_E_BEGIN_TITO_VCCIA_LFM_X_MLC_RF_POSTHRY_CORE2</v>
      </c>
      <c r="AQ65" s="19"/>
    </row>
    <row r="66" spans="1:43" x14ac:dyDescent="0.25">
      <c r="A66" s="19" t="s">
        <v>26</v>
      </c>
      <c r="B66" s="19" t="s">
        <v>30</v>
      </c>
      <c r="C66" s="19" t="str">
        <f>VLOOKUP(B66,templateLookup!A:B,2,0)</f>
        <v>PrimeMbistVminSearchTestMethod</v>
      </c>
      <c r="D66" s="19" t="str">
        <f>E66&amp;"_"&amp;F66&amp;"_"&amp;G66&amp;"_"&amp;H66&amp;"_"&amp;A66&amp;"_"&amp;I66&amp;"_"&amp;J66&amp;"_"&amp;K66&amp;"_"&amp;L66&amp;"_"&amp;M66</f>
        <v>LSA_CORE_HRY_E_BEGIN_TITO_VCCIA_LFM_X_MLC_RF_POSTHRY_CORE2</v>
      </c>
      <c r="E66" s="19" t="s">
        <v>57</v>
      </c>
      <c r="F66" s="19" t="s">
        <v>101</v>
      </c>
      <c r="G66" s="19" t="s">
        <v>33</v>
      </c>
      <c r="H66" s="19" t="s">
        <v>34</v>
      </c>
      <c r="I66" s="19" t="s">
        <v>120</v>
      </c>
      <c r="J66" s="19" t="s">
        <v>287</v>
      </c>
      <c r="K66" s="19" t="s">
        <v>35</v>
      </c>
      <c r="L66" s="19" t="s">
        <v>6</v>
      </c>
      <c r="M66" s="19" t="s">
        <v>345</v>
      </c>
      <c r="N66" s="19" t="s">
        <v>36</v>
      </c>
      <c r="O66" s="19" t="s">
        <v>420</v>
      </c>
      <c r="P66" s="19" t="s">
        <v>510</v>
      </c>
      <c r="Q66" s="19">
        <v>21</v>
      </c>
      <c r="R66" s="19">
        <v>20</v>
      </c>
      <c r="S66" s="19">
        <v>154</v>
      </c>
      <c r="T66" s="19"/>
      <c r="U66" s="19"/>
      <c r="V66" s="19"/>
      <c r="W66" s="19"/>
      <c r="X66" s="19"/>
      <c r="Y66" s="19"/>
      <c r="Z66" s="19"/>
      <c r="AA66" s="19" t="s">
        <v>513</v>
      </c>
      <c r="AB66" s="19" t="s">
        <v>514</v>
      </c>
      <c r="AC66" s="19">
        <v>1</v>
      </c>
      <c r="AD66" s="19" t="s">
        <v>283</v>
      </c>
      <c r="AE66" s="19" t="b">
        <v>0</v>
      </c>
      <c r="AF66" s="19">
        <f t="shared" si="57"/>
        <v>9</v>
      </c>
      <c r="AG66" s="19" t="s">
        <v>39</v>
      </c>
      <c r="AH66" s="19" t="str">
        <f>D67</f>
        <v>LSA_CORE_HRY_E_BEGIN_TITO_VCCIA_LFM_X_MLC_RF_POSTHRY_CORE3</v>
      </c>
      <c r="AI66" s="19" t="str">
        <f>D68</f>
        <v>LSA_CORE_HRY_E_BEGIN_TITO_VCCIA_LFM_X_CORE_RF_POSTHRY_CORE0</v>
      </c>
      <c r="AJ66" s="19" t="str">
        <f>D68</f>
        <v>LSA_CORE_HRY_E_BEGIN_TITO_VCCIA_LFM_X_CORE_RF_POSTHRY_CORE0</v>
      </c>
      <c r="AK66" s="19" t="str">
        <f>D68</f>
        <v>LSA_CORE_HRY_E_BEGIN_TITO_VCCIA_LFM_X_CORE_RF_POSTHRY_CORE0</v>
      </c>
      <c r="AL66" s="19" t="str">
        <f>D68</f>
        <v>LSA_CORE_HRY_E_BEGIN_TITO_VCCIA_LFM_X_CORE_RF_POSTHRY_CORE0</v>
      </c>
      <c r="AM66" s="19" t="str">
        <f>D67</f>
        <v>LSA_CORE_HRY_E_BEGIN_TITO_VCCIA_LFM_X_MLC_RF_POSTHRY_CORE3</v>
      </c>
      <c r="AN66" s="19" t="str">
        <f>D67</f>
        <v>LSA_CORE_HRY_E_BEGIN_TITO_VCCIA_LFM_X_MLC_RF_POSTHRY_CORE3</v>
      </c>
      <c r="AO66" s="19" t="str">
        <f>D67</f>
        <v>LSA_CORE_HRY_E_BEGIN_TITO_VCCIA_LFM_X_MLC_RF_POSTHRY_CORE3</v>
      </c>
      <c r="AP66" s="19" t="str">
        <f>D67</f>
        <v>LSA_CORE_HRY_E_BEGIN_TITO_VCCIA_LFM_X_MLC_RF_POSTHRY_CORE3</v>
      </c>
      <c r="AQ66" s="19"/>
    </row>
    <row r="67" spans="1:43" x14ac:dyDescent="0.25">
      <c r="A67" s="19" t="s">
        <v>26</v>
      </c>
      <c r="B67" s="19" t="s">
        <v>30</v>
      </c>
      <c r="C67" s="19" t="str">
        <f>VLOOKUP(B67,templateLookup!A:B,2,0)</f>
        <v>PrimeMbistVminSearchTestMethod</v>
      </c>
      <c r="D67" s="19" t="str">
        <f>E67&amp;"_"&amp;F67&amp;"_"&amp;G67&amp;"_"&amp;H67&amp;"_"&amp;A67&amp;"_"&amp;I67&amp;"_"&amp;J67&amp;"_"&amp;K67&amp;"_"&amp;L67&amp;"_"&amp;M67</f>
        <v>LSA_CORE_HRY_E_BEGIN_TITO_VCCIA_LFM_X_MLC_RF_POSTHRY_CORE3</v>
      </c>
      <c r="E67" s="19" t="s">
        <v>57</v>
      </c>
      <c r="F67" s="19" t="s">
        <v>101</v>
      </c>
      <c r="G67" s="19" t="s">
        <v>33</v>
      </c>
      <c r="H67" s="19" t="s">
        <v>34</v>
      </c>
      <c r="I67" s="19" t="s">
        <v>120</v>
      </c>
      <c r="J67" s="19" t="s">
        <v>287</v>
      </c>
      <c r="K67" s="19" t="s">
        <v>35</v>
      </c>
      <c r="L67" s="19" t="s">
        <v>6</v>
      </c>
      <c r="M67" s="19" t="s">
        <v>346</v>
      </c>
      <c r="N67" s="19" t="s">
        <v>36</v>
      </c>
      <c r="O67" s="19" t="s">
        <v>420</v>
      </c>
      <c r="P67" s="19" t="s">
        <v>510</v>
      </c>
      <c r="Q67" s="19">
        <v>21</v>
      </c>
      <c r="R67" s="19">
        <v>20</v>
      </c>
      <c r="S67" s="19">
        <v>155</v>
      </c>
      <c r="T67" s="19"/>
      <c r="U67" s="19"/>
      <c r="V67" s="19"/>
      <c r="W67" s="19"/>
      <c r="X67" s="19"/>
      <c r="Y67" s="19"/>
      <c r="Z67" s="19"/>
      <c r="AA67" s="19" t="s">
        <v>513</v>
      </c>
      <c r="AB67" s="19" t="s">
        <v>514</v>
      </c>
      <c r="AC67" s="19">
        <v>1</v>
      </c>
      <c r="AD67" s="19" t="s">
        <v>283</v>
      </c>
      <c r="AE67" s="19" t="b">
        <v>0</v>
      </c>
      <c r="AF67" s="19">
        <f t="shared" si="57"/>
        <v>9</v>
      </c>
      <c r="AG67" s="19" t="s">
        <v>39</v>
      </c>
      <c r="AH67" s="19" t="str">
        <f>D68</f>
        <v>LSA_CORE_HRY_E_BEGIN_TITO_VCCIA_LFM_X_CORE_RF_POSTHRY_CORE0</v>
      </c>
      <c r="AI67" s="19" t="str">
        <f>D69</f>
        <v>LSA_CORE_HRY_E_BEGIN_TITO_VCCIA_LFM_X_CORE_RF_POSTHRY_CORE1</v>
      </c>
      <c r="AJ67" s="19" t="str">
        <f>D69</f>
        <v>LSA_CORE_HRY_E_BEGIN_TITO_VCCIA_LFM_X_CORE_RF_POSTHRY_CORE1</v>
      </c>
      <c r="AK67" s="19" t="str">
        <f>D69</f>
        <v>LSA_CORE_HRY_E_BEGIN_TITO_VCCIA_LFM_X_CORE_RF_POSTHRY_CORE1</v>
      </c>
      <c r="AL67" s="19" t="str">
        <f>D69</f>
        <v>LSA_CORE_HRY_E_BEGIN_TITO_VCCIA_LFM_X_CORE_RF_POSTHRY_CORE1</v>
      </c>
      <c r="AM67" s="19" t="str">
        <f>D68</f>
        <v>LSA_CORE_HRY_E_BEGIN_TITO_VCCIA_LFM_X_CORE_RF_POSTHRY_CORE0</v>
      </c>
      <c r="AN67" s="19" t="str">
        <f>D68</f>
        <v>LSA_CORE_HRY_E_BEGIN_TITO_VCCIA_LFM_X_CORE_RF_POSTHRY_CORE0</v>
      </c>
      <c r="AO67" s="19" t="str">
        <f>D68</f>
        <v>LSA_CORE_HRY_E_BEGIN_TITO_VCCIA_LFM_X_CORE_RF_POSTHRY_CORE0</v>
      </c>
      <c r="AP67" s="19" t="str">
        <f>D68</f>
        <v>LSA_CORE_HRY_E_BEGIN_TITO_VCCIA_LFM_X_CORE_RF_POSTHRY_CORE0</v>
      </c>
      <c r="AQ67" s="19"/>
    </row>
    <row r="68" spans="1:43" x14ac:dyDescent="0.25">
      <c r="A68" s="19" t="s">
        <v>26</v>
      </c>
      <c r="B68" s="19" t="s">
        <v>30</v>
      </c>
      <c r="C68" s="19" t="str">
        <f>VLOOKUP(B68,templateLookup!A:B,2,0)</f>
        <v>PrimeMbistVminSearchTestMethod</v>
      </c>
      <c r="D68" s="19" t="str">
        <f>E68&amp;"_"&amp;F68&amp;"_"&amp;G68&amp;"_"&amp;H68&amp;"_"&amp;A68&amp;"_"&amp;I68&amp;"_"&amp;J68&amp;"_"&amp;K68&amp;"_"&amp;L68&amp;"_"&amp;M68</f>
        <v>LSA_CORE_HRY_E_BEGIN_TITO_VCCIA_LFM_X_CORE_RF_POSTHRY_CORE0</v>
      </c>
      <c r="E68" s="19" t="s">
        <v>57</v>
      </c>
      <c r="F68" s="19" t="s">
        <v>101</v>
      </c>
      <c r="G68" s="19" t="s">
        <v>33</v>
      </c>
      <c r="H68" s="19" t="s">
        <v>34</v>
      </c>
      <c r="I68" s="19" t="s">
        <v>120</v>
      </c>
      <c r="J68" s="19" t="s">
        <v>287</v>
      </c>
      <c r="K68" s="19" t="s">
        <v>35</v>
      </c>
      <c r="L68" s="19" t="s">
        <v>6</v>
      </c>
      <c r="M68" s="19" t="s">
        <v>347</v>
      </c>
      <c r="N68" s="19" t="s">
        <v>36</v>
      </c>
      <c r="O68" s="19" t="s">
        <v>420</v>
      </c>
      <c r="P68" s="19" t="s">
        <v>510</v>
      </c>
      <c r="Q68" s="19">
        <v>21</v>
      </c>
      <c r="R68" s="19">
        <v>20</v>
      </c>
      <c r="S68" s="19">
        <v>156</v>
      </c>
      <c r="T68" s="19"/>
      <c r="U68" s="19"/>
      <c r="V68" s="19"/>
      <c r="W68" s="19"/>
      <c r="X68" s="19"/>
      <c r="Y68" s="19"/>
      <c r="Z68" s="19"/>
      <c r="AA68" s="19" t="s">
        <v>513</v>
      </c>
      <c r="AB68" s="19" t="s">
        <v>514</v>
      </c>
      <c r="AC68" s="19">
        <v>1</v>
      </c>
      <c r="AD68" s="19" t="s">
        <v>283</v>
      </c>
      <c r="AE68" s="19" t="b">
        <v>0</v>
      </c>
      <c r="AF68" s="19">
        <f t="shared" si="57"/>
        <v>9</v>
      </c>
      <c r="AG68" s="19" t="s">
        <v>39</v>
      </c>
      <c r="AH68" s="19" t="str">
        <f>D69</f>
        <v>LSA_CORE_HRY_E_BEGIN_TITO_VCCIA_LFM_X_CORE_RF_POSTHRY_CORE1</v>
      </c>
      <c r="AI68" s="19" t="str">
        <f>D70</f>
        <v>LSA_CORE_HRY_E_BEGIN_TITO_VCCIA_LFM_X_CORE_RF_POSTHRY_CORE2</v>
      </c>
      <c r="AJ68" s="19" t="str">
        <f>D70</f>
        <v>LSA_CORE_HRY_E_BEGIN_TITO_VCCIA_LFM_X_CORE_RF_POSTHRY_CORE2</v>
      </c>
      <c r="AK68" s="19" t="str">
        <f>D70</f>
        <v>LSA_CORE_HRY_E_BEGIN_TITO_VCCIA_LFM_X_CORE_RF_POSTHRY_CORE2</v>
      </c>
      <c r="AL68" s="19" t="str">
        <f>D70</f>
        <v>LSA_CORE_HRY_E_BEGIN_TITO_VCCIA_LFM_X_CORE_RF_POSTHRY_CORE2</v>
      </c>
      <c r="AM68" s="19" t="str">
        <f>D69</f>
        <v>LSA_CORE_HRY_E_BEGIN_TITO_VCCIA_LFM_X_CORE_RF_POSTHRY_CORE1</v>
      </c>
      <c r="AN68" s="19" t="str">
        <f>D69</f>
        <v>LSA_CORE_HRY_E_BEGIN_TITO_VCCIA_LFM_X_CORE_RF_POSTHRY_CORE1</v>
      </c>
      <c r="AO68" s="19" t="str">
        <f>D69</f>
        <v>LSA_CORE_HRY_E_BEGIN_TITO_VCCIA_LFM_X_CORE_RF_POSTHRY_CORE1</v>
      </c>
      <c r="AP68" s="19" t="str">
        <f>D69</f>
        <v>LSA_CORE_HRY_E_BEGIN_TITO_VCCIA_LFM_X_CORE_RF_POSTHRY_CORE1</v>
      </c>
      <c r="AQ68" s="19"/>
    </row>
    <row r="69" spans="1:43" x14ac:dyDescent="0.25">
      <c r="A69" s="19" t="s">
        <v>26</v>
      </c>
      <c r="B69" s="19" t="s">
        <v>30</v>
      </c>
      <c r="C69" s="19" t="str">
        <f>VLOOKUP(B69,templateLookup!A:B,2,0)</f>
        <v>PrimeMbistVminSearchTestMethod</v>
      </c>
      <c r="D69" s="19" t="str">
        <f>E69&amp;"_"&amp;F69&amp;"_"&amp;G69&amp;"_"&amp;H69&amp;"_"&amp;A69&amp;"_"&amp;I69&amp;"_"&amp;J69&amp;"_"&amp;K69&amp;"_"&amp;L69&amp;"_"&amp;M69</f>
        <v>LSA_CORE_HRY_E_BEGIN_TITO_VCCIA_LFM_X_CORE_RF_POSTHRY_CORE1</v>
      </c>
      <c r="E69" s="19" t="s">
        <v>57</v>
      </c>
      <c r="F69" s="19" t="s">
        <v>101</v>
      </c>
      <c r="G69" s="19" t="s">
        <v>33</v>
      </c>
      <c r="H69" s="19" t="s">
        <v>34</v>
      </c>
      <c r="I69" s="19" t="s">
        <v>120</v>
      </c>
      <c r="J69" s="19" t="s">
        <v>287</v>
      </c>
      <c r="K69" s="19" t="s">
        <v>35</v>
      </c>
      <c r="L69" s="19" t="s">
        <v>6</v>
      </c>
      <c r="M69" s="19" t="s">
        <v>348</v>
      </c>
      <c r="N69" s="19" t="s">
        <v>36</v>
      </c>
      <c r="O69" s="19" t="s">
        <v>420</v>
      </c>
      <c r="P69" s="19" t="s">
        <v>510</v>
      </c>
      <c r="Q69" s="19">
        <v>21</v>
      </c>
      <c r="R69" s="19">
        <v>20</v>
      </c>
      <c r="S69" s="19">
        <v>157</v>
      </c>
      <c r="T69" s="19"/>
      <c r="U69" s="19"/>
      <c r="V69" s="19"/>
      <c r="W69" s="19"/>
      <c r="X69" s="19"/>
      <c r="Y69" s="19"/>
      <c r="Z69" s="19"/>
      <c r="AA69" s="19" t="s">
        <v>513</v>
      </c>
      <c r="AB69" s="19" t="s">
        <v>514</v>
      </c>
      <c r="AC69" s="19">
        <v>1</v>
      </c>
      <c r="AD69" s="19" t="s">
        <v>283</v>
      </c>
      <c r="AE69" s="19" t="b">
        <v>0</v>
      </c>
      <c r="AF69" s="19">
        <f t="shared" si="57"/>
        <v>9</v>
      </c>
      <c r="AG69" s="19" t="s">
        <v>39</v>
      </c>
      <c r="AH69" s="19" t="str">
        <f>D70</f>
        <v>LSA_CORE_HRY_E_BEGIN_TITO_VCCIA_LFM_X_CORE_RF_POSTHRY_CORE2</v>
      </c>
      <c r="AI69" s="19" t="str">
        <f>D71</f>
        <v>LSA_CORE_HRY_E_BEGIN_TITO_VCCIA_LFM_X_CORE_RF_POSTHRY_CORE3</v>
      </c>
      <c r="AJ69" s="19" t="str">
        <f>D71</f>
        <v>LSA_CORE_HRY_E_BEGIN_TITO_VCCIA_LFM_X_CORE_RF_POSTHRY_CORE3</v>
      </c>
      <c r="AK69" s="19" t="str">
        <f>D71</f>
        <v>LSA_CORE_HRY_E_BEGIN_TITO_VCCIA_LFM_X_CORE_RF_POSTHRY_CORE3</v>
      </c>
      <c r="AL69" s="19" t="str">
        <f>D71</f>
        <v>LSA_CORE_HRY_E_BEGIN_TITO_VCCIA_LFM_X_CORE_RF_POSTHRY_CORE3</v>
      </c>
      <c r="AM69" s="19" t="str">
        <f>D70</f>
        <v>LSA_CORE_HRY_E_BEGIN_TITO_VCCIA_LFM_X_CORE_RF_POSTHRY_CORE2</v>
      </c>
      <c r="AN69" s="19" t="str">
        <f>D70</f>
        <v>LSA_CORE_HRY_E_BEGIN_TITO_VCCIA_LFM_X_CORE_RF_POSTHRY_CORE2</v>
      </c>
      <c r="AO69" s="19" t="str">
        <f>D70</f>
        <v>LSA_CORE_HRY_E_BEGIN_TITO_VCCIA_LFM_X_CORE_RF_POSTHRY_CORE2</v>
      </c>
      <c r="AP69" s="19" t="str">
        <f>D70</f>
        <v>LSA_CORE_HRY_E_BEGIN_TITO_VCCIA_LFM_X_CORE_RF_POSTHRY_CORE2</v>
      </c>
      <c r="AQ69" s="19"/>
    </row>
    <row r="70" spans="1:43" x14ac:dyDescent="0.25">
      <c r="A70" s="19" t="s">
        <v>26</v>
      </c>
      <c r="B70" s="19" t="s">
        <v>30</v>
      </c>
      <c r="C70" s="19" t="str">
        <f>VLOOKUP(B70,templateLookup!A:B,2,0)</f>
        <v>PrimeMbistVminSearchTestMethod</v>
      </c>
      <c r="D70" s="19" t="str">
        <f>E70&amp;"_"&amp;F70&amp;"_"&amp;G70&amp;"_"&amp;H70&amp;"_"&amp;A70&amp;"_"&amp;I70&amp;"_"&amp;J70&amp;"_"&amp;K70&amp;"_"&amp;L70&amp;"_"&amp;M70</f>
        <v>LSA_CORE_HRY_E_BEGIN_TITO_VCCIA_LFM_X_CORE_RF_POSTHRY_CORE2</v>
      </c>
      <c r="E70" s="19" t="s">
        <v>57</v>
      </c>
      <c r="F70" s="19" t="s">
        <v>101</v>
      </c>
      <c r="G70" s="19" t="s">
        <v>33</v>
      </c>
      <c r="H70" s="19" t="s">
        <v>34</v>
      </c>
      <c r="I70" s="19" t="s">
        <v>120</v>
      </c>
      <c r="J70" s="19" t="s">
        <v>287</v>
      </c>
      <c r="K70" s="19" t="s">
        <v>35</v>
      </c>
      <c r="L70" s="19" t="s">
        <v>6</v>
      </c>
      <c r="M70" s="19" t="s">
        <v>349</v>
      </c>
      <c r="N70" s="19" t="s">
        <v>36</v>
      </c>
      <c r="O70" s="19" t="s">
        <v>420</v>
      </c>
      <c r="P70" s="19" t="s">
        <v>510</v>
      </c>
      <c r="Q70" s="19">
        <v>21</v>
      </c>
      <c r="R70" s="19">
        <v>20</v>
      </c>
      <c r="S70" s="19">
        <v>158</v>
      </c>
      <c r="T70" s="19"/>
      <c r="U70" s="19"/>
      <c r="V70" s="19"/>
      <c r="W70" s="19"/>
      <c r="X70" s="19"/>
      <c r="Y70" s="19"/>
      <c r="Z70" s="19"/>
      <c r="AA70" s="19" t="s">
        <v>513</v>
      </c>
      <c r="AB70" s="19" t="s">
        <v>514</v>
      </c>
      <c r="AC70" s="19">
        <v>1</v>
      </c>
      <c r="AD70" s="19" t="s">
        <v>283</v>
      </c>
      <c r="AE70" s="19" t="b">
        <v>0</v>
      </c>
      <c r="AF70" s="19">
        <f t="shared" si="57"/>
        <v>9</v>
      </c>
      <c r="AG70" s="19" t="s">
        <v>39</v>
      </c>
      <c r="AH70" s="19" t="str">
        <f>D71</f>
        <v>LSA_CORE_HRY_E_BEGIN_TITO_VCCIA_LFM_X_CORE_RF_POSTHRY_CORE3</v>
      </c>
      <c r="AI70" s="19" t="str">
        <f>D72</f>
        <v>SSA_CORE_AUX_E_BEGIN_TITO_VCCIA_LFM_X_MLC_SRAM_SAMPLER_FAIL</v>
      </c>
      <c r="AJ70" s="19" t="str">
        <f>D72</f>
        <v>SSA_CORE_AUX_E_BEGIN_TITO_VCCIA_LFM_X_MLC_SRAM_SAMPLER_FAIL</v>
      </c>
      <c r="AK70" s="19" t="str">
        <f>D72</f>
        <v>SSA_CORE_AUX_E_BEGIN_TITO_VCCIA_LFM_X_MLC_SRAM_SAMPLER_FAIL</v>
      </c>
      <c r="AL70" s="19" t="str">
        <f>D72</f>
        <v>SSA_CORE_AUX_E_BEGIN_TITO_VCCIA_LFM_X_MLC_SRAM_SAMPLER_FAIL</v>
      </c>
      <c r="AM70" s="19" t="str">
        <f>D71</f>
        <v>LSA_CORE_HRY_E_BEGIN_TITO_VCCIA_LFM_X_CORE_RF_POSTHRY_CORE3</v>
      </c>
      <c r="AN70" s="19" t="str">
        <f>D71</f>
        <v>LSA_CORE_HRY_E_BEGIN_TITO_VCCIA_LFM_X_CORE_RF_POSTHRY_CORE3</v>
      </c>
      <c r="AO70" s="19" t="str">
        <f>D71</f>
        <v>LSA_CORE_HRY_E_BEGIN_TITO_VCCIA_LFM_X_CORE_RF_POSTHRY_CORE3</v>
      </c>
      <c r="AP70" s="19" t="str">
        <f>D71</f>
        <v>LSA_CORE_HRY_E_BEGIN_TITO_VCCIA_LFM_X_CORE_RF_POSTHRY_CORE3</v>
      </c>
      <c r="AQ70" s="19"/>
    </row>
    <row r="71" spans="1:43" x14ac:dyDescent="0.25">
      <c r="A71" s="19" t="s">
        <v>26</v>
      </c>
      <c r="B71" s="19" t="s">
        <v>30</v>
      </c>
      <c r="C71" s="19" t="str">
        <f>VLOOKUP(B71,templateLookup!A:B,2,0)</f>
        <v>PrimeMbistVminSearchTestMethod</v>
      </c>
      <c r="D71" s="19" t="str">
        <f>E71&amp;"_"&amp;F71&amp;"_"&amp;G71&amp;"_"&amp;H71&amp;"_"&amp;A71&amp;"_"&amp;I71&amp;"_"&amp;J71&amp;"_"&amp;K71&amp;"_"&amp;L71&amp;"_"&amp;M71</f>
        <v>LSA_CORE_HRY_E_BEGIN_TITO_VCCIA_LFM_X_CORE_RF_POSTHRY_CORE3</v>
      </c>
      <c r="E71" s="19" t="s">
        <v>57</v>
      </c>
      <c r="F71" s="19" t="s">
        <v>101</v>
      </c>
      <c r="G71" s="19" t="s">
        <v>33</v>
      </c>
      <c r="H71" s="19" t="s">
        <v>34</v>
      </c>
      <c r="I71" s="19" t="s">
        <v>120</v>
      </c>
      <c r="J71" s="19" t="s">
        <v>287</v>
      </c>
      <c r="K71" s="19" t="s">
        <v>35</v>
      </c>
      <c r="L71" s="19" t="s">
        <v>6</v>
      </c>
      <c r="M71" s="19" t="s">
        <v>350</v>
      </c>
      <c r="N71" s="19" t="s">
        <v>36</v>
      </c>
      <c r="O71" s="19" t="s">
        <v>420</v>
      </c>
      <c r="P71" s="19" t="s">
        <v>510</v>
      </c>
      <c r="Q71" s="19">
        <v>21</v>
      </c>
      <c r="R71" s="19">
        <v>20</v>
      </c>
      <c r="S71" s="19">
        <v>159</v>
      </c>
      <c r="T71" s="19"/>
      <c r="U71" s="19"/>
      <c r="V71" s="19"/>
      <c r="W71" s="19"/>
      <c r="X71" s="19"/>
      <c r="Y71" s="19"/>
      <c r="Z71" s="19"/>
      <c r="AA71" s="19" t="s">
        <v>513</v>
      </c>
      <c r="AB71" s="19" t="s">
        <v>514</v>
      </c>
      <c r="AC71" s="19">
        <v>1</v>
      </c>
      <c r="AD71" s="19" t="s">
        <v>283</v>
      </c>
      <c r="AE71" s="19" t="b">
        <v>0</v>
      </c>
      <c r="AF71" s="19">
        <f t="shared" si="57"/>
        <v>9</v>
      </c>
      <c r="AG71" s="19" t="s">
        <v>39</v>
      </c>
      <c r="AH71" s="19">
        <v>1</v>
      </c>
      <c r="AI71" s="19">
        <v>1</v>
      </c>
      <c r="AJ71" s="19">
        <v>1</v>
      </c>
      <c r="AK71" s="19">
        <v>1</v>
      </c>
      <c r="AL71" s="19">
        <v>1</v>
      </c>
      <c r="AM71" s="19">
        <v>1</v>
      </c>
      <c r="AN71" s="19">
        <v>1</v>
      </c>
      <c r="AO71" s="19">
        <v>1</v>
      </c>
      <c r="AP71" s="19">
        <v>1</v>
      </c>
      <c r="AQ71" s="19"/>
    </row>
    <row r="72" spans="1:43" x14ac:dyDescent="0.25">
      <c r="A72" s="19" t="s">
        <v>26</v>
      </c>
      <c r="B72" s="19" t="s">
        <v>254</v>
      </c>
      <c r="C72" s="19" t="str">
        <f>VLOOKUP(B72,templateLookup!A:B,2,0)</f>
        <v>AuxiliaryTC</v>
      </c>
      <c r="D72" s="19" t="str">
        <f>E72&amp;"_"&amp;F72&amp;"_"&amp;G72&amp;"_"&amp;H72&amp;"_"&amp;A72&amp;"_"&amp;I72&amp;"_"&amp;J72&amp;"_"&amp;K72&amp;"_"&amp;L72&amp;"_"&amp;M72</f>
        <v>SSA_CORE_AUX_E_BEGIN_TITO_VCCIA_LFM_X_MLC_SRAM_SAMPLER_FAIL</v>
      </c>
      <c r="E72" s="19" t="s">
        <v>31</v>
      </c>
      <c r="F72" s="19" t="s">
        <v>101</v>
      </c>
      <c r="G72" s="19" t="s">
        <v>231</v>
      </c>
      <c r="H72" s="19" t="s">
        <v>34</v>
      </c>
      <c r="I72" s="19" t="s">
        <v>120</v>
      </c>
      <c r="J72" s="19" t="s">
        <v>287</v>
      </c>
      <c r="K72" s="19" t="s">
        <v>35</v>
      </c>
      <c r="L72" s="19" t="s">
        <v>6</v>
      </c>
      <c r="M72" s="19" t="s">
        <v>351</v>
      </c>
      <c r="N72" s="19" t="s">
        <v>36</v>
      </c>
      <c r="O72" s="19" t="s">
        <v>420</v>
      </c>
      <c r="P72" s="19" t="s">
        <v>510</v>
      </c>
      <c r="Q72" s="19">
        <v>21</v>
      </c>
      <c r="R72" s="19">
        <v>20</v>
      </c>
      <c r="S72" s="19">
        <v>160</v>
      </c>
      <c r="T72" s="19"/>
      <c r="U72" s="19"/>
      <c r="V72" s="19" t="s">
        <v>399</v>
      </c>
      <c r="W72" s="19"/>
      <c r="X72" s="19"/>
      <c r="Y72" s="19"/>
      <c r="Z72" s="19"/>
      <c r="AA72" s="19" t="s">
        <v>513</v>
      </c>
      <c r="AB72" s="19" t="s">
        <v>514</v>
      </c>
      <c r="AC72" s="19">
        <v>1</v>
      </c>
      <c r="AD72" s="19" t="s">
        <v>283</v>
      </c>
      <c r="AE72" s="19" t="b">
        <v>0</v>
      </c>
      <c r="AF72" s="19">
        <f>COUNTA(AH72:AQ72)</f>
        <v>2</v>
      </c>
      <c r="AG72" s="19">
        <v>1</v>
      </c>
      <c r="AH72" s="19">
        <v>1</v>
      </c>
      <c r="AI72" s="19">
        <v>1</v>
      </c>
      <c r="AJ72" s="19"/>
      <c r="AK72" s="19"/>
      <c r="AL72" s="19"/>
      <c r="AM72" s="19"/>
      <c r="AN72" s="19"/>
      <c r="AO72" s="19"/>
      <c r="AP72" s="19"/>
      <c r="AQ72" s="19"/>
    </row>
    <row r="73" spans="1:43" x14ac:dyDescent="0.25">
      <c r="A73" s="16" t="s">
        <v>26</v>
      </c>
      <c r="B73" s="16" t="s">
        <v>42</v>
      </c>
      <c r="C73" s="16" t="str">
        <f>VLOOKUP(B73,templateLookup!A:B,2,0)</f>
        <v>COMPOSITE</v>
      </c>
      <c r="D73" s="16"/>
      <c r="E73" s="16"/>
      <c r="F73" s="16" t="s">
        <v>101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</row>
    <row r="74" spans="1:43" x14ac:dyDescent="0.25">
      <c r="A74" s="20" t="s">
        <v>26</v>
      </c>
      <c r="B74" s="20" t="s">
        <v>42</v>
      </c>
      <c r="C74" s="20" t="str">
        <f>VLOOKUP(B74,templateLookup!A:B,2,0)</f>
        <v>COMPOSITE</v>
      </c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 spans="1:43" x14ac:dyDescent="0.25">
      <c r="A75" s="15" t="s">
        <v>48</v>
      </c>
      <c r="B75" s="15" t="s">
        <v>27</v>
      </c>
      <c r="C75" s="15" t="str">
        <f>VLOOKUP(B75,templateLookup!A:B,2,0)</f>
        <v>COMPOSITE</v>
      </c>
      <c r="D75" s="15" t="s">
        <v>48</v>
      </c>
      <c r="E75" s="15"/>
      <c r="F75" s="15" t="s">
        <v>101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>E76&amp;"_"&amp;F76&amp;"_"&amp;G76&amp;"_"&amp;H76&amp;"_"&amp;A76&amp;"_"&amp;I76&amp;"_"&amp;J76&amp;"_"&amp;K76&amp;"_"&amp;L76&amp;"_"&amp;M76</f>
        <v>SSA_CORE_VMIN_K_PREHVQK_TITO_VCCIA_LFM_X_MLC_SRAM</v>
      </c>
      <c r="E76" t="s">
        <v>31</v>
      </c>
      <c r="F76" t="s">
        <v>101</v>
      </c>
      <c r="G76" t="s">
        <v>50</v>
      </c>
      <c r="H76" t="s">
        <v>51</v>
      </c>
      <c r="I76" t="s">
        <v>120</v>
      </c>
      <c r="J76" t="s">
        <v>287</v>
      </c>
      <c r="K76" t="s">
        <v>35</v>
      </c>
      <c r="L76" t="s">
        <v>6</v>
      </c>
      <c r="M76" t="s">
        <v>352</v>
      </c>
      <c r="N76" t="s">
        <v>36</v>
      </c>
      <c r="O76" t="s">
        <v>420</v>
      </c>
      <c r="P76" t="s">
        <v>38</v>
      </c>
      <c r="Q76">
        <v>61</v>
      </c>
      <c r="R76">
        <v>21</v>
      </c>
      <c r="S76">
        <v>200</v>
      </c>
      <c r="T76">
        <v>2300</v>
      </c>
      <c r="AC76">
        <v>1</v>
      </c>
      <c r="AD76" t="s">
        <v>283</v>
      </c>
      <c r="AE76" t="b">
        <v>0</v>
      </c>
      <c r="AF76">
        <f>COUNTA(AH76:AQ76)</f>
        <v>2</v>
      </c>
      <c r="AG76">
        <v>1</v>
      </c>
      <c r="AH76" t="str">
        <f>D77</f>
        <v>LSA_CORE_VMIN_K_PREHVQK_TITO_VCCIA_LFM_X_MLC_RF</v>
      </c>
      <c r="AI76" t="str">
        <f>D77</f>
        <v>LSA_CORE_VMIN_K_PREHVQK_TITO_VCCIA_LFM_X_MLC_RF</v>
      </c>
    </row>
    <row r="77" spans="1:43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>E77&amp;"_"&amp;F77&amp;"_"&amp;G77&amp;"_"&amp;H77&amp;"_"&amp;A77&amp;"_"&amp;I77&amp;"_"&amp;J77&amp;"_"&amp;K77&amp;"_"&amp;L77&amp;"_"&amp;M77</f>
        <v>LSA_CORE_VMIN_K_PREHVQK_TITO_VCCIA_LFM_X_MLC_RF</v>
      </c>
      <c r="E77" t="s">
        <v>57</v>
      </c>
      <c r="F77" t="s">
        <v>101</v>
      </c>
      <c r="G77" t="s">
        <v>50</v>
      </c>
      <c r="H77" t="s">
        <v>51</v>
      </c>
      <c r="I77" t="s">
        <v>120</v>
      </c>
      <c r="J77" t="s">
        <v>287</v>
      </c>
      <c r="K77" t="s">
        <v>35</v>
      </c>
      <c r="L77" t="s">
        <v>6</v>
      </c>
      <c r="M77" t="s">
        <v>353</v>
      </c>
      <c r="N77" t="s">
        <v>36</v>
      </c>
      <c r="O77" t="s">
        <v>420</v>
      </c>
      <c r="P77" t="s">
        <v>38</v>
      </c>
      <c r="Q77">
        <v>21</v>
      </c>
      <c r="R77">
        <v>21</v>
      </c>
      <c r="S77">
        <v>201</v>
      </c>
      <c r="T77">
        <v>2301</v>
      </c>
      <c r="AC77">
        <v>1</v>
      </c>
      <c r="AD77" t="s">
        <v>283</v>
      </c>
      <c r="AE77" t="b">
        <v>0</v>
      </c>
      <c r="AF77">
        <f t="shared" ref="AF77:AF80" si="58">COUNTA(AH77:AQ77)</f>
        <v>2</v>
      </c>
      <c r="AG77">
        <v>1</v>
      </c>
      <c r="AH77" t="str">
        <f>D78</f>
        <v>LSA_CORE_VMIN_K_PREHVQK_TITO_VCCIA_LFM_X_RF_ALL</v>
      </c>
      <c r="AI77" t="str">
        <f>D78</f>
        <v>LSA_CORE_VMIN_K_PREHVQK_TITO_VCCIA_LFM_X_RF_ALL</v>
      </c>
    </row>
    <row r="78" spans="1:43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LSA_CORE_VMIN_K_PREHVQK_TITO_VCCIA_LFM_X_RF_ALL</v>
      </c>
      <c r="E78" t="s">
        <v>57</v>
      </c>
      <c r="F78" t="s">
        <v>101</v>
      </c>
      <c r="G78" t="s">
        <v>50</v>
      </c>
      <c r="H78" t="s">
        <v>51</v>
      </c>
      <c r="I78" t="s">
        <v>120</v>
      </c>
      <c r="J78" t="s">
        <v>287</v>
      </c>
      <c r="K78" t="s">
        <v>35</v>
      </c>
      <c r="L78" t="s">
        <v>6</v>
      </c>
      <c r="M78" t="s">
        <v>252</v>
      </c>
      <c r="N78" t="s">
        <v>36</v>
      </c>
      <c r="O78" t="s">
        <v>420</v>
      </c>
      <c r="P78" t="s">
        <v>38</v>
      </c>
      <c r="Q78">
        <v>21</v>
      </c>
      <c r="R78">
        <v>21</v>
      </c>
      <c r="S78">
        <v>203</v>
      </c>
      <c r="T78">
        <v>2302</v>
      </c>
      <c r="AC78">
        <v>1</v>
      </c>
      <c r="AD78" t="s">
        <v>283</v>
      </c>
      <c r="AE78" t="b">
        <v>0</v>
      </c>
      <c r="AF78">
        <f t="shared" si="58"/>
        <v>2</v>
      </c>
      <c r="AG78">
        <v>1</v>
      </c>
      <c r="AH78" t="str">
        <f>D79</f>
        <v>ROM_CORE_VMIN_K_PREHVQK_TITO_VCCIA_LFM_X_ROM</v>
      </c>
      <c r="AI78" t="str">
        <f>D79</f>
        <v>ROM_CORE_VMIN_K_PREHVQK_TITO_VCCIA_LFM_X_ROM</v>
      </c>
    </row>
    <row r="79" spans="1:43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>E79&amp;"_"&amp;F79&amp;"_"&amp;G79&amp;"_"&amp;H79&amp;"_"&amp;A79&amp;"_"&amp;I79&amp;"_"&amp;J79&amp;"_"&amp;K79&amp;"_"&amp;L79&amp;"_"&amp;M79</f>
        <v>ROM_CORE_VMIN_K_PREHVQK_TITO_VCCIA_LFM_X_ROM</v>
      </c>
      <c r="E79" t="s">
        <v>58</v>
      </c>
      <c r="F79" t="s">
        <v>101</v>
      </c>
      <c r="G79" t="s">
        <v>50</v>
      </c>
      <c r="H79" t="s">
        <v>51</v>
      </c>
      <c r="I79" t="s">
        <v>120</v>
      </c>
      <c r="J79" t="s">
        <v>287</v>
      </c>
      <c r="K79" t="s">
        <v>35</v>
      </c>
      <c r="L79" t="s">
        <v>6</v>
      </c>
      <c r="M79" t="s">
        <v>58</v>
      </c>
      <c r="N79" t="s">
        <v>36</v>
      </c>
      <c r="O79" t="s">
        <v>420</v>
      </c>
      <c r="P79" t="s">
        <v>38</v>
      </c>
      <c r="Q79">
        <v>21</v>
      </c>
      <c r="R79">
        <v>21</v>
      </c>
      <c r="S79">
        <v>204</v>
      </c>
      <c r="T79">
        <v>2303</v>
      </c>
      <c r="AC79">
        <v>1</v>
      </c>
      <c r="AD79" t="s">
        <v>283</v>
      </c>
      <c r="AE79" t="b">
        <v>0</v>
      </c>
      <c r="AF79">
        <f t="shared" si="58"/>
        <v>2</v>
      </c>
      <c r="AG79">
        <v>1</v>
      </c>
      <c r="AH79" t="str">
        <f>D80</f>
        <v>SSA_CORE_VMIN_K_PREHVQK_TITO_VCCSA_LFM_X_PMUCS</v>
      </c>
      <c r="AI79" t="str">
        <f>D80</f>
        <v>SSA_CORE_VMIN_K_PREHVQK_TITO_VCCSA_LFM_X_PMUCS</v>
      </c>
    </row>
    <row r="80" spans="1:43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SSA_CORE_VMIN_K_PREHVQK_TITO_VCCSA_LFM_X_PMUCS</v>
      </c>
      <c r="E80" t="s">
        <v>31</v>
      </c>
      <c r="F80" t="s">
        <v>101</v>
      </c>
      <c r="G80" t="s">
        <v>50</v>
      </c>
      <c r="H80" t="s">
        <v>51</v>
      </c>
      <c r="I80" t="s">
        <v>120</v>
      </c>
      <c r="J80" t="s">
        <v>296</v>
      </c>
      <c r="K80" t="s">
        <v>35</v>
      </c>
      <c r="L80" t="s">
        <v>6</v>
      </c>
      <c r="M80" t="s">
        <v>354</v>
      </c>
      <c r="N80" t="s">
        <v>36</v>
      </c>
      <c r="O80" t="s">
        <v>420</v>
      </c>
      <c r="P80" t="s">
        <v>38</v>
      </c>
      <c r="Q80">
        <v>61</v>
      </c>
      <c r="R80">
        <v>21</v>
      </c>
      <c r="S80">
        <v>205</v>
      </c>
      <c r="T80">
        <v>2304</v>
      </c>
      <c r="AC80">
        <v>1</v>
      </c>
      <c r="AD80" t="s">
        <v>284</v>
      </c>
      <c r="AE80" t="b">
        <v>0</v>
      </c>
      <c r="AF80">
        <f t="shared" si="58"/>
        <v>2</v>
      </c>
      <c r="AG80">
        <v>1</v>
      </c>
      <c r="AH80">
        <v>1</v>
      </c>
      <c r="AI80">
        <v>1</v>
      </c>
    </row>
    <row r="81" spans="1:43" x14ac:dyDescent="0.25">
      <c r="A81" s="20" t="s">
        <v>48</v>
      </c>
      <c r="B81" s="20" t="s">
        <v>42</v>
      </c>
      <c r="C81" s="20" t="str">
        <f>VLOOKUP(B81,templateLookup!A:B,2,0)</f>
        <v>COMPOSITE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 spans="1:43" x14ac:dyDescent="0.25">
      <c r="A82" s="15" t="s">
        <v>61</v>
      </c>
      <c r="B82" s="15" t="s">
        <v>27</v>
      </c>
      <c r="C82" s="15" t="str">
        <f>VLOOKUP(B82,templateLookup!A:B,2,0)</f>
        <v>COMPOSITE</v>
      </c>
      <c r="D82" s="15" t="s">
        <v>61</v>
      </c>
      <c r="E82" s="15"/>
      <c r="F82" s="15" t="s">
        <v>101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</row>
    <row r="83" spans="1:43" x14ac:dyDescent="0.25">
      <c r="A83" s="17" t="s">
        <v>61</v>
      </c>
      <c r="B83" s="17" t="s">
        <v>62</v>
      </c>
      <c r="C83" s="17" t="str">
        <f>VLOOKUP(B83,templateLookup!A:B,2,0)</f>
        <v>PrimeHvqkTestMethod</v>
      </c>
      <c r="D83" t="str">
        <f>E83&amp;"_"&amp;F83&amp;"_"&amp;G83&amp;"_"&amp;H83&amp;"_"&amp;A83&amp;"_"&amp;I83&amp;"_"&amp;J83&amp;"_"&amp;K83&amp;"_"&amp;L83&amp;"_"&amp;M83</f>
        <v>XSA_CORE_HVQK_K_STRESS_TITO_VCCIA_LFM_X_MBIST_ALL</v>
      </c>
      <c r="E83" t="s">
        <v>355</v>
      </c>
      <c r="F83" t="s">
        <v>101</v>
      </c>
      <c r="G83" t="s">
        <v>121</v>
      </c>
      <c r="H83" t="s">
        <v>51</v>
      </c>
      <c r="I83" t="s">
        <v>120</v>
      </c>
      <c r="J83" t="s">
        <v>287</v>
      </c>
      <c r="K83" t="s">
        <v>35</v>
      </c>
      <c r="L83" t="s">
        <v>6</v>
      </c>
      <c r="M83" t="s">
        <v>356</v>
      </c>
      <c r="N83" t="s">
        <v>36</v>
      </c>
      <c r="O83" t="s">
        <v>420</v>
      </c>
      <c r="P83" t="s">
        <v>38</v>
      </c>
      <c r="Q83">
        <v>17</v>
      </c>
      <c r="R83">
        <v>61</v>
      </c>
      <c r="S83">
        <v>300</v>
      </c>
      <c r="AC83">
        <v>1</v>
      </c>
      <c r="AD83" t="s">
        <v>283</v>
      </c>
      <c r="AE83" t="b">
        <v>0</v>
      </c>
      <c r="AF83">
        <f>COUNTA(AH83:AQ83)</f>
        <v>5</v>
      </c>
      <c r="AG83" t="s">
        <v>39</v>
      </c>
      <c r="AH83" t="str">
        <f>D84</f>
        <v>SSA_CORE_HVQK_K_STRESS_TITO_VCCSA_LFM_X_MBIST_PMUCS</v>
      </c>
      <c r="AI83" t="str">
        <f>D84</f>
        <v>SSA_CORE_HVQK_K_STRESS_TITO_VCCSA_LFM_X_MBIST_PMUCS</v>
      </c>
      <c r="AJ83" t="str">
        <f>D84</f>
        <v>SSA_CORE_HVQK_K_STRESS_TITO_VCCSA_LFM_X_MBIST_PMUCS</v>
      </c>
      <c r="AK83" t="str">
        <f>D84</f>
        <v>SSA_CORE_HVQK_K_STRESS_TITO_VCCSA_LFM_X_MBIST_PMUCS</v>
      </c>
      <c r="AL83" t="str">
        <f>D84</f>
        <v>SSA_CORE_HVQK_K_STRESS_TITO_VCCSA_LFM_X_MBIST_PMUCS</v>
      </c>
    </row>
    <row r="84" spans="1:43" x14ac:dyDescent="0.25">
      <c r="A84" s="17" t="s">
        <v>61</v>
      </c>
      <c r="B84" s="17" t="s">
        <v>62</v>
      </c>
      <c r="C84" s="17" t="str">
        <f>VLOOKUP(B84,templateLookup!A:B,2,0)</f>
        <v>PrimeHvqkTestMethod</v>
      </c>
      <c r="D84" t="str">
        <f>E84&amp;"_"&amp;F84&amp;"_"&amp;G84&amp;"_"&amp;H84&amp;"_"&amp;A84&amp;"_"&amp;I84&amp;"_"&amp;J84&amp;"_"&amp;K84&amp;"_"&amp;L84&amp;"_"&amp;M84</f>
        <v>SSA_CORE_HVQK_K_STRESS_TITO_VCCSA_LFM_X_MBIST_PMUCS</v>
      </c>
      <c r="E84" t="s">
        <v>31</v>
      </c>
      <c r="F84" t="s">
        <v>101</v>
      </c>
      <c r="G84" t="s">
        <v>121</v>
      </c>
      <c r="H84" t="s">
        <v>51</v>
      </c>
      <c r="I84" t="s">
        <v>120</v>
      </c>
      <c r="J84" t="s">
        <v>296</v>
      </c>
      <c r="K84" t="s">
        <v>35</v>
      </c>
      <c r="L84" t="s">
        <v>6</v>
      </c>
      <c r="M84" t="s">
        <v>357</v>
      </c>
      <c r="N84" t="s">
        <v>36</v>
      </c>
      <c r="O84" t="s">
        <v>420</v>
      </c>
      <c r="P84" t="s">
        <v>38</v>
      </c>
      <c r="Q84">
        <v>17</v>
      </c>
      <c r="R84">
        <v>61</v>
      </c>
      <c r="S84">
        <v>301</v>
      </c>
      <c r="AC84">
        <v>1</v>
      </c>
      <c r="AD84" t="s">
        <v>284</v>
      </c>
      <c r="AE84" t="b">
        <v>0</v>
      </c>
      <c r="AF84">
        <f t="shared" ref="AF84" si="59">COUNTA(AH84:AQ84)</f>
        <v>5</v>
      </c>
      <c r="AG84" t="s">
        <v>39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43" x14ac:dyDescent="0.25">
      <c r="A85" s="20" t="s">
        <v>61</v>
      </c>
      <c r="B85" s="20" t="s">
        <v>42</v>
      </c>
      <c r="C85" s="20" t="str">
        <f>VLOOKUP(B85,templateLookup!A:B,2,0)</f>
        <v>COMPOSITE</v>
      </c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 spans="1:43" x14ac:dyDescent="0.25">
      <c r="A86" s="15" t="s">
        <v>59</v>
      </c>
      <c r="B86" s="15" t="s">
        <v>27</v>
      </c>
      <c r="C86" s="15" t="str">
        <f>VLOOKUP(B86,templateLookup!A:B,2,0)</f>
        <v>COMPOSITE</v>
      </c>
      <c r="D86" s="15" t="s">
        <v>59</v>
      </c>
      <c r="E86" s="15"/>
      <c r="F86" s="15" t="s">
        <v>101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</row>
    <row r="87" spans="1:43" x14ac:dyDescent="0.25">
      <c r="A87" s="3" t="s">
        <v>59</v>
      </c>
      <c r="B87" s="3" t="s">
        <v>49</v>
      </c>
      <c r="C87" s="3" t="str">
        <f>VLOOKUP(B87,templateLookup!A:B,2,0)</f>
        <v>PrimeVminSearchTestMethod</v>
      </c>
      <c r="D87" t="str">
        <f>E87&amp;"_"&amp;F87&amp;"_"&amp;G87&amp;"_"&amp;H87&amp;"_"&amp;A87&amp;"_"&amp;I87&amp;"_"&amp;J87&amp;"_"&amp;K87&amp;"_"&amp;L87&amp;"_"&amp;M87</f>
        <v>SSA_CORE_VMIN_K_POSTHVQK_TITO_VCCIA_LFM_X_MLC_SRAM</v>
      </c>
      <c r="E87" t="s">
        <v>31</v>
      </c>
      <c r="F87" t="s">
        <v>101</v>
      </c>
      <c r="G87" t="s">
        <v>50</v>
      </c>
      <c r="H87" t="s">
        <v>51</v>
      </c>
      <c r="I87" t="s">
        <v>120</v>
      </c>
      <c r="J87" t="s">
        <v>287</v>
      </c>
      <c r="K87" t="s">
        <v>35</v>
      </c>
      <c r="L87" t="s">
        <v>6</v>
      </c>
      <c r="M87" t="s">
        <v>352</v>
      </c>
      <c r="N87" t="s">
        <v>36</v>
      </c>
      <c r="O87" t="s">
        <v>420</v>
      </c>
      <c r="P87" t="s">
        <v>38</v>
      </c>
      <c r="Q87">
        <v>61</v>
      </c>
      <c r="R87">
        <v>21</v>
      </c>
      <c r="S87">
        <v>400</v>
      </c>
      <c r="T87">
        <v>2305</v>
      </c>
      <c r="AC87">
        <v>1</v>
      </c>
      <c r="AD87" t="s">
        <v>283</v>
      </c>
      <c r="AE87" t="b">
        <v>0</v>
      </c>
      <c r="AF87">
        <f>COUNTA(AH87:AQ87)</f>
        <v>2</v>
      </c>
      <c r="AG87">
        <v>1</v>
      </c>
      <c r="AH87" t="str">
        <f>D88</f>
        <v>LSA_CORE_VMIN_K_POSTHVQK_TITO_VCCIA_LFM_X_MLC_RF</v>
      </c>
      <c r="AI87" t="str">
        <f>D88</f>
        <v>LSA_CORE_VMIN_K_POSTHVQK_TITO_VCCIA_LFM_X_MLC_RF</v>
      </c>
    </row>
    <row r="88" spans="1:43" x14ac:dyDescent="0.25">
      <c r="A88" s="3" t="s">
        <v>59</v>
      </c>
      <c r="B88" s="3" t="s">
        <v>49</v>
      </c>
      <c r="C88" s="3" t="str">
        <f>VLOOKUP(B88,templateLookup!A:B,2,0)</f>
        <v>PrimeVminSearchTestMethod</v>
      </c>
      <c r="D88" t="str">
        <f>E88&amp;"_"&amp;F88&amp;"_"&amp;G88&amp;"_"&amp;H88&amp;"_"&amp;A88&amp;"_"&amp;I88&amp;"_"&amp;J88&amp;"_"&amp;K88&amp;"_"&amp;L88&amp;"_"&amp;M88</f>
        <v>LSA_CORE_VMIN_K_POSTHVQK_TITO_VCCIA_LFM_X_MLC_RF</v>
      </c>
      <c r="E88" t="s">
        <v>57</v>
      </c>
      <c r="F88" t="s">
        <v>101</v>
      </c>
      <c r="G88" t="s">
        <v>50</v>
      </c>
      <c r="H88" t="s">
        <v>51</v>
      </c>
      <c r="I88" t="s">
        <v>120</v>
      </c>
      <c r="J88" t="s">
        <v>287</v>
      </c>
      <c r="K88" t="s">
        <v>35</v>
      </c>
      <c r="L88" t="s">
        <v>6</v>
      </c>
      <c r="M88" t="s">
        <v>353</v>
      </c>
      <c r="N88" t="s">
        <v>36</v>
      </c>
      <c r="O88" t="s">
        <v>420</v>
      </c>
      <c r="P88" t="s">
        <v>38</v>
      </c>
      <c r="Q88">
        <v>21</v>
      </c>
      <c r="R88">
        <v>21</v>
      </c>
      <c r="S88">
        <v>401</v>
      </c>
      <c r="T88">
        <v>2306</v>
      </c>
      <c r="AC88">
        <v>1</v>
      </c>
      <c r="AD88" t="s">
        <v>283</v>
      </c>
      <c r="AE88" t="b">
        <v>0</v>
      </c>
      <c r="AF88">
        <f t="shared" ref="AF88" si="60">COUNTA(AH88:AQ88)</f>
        <v>2</v>
      </c>
      <c r="AG88">
        <v>1</v>
      </c>
      <c r="AH88" t="str">
        <f>D89</f>
        <v>LSA_CORE_VMIN_K_POSTHVQK_TITO_VCCIA_LFM_X_RF_ALL</v>
      </c>
      <c r="AI88" t="str">
        <f>D89</f>
        <v>LSA_CORE_VMIN_K_POSTHVQK_TITO_VCCIA_LFM_X_RF_ALL</v>
      </c>
    </row>
    <row r="89" spans="1:43" x14ac:dyDescent="0.25">
      <c r="A89" s="3" t="s">
        <v>59</v>
      </c>
      <c r="B89" s="3" t="s">
        <v>49</v>
      </c>
      <c r="C89" s="3" t="str">
        <f>VLOOKUP(B89,templateLookup!A:B,2,0)</f>
        <v>PrimeVminSearchTestMethod</v>
      </c>
      <c r="D89" t="str">
        <f>E89&amp;"_"&amp;F89&amp;"_"&amp;G89&amp;"_"&amp;H89&amp;"_"&amp;A89&amp;"_"&amp;I89&amp;"_"&amp;J89&amp;"_"&amp;K89&amp;"_"&amp;L89&amp;"_"&amp;M89</f>
        <v>LSA_CORE_VMIN_K_POSTHVQK_TITO_VCCIA_LFM_X_RF_ALL</v>
      </c>
      <c r="E89" t="s">
        <v>57</v>
      </c>
      <c r="F89" t="s">
        <v>101</v>
      </c>
      <c r="G89" t="s">
        <v>50</v>
      </c>
      <c r="H89" t="s">
        <v>51</v>
      </c>
      <c r="I89" t="s">
        <v>120</v>
      </c>
      <c r="J89" t="s">
        <v>287</v>
      </c>
      <c r="K89" t="s">
        <v>35</v>
      </c>
      <c r="L89" t="s">
        <v>6</v>
      </c>
      <c r="M89" t="s">
        <v>252</v>
      </c>
      <c r="N89" t="s">
        <v>36</v>
      </c>
      <c r="O89" t="s">
        <v>420</v>
      </c>
      <c r="P89" t="s">
        <v>38</v>
      </c>
      <c r="Q89">
        <v>21</v>
      </c>
      <c r="R89">
        <v>21</v>
      </c>
      <c r="S89">
        <v>402</v>
      </c>
      <c r="T89">
        <v>2307</v>
      </c>
      <c r="AC89">
        <v>1</v>
      </c>
      <c r="AD89" t="s">
        <v>283</v>
      </c>
      <c r="AE89" t="b">
        <v>0</v>
      </c>
      <c r="AF89">
        <f>COUNTA(AH89:AQ89)</f>
        <v>2</v>
      </c>
      <c r="AG89">
        <v>1</v>
      </c>
      <c r="AH89" t="str">
        <f>D90</f>
        <v>ROM_CORE_VMIN_K_POSTHVQK_TITO_VCCIA_LFM_X_ROM</v>
      </c>
      <c r="AI89" t="str">
        <f>D90</f>
        <v>ROM_CORE_VMIN_K_POSTHVQK_TITO_VCCIA_LFM_X_ROM</v>
      </c>
    </row>
    <row r="90" spans="1:43" x14ac:dyDescent="0.25">
      <c r="A90" s="3" t="s">
        <v>59</v>
      </c>
      <c r="B90" s="3" t="s">
        <v>49</v>
      </c>
      <c r="C90" s="3" t="str">
        <f>VLOOKUP(B90,templateLookup!A:B,2,0)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ROM_CORE_VMIN_K_POSTHVQK_TITO_VCCIA_LFM_X_ROM</v>
      </c>
      <c r="E90" t="s">
        <v>58</v>
      </c>
      <c r="F90" t="s">
        <v>101</v>
      </c>
      <c r="G90" t="s">
        <v>50</v>
      </c>
      <c r="H90" t="s">
        <v>51</v>
      </c>
      <c r="I90" t="s">
        <v>120</v>
      </c>
      <c r="J90" t="s">
        <v>287</v>
      </c>
      <c r="K90" t="s">
        <v>35</v>
      </c>
      <c r="L90" t="s">
        <v>6</v>
      </c>
      <c r="M90" t="s">
        <v>58</v>
      </c>
      <c r="N90" t="s">
        <v>36</v>
      </c>
      <c r="O90" t="s">
        <v>420</v>
      </c>
      <c r="P90" t="s">
        <v>38</v>
      </c>
      <c r="Q90">
        <v>61</v>
      </c>
      <c r="R90">
        <v>21</v>
      </c>
      <c r="S90">
        <v>403</v>
      </c>
      <c r="T90">
        <v>2308</v>
      </c>
      <c r="AC90">
        <v>1</v>
      </c>
      <c r="AD90" t="s">
        <v>283</v>
      </c>
      <c r="AE90" t="b">
        <v>0</v>
      </c>
      <c r="AF90">
        <f>COUNTA(AH90:AQ90)</f>
        <v>2</v>
      </c>
      <c r="AG90">
        <v>1</v>
      </c>
      <c r="AH90" t="str">
        <f>D91</f>
        <v>SSA_CORE_VMIN_K_POSTHVQK_TITO_VCCSA_LFM_X_PMUCS</v>
      </c>
      <c r="AI90" t="str">
        <f>D91</f>
        <v>SSA_CORE_VMIN_K_POSTHVQK_TITO_VCCSA_LFM_X_PMUCS</v>
      </c>
    </row>
    <row r="91" spans="1:43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SSA_CORE_VMIN_K_POSTHVQK_TITO_VCCSA_LFM_X_PMUCS</v>
      </c>
      <c r="E91" t="s">
        <v>31</v>
      </c>
      <c r="F91" t="s">
        <v>101</v>
      </c>
      <c r="G91" t="s">
        <v>50</v>
      </c>
      <c r="H91" t="s">
        <v>51</v>
      </c>
      <c r="I91" t="s">
        <v>120</v>
      </c>
      <c r="J91" t="s">
        <v>296</v>
      </c>
      <c r="K91" t="s">
        <v>35</v>
      </c>
      <c r="L91" t="s">
        <v>6</v>
      </c>
      <c r="M91" t="s">
        <v>354</v>
      </c>
      <c r="N91" t="s">
        <v>36</v>
      </c>
      <c r="O91" t="s">
        <v>420</v>
      </c>
      <c r="P91" t="s">
        <v>38</v>
      </c>
      <c r="Q91">
        <v>61</v>
      </c>
      <c r="R91">
        <v>21</v>
      </c>
      <c r="S91">
        <v>404</v>
      </c>
      <c r="T91">
        <v>2309</v>
      </c>
      <c r="AC91">
        <v>1</v>
      </c>
      <c r="AD91" t="s">
        <v>284</v>
      </c>
      <c r="AE91" t="b">
        <v>0</v>
      </c>
      <c r="AF91">
        <f t="shared" ref="AF91" si="61">COUNTA(AH91:AQ91)</f>
        <v>2</v>
      </c>
      <c r="AG91">
        <v>1</v>
      </c>
      <c r="AH91">
        <v>1</v>
      </c>
      <c r="AI91">
        <v>1</v>
      </c>
    </row>
    <row r="92" spans="1:43" x14ac:dyDescent="0.25">
      <c r="A92" s="20" t="s">
        <v>59</v>
      </c>
      <c r="B92" s="20" t="s">
        <v>42</v>
      </c>
      <c r="C92" s="20" t="str">
        <f>VLOOKUP(B92,templateLookup!A:B,2,0)</f>
        <v>COMPOSITE</v>
      </c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 spans="1:43" x14ac:dyDescent="0.25">
      <c r="A93" s="15" t="s">
        <v>60</v>
      </c>
      <c r="B93" s="15" t="s">
        <v>27</v>
      </c>
      <c r="C93" s="15" t="s">
        <v>118</v>
      </c>
      <c r="D93" s="15" t="s">
        <v>60</v>
      </c>
      <c r="E93" s="15"/>
      <c r="F93" s="15" t="s">
        <v>101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</row>
    <row r="94" spans="1:43" x14ac:dyDescent="0.25">
      <c r="A94" s="21" t="s">
        <v>60</v>
      </c>
      <c r="B94" s="21" t="s">
        <v>27</v>
      </c>
      <c r="C94" s="21" t="s">
        <v>118</v>
      </c>
      <c r="D94" s="22" t="s">
        <v>63</v>
      </c>
      <c r="E94" s="22"/>
      <c r="F94" s="22" t="s">
        <v>101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>
        <f>COUNTA(AH94:AQ94)</f>
        <v>2</v>
      </c>
      <c r="AG94" s="22" t="s">
        <v>116</v>
      </c>
      <c r="AH94" s="22" t="str">
        <f>D101</f>
        <v>VMAX</v>
      </c>
      <c r="AI94" s="22" t="str">
        <f>D101</f>
        <v>VMAX</v>
      </c>
      <c r="AJ94" s="22"/>
      <c r="AK94" s="22"/>
      <c r="AL94" s="22"/>
      <c r="AM94" s="22"/>
      <c r="AN94" s="22"/>
      <c r="AO94" s="22"/>
      <c r="AP94" s="22"/>
      <c r="AQ94" s="22"/>
    </row>
    <row r="95" spans="1:43" x14ac:dyDescent="0.25">
      <c r="A95" s="2" t="s">
        <v>60</v>
      </c>
      <c r="B95" s="2" t="s">
        <v>49</v>
      </c>
      <c r="C95" s="2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SSA_CORE_KS_K_END_TITO_VCCIA_LFM_X_MLC_SRAM</v>
      </c>
      <c r="E95" t="s">
        <v>31</v>
      </c>
      <c r="F95" t="s">
        <v>101</v>
      </c>
      <c r="G95" t="s">
        <v>63</v>
      </c>
      <c r="H95" t="s">
        <v>51</v>
      </c>
      <c r="I95" t="s">
        <v>120</v>
      </c>
      <c r="J95" t="s">
        <v>287</v>
      </c>
      <c r="K95" t="s">
        <v>35</v>
      </c>
      <c r="L95" t="s">
        <v>6</v>
      </c>
      <c r="M95" t="s">
        <v>352</v>
      </c>
      <c r="N95" t="s">
        <v>36</v>
      </c>
      <c r="O95" t="s">
        <v>420</v>
      </c>
      <c r="P95" t="s">
        <v>38</v>
      </c>
      <c r="Q95">
        <v>61</v>
      </c>
      <c r="R95">
        <v>22</v>
      </c>
      <c r="S95">
        <v>500</v>
      </c>
      <c r="T95">
        <v>2310</v>
      </c>
      <c r="AC95">
        <v>-1</v>
      </c>
      <c r="AD95" t="s">
        <v>283</v>
      </c>
      <c r="AE95" t="b">
        <v>0</v>
      </c>
      <c r="AF95">
        <f>COUNTA(AH95:AQ95)</f>
        <v>2</v>
      </c>
      <c r="AG95">
        <v>1</v>
      </c>
      <c r="AH95" t="str">
        <f>D96</f>
        <v>LSA_CORE_KS_K_END_TITO_VCCIA_LFM_X_MLC_RF</v>
      </c>
      <c r="AI95" t="str">
        <f>D96</f>
        <v>LSA_CORE_KS_K_END_TITO_VCCIA_LFM_X_MLC_RF</v>
      </c>
    </row>
    <row r="96" spans="1:43" x14ac:dyDescent="0.25">
      <c r="A96" s="2" t="s">
        <v>60</v>
      </c>
      <c r="B96" s="2" t="s">
        <v>49</v>
      </c>
      <c r="C96" s="2" t="str">
        <f>VLOOKUP(B96,templateLookup!A:B,2,0)</f>
        <v>PrimeVminSearchTestMethod</v>
      </c>
      <c r="D96" t="str">
        <f>E96&amp;"_"&amp;F96&amp;"_"&amp;G96&amp;"_"&amp;H96&amp;"_"&amp;A96&amp;"_"&amp;I96&amp;"_"&amp;J96&amp;"_"&amp;K96&amp;"_"&amp;L96&amp;"_"&amp;M96</f>
        <v>LSA_CORE_KS_K_END_TITO_VCCIA_LFM_X_MLC_RF</v>
      </c>
      <c r="E96" t="s">
        <v>57</v>
      </c>
      <c r="F96" t="s">
        <v>101</v>
      </c>
      <c r="G96" t="s">
        <v>63</v>
      </c>
      <c r="H96" t="s">
        <v>51</v>
      </c>
      <c r="I96" t="s">
        <v>120</v>
      </c>
      <c r="J96" t="s">
        <v>287</v>
      </c>
      <c r="K96" t="s">
        <v>35</v>
      </c>
      <c r="L96" t="s">
        <v>6</v>
      </c>
      <c r="M96" t="s">
        <v>353</v>
      </c>
      <c r="N96" t="s">
        <v>36</v>
      </c>
      <c r="O96" t="s">
        <v>420</v>
      </c>
      <c r="P96" t="s">
        <v>38</v>
      </c>
      <c r="Q96">
        <v>21</v>
      </c>
      <c r="R96">
        <v>22</v>
      </c>
      <c r="S96">
        <v>501</v>
      </c>
      <c r="T96">
        <v>2311</v>
      </c>
      <c r="AC96">
        <v>-1</v>
      </c>
      <c r="AD96" t="s">
        <v>283</v>
      </c>
      <c r="AE96" t="b">
        <v>0</v>
      </c>
      <c r="AF96">
        <f t="shared" ref="AF96" si="62">COUNTA(AH96:AQ96)</f>
        <v>2</v>
      </c>
      <c r="AG96">
        <v>1</v>
      </c>
      <c r="AH96" t="str">
        <f>D97</f>
        <v>LSA_CORE_KS_K_END_TITO_VCCIA_LFM_X_RF_ALL</v>
      </c>
      <c r="AI96" t="str">
        <f>D97</f>
        <v>LSA_CORE_KS_K_END_TITO_VCCIA_LFM_X_RF_ALL</v>
      </c>
    </row>
    <row r="97" spans="1:43" x14ac:dyDescent="0.25">
      <c r="A97" s="2" t="s">
        <v>60</v>
      </c>
      <c r="B97" s="2" t="s">
        <v>49</v>
      </c>
      <c r="C97" s="2" t="str">
        <f>VLOOKUP(B97,templateLookup!A:B,2,0)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LSA_CORE_KS_K_END_TITO_VCCIA_LFM_X_RF_ALL</v>
      </c>
      <c r="E97" t="s">
        <v>57</v>
      </c>
      <c r="F97" t="s">
        <v>101</v>
      </c>
      <c r="G97" t="s">
        <v>63</v>
      </c>
      <c r="H97" t="s">
        <v>51</v>
      </c>
      <c r="I97" t="s">
        <v>120</v>
      </c>
      <c r="J97" t="s">
        <v>287</v>
      </c>
      <c r="K97" t="s">
        <v>35</v>
      </c>
      <c r="L97" t="s">
        <v>6</v>
      </c>
      <c r="M97" t="s">
        <v>252</v>
      </c>
      <c r="N97" t="s">
        <v>36</v>
      </c>
      <c r="O97" t="s">
        <v>420</v>
      </c>
      <c r="P97" t="s">
        <v>38</v>
      </c>
      <c r="Q97">
        <v>21</v>
      </c>
      <c r="R97">
        <v>22</v>
      </c>
      <c r="S97">
        <v>502</v>
      </c>
      <c r="T97">
        <v>2312</v>
      </c>
      <c r="AC97">
        <v>-1</v>
      </c>
      <c r="AD97" t="s">
        <v>283</v>
      </c>
      <c r="AE97" t="b">
        <v>0</v>
      </c>
      <c r="AF97">
        <f>COUNTA(AH97:AQ97)</f>
        <v>2</v>
      </c>
      <c r="AG97">
        <v>1</v>
      </c>
      <c r="AH97" t="str">
        <f>D98</f>
        <v>ROM_CORE_KS_K_END_TITO_VCCIA_LFM_X_ROM</v>
      </c>
      <c r="AI97" t="str">
        <f>D98</f>
        <v>ROM_CORE_KS_K_END_TITO_VCCIA_LFM_X_ROM</v>
      </c>
    </row>
    <row r="98" spans="1:43" x14ac:dyDescent="0.25">
      <c r="A98" s="2" t="s">
        <v>60</v>
      </c>
      <c r="B98" s="2" t="s">
        <v>49</v>
      </c>
      <c r="C98" s="2" t="str">
        <f>VLOOKUP(B98,templateLookup!A:B,2,0)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ROM_CORE_KS_K_END_TITO_VCCIA_LFM_X_ROM</v>
      </c>
      <c r="E98" t="s">
        <v>58</v>
      </c>
      <c r="F98" t="s">
        <v>101</v>
      </c>
      <c r="G98" t="s">
        <v>63</v>
      </c>
      <c r="H98" t="s">
        <v>51</v>
      </c>
      <c r="I98" t="s">
        <v>120</v>
      </c>
      <c r="J98" t="s">
        <v>287</v>
      </c>
      <c r="K98" t="s">
        <v>35</v>
      </c>
      <c r="L98" t="s">
        <v>6</v>
      </c>
      <c r="M98" t="s">
        <v>58</v>
      </c>
      <c r="N98" t="s">
        <v>36</v>
      </c>
      <c r="O98" t="s">
        <v>420</v>
      </c>
      <c r="P98" t="s">
        <v>38</v>
      </c>
      <c r="Q98">
        <v>61</v>
      </c>
      <c r="R98">
        <v>22</v>
      </c>
      <c r="S98">
        <v>503</v>
      </c>
      <c r="T98">
        <v>2313</v>
      </c>
      <c r="AC98">
        <v>-1</v>
      </c>
      <c r="AD98" t="s">
        <v>283</v>
      </c>
      <c r="AE98" t="b">
        <v>0</v>
      </c>
      <c r="AF98">
        <f>COUNTA(AH98:AQ98)</f>
        <v>2</v>
      </c>
      <c r="AG98">
        <v>1</v>
      </c>
      <c r="AH98" t="str">
        <f>D99</f>
        <v>SSA_CORE_KS_K_END_TITO_VCCSA_LFM_X_PMUCS</v>
      </c>
      <c r="AI98" t="str">
        <f>D99</f>
        <v>SSA_CORE_KS_K_END_TITO_VCCSA_LFM_X_PMUCS</v>
      </c>
    </row>
    <row r="99" spans="1:43" x14ac:dyDescent="0.25">
      <c r="A99" s="2" t="s">
        <v>60</v>
      </c>
      <c r="B99" s="2" t="s">
        <v>49</v>
      </c>
      <c r="C99" s="2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SSA_CORE_KS_K_END_TITO_VCCSA_LFM_X_PMUCS</v>
      </c>
      <c r="E99" t="s">
        <v>31</v>
      </c>
      <c r="F99" t="s">
        <v>101</v>
      </c>
      <c r="G99" t="s">
        <v>63</v>
      </c>
      <c r="H99" t="s">
        <v>51</v>
      </c>
      <c r="I99" t="s">
        <v>120</v>
      </c>
      <c r="J99" t="s">
        <v>296</v>
      </c>
      <c r="K99" t="s">
        <v>35</v>
      </c>
      <c r="L99" t="s">
        <v>6</v>
      </c>
      <c r="M99" t="s">
        <v>354</v>
      </c>
      <c r="N99" t="s">
        <v>36</v>
      </c>
      <c r="O99" t="s">
        <v>420</v>
      </c>
      <c r="P99" t="s">
        <v>38</v>
      </c>
      <c r="Q99">
        <v>61</v>
      </c>
      <c r="R99">
        <v>22</v>
      </c>
      <c r="S99">
        <v>504</v>
      </c>
      <c r="T99">
        <v>2314</v>
      </c>
      <c r="AC99">
        <v>-1</v>
      </c>
      <c r="AD99" t="s">
        <v>284</v>
      </c>
      <c r="AE99" t="b">
        <v>0</v>
      </c>
      <c r="AF99">
        <f t="shared" ref="AF99" si="63">COUNTA(AH99:AQ99)</f>
        <v>2</v>
      </c>
      <c r="AG99">
        <v>1</v>
      </c>
      <c r="AH99">
        <v>1</v>
      </c>
      <c r="AI99">
        <v>1</v>
      </c>
    </row>
    <row r="100" spans="1:43" x14ac:dyDescent="0.25">
      <c r="A100" s="21" t="s">
        <v>60</v>
      </c>
      <c r="B100" s="21" t="s">
        <v>42</v>
      </c>
      <c r="C100" s="21" t="s">
        <v>118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</row>
    <row r="101" spans="1:43" x14ac:dyDescent="0.25">
      <c r="A101" s="23" t="s">
        <v>60</v>
      </c>
      <c r="B101" s="23" t="s">
        <v>27</v>
      </c>
      <c r="C101" s="23" t="s">
        <v>118</v>
      </c>
      <c r="D101" s="22" t="s">
        <v>64</v>
      </c>
      <c r="E101" s="22"/>
      <c r="F101" s="22" t="s">
        <v>101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>
        <f>COUNTA(AH101:AQ101)</f>
        <v>2</v>
      </c>
      <c r="AG101" s="22" t="s">
        <v>116</v>
      </c>
      <c r="AH101" s="22">
        <v>1</v>
      </c>
      <c r="AI101" s="22">
        <v>1</v>
      </c>
      <c r="AJ101" s="22"/>
      <c r="AK101" s="22"/>
      <c r="AL101" s="22"/>
      <c r="AM101" s="22"/>
      <c r="AN101" s="22"/>
      <c r="AO101" s="22"/>
      <c r="AP101" s="22"/>
      <c r="AQ101" s="22"/>
    </row>
    <row r="102" spans="1:43" x14ac:dyDescent="0.25">
      <c r="A102" s="24" t="s">
        <v>60</v>
      </c>
      <c r="B102" s="24" t="s">
        <v>49</v>
      </c>
      <c r="C102" s="24" t="str">
        <f>VLOOKUP(B102,templateLookup!A:B,2,0)</f>
        <v>PrimeVminSearchTestMethod</v>
      </c>
      <c r="D102" t="str">
        <f>E102&amp;"_"&amp;F102&amp;"_"&amp;G102&amp;"_"&amp;H102&amp;"_"&amp;A102&amp;"_"&amp;I102&amp;"_"&amp;J102&amp;"_"&amp;K102&amp;"_"&amp;L102&amp;"_"&amp;M102</f>
        <v>SSA_CORE_VMAX_K_END_TITO_VCCIA_LFM_X_MLC_SRAM</v>
      </c>
      <c r="E102" t="s">
        <v>31</v>
      </c>
      <c r="F102" t="s">
        <v>101</v>
      </c>
      <c r="G102" t="s">
        <v>64</v>
      </c>
      <c r="H102" t="s">
        <v>51</v>
      </c>
      <c r="I102" t="s">
        <v>120</v>
      </c>
      <c r="J102" t="s">
        <v>287</v>
      </c>
      <c r="K102" t="s">
        <v>35</v>
      </c>
      <c r="L102" t="s">
        <v>6</v>
      </c>
      <c r="M102" t="s">
        <v>352</v>
      </c>
      <c r="N102" t="s">
        <v>36</v>
      </c>
      <c r="O102" t="s">
        <v>420</v>
      </c>
      <c r="P102" t="s">
        <v>38</v>
      </c>
      <c r="Q102">
        <v>17</v>
      </c>
      <c r="R102">
        <v>61</v>
      </c>
      <c r="S102">
        <v>550</v>
      </c>
      <c r="T102">
        <v>2315</v>
      </c>
      <c r="AC102">
        <v>-1</v>
      </c>
      <c r="AD102" t="s">
        <v>283</v>
      </c>
      <c r="AE102" t="b">
        <v>0</v>
      </c>
      <c r="AF102">
        <f>COUNTA(AH102:AQ102)</f>
        <v>2</v>
      </c>
      <c r="AG102">
        <v>1</v>
      </c>
      <c r="AH102" t="str">
        <f>D103</f>
        <v>LSA_CORE_VMAX_K_END_TITO_VCCIA_LFM_X_MLC_RF</v>
      </c>
      <c r="AI102" t="str">
        <f>D103</f>
        <v>LSA_CORE_VMAX_K_END_TITO_VCCIA_LFM_X_MLC_RF</v>
      </c>
    </row>
    <row r="103" spans="1:43" x14ac:dyDescent="0.25">
      <c r="A103" s="24" t="s">
        <v>60</v>
      </c>
      <c r="B103" s="24" t="s">
        <v>49</v>
      </c>
      <c r="C103" s="24" t="str">
        <f>VLOOKUP(B103,templateLookup!A:B,2,0)</f>
        <v>PrimeVminSearchTestMethod</v>
      </c>
      <c r="D103" t="str">
        <f>E103&amp;"_"&amp;F103&amp;"_"&amp;G103&amp;"_"&amp;H103&amp;"_"&amp;A103&amp;"_"&amp;I103&amp;"_"&amp;J103&amp;"_"&amp;K103&amp;"_"&amp;L103&amp;"_"&amp;M103</f>
        <v>LSA_CORE_VMAX_K_END_TITO_VCCIA_LFM_X_MLC_RF</v>
      </c>
      <c r="E103" t="s">
        <v>57</v>
      </c>
      <c r="F103" t="s">
        <v>101</v>
      </c>
      <c r="G103" t="s">
        <v>64</v>
      </c>
      <c r="H103" t="s">
        <v>51</v>
      </c>
      <c r="I103" t="s">
        <v>120</v>
      </c>
      <c r="J103" t="s">
        <v>287</v>
      </c>
      <c r="K103" t="s">
        <v>35</v>
      </c>
      <c r="L103" t="s">
        <v>6</v>
      </c>
      <c r="M103" t="s">
        <v>353</v>
      </c>
      <c r="N103" t="s">
        <v>36</v>
      </c>
      <c r="O103" t="s">
        <v>420</v>
      </c>
      <c r="P103" t="s">
        <v>38</v>
      </c>
      <c r="Q103">
        <v>17</v>
      </c>
      <c r="R103">
        <v>21</v>
      </c>
      <c r="S103">
        <v>551</v>
      </c>
      <c r="T103">
        <v>2316</v>
      </c>
      <c r="AC103">
        <v>-1</v>
      </c>
      <c r="AD103" t="s">
        <v>283</v>
      </c>
      <c r="AE103" t="b">
        <v>0</v>
      </c>
      <c r="AF103">
        <f t="shared" ref="AF103" si="64">COUNTA(AH103:AQ103)</f>
        <v>2</v>
      </c>
      <c r="AG103">
        <v>1</v>
      </c>
      <c r="AH103">
        <v>1</v>
      </c>
      <c r="AI103">
        <v>1</v>
      </c>
    </row>
    <row r="104" spans="1:43" x14ac:dyDescent="0.25">
      <c r="A104" s="23" t="s">
        <v>60</v>
      </c>
      <c r="B104" s="23" t="s">
        <v>42</v>
      </c>
      <c r="C104" s="23" t="s">
        <v>118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</row>
    <row r="105" spans="1:43" x14ac:dyDescent="0.25">
      <c r="A105" s="20" t="s">
        <v>60</v>
      </c>
      <c r="B105" s="20" t="s">
        <v>42</v>
      </c>
      <c r="C105" s="20" t="s">
        <v>118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 spans="1:43" x14ac:dyDescent="0.25">
      <c r="A106" t="s">
        <v>88</v>
      </c>
      <c r="B106" t="s">
        <v>89</v>
      </c>
      <c r="C106" t="str">
        <f>VLOOKUP(B106,templateLookup!A:B,2,0)</f>
        <v>COMPOSITE</v>
      </c>
      <c r="D106" t="s">
        <v>88</v>
      </c>
    </row>
  </sheetData>
  <autoFilter ref="A1:AQ106" xr:uid="{9D3B8437-3DCF-4B36-BC4E-3AB927DD0A96}"/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N131"/>
  <sheetViews>
    <sheetView topLeftCell="D1" workbookViewId="0">
      <selection activeCell="C47" sqref="C47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260</v>
      </c>
      <c r="X1" t="s">
        <v>259</v>
      </c>
      <c r="Y1" t="s">
        <v>266</v>
      </c>
      <c r="Z1" t="s">
        <v>270</v>
      </c>
      <c r="AA1" t="s">
        <v>273</v>
      </c>
      <c r="AB1" t="s">
        <v>117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0" x14ac:dyDescent="0.25">
      <c r="A3" s="15" t="s">
        <v>26</v>
      </c>
      <c r="B3" s="15" t="s">
        <v>27</v>
      </c>
      <c r="C3" s="15" t="str">
        <f>VLOOKUP(B3,templateLookup!A:B,2,0)</f>
        <v>COMPOSITE</v>
      </c>
      <c r="D3" s="15" t="s">
        <v>26</v>
      </c>
      <c r="E3" s="15"/>
      <c r="F3" s="15" t="s">
        <v>102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</row>
    <row r="4" spans="1:40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285</v>
      </c>
      <c r="E4" s="16"/>
      <c r="F4" s="16" t="s">
        <v>102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>
        <f>COUNTA(AE4:AN4)</f>
        <v>2</v>
      </c>
      <c r="AD4" s="16" t="s">
        <v>116</v>
      </c>
      <c r="AE4" s="16" t="str">
        <f>D38</f>
        <v>VFDM</v>
      </c>
      <c r="AF4" s="16" t="str">
        <f>D38</f>
        <v>VFDM</v>
      </c>
      <c r="AG4" s="16"/>
      <c r="AH4" s="16"/>
      <c r="AI4" s="16"/>
      <c r="AJ4" s="16"/>
      <c r="AK4" s="16"/>
      <c r="AL4" s="16"/>
      <c r="AM4" s="16"/>
      <c r="AN4" s="16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SSA_VPU_HRY_E_BEGIN_T_VCCSA_LFM_X_BIRA_BUTTRESS</v>
      </c>
      <c r="E5" s="6" t="s">
        <v>31</v>
      </c>
      <c r="F5" s="6" t="s">
        <v>102</v>
      </c>
      <c r="G5" s="6" t="s">
        <v>33</v>
      </c>
      <c r="H5" s="6" t="s">
        <v>34</v>
      </c>
      <c r="I5" s="6" t="s">
        <v>286</v>
      </c>
      <c r="J5" s="6" t="s">
        <v>296</v>
      </c>
      <c r="K5" s="6" t="s">
        <v>35</v>
      </c>
      <c r="L5" s="6" t="s">
        <v>6</v>
      </c>
      <c r="M5" s="6" t="s">
        <v>375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16" si="1">COUNTA(AE5:AN5)</f>
        <v>9</v>
      </c>
      <c r="AD5" s="6" t="s">
        <v>39</v>
      </c>
      <c r="AE5" s="6" t="str">
        <f>D6</f>
        <v>SSA_VPU_RASTER_E_BEGIN_T_VCCSA_LFM_X_BISR_BUTTRESS</v>
      </c>
      <c r="AF5" s="6" t="str">
        <f>D7</f>
        <v>LSA_VPU_HRY_E_BEGIN_T_VCCSA_LFM_X_BIRA_BUTTRESS</v>
      </c>
      <c r="AG5" s="6" t="str">
        <f>D7</f>
        <v>LSA_VPU_HRY_E_BEGIN_T_VCCSA_LFM_X_BIRA_BUTTRESS</v>
      </c>
      <c r="AH5" s="6" t="str">
        <f>D7</f>
        <v>LSA_VPU_HRY_E_BEGIN_T_VCCSA_LFM_X_BIRA_BUTTRESS</v>
      </c>
      <c r="AI5" s="6" t="str">
        <f>D7</f>
        <v>LSA_VPU_HRY_E_BEGIN_T_VCCSA_LFM_X_BIRA_BUTTRESS</v>
      </c>
      <c r="AJ5" s="6" t="str">
        <f>D6</f>
        <v>SSA_VPU_RASTER_E_BEGIN_T_VCCSA_LFM_X_BISR_BUTTRESS</v>
      </c>
      <c r="AK5" s="6" t="str">
        <f>D6</f>
        <v>SSA_VPU_RASTER_E_BEGIN_T_VCCSA_LFM_X_BISR_BUTTRESS</v>
      </c>
      <c r="AL5" s="6" t="str">
        <f>D6</f>
        <v>SSA_VPU_RASTER_E_BEGIN_T_VCCSA_LFM_X_BISR_BUTTRESS</v>
      </c>
      <c r="AM5" s="6" t="str">
        <f>D6</f>
        <v>SSA_VPU_RASTER_E_BEGIN_T_VCCSA_LFM_X_BISR_BUTTRESS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SSA_VPU_RASTER_E_BEGIN_T_VCCSA_LFM_X_BISR_BUTTRESS</v>
      </c>
      <c r="E6" s="6" t="s">
        <v>31</v>
      </c>
      <c r="F6" s="6" t="s">
        <v>102</v>
      </c>
      <c r="G6" s="6" t="s">
        <v>41</v>
      </c>
      <c r="H6" s="6" t="s">
        <v>34</v>
      </c>
      <c r="I6" s="6" t="s">
        <v>286</v>
      </c>
      <c r="J6" s="6" t="s">
        <v>296</v>
      </c>
      <c r="K6" s="6" t="s">
        <v>35</v>
      </c>
      <c r="L6" s="6" t="s">
        <v>6</v>
      </c>
      <c r="M6" s="6" t="s">
        <v>376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LSA_VPU_HRY_E_BEGIN_T_VCCSA_LFM_X_BIRA_BUTTRESS</v>
      </c>
      <c r="AF6" s="6" t="str">
        <f t="shared" ref="AF6:AF34" si="3">D8</f>
        <v>LSA_VPU_RASTER_E_BEGIN_T_VCCSA_LFM_X_BISR_BUTTRESS</v>
      </c>
      <c r="AG6" s="6" t="str">
        <f t="shared" ref="AG6:AG34" si="4">D8</f>
        <v>LSA_VPU_RASTER_E_BEGIN_T_VCCSA_LFM_X_BISR_BUTTRESS</v>
      </c>
      <c r="AH6" s="6" t="str">
        <f t="shared" ref="AH6:AH34" si="5">D8</f>
        <v>LSA_VPU_RASTER_E_BEGIN_T_VCCSA_LFM_X_BISR_BUTTRESS</v>
      </c>
      <c r="AI6" s="6" t="str">
        <f t="shared" ref="AI6:AI34" si="6">D8</f>
        <v>LSA_VPU_RASTER_E_BEGIN_T_VCCSA_LFM_X_BISR_BUTTRESS</v>
      </c>
      <c r="AJ6" s="6" t="str">
        <f t="shared" ref="AJ6:AJ35" si="7">D7</f>
        <v>LSA_VPU_HRY_E_BEGIN_T_VCCSA_LFM_X_BIRA_BUTTRESS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LSA_VPU_HRY_E_BEGIN_T_VCCSA_LFM_X_BIRA_BUTTRESS</v>
      </c>
      <c r="E7" s="6" t="s">
        <v>57</v>
      </c>
      <c r="F7" s="6" t="s">
        <v>102</v>
      </c>
      <c r="G7" s="6" t="s">
        <v>33</v>
      </c>
      <c r="H7" s="6" t="s">
        <v>34</v>
      </c>
      <c r="I7" s="6" t="s">
        <v>286</v>
      </c>
      <c r="J7" s="6" t="s">
        <v>296</v>
      </c>
      <c r="K7" s="6" t="s">
        <v>35</v>
      </c>
      <c r="L7" s="6" t="s">
        <v>6</v>
      </c>
      <c r="M7" s="6" t="s">
        <v>375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LSA_VPU_RASTER_E_BEGIN_T_VCCSA_LFM_X_BISR_BUTTRESS</v>
      </c>
      <c r="AF7" s="6" t="str">
        <f t="shared" si="3"/>
        <v>SSA_VPU_HRY_E_BEGIN_T_VCCSA_LFM_X_BIRA_SPINE</v>
      </c>
      <c r="AG7" s="6" t="str">
        <f t="shared" si="4"/>
        <v>SSA_VPU_HRY_E_BEGIN_T_VCCSA_LFM_X_BIRA_SPINE</v>
      </c>
      <c r="AH7" s="6" t="str">
        <f t="shared" si="5"/>
        <v>SSA_VPU_HRY_E_BEGIN_T_VCCSA_LFM_X_BIRA_SPINE</v>
      </c>
      <c r="AI7" s="6" t="str">
        <f t="shared" si="6"/>
        <v>SSA_VPU_HRY_E_BEGIN_T_VCCSA_LFM_X_BIRA_SPINE</v>
      </c>
      <c r="AJ7" s="6" t="str">
        <f t="shared" si="7"/>
        <v>LSA_VPU_RASTER_E_BEGIN_T_VCCSA_LFM_X_BISR_BUTTRESS</v>
      </c>
      <c r="AK7" s="6" t="str">
        <f t="shared" ref="AK7" si="8">D8</f>
        <v>LSA_VPU_RASTER_E_BEGIN_T_VCCSA_LFM_X_BISR_BUTTRESS</v>
      </c>
      <c r="AL7" s="6" t="str">
        <f t="shared" ref="AL7" si="9">D8</f>
        <v>LSA_VPU_RASTER_E_BEGIN_T_VCCSA_LFM_X_BISR_BUTTRESS</v>
      </c>
      <c r="AM7" s="6" t="str">
        <f t="shared" ref="AM7" si="10">D8</f>
        <v>LSA_VPU_RASTER_E_BEGIN_T_VCCSA_LFM_X_BISR_BUTTRESS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LSA_VPU_RASTER_E_BEGIN_T_VCCSA_LFM_X_BISR_BUTTRESS</v>
      </c>
      <c r="E8" s="6" t="s">
        <v>57</v>
      </c>
      <c r="F8" s="6" t="s">
        <v>102</v>
      </c>
      <c r="G8" s="6" t="s">
        <v>41</v>
      </c>
      <c r="H8" s="6" t="s">
        <v>34</v>
      </c>
      <c r="I8" s="6" t="s">
        <v>286</v>
      </c>
      <c r="J8" s="6" t="s">
        <v>296</v>
      </c>
      <c r="K8" s="6" t="s">
        <v>35</v>
      </c>
      <c r="L8" s="6" t="s">
        <v>6</v>
      </c>
      <c r="M8" s="6" t="s">
        <v>376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SSA_VPU_HRY_E_BEGIN_T_VCCSA_LFM_X_BIRA_TILE_SHAVE_0</v>
      </c>
      <c r="AF8" s="6" t="str">
        <f t="shared" si="3"/>
        <v>SSA_VPU_RASTER_E_BEGIN_T_VCCSA_LFM_X_BISR_SPINE</v>
      </c>
      <c r="AG8" s="6" t="str">
        <f t="shared" si="4"/>
        <v>SSA_VPU_RASTER_E_BEGIN_T_VCCSA_LFM_X_BISR_SPINE</v>
      </c>
      <c r="AH8" s="6" t="str">
        <f t="shared" si="5"/>
        <v>SSA_VPU_RASTER_E_BEGIN_T_VCCSA_LFM_X_BISR_SPINE</v>
      </c>
      <c r="AI8" s="6" t="str">
        <f t="shared" si="6"/>
        <v>SSA_VPU_RASTER_E_BEGIN_T_VCCSA_LFM_X_BISR_SPINE</v>
      </c>
      <c r="AJ8" s="6" t="str">
        <f t="shared" si="7"/>
        <v>SSA_VPU_HRY_E_BEGIN_T_VCCSA_LFM_X_BIRA_SPINE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11">E9&amp;"_"&amp;F9&amp;"_"&amp;G9&amp;"_"&amp;H9&amp;"_"&amp;A9&amp;"_"&amp;I9&amp;"_"&amp;J9&amp;"_"&amp;K9&amp;"_"&amp;L9&amp;"_"&amp;M9</f>
        <v>SSA_VPU_HRY_E_BEGIN_T_VCCSA_LFM_X_BIRA_SPINE</v>
      </c>
      <c r="E9" s="6" t="s">
        <v>31</v>
      </c>
      <c r="F9" s="6" t="s">
        <v>102</v>
      </c>
      <c r="G9" s="6" t="s">
        <v>33</v>
      </c>
      <c r="H9" s="6" t="s">
        <v>34</v>
      </c>
      <c r="I9" s="6" t="s">
        <v>286</v>
      </c>
      <c r="J9" s="6" t="s">
        <v>296</v>
      </c>
      <c r="K9" s="6" t="s">
        <v>35</v>
      </c>
      <c r="L9" s="6" t="s">
        <v>6</v>
      </c>
      <c r="M9" s="6" t="s">
        <v>377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ref="AC9:AC12" si="12">COUNTA(AE9:AN9)</f>
        <v>9</v>
      </c>
      <c r="AD9" s="6" t="s">
        <v>39</v>
      </c>
      <c r="AE9" s="6" t="str">
        <f>D10</f>
        <v>SSA_VPU_RASTER_E_BEGIN_T_VCCSA_LFM_X_BISR_SPINE</v>
      </c>
      <c r="AF9" s="6" t="str">
        <f t="shared" si="3"/>
        <v>LSA_VPU_HRY_E_BEGIN_T_VCCSA_LFM_X_BIRA_SPINE</v>
      </c>
      <c r="AG9" s="6" t="str">
        <f t="shared" si="4"/>
        <v>LSA_VPU_HRY_E_BEGIN_T_VCCSA_LFM_X_BIRA_SPINE</v>
      </c>
      <c r="AH9" s="6" t="str">
        <f t="shared" si="5"/>
        <v>LSA_VPU_HRY_E_BEGIN_T_VCCSA_LFM_X_BIRA_SPINE</v>
      </c>
      <c r="AI9" s="6" t="str">
        <f t="shared" si="6"/>
        <v>LSA_VPU_HRY_E_BEGIN_T_VCCSA_LFM_X_BIRA_SPINE</v>
      </c>
      <c r="AJ9" s="6" t="str">
        <f t="shared" si="7"/>
        <v>SSA_VPU_RASTER_E_BEGIN_T_VCCSA_LFM_X_BISR_SPINE</v>
      </c>
      <c r="AK9" s="6" t="str">
        <f>D10</f>
        <v>SSA_VPU_RASTER_E_BEGIN_T_VCCSA_LFM_X_BISR_SPINE</v>
      </c>
      <c r="AL9" s="6" t="str">
        <f>D10</f>
        <v>SSA_VPU_RASTER_E_BEGIN_T_VCCSA_LFM_X_BISR_SPINE</v>
      </c>
      <c r="AM9" s="6" t="str">
        <f>D10</f>
        <v>SSA_VPU_RASTER_E_BEGIN_T_VCCSA_LFM_X_BISR_SPINE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11"/>
        <v>SSA_VPU_RASTER_E_BEGIN_T_VCCSA_LFM_X_BISR_SPINE</v>
      </c>
      <c r="E10" s="6" t="s">
        <v>31</v>
      </c>
      <c r="F10" s="6" t="s">
        <v>102</v>
      </c>
      <c r="G10" s="6" t="s">
        <v>41</v>
      </c>
      <c r="H10" s="6" t="s">
        <v>34</v>
      </c>
      <c r="I10" s="6" t="s">
        <v>286</v>
      </c>
      <c r="J10" s="6" t="s">
        <v>296</v>
      </c>
      <c r="K10" s="6" t="s">
        <v>35</v>
      </c>
      <c r="L10" s="6" t="s">
        <v>6</v>
      </c>
      <c r="M10" s="6" t="s">
        <v>378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2"/>
        <v>6</v>
      </c>
      <c r="AD10" s="6">
        <v>1</v>
      </c>
      <c r="AE10" s="6" t="str">
        <f t="shared" ref="AE10:AE11" si="13">D11</f>
        <v>LSA_VPU_HRY_E_BEGIN_T_VCCSA_LFM_X_BIRA_SPINE</v>
      </c>
      <c r="AF10" s="6" t="str">
        <f t="shared" si="3"/>
        <v>LSA_VPU_RASTER_E_BEGIN_T_VCCSA_LFM_X_BISR_SPINE</v>
      </c>
      <c r="AG10" s="6" t="str">
        <f t="shared" si="4"/>
        <v>LSA_VPU_RASTER_E_BEGIN_T_VCCSA_LFM_X_BISR_SPINE</v>
      </c>
      <c r="AH10" s="6" t="str">
        <f t="shared" si="5"/>
        <v>LSA_VPU_RASTER_E_BEGIN_T_VCCSA_LFM_X_BISR_SPINE</v>
      </c>
      <c r="AI10" s="6" t="str">
        <f t="shared" si="6"/>
        <v>LSA_VPU_RASTER_E_BEGIN_T_VCCSA_LFM_X_BISR_SPINE</v>
      </c>
      <c r="AJ10" s="6" t="str">
        <f t="shared" si="7"/>
        <v>LSA_VPU_HRY_E_BEGIN_T_VCCSA_LFM_X_BIRA_SPINE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1"/>
        <v>LSA_VPU_HRY_E_BEGIN_T_VCCSA_LFM_X_BIRA_SPINE</v>
      </c>
      <c r="E11" s="6" t="s">
        <v>57</v>
      </c>
      <c r="F11" s="6" t="s">
        <v>102</v>
      </c>
      <c r="G11" s="6" t="s">
        <v>33</v>
      </c>
      <c r="H11" s="6" t="s">
        <v>34</v>
      </c>
      <c r="I11" s="6" t="s">
        <v>286</v>
      </c>
      <c r="J11" s="6" t="s">
        <v>296</v>
      </c>
      <c r="K11" s="6" t="s">
        <v>35</v>
      </c>
      <c r="L11" s="6" t="s">
        <v>6</v>
      </c>
      <c r="M11" s="6" t="s">
        <v>377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2"/>
        <v>9</v>
      </c>
      <c r="AD11" s="6" t="s">
        <v>39</v>
      </c>
      <c r="AE11" s="6" t="str">
        <f t="shared" si="13"/>
        <v>LSA_VPU_RASTER_E_BEGIN_T_VCCSA_LFM_X_BISR_SPINE</v>
      </c>
      <c r="AF11" s="6" t="str">
        <f t="shared" si="3"/>
        <v>SSA_VPU_HRY_E_BEGIN_T_VCCSA_LFM_X_BIRA_TILE_SHAVE_0</v>
      </c>
      <c r="AG11" s="6" t="str">
        <f t="shared" si="4"/>
        <v>SSA_VPU_HRY_E_BEGIN_T_VCCSA_LFM_X_BIRA_TILE_SHAVE_0</v>
      </c>
      <c r="AH11" s="6" t="str">
        <f t="shared" si="5"/>
        <v>SSA_VPU_HRY_E_BEGIN_T_VCCSA_LFM_X_BIRA_TILE_SHAVE_0</v>
      </c>
      <c r="AI11" s="6" t="str">
        <f t="shared" si="6"/>
        <v>SSA_VPU_HRY_E_BEGIN_T_VCCSA_LFM_X_BIRA_TILE_SHAVE_0</v>
      </c>
      <c r="AJ11" s="6" t="str">
        <f t="shared" si="7"/>
        <v>LSA_VPU_RASTER_E_BEGIN_T_VCCSA_LFM_X_BISR_SPINE</v>
      </c>
      <c r="AK11" s="6" t="str">
        <f t="shared" ref="AK11" si="14">D12</f>
        <v>LSA_VPU_RASTER_E_BEGIN_T_VCCSA_LFM_X_BISR_SPINE</v>
      </c>
      <c r="AL11" s="6" t="str">
        <f t="shared" ref="AL11" si="15">D12</f>
        <v>LSA_VPU_RASTER_E_BEGIN_T_VCCSA_LFM_X_BISR_SPINE</v>
      </c>
      <c r="AM11" s="6" t="str">
        <f t="shared" ref="AM11" si="16">D12</f>
        <v>LSA_VPU_RASTER_E_BEGIN_T_VCCSA_LFM_X_BISR_SPINE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11"/>
        <v>LSA_VPU_RASTER_E_BEGIN_T_VCCSA_LFM_X_BISR_SPINE</v>
      </c>
      <c r="E12" s="6" t="s">
        <v>57</v>
      </c>
      <c r="F12" s="6" t="s">
        <v>102</v>
      </c>
      <c r="G12" s="6" t="s">
        <v>41</v>
      </c>
      <c r="H12" s="6" t="s">
        <v>34</v>
      </c>
      <c r="I12" s="6" t="s">
        <v>286</v>
      </c>
      <c r="J12" s="6" t="s">
        <v>296</v>
      </c>
      <c r="K12" s="6" t="s">
        <v>35</v>
      </c>
      <c r="L12" s="6" t="s">
        <v>6</v>
      </c>
      <c r="M12" s="6" t="s">
        <v>378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2"/>
        <v>6</v>
      </c>
      <c r="AD12" s="6">
        <v>1</v>
      </c>
      <c r="AE12" s="6" t="str">
        <f>D17</f>
        <v>SSA_VPU_HRY_E_BEGIN_T_VCCSA_LFM_X_BIRA_TILE_SHAVE_1</v>
      </c>
      <c r="AF12" s="6" t="str">
        <f t="shared" si="3"/>
        <v>SSA_VPU_RASTER_E_BEGIN_T_VCCSA_LFM_X_BISR_TILE_SHAVE_0</v>
      </c>
      <c r="AG12" s="6" t="str">
        <f t="shared" si="4"/>
        <v>SSA_VPU_RASTER_E_BEGIN_T_VCCSA_LFM_X_BISR_TILE_SHAVE_0</v>
      </c>
      <c r="AH12" s="6" t="str">
        <f t="shared" si="5"/>
        <v>SSA_VPU_RASTER_E_BEGIN_T_VCCSA_LFM_X_BISR_TILE_SHAVE_0</v>
      </c>
      <c r="AI12" s="6" t="str">
        <f t="shared" si="6"/>
        <v>SSA_VPU_RASTER_E_BEGIN_T_VCCSA_LFM_X_BISR_TILE_SHAVE_0</v>
      </c>
      <c r="AJ12" s="6" t="str">
        <f t="shared" si="7"/>
        <v>SSA_VPU_HRY_E_BEGIN_T_VCCSA_LFM_X_BIRA_TILE_SHAVE_0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SSA_VPU_HRY_E_BEGIN_T_VCCSA_LFM_X_BIRA_TILE_SHAVE_0</v>
      </c>
      <c r="E13" s="6" t="s">
        <v>31</v>
      </c>
      <c r="F13" s="6" t="s">
        <v>102</v>
      </c>
      <c r="G13" s="6" t="s">
        <v>33</v>
      </c>
      <c r="H13" s="6" t="s">
        <v>34</v>
      </c>
      <c r="I13" s="6" t="s">
        <v>286</v>
      </c>
      <c r="J13" s="6" t="s">
        <v>296</v>
      </c>
      <c r="K13" s="6" t="s">
        <v>35</v>
      </c>
      <c r="L13" s="6" t="s">
        <v>6</v>
      </c>
      <c r="M13" s="6" t="s">
        <v>379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SSA_VPU_RASTER_E_BEGIN_T_VCCSA_LFM_X_BISR_TILE_SHAVE_0</v>
      </c>
      <c r="AF13" s="6" t="str">
        <f t="shared" si="3"/>
        <v>LSA_VPU_HRY_E_BEGIN_T_VCCSA_LFM_X_BIRA_TILE_SHAVE_0</v>
      </c>
      <c r="AG13" s="6" t="str">
        <f t="shared" si="4"/>
        <v>LSA_VPU_HRY_E_BEGIN_T_VCCSA_LFM_X_BIRA_TILE_SHAVE_0</v>
      </c>
      <c r="AH13" s="6" t="str">
        <f t="shared" si="5"/>
        <v>LSA_VPU_HRY_E_BEGIN_T_VCCSA_LFM_X_BIRA_TILE_SHAVE_0</v>
      </c>
      <c r="AI13" s="6" t="str">
        <f t="shared" si="6"/>
        <v>LSA_VPU_HRY_E_BEGIN_T_VCCSA_LFM_X_BIRA_TILE_SHAVE_0</v>
      </c>
      <c r="AJ13" s="6" t="str">
        <f t="shared" si="7"/>
        <v>SSA_VPU_RASTER_E_BEGIN_T_VCCSA_LFM_X_BISR_TILE_SHAVE_0</v>
      </c>
      <c r="AK13" s="6" t="str">
        <f>D14</f>
        <v>SSA_VPU_RASTER_E_BEGIN_T_VCCSA_LFM_X_BISR_TILE_SHAVE_0</v>
      </c>
      <c r="AL13" s="6" t="str">
        <f>D14</f>
        <v>SSA_VPU_RASTER_E_BEGIN_T_VCCSA_LFM_X_BISR_TILE_SHAVE_0</v>
      </c>
      <c r="AM13" s="6" t="str">
        <f>D14</f>
        <v>SSA_VPU_RASTER_E_BEGIN_T_VCCSA_LFM_X_BISR_TILE_SHAVE_0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SSA_VPU_RASTER_E_BEGIN_T_VCCSA_LFM_X_BISR_TILE_SHAVE_0</v>
      </c>
      <c r="E14" s="6" t="s">
        <v>31</v>
      </c>
      <c r="F14" s="6" t="s">
        <v>102</v>
      </c>
      <c r="G14" s="6" t="s">
        <v>41</v>
      </c>
      <c r="H14" s="6" t="s">
        <v>34</v>
      </c>
      <c r="I14" s="6" t="s">
        <v>286</v>
      </c>
      <c r="J14" s="6" t="s">
        <v>296</v>
      </c>
      <c r="K14" s="6" t="s">
        <v>35</v>
      </c>
      <c r="L14" s="6" t="s">
        <v>6</v>
      </c>
      <c r="M14" s="6" t="s">
        <v>380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LSA_VPU_HRY_E_BEGIN_T_VCCSA_LFM_X_BIRA_TILE_SHAVE_0</v>
      </c>
      <c r="AF14" s="6" t="str">
        <f t="shared" si="3"/>
        <v>LSA_VPU_RASTER_E_BEGIN_T_VCCSA_LFM_X_BISR_TILE_SHAVE_0</v>
      </c>
      <c r="AG14" s="6" t="str">
        <f t="shared" si="4"/>
        <v>LSA_VPU_RASTER_E_BEGIN_T_VCCSA_LFM_X_BISR_TILE_SHAVE_0</v>
      </c>
      <c r="AH14" s="6" t="str">
        <f t="shared" si="5"/>
        <v>LSA_VPU_RASTER_E_BEGIN_T_VCCSA_LFM_X_BISR_TILE_SHAVE_0</v>
      </c>
      <c r="AI14" s="6" t="str">
        <f t="shared" si="6"/>
        <v>LSA_VPU_RASTER_E_BEGIN_T_VCCSA_LFM_X_BISR_TILE_SHAVE_0</v>
      </c>
      <c r="AJ14" s="6" t="str">
        <f t="shared" si="7"/>
        <v>LSA_VPU_HRY_E_BEGIN_T_VCCSA_LFM_X_BIRA_TILE_SHAVE_0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LSA_VPU_HRY_E_BEGIN_T_VCCSA_LFM_X_BIRA_TILE_SHAVE_0</v>
      </c>
      <c r="E15" s="6" t="s">
        <v>57</v>
      </c>
      <c r="F15" s="6" t="s">
        <v>102</v>
      </c>
      <c r="G15" s="6" t="s">
        <v>33</v>
      </c>
      <c r="H15" s="6" t="s">
        <v>34</v>
      </c>
      <c r="I15" s="6" t="s">
        <v>286</v>
      </c>
      <c r="J15" s="6" t="s">
        <v>296</v>
      </c>
      <c r="K15" s="6" t="s">
        <v>35</v>
      </c>
      <c r="L15" s="6" t="s">
        <v>6</v>
      </c>
      <c r="M15" s="6" t="s">
        <v>379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LSA_VPU_RASTER_E_BEGIN_T_VCCSA_LFM_X_BISR_TILE_SHAVE_0</v>
      </c>
      <c r="AF15" s="6" t="str">
        <f t="shared" si="3"/>
        <v>SSA_VPU_HRY_E_BEGIN_T_VCCSA_LFM_X_BIRA_TILE_SHAVE_1</v>
      </c>
      <c r="AG15" s="6" t="str">
        <f t="shared" si="4"/>
        <v>SSA_VPU_HRY_E_BEGIN_T_VCCSA_LFM_X_BIRA_TILE_SHAVE_1</v>
      </c>
      <c r="AH15" s="6" t="str">
        <f t="shared" si="5"/>
        <v>SSA_VPU_HRY_E_BEGIN_T_VCCSA_LFM_X_BIRA_TILE_SHAVE_1</v>
      </c>
      <c r="AI15" s="6" t="str">
        <f t="shared" si="6"/>
        <v>SSA_VPU_HRY_E_BEGIN_T_VCCSA_LFM_X_BIRA_TILE_SHAVE_1</v>
      </c>
      <c r="AJ15" s="6" t="str">
        <f t="shared" si="7"/>
        <v>LSA_VPU_RASTER_E_BEGIN_T_VCCSA_LFM_X_BISR_TILE_SHAVE_0</v>
      </c>
      <c r="AK15" s="6" t="str">
        <f t="shared" ref="AK15" si="17">D16</f>
        <v>LSA_VPU_RASTER_E_BEGIN_T_VCCSA_LFM_X_BISR_TILE_SHAVE_0</v>
      </c>
      <c r="AL15" s="6" t="str">
        <f t="shared" ref="AL15" si="18">D16</f>
        <v>LSA_VPU_RASTER_E_BEGIN_T_VCCSA_LFM_X_BISR_TILE_SHAVE_0</v>
      </c>
      <c r="AM15" s="6" t="str">
        <f t="shared" ref="AM15" si="19">D16</f>
        <v>LSA_VPU_RASTER_E_BEGIN_T_VCCSA_LFM_X_BISR_TILE_SHAVE_0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LSA_VPU_RASTER_E_BEGIN_T_VCCSA_LFM_X_BISR_TILE_SHAVE_0</v>
      </c>
      <c r="E16" s="6" t="s">
        <v>57</v>
      </c>
      <c r="F16" s="6" t="s">
        <v>102</v>
      </c>
      <c r="G16" s="6" t="s">
        <v>41</v>
      </c>
      <c r="H16" s="6" t="s">
        <v>34</v>
      </c>
      <c r="I16" s="6" t="s">
        <v>286</v>
      </c>
      <c r="J16" s="6" t="s">
        <v>296</v>
      </c>
      <c r="K16" s="6" t="s">
        <v>35</v>
      </c>
      <c r="L16" s="6" t="s">
        <v>6</v>
      </c>
      <c r="M16" s="6" t="s">
        <v>380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SSA_VPU_HRY_E_BEGIN_T_VCCSA_LFM_X_BIRA_TILE_SHAVE_1</v>
      </c>
      <c r="AF16" s="6" t="str">
        <f t="shared" si="3"/>
        <v>SSA_VPU_RASTER_E_BEGIN_T_VCCSA_LFM_X_BISR_TILE_SHAVE_1</v>
      </c>
      <c r="AG16" s="6" t="str">
        <f t="shared" si="4"/>
        <v>SSA_VPU_RASTER_E_BEGIN_T_VCCSA_LFM_X_BISR_TILE_SHAVE_1</v>
      </c>
      <c r="AH16" s="6" t="str">
        <f t="shared" si="5"/>
        <v>SSA_VPU_RASTER_E_BEGIN_T_VCCSA_LFM_X_BISR_TILE_SHAVE_1</v>
      </c>
      <c r="AI16" s="6" t="str">
        <f t="shared" si="6"/>
        <v>SSA_VPU_RASTER_E_BEGIN_T_VCCSA_LFM_X_BISR_TILE_SHAVE_1</v>
      </c>
      <c r="AJ16" s="6" t="str">
        <f t="shared" si="7"/>
        <v>SSA_VPU_HRY_E_BEGIN_T_VCCSA_LFM_X_BIRA_TILE_SHAVE_1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20">E17&amp;"_"&amp;F17&amp;"_"&amp;G17&amp;"_"&amp;H17&amp;"_"&amp;A17&amp;"_"&amp;I17&amp;"_"&amp;J17&amp;"_"&amp;K17&amp;"_"&amp;L17&amp;"_"&amp;M17</f>
        <v>SSA_VPU_HRY_E_BEGIN_T_VCCSA_LFM_X_BIRA_TILE_SHAVE_1</v>
      </c>
      <c r="E17" s="6" t="s">
        <v>31</v>
      </c>
      <c r="F17" s="6" t="s">
        <v>102</v>
      </c>
      <c r="G17" s="6" t="s">
        <v>33</v>
      </c>
      <c r="H17" s="6" t="s">
        <v>34</v>
      </c>
      <c r="I17" s="6" t="s">
        <v>286</v>
      </c>
      <c r="J17" s="6" t="s">
        <v>296</v>
      </c>
      <c r="K17" s="6" t="s">
        <v>35</v>
      </c>
      <c r="L17" s="6" t="s">
        <v>6</v>
      </c>
      <c r="M17" s="6" t="s">
        <v>381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ref="AC17:AC24" si="21">COUNTA(AE17:AN17)</f>
        <v>9</v>
      </c>
      <c r="AD17" s="6" t="s">
        <v>39</v>
      </c>
      <c r="AE17" s="6" t="str">
        <f t="shared" si="2"/>
        <v>SSA_VPU_RASTER_E_BEGIN_T_VCCSA_LFM_X_BISR_TILE_SHAVE_1</v>
      </c>
      <c r="AF17" s="6" t="str">
        <f t="shared" si="3"/>
        <v>LSA_VPU_HRY_E_BEGIN_T_VCCSA_LFM_X_BIRA_TILE_SHAVE_1</v>
      </c>
      <c r="AG17" s="6" t="str">
        <f t="shared" si="4"/>
        <v>LSA_VPU_HRY_E_BEGIN_T_VCCSA_LFM_X_BIRA_TILE_SHAVE_1</v>
      </c>
      <c r="AH17" s="6" t="str">
        <f t="shared" si="5"/>
        <v>LSA_VPU_HRY_E_BEGIN_T_VCCSA_LFM_X_BIRA_TILE_SHAVE_1</v>
      </c>
      <c r="AI17" s="6" t="str">
        <f t="shared" si="6"/>
        <v>LSA_VPU_HRY_E_BEGIN_T_VCCSA_LFM_X_BIRA_TILE_SHAVE_1</v>
      </c>
      <c r="AJ17" s="6" t="str">
        <f t="shared" si="7"/>
        <v>SSA_VPU_RASTER_E_BEGIN_T_VCCSA_LFM_X_BISR_TILE_SHAVE_1</v>
      </c>
      <c r="AK17" s="6" t="str">
        <f>D18</f>
        <v>SSA_VPU_RASTER_E_BEGIN_T_VCCSA_LFM_X_BISR_TILE_SHAVE_1</v>
      </c>
      <c r="AL17" s="6" t="str">
        <f>D18</f>
        <v>SSA_VPU_RASTER_E_BEGIN_T_VCCSA_LFM_X_BISR_TILE_SHAVE_1</v>
      </c>
      <c r="AM17" s="6" t="str">
        <f>D18</f>
        <v>SSA_VPU_RASTER_E_BEGIN_T_VCCSA_LFM_X_BISR_TILE_SHAVE_1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20"/>
        <v>SSA_VPU_RASTER_E_BEGIN_T_VCCSA_LFM_X_BISR_TILE_SHAVE_1</v>
      </c>
      <c r="E18" s="6" t="s">
        <v>31</v>
      </c>
      <c r="F18" s="6" t="s">
        <v>102</v>
      </c>
      <c r="G18" s="6" t="s">
        <v>41</v>
      </c>
      <c r="H18" s="6" t="s">
        <v>34</v>
      </c>
      <c r="I18" s="6" t="s">
        <v>286</v>
      </c>
      <c r="J18" s="6" t="s">
        <v>296</v>
      </c>
      <c r="K18" s="6" t="s">
        <v>35</v>
      </c>
      <c r="L18" s="6" t="s">
        <v>6</v>
      </c>
      <c r="M18" s="6" t="s">
        <v>382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21"/>
        <v>6</v>
      </c>
      <c r="AD18" s="6">
        <v>1</v>
      </c>
      <c r="AE18" s="6" t="str">
        <f t="shared" si="2"/>
        <v>LSA_VPU_HRY_E_BEGIN_T_VCCSA_LFM_X_BIRA_TILE_SHAVE_1</v>
      </c>
      <c r="AF18" s="6" t="str">
        <f t="shared" si="3"/>
        <v>LSA_VPU_RASTER_E_BEGIN_T_VCCSA_LFM_X_BISR_TILE_SHAVE_1</v>
      </c>
      <c r="AG18" s="6" t="str">
        <f t="shared" si="4"/>
        <v>LSA_VPU_RASTER_E_BEGIN_T_VCCSA_LFM_X_BISR_TILE_SHAVE_1</v>
      </c>
      <c r="AH18" s="6" t="str">
        <f t="shared" si="5"/>
        <v>LSA_VPU_RASTER_E_BEGIN_T_VCCSA_LFM_X_BISR_TILE_SHAVE_1</v>
      </c>
      <c r="AI18" s="6" t="str">
        <f t="shared" si="6"/>
        <v>LSA_VPU_RASTER_E_BEGIN_T_VCCSA_LFM_X_BISR_TILE_SHAVE_1</v>
      </c>
      <c r="AJ18" s="6" t="str">
        <f t="shared" si="7"/>
        <v>LSA_VPU_HRY_E_BEGIN_T_VCCSA_LFM_X_BIRA_TILE_SHAVE_1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20"/>
        <v>LSA_VPU_HRY_E_BEGIN_T_VCCSA_LFM_X_BIRA_TILE_SHAVE_1</v>
      </c>
      <c r="E19" s="6" t="s">
        <v>57</v>
      </c>
      <c r="F19" s="6" t="s">
        <v>102</v>
      </c>
      <c r="G19" s="6" t="s">
        <v>33</v>
      </c>
      <c r="H19" s="6" t="s">
        <v>34</v>
      </c>
      <c r="I19" s="6" t="s">
        <v>286</v>
      </c>
      <c r="J19" s="6" t="s">
        <v>296</v>
      </c>
      <c r="K19" s="6" t="s">
        <v>35</v>
      </c>
      <c r="L19" s="6" t="s">
        <v>6</v>
      </c>
      <c r="M19" s="6" t="s">
        <v>381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21"/>
        <v>9</v>
      </c>
      <c r="AD19" s="6" t="s">
        <v>39</v>
      </c>
      <c r="AE19" s="6" t="str">
        <f t="shared" si="2"/>
        <v>LSA_VPU_RASTER_E_BEGIN_T_VCCSA_LFM_X_BISR_TILE_SHAVE_1</v>
      </c>
      <c r="AF19" s="6" t="str">
        <f t="shared" si="3"/>
        <v>SSA_VPU_HRY_E_BEGIN_T_VCCSA_LFM_X_BIRA_TILE_SHAVE_2</v>
      </c>
      <c r="AG19" s="6" t="str">
        <f t="shared" si="4"/>
        <v>SSA_VPU_HRY_E_BEGIN_T_VCCSA_LFM_X_BIRA_TILE_SHAVE_2</v>
      </c>
      <c r="AH19" s="6" t="str">
        <f t="shared" si="5"/>
        <v>SSA_VPU_HRY_E_BEGIN_T_VCCSA_LFM_X_BIRA_TILE_SHAVE_2</v>
      </c>
      <c r="AI19" s="6" t="str">
        <f t="shared" si="6"/>
        <v>SSA_VPU_HRY_E_BEGIN_T_VCCSA_LFM_X_BIRA_TILE_SHAVE_2</v>
      </c>
      <c r="AJ19" s="6" t="str">
        <f t="shared" si="7"/>
        <v>LSA_VPU_RASTER_E_BEGIN_T_VCCSA_LFM_X_BISR_TILE_SHAVE_1</v>
      </c>
      <c r="AK19" s="6" t="str">
        <f t="shared" ref="AK19" si="22">D20</f>
        <v>LSA_VPU_RASTER_E_BEGIN_T_VCCSA_LFM_X_BISR_TILE_SHAVE_1</v>
      </c>
      <c r="AL19" s="6" t="str">
        <f t="shared" ref="AL19" si="23">D20</f>
        <v>LSA_VPU_RASTER_E_BEGIN_T_VCCSA_LFM_X_BISR_TILE_SHAVE_1</v>
      </c>
      <c r="AM19" s="6" t="str">
        <f t="shared" ref="AM19" si="24">D20</f>
        <v>LSA_VPU_RASTER_E_BEGIN_T_VCCSA_LFM_X_BISR_TILE_SHAVE_1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20"/>
        <v>LSA_VPU_RASTER_E_BEGIN_T_VCCSA_LFM_X_BISR_TILE_SHAVE_1</v>
      </c>
      <c r="E20" s="6" t="s">
        <v>57</v>
      </c>
      <c r="F20" s="6" t="s">
        <v>102</v>
      </c>
      <c r="G20" s="6" t="s">
        <v>41</v>
      </c>
      <c r="H20" s="6" t="s">
        <v>34</v>
      </c>
      <c r="I20" s="6" t="s">
        <v>286</v>
      </c>
      <c r="J20" s="6" t="s">
        <v>296</v>
      </c>
      <c r="K20" s="6" t="s">
        <v>35</v>
      </c>
      <c r="L20" s="6" t="s">
        <v>6</v>
      </c>
      <c r="M20" s="6" t="s">
        <v>382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21"/>
        <v>6</v>
      </c>
      <c r="AD20" s="6">
        <v>1</v>
      </c>
      <c r="AE20" s="6" t="str">
        <f t="shared" si="2"/>
        <v>SSA_VPU_HRY_E_BEGIN_T_VCCSA_LFM_X_BIRA_TILE_SHAVE_2</v>
      </c>
      <c r="AF20" s="6" t="str">
        <f t="shared" si="3"/>
        <v>SSA_VPU_RASTER_E_BEGIN_T_VCCSA_LFM_X_BISR_TILE_SHAVE_2</v>
      </c>
      <c r="AG20" s="6" t="str">
        <f t="shared" si="4"/>
        <v>SSA_VPU_RASTER_E_BEGIN_T_VCCSA_LFM_X_BISR_TILE_SHAVE_2</v>
      </c>
      <c r="AH20" s="6" t="str">
        <f t="shared" si="5"/>
        <v>SSA_VPU_RASTER_E_BEGIN_T_VCCSA_LFM_X_BISR_TILE_SHAVE_2</v>
      </c>
      <c r="AI20" s="6" t="str">
        <f t="shared" si="6"/>
        <v>SSA_VPU_RASTER_E_BEGIN_T_VCCSA_LFM_X_BISR_TILE_SHAVE_2</v>
      </c>
      <c r="AJ20" s="6" t="str">
        <f t="shared" si="7"/>
        <v>SSA_VPU_HRY_E_BEGIN_T_VCCSA_LFM_X_BIRA_TILE_SHAVE_2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20"/>
        <v>SSA_VPU_HRY_E_BEGIN_T_VCCSA_LFM_X_BIRA_TILE_SHAVE_2</v>
      </c>
      <c r="E21" s="6" t="s">
        <v>31</v>
      </c>
      <c r="F21" s="6" t="s">
        <v>102</v>
      </c>
      <c r="G21" s="6" t="s">
        <v>33</v>
      </c>
      <c r="H21" s="6" t="s">
        <v>34</v>
      </c>
      <c r="I21" s="6" t="s">
        <v>286</v>
      </c>
      <c r="J21" s="6" t="s">
        <v>296</v>
      </c>
      <c r="K21" s="6" t="s">
        <v>35</v>
      </c>
      <c r="L21" s="6" t="s">
        <v>6</v>
      </c>
      <c r="M21" s="6" t="s">
        <v>383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21"/>
        <v>9</v>
      </c>
      <c r="AD21" s="6" t="s">
        <v>39</v>
      </c>
      <c r="AE21" s="6" t="str">
        <f t="shared" si="2"/>
        <v>SSA_VPU_RASTER_E_BEGIN_T_VCCSA_LFM_X_BISR_TILE_SHAVE_2</v>
      </c>
      <c r="AF21" s="6" t="str">
        <f t="shared" si="3"/>
        <v>LSA_VPU_HRY_E_BEGIN_T_VCCSA_LFM_X_BIRA_TILE_SHAVE_2</v>
      </c>
      <c r="AG21" s="6" t="str">
        <f t="shared" si="4"/>
        <v>LSA_VPU_HRY_E_BEGIN_T_VCCSA_LFM_X_BIRA_TILE_SHAVE_2</v>
      </c>
      <c r="AH21" s="6" t="str">
        <f t="shared" si="5"/>
        <v>LSA_VPU_HRY_E_BEGIN_T_VCCSA_LFM_X_BIRA_TILE_SHAVE_2</v>
      </c>
      <c r="AI21" s="6" t="str">
        <f t="shared" si="6"/>
        <v>LSA_VPU_HRY_E_BEGIN_T_VCCSA_LFM_X_BIRA_TILE_SHAVE_2</v>
      </c>
      <c r="AJ21" s="6" t="str">
        <f t="shared" si="7"/>
        <v>SSA_VPU_RASTER_E_BEGIN_T_VCCSA_LFM_X_BISR_TILE_SHAVE_2</v>
      </c>
      <c r="AK21" s="6" t="str">
        <f>D22</f>
        <v>SSA_VPU_RASTER_E_BEGIN_T_VCCSA_LFM_X_BISR_TILE_SHAVE_2</v>
      </c>
      <c r="AL21" s="6" t="str">
        <f>D22</f>
        <v>SSA_VPU_RASTER_E_BEGIN_T_VCCSA_LFM_X_BISR_TILE_SHAVE_2</v>
      </c>
      <c r="AM21" s="6" t="str">
        <f>D22</f>
        <v>SSA_VPU_RASTER_E_BEGIN_T_VCCSA_LFM_X_BISR_TILE_SHAVE_2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20"/>
        <v>SSA_VPU_RASTER_E_BEGIN_T_VCCSA_LFM_X_BISR_TILE_SHAVE_2</v>
      </c>
      <c r="E22" s="6" t="s">
        <v>31</v>
      </c>
      <c r="F22" s="6" t="s">
        <v>102</v>
      </c>
      <c r="G22" s="6" t="s">
        <v>41</v>
      </c>
      <c r="H22" s="6" t="s">
        <v>34</v>
      </c>
      <c r="I22" s="6" t="s">
        <v>286</v>
      </c>
      <c r="J22" s="6" t="s">
        <v>296</v>
      </c>
      <c r="K22" s="6" t="s">
        <v>35</v>
      </c>
      <c r="L22" s="6" t="s">
        <v>6</v>
      </c>
      <c r="M22" s="6" t="s">
        <v>384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21"/>
        <v>6</v>
      </c>
      <c r="AD22" s="6">
        <v>1</v>
      </c>
      <c r="AE22" s="6" t="str">
        <f t="shared" si="2"/>
        <v>LSA_VPU_HRY_E_BEGIN_T_VCCSA_LFM_X_BIRA_TILE_SHAVE_2</v>
      </c>
      <c r="AF22" s="6" t="str">
        <f t="shared" si="3"/>
        <v>LSA_VPU_RASTER_E_BEGIN_T_VCCSA_LFM_X_BISR_TILE_SHAVE_2</v>
      </c>
      <c r="AG22" s="6" t="str">
        <f t="shared" si="4"/>
        <v>LSA_VPU_RASTER_E_BEGIN_T_VCCSA_LFM_X_BISR_TILE_SHAVE_2</v>
      </c>
      <c r="AH22" s="6" t="str">
        <f t="shared" si="5"/>
        <v>LSA_VPU_RASTER_E_BEGIN_T_VCCSA_LFM_X_BISR_TILE_SHAVE_2</v>
      </c>
      <c r="AI22" s="6" t="str">
        <f t="shared" si="6"/>
        <v>LSA_VPU_RASTER_E_BEGIN_T_VCCSA_LFM_X_BISR_TILE_SHAVE_2</v>
      </c>
      <c r="AJ22" s="6" t="str">
        <f t="shared" si="7"/>
        <v>LSA_VPU_HRY_E_BEGIN_T_VCCSA_LFM_X_BIRA_TILE_SHAVE_2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20"/>
        <v>LSA_VPU_HRY_E_BEGIN_T_VCCSA_LFM_X_BIRA_TILE_SHAVE_2</v>
      </c>
      <c r="E23" s="6" t="s">
        <v>57</v>
      </c>
      <c r="F23" s="6" t="s">
        <v>102</v>
      </c>
      <c r="G23" s="6" t="s">
        <v>33</v>
      </c>
      <c r="H23" s="6" t="s">
        <v>34</v>
      </c>
      <c r="I23" s="6" t="s">
        <v>286</v>
      </c>
      <c r="J23" s="6" t="s">
        <v>296</v>
      </c>
      <c r="K23" s="6" t="s">
        <v>35</v>
      </c>
      <c r="L23" s="6" t="s">
        <v>6</v>
      </c>
      <c r="M23" s="6" t="s">
        <v>383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21"/>
        <v>9</v>
      </c>
      <c r="AD23" s="6" t="s">
        <v>39</v>
      </c>
      <c r="AE23" s="6" t="str">
        <f t="shared" si="2"/>
        <v>LSA_VPU_RASTER_E_BEGIN_T_VCCSA_LFM_X_BISR_TILE_SHAVE_2</v>
      </c>
      <c r="AF23" s="6" t="str">
        <f t="shared" si="3"/>
        <v>SSA_VPU_HRY_E_BEGIN_T_VCCSA_LFM_X_BIRA_TILE_SHAVE_3</v>
      </c>
      <c r="AG23" s="6" t="str">
        <f t="shared" si="4"/>
        <v>SSA_VPU_HRY_E_BEGIN_T_VCCSA_LFM_X_BIRA_TILE_SHAVE_3</v>
      </c>
      <c r="AH23" s="6" t="str">
        <f t="shared" si="5"/>
        <v>SSA_VPU_HRY_E_BEGIN_T_VCCSA_LFM_X_BIRA_TILE_SHAVE_3</v>
      </c>
      <c r="AI23" s="6" t="str">
        <f t="shared" si="6"/>
        <v>SSA_VPU_HRY_E_BEGIN_T_VCCSA_LFM_X_BIRA_TILE_SHAVE_3</v>
      </c>
      <c r="AJ23" s="6" t="str">
        <f t="shared" si="7"/>
        <v>LSA_VPU_RASTER_E_BEGIN_T_VCCSA_LFM_X_BISR_TILE_SHAVE_2</v>
      </c>
      <c r="AK23" s="6" t="str">
        <f t="shared" ref="AK23" si="25">D24</f>
        <v>LSA_VPU_RASTER_E_BEGIN_T_VCCSA_LFM_X_BISR_TILE_SHAVE_2</v>
      </c>
      <c r="AL23" s="6" t="str">
        <f t="shared" ref="AL23" si="26">D24</f>
        <v>LSA_VPU_RASTER_E_BEGIN_T_VCCSA_LFM_X_BISR_TILE_SHAVE_2</v>
      </c>
      <c r="AM23" s="6" t="str">
        <f t="shared" ref="AM23" si="27">D24</f>
        <v>LSA_VPU_RASTER_E_BEGIN_T_VCCSA_LFM_X_BISR_TILE_SHAVE_2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20"/>
        <v>LSA_VPU_RASTER_E_BEGIN_T_VCCSA_LFM_X_BISR_TILE_SHAVE_2</v>
      </c>
      <c r="E24" s="6" t="s">
        <v>57</v>
      </c>
      <c r="F24" s="6" t="s">
        <v>102</v>
      </c>
      <c r="G24" s="6" t="s">
        <v>41</v>
      </c>
      <c r="H24" s="6" t="s">
        <v>34</v>
      </c>
      <c r="I24" s="6" t="s">
        <v>286</v>
      </c>
      <c r="J24" s="6" t="s">
        <v>296</v>
      </c>
      <c r="K24" s="6" t="s">
        <v>35</v>
      </c>
      <c r="L24" s="6" t="s">
        <v>6</v>
      </c>
      <c r="M24" s="6" t="s">
        <v>384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21"/>
        <v>6</v>
      </c>
      <c r="AD24" s="6">
        <v>1</v>
      </c>
      <c r="AE24" s="6" t="str">
        <f t="shared" si="2"/>
        <v>SSA_VPU_HRY_E_BEGIN_T_VCCSA_LFM_X_BIRA_TILE_SHAVE_3</v>
      </c>
      <c r="AF24" s="6" t="str">
        <f t="shared" si="3"/>
        <v>SSA_VPU_RASTER_E_BEGIN_T_VCCSA_LFM_X_BISR_TILE_SHAVE_3</v>
      </c>
      <c r="AG24" s="6" t="str">
        <f t="shared" si="4"/>
        <v>SSA_VPU_RASTER_E_BEGIN_T_VCCSA_LFM_X_BISR_TILE_SHAVE_3</v>
      </c>
      <c r="AH24" s="6" t="str">
        <f t="shared" si="5"/>
        <v>SSA_VPU_RASTER_E_BEGIN_T_VCCSA_LFM_X_BISR_TILE_SHAVE_3</v>
      </c>
      <c r="AI24" s="6" t="str">
        <f t="shared" si="6"/>
        <v>SSA_VPU_RASTER_E_BEGIN_T_VCCSA_LFM_X_BISR_TILE_SHAVE_3</v>
      </c>
      <c r="AJ24" s="6" t="str">
        <f t="shared" si="7"/>
        <v>SSA_VPU_HRY_E_BEGIN_T_VCCSA_LFM_X_BIRA_TILE_SHAVE_3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28">E25&amp;"_"&amp;F25&amp;"_"&amp;G25&amp;"_"&amp;H25&amp;"_"&amp;A25&amp;"_"&amp;I25&amp;"_"&amp;J25&amp;"_"&amp;K25&amp;"_"&amp;L25&amp;"_"&amp;M25</f>
        <v>SSA_VPU_HRY_E_BEGIN_T_VCCSA_LFM_X_BIRA_TILE_SHAVE_3</v>
      </c>
      <c r="E25" s="6" t="s">
        <v>31</v>
      </c>
      <c r="F25" s="6" t="s">
        <v>102</v>
      </c>
      <c r="G25" s="6" t="s">
        <v>33</v>
      </c>
      <c r="H25" s="6" t="s">
        <v>34</v>
      </c>
      <c r="I25" s="6" t="s">
        <v>286</v>
      </c>
      <c r="J25" s="6" t="s">
        <v>296</v>
      </c>
      <c r="K25" s="6" t="s">
        <v>35</v>
      </c>
      <c r="L25" s="6" t="s">
        <v>6</v>
      </c>
      <c r="M25" s="6" t="s">
        <v>385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ref="AC25:AC32" si="29">COUNTA(AE25:AN25)</f>
        <v>9</v>
      </c>
      <c r="AD25" s="6" t="s">
        <v>39</v>
      </c>
      <c r="AE25" s="6" t="str">
        <f t="shared" si="2"/>
        <v>SSA_VPU_RASTER_E_BEGIN_T_VCCSA_LFM_X_BISR_TILE_SHAVE_3</v>
      </c>
      <c r="AF25" s="6" t="str">
        <f t="shared" si="3"/>
        <v>LSA_VPU_HRY_E_BEGIN_T_VCCSA_LFM_X_BIRA_TILE_SHAVE_3</v>
      </c>
      <c r="AG25" s="6" t="str">
        <f t="shared" si="4"/>
        <v>LSA_VPU_HRY_E_BEGIN_T_VCCSA_LFM_X_BIRA_TILE_SHAVE_3</v>
      </c>
      <c r="AH25" s="6" t="str">
        <f t="shared" si="5"/>
        <v>LSA_VPU_HRY_E_BEGIN_T_VCCSA_LFM_X_BIRA_TILE_SHAVE_3</v>
      </c>
      <c r="AI25" s="6" t="str">
        <f t="shared" si="6"/>
        <v>LSA_VPU_HRY_E_BEGIN_T_VCCSA_LFM_X_BIRA_TILE_SHAVE_3</v>
      </c>
      <c r="AJ25" s="6" t="str">
        <f t="shared" si="7"/>
        <v>SSA_VPU_RASTER_E_BEGIN_T_VCCSA_LFM_X_BISR_TILE_SHAVE_3</v>
      </c>
      <c r="AK25" s="6" t="str">
        <f>D26</f>
        <v>SSA_VPU_RASTER_E_BEGIN_T_VCCSA_LFM_X_BISR_TILE_SHAVE_3</v>
      </c>
      <c r="AL25" s="6" t="str">
        <f>D26</f>
        <v>SSA_VPU_RASTER_E_BEGIN_T_VCCSA_LFM_X_BISR_TILE_SHAVE_3</v>
      </c>
      <c r="AM25" s="6" t="str">
        <f>D26</f>
        <v>SSA_VPU_RASTER_E_BEGIN_T_VCCSA_LFM_X_BISR_TILE_SHAVE_3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28"/>
        <v>SSA_VPU_RASTER_E_BEGIN_T_VCCSA_LFM_X_BISR_TILE_SHAVE_3</v>
      </c>
      <c r="E26" s="6" t="s">
        <v>31</v>
      </c>
      <c r="F26" s="6" t="s">
        <v>102</v>
      </c>
      <c r="G26" s="6" t="s">
        <v>41</v>
      </c>
      <c r="H26" s="6" t="s">
        <v>34</v>
      </c>
      <c r="I26" s="6" t="s">
        <v>286</v>
      </c>
      <c r="J26" s="6" t="s">
        <v>296</v>
      </c>
      <c r="K26" s="6" t="s">
        <v>35</v>
      </c>
      <c r="L26" s="6" t="s">
        <v>6</v>
      </c>
      <c r="M26" s="6" t="s">
        <v>386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29"/>
        <v>6</v>
      </c>
      <c r="AD26" s="6">
        <v>1</v>
      </c>
      <c r="AE26" s="6" t="str">
        <f t="shared" si="2"/>
        <v>LSA_VPU_HRY_E_BEGIN_T_VCCSA_LFM_X_BIRA_TILE_SHAVE_3</v>
      </c>
      <c r="AF26" s="6" t="str">
        <f t="shared" si="3"/>
        <v>LSA_VPU_RASTER_E_BEGIN_T_VCCSA_LFM_X_BISR_TILE_SHAVE_3</v>
      </c>
      <c r="AG26" s="6" t="str">
        <f t="shared" si="4"/>
        <v>LSA_VPU_RASTER_E_BEGIN_T_VCCSA_LFM_X_BISR_TILE_SHAVE_3</v>
      </c>
      <c r="AH26" s="6" t="str">
        <f t="shared" si="5"/>
        <v>LSA_VPU_RASTER_E_BEGIN_T_VCCSA_LFM_X_BISR_TILE_SHAVE_3</v>
      </c>
      <c r="AI26" s="6" t="str">
        <f t="shared" si="6"/>
        <v>LSA_VPU_RASTER_E_BEGIN_T_VCCSA_LFM_X_BISR_TILE_SHAVE_3</v>
      </c>
      <c r="AJ26" s="6" t="str">
        <f t="shared" si="7"/>
        <v>LSA_VPU_HRY_E_BEGIN_T_VCCSA_LFM_X_BIRA_TILE_SHAVE_3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28"/>
        <v>LSA_VPU_HRY_E_BEGIN_T_VCCSA_LFM_X_BIRA_TILE_SHAVE_3</v>
      </c>
      <c r="E27" s="6" t="s">
        <v>57</v>
      </c>
      <c r="F27" s="6" t="s">
        <v>102</v>
      </c>
      <c r="G27" s="6" t="s">
        <v>33</v>
      </c>
      <c r="H27" s="6" t="s">
        <v>34</v>
      </c>
      <c r="I27" s="6" t="s">
        <v>286</v>
      </c>
      <c r="J27" s="6" t="s">
        <v>296</v>
      </c>
      <c r="K27" s="6" t="s">
        <v>35</v>
      </c>
      <c r="L27" s="6" t="s">
        <v>6</v>
      </c>
      <c r="M27" s="6" t="s">
        <v>385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29"/>
        <v>9</v>
      </c>
      <c r="AD27" s="6" t="s">
        <v>39</v>
      </c>
      <c r="AE27" s="6" t="str">
        <f t="shared" si="2"/>
        <v>LSA_VPU_RASTER_E_BEGIN_T_VCCSA_LFM_X_BISR_TILE_SHAVE_3</v>
      </c>
      <c r="AF27" s="6" t="str">
        <f t="shared" si="3"/>
        <v>SSA_VPU_HRY_E_BEGIN_T_VCCSA_LFM_X_BIRA_TILE_SHAVE_4</v>
      </c>
      <c r="AG27" s="6" t="str">
        <f t="shared" si="4"/>
        <v>SSA_VPU_HRY_E_BEGIN_T_VCCSA_LFM_X_BIRA_TILE_SHAVE_4</v>
      </c>
      <c r="AH27" s="6" t="str">
        <f t="shared" si="5"/>
        <v>SSA_VPU_HRY_E_BEGIN_T_VCCSA_LFM_X_BIRA_TILE_SHAVE_4</v>
      </c>
      <c r="AI27" s="6" t="str">
        <f t="shared" si="6"/>
        <v>SSA_VPU_HRY_E_BEGIN_T_VCCSA_LFM_X_BIRA_TILE_SHAVE_4</v>
      </c>
      <c r="AJ27" s="6" t="str">
        <f t="shared" si="7"/>
        <v>LSA_VPU_RASTER_E_BEGIN_T_VCCSA_LFM_X_BISR_TILE_SHAVE_3</v>
      </c>
      <c r="AK27" s="6" t="str">
        <f t="shared" ref="AK27" si="30">D28</f>
        <v>LSA_VPU_RASTER_E_BEGIN_T_VCCSA_LFM_X_BISR_TILE_SHAVE_3</v>
      </c>
      <c r="AL27" s="6" t="str">
        <f t="shared" ref="AL27" si="31">D28</f>
        <v>LSA_VPU_RASTER_E_BEGIN_T_VCCSA_LFM_X_BISR_TILE_SHAVE_3</v>
      </c>
      <c r="AM27" s="6" t="str">
        <f t="shared" ref="AM27" si="32">D28</f>
        <v>LSA_VPU_RASTER_E_BEGIN_T_VCCSA_LFM_X_BISR_TILE_SHAVE_3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28"/>
        <v>LSA_VPU_RASTER_E_BEGIN_T_VCCSA_LFM_X_BISR_TILE_SHAVE_3</v>
      </c>
      <c r="E28" s="6" t="s">
        <v>57</v>
      </c>
      <c r="F28" s="6" t="s">
        <v>102</v>
      </c>
      <c r="G28" s="6" t="s">
        <v>41</v>
      </c>
      <c r="H28" s="6" t="s">
        <v>34</v>
      </c>
      <c r="I28" s="6" t="s">
        <v>286</v>
      </c>
      <c r="J28" s="6" t="s">
        <v>296</v>
      </c>
      <c r="K28" s="6" t="s">
        <v>35</v>
      </c>
      <c r="L28" s="6" t="s">
        <v>6</v>
      </c>
      <c r="M28" s="6" t="s">
        <v>386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29"/>
        <v>6</v>
      </c>
      <c r="AD28" s="6">
        <v>1</v>
      </c>
      <c r="AE28" s="6" t="str">
        <f t="shared" si="2"/>
        <v>SSA_VPU_HRY_E_BEGIN_T_VCCSA_LFM_X_BIRA_TILE_SHAVE_4</v>
      </c>
      <c r="AF28" s="6" t="str">
        <f t="shared" si="3"/>
        <v>SSA_VPU_RASTER_E_BEGIN_T_VCCSA_LFM_X_BISR_TILE_SHAVE_4</v>
      </c>
      <c r="AG28" s="6" t="str">
        <f t="shared" si="4"/>
        <v>SSA_VPU_RASTER_E_BEGIN_T_VCCSA_LFM_X_BISR_TILE_SHAVE_4</v>
      </c>
      <c r="AH28" s="6" t="str">
        <f t="shared" si="5"/>
        <v>SSA_VPU_RASTER_E_BEGIN_T_VCCSA_LFM_X_BISR_TILE_SHAVE_4</v>
      </c>
      <c r="AI28" s="6" t="str">
        <f t="shared" si="6"/>
        <v>SSA_VPU_RASTER_E_BEGIN_T_VCCSA_LFM_X_BISR_TILE_SHAVE_4</v>
      </c>
      <c r="AJ28" s="6" t="str">
        <f t="shared" si="7"/>
        <v>SSA_VPU_HRY_E_BEGIN_T_VCCSA_LFM_X_BIRA_TILE_SHAVE_4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28"/>
        <v>SSA_VPU_HRY_E_BEGIN_T_VCCSA_LFM_X_BIRA_TILE_SHAVE_4</v>
      </c>
      <c r="E29" s="6" t="s">
        <v>31</v>
      </c>
      <c r="F29" s="6" t="s">
        <v>102</v>
      </c>
      <c r="G29" s="6" t="s">
        <v>33</v>
      </c>
      <c r="H29" s="6" t="s">
        <v>34</v>
      </c>
      <c r="I29" s="6" t="s">
        <v>286</v>
      </c>
      <c r="J29" s="6" t="s">
        <v>296</v>
      </c>
      <c r="K29" s="6" t="s">
        <v>35</v>
      </c>
      <c r="L29" s="6" t="s">
        <v>6</v>
      </c>
      <c r="M29" s="6" t="s">
        <v>387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29"/>
        <v>9</v>
      </c>
      <c r="AD29" s="6" t="s">
        <v>39</v>
      </c>
      <c r="AE29" s="6" t="str">
        <f t="shared" si="2"/>
        <v>SSA_VPU_RASTER_E_BEGIN_T_VCCSA_LFM_X_BISR_TILE_SHAVE_4</v>
      </c>
      <c r="AF29" s="6" t="str">
        <f t="shared" si="3"/>
        <v>LSA_VPU_HRY_E_BEGIN_T_VCCSA_LFM_X_BIRA_TILE_SHAVE_4</v>
      </c>
      <c r="AG29" s="6" t="str">
        <f t="shared" si="4"/>
        <v>LSA_VPU_HRY_E_BEGIN_T_VCCSA_LFM_X_BIRA_TILE_SHAVE_4</v>
      </c>
      <c r="AH29" s="6" t="str">
        <f t="shared" si="5"/>
        <v>LSA_VPU_HRY_E_BEGIN_T_VCCSA_LFM_X_BIRA_TILE_SHAVE_4</v>
      </c>
      <c r="AI29" s="6" t="str">
        <f t="shared" si="6"/>
        <v>LSA_VPU_HRY_E_BEGIN_T_VCCSA_LFM_X_BIRA_TILE_SHAVE_4</v>
      </c>
      <c r="AJ29" s="6" t="str">
        <f t="shared" si="7"/>
        <v>SSA_VPU_RASTER_E_BEGIN_T_VCCSA_LFM_X_BISR_TILE_SHAVE_4</v>
      </c>
      <c r="AK29" s="6" t="str">
        <f>D30</f>
        <v>SSA_VPU_RASTER_E_BEGIN_T_VCCSA_LFM_X_BISR_TILE_SHAVE_4</v>
      </c>
      <c r="AL29" s="6" t="str">
        <f>D30</f>
        <v>SSA_VPU_RASTER_E_BEGIN_T_VCCSA_LFM_X_BISR_TILE_SHAVE_4</v>
      </c>
      <c r="AM29" s="6" t="str">
        <f>D30</f>
        <v>SSA_VPU_RASTER_E_BEGIN_T_VCCSA_LFM_X_BISR_TILE_SHAVE_4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28"/>
        <v>SSA_VPU_RASTER_E_BEGIN_T_VCCSA_LFM_X_BISR_TILE_SHAVE_4</v>
      </c>
      <c r="E30" s="6" t="s">
        <v>31</v>
      </c>
      <c r="F30" s="6" t="s">
        <v>102</v>
      </c>
      <c r="G30" s="6" t="s">
        <v>41</v>
      </c>
      <c r="H30" s="6" t="s">
        <v>34</v>
      </c>
      <c r="I30" s="6" t="s">
        <v>286</v>
      </c>
      <c r="J30" s="6" t="s">
        <v>296</v>
      </c>
      <c r="K30" s="6" t="s">
        <v>35</v>
      </c>
      <c r="L30" s="6" t="s">
        <v>6</v>
      </c>
      <c r="M30" s="6" t="s">
        <v>388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29"/>
        <v>6</v>
      </c>
      <c r="AD30" s="6">
        <v>1</v>
      </c>
      <c r="AE30" s="6" t="str">
        <f t="shared" si="2"/>
        <v>LSA_VPU_HRY_E_BEGIN_T_VCCSA_LFM_X_BIRA_TILE_SHAVE_4</v>
      </c>
      <c r="AF30" s="6" t="str">
        <f t="shared" si="3"/>
        <v>LSA_VPU_RASTER_E_BEGIN_T_VCCSA_LFM_X_BISR_TILE_SHAVE_4</v>
      </c>
      <c r="AG30" s="6" t="str">
        <f t="shared" si="4"/>
        <v>LSA_VPU_RASTER_E_BEGIN_T_VCCSA_LFM_X_BISR_TILE_SHAVE_4</v>
      </c>
      <c r="AH30" s="6" t="str">
        <f t="shared" si="5"/>
        <v>LSA_VPU_RASTER_E_BEGIN_T_VCCSA_LFM_X_BISR_TILE_SHAVE_4</v>
      </c>
      <c r="AI30" s="6" t="str">
        <f t="shared" si="6"/>
        <v>LSA_VPU_RASTER_E_BEGIN_T_VCCSA_LFM_X_BISR_TILE_SHAVE_4</v>
      </c>
      <c r="AJ30" s="6" t="str">
        <f t="shared" si="7"/>
        <v>LSA_VPU_HRY_E_BEGIN_T_VCCSA_LFM_X_BIRA_TILE_SHAVE_4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28"/>
        <v>LSA_VPU_HRY_E_BEGIN_T_VCCSA_LFM_X_BIRA_TILE_SHAVE_4</v>
      </c>
      <c r="E31" s="6" t="s">
        <v>57</v>
      </c>
      <c r="F31" s="6" t="s">
        <v>102</v>
      </c>
      <c r="G31" s="6" t="s">
        <v>33</v>
      </c>
      <c r="H31" s="6" t="s">
        <v>34</v>
      </c>
      <c r="I31" s="6" t="s">
        <v>286</v>
      </c>
      <c r="J31" s="6" t="s">
        <v>296</v>
      </c>
      <c r="K31" s="6" t="s">
        <v>35</v>
      </c>
      <c r="L31" s="6" t="s">
        <v>6</v>
      </c>
      <c r="M31" s="6" t="s">
        <v>387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29"/>
        <v>9</v>
      </c>
      <c r="AD31" s="6" t="s">
        <v>39</v>
      </c>
      <c r="AE31" s="6" t="str">
        <f t="shared" si="2"/>
        <v>LSA_VPU_RASTER_E_BEGIN_T_VCCSA_LFM_X_BISR_TILE_SHAVE_4</v>
      </c>
      <c r="AF31" s="6" t="str">
        <f t="shared" si="3"/>
        <v>SSA_VPU_HRY_E_BEGIN_T_VCCSA_LFM_X_BIRA_TILE_SHAVE_5</v>
      </c>
      <c r="AG31" s="6" t="str">
        <f t="shared" si="4"/>
        <v>SSA_VPU_HRY_E_BEGIN_T_VCCSA_LFM_X_BIRA_TILE_SHAVE_5</v>
      </c>
      <c r="AH31" s="6" t="str">
        <f t="shared" si="5"/>
        <v>SSA_VPU_HRY_E_BEGIN_T_VCCSA_LFM_X_BIRA_TILE_SHAVE_5</v>
      </c>
      <c r="AI31" s="6" t="str">
        <f t="shared" si="6"/>
        <v>SSA_VPU_HRY_E_BEGIN_T_VCCSA_LFM_X_BIRA_TILE_SHAVE_5</v>
      </c>
      <c r="AJ31" s="6" t="str">
        <f t="shared" si="7"/>
        <v>LSA_VPU_RASTER_E_BEGIN_T_VCCSA_LFM_X_BISR_TILE_SHAVE_4</v>
      </c>
      <c r="AK31" s="6" t="str">
        <f t="shared" ref="AK31" si="33">D32</f>
        <v>LSA_VPU_RASTER_E_BEGIN_T_VCCSA_LFM_X_BISR_TILE_SHAVE_4</v>
      </c>
      <c r="AL31" s="6" t="str">
        <f t="shared" ref="AL31" si="34">D32</f>
        <v>LSA_VPU_RASTER_E_BEGIN_T_VCCSA_LFM_X_BISR_TILE_SHAVE_4</v>
      </c>
      <c r="AM31" s="6" t="str">
        <f t="shared" ref="AM31" si="35">D32</f>
        <v>LSA_VPU_RASTER_E_BEGIN_T_VCCSA_LFM_X_BISR_TILE_SHAVE_4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28"/>
        <v>LSA_VPU_RASTER_E_BEGIN_T_VCCSA_LFM_X_BISR_TILE_SHAVE_4</v>
      </c>
      <c r="E32" s="6" t="s">
        <v>57</v>
      </c>
      <c r="F32" s="6" t="s">
        <v>102</v>
      </c>
      <c r="G32" s="6" t="s">
        <v>41</v>
      </c>
      <c r="H32" s="6" t="s">
        <v>34</v>
      </c>
      <c r="I32" s="6" t="s">
        <v>286</v>
      </c>
      <c r="J32" s="6" t="s">
        <v>296</v>
      </c>
      <c r="K32" s="6" t="s">
        <v>35</v>
      </c>
      <c r="L32" s="6" t="s">
        <v>6</v>
      </c>
      <c r="M32" s="6" t="s">
        <v>388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29"/>
        <v>6</v>
      </c>
      <c r="AD32" s="6">
        <v>1</v>
      </c>
      <c r="AE32" s="6" t="str">
        <f t="shared" si="2"/>
        <v>SSA_VPU_HRY_E_BEGIN_T_VCCSA_LFM_X_BIRA_TILE_SHAVE_5</v>
      </c>
      <c r="AF32" s="6" t="str">
        <f t="shared" si="3"/>
        <v>SSA_VPU_RASTER_E_BEGIN_T_VCCSA_LFM_X_BISR_TILE_SHAVE_5</v>
      </c>
      <c r="AG32" s="6" t="str">
        <f t="shared" si="4"/>
        <v>SSA_VPU_RASTER_E_BEGIN_T_VCCSA_LFM_X_BISR_TILE_SHAVE_5</v>
      </c>
      <c r="AH32" s="6" t="str">
        <f t="shared" si="5"/>
        <v>SSA_VPU_RASTER_E_BEGIN_T_VCCSA_LFM_X_BISR_TILE_SHAVE_5</v>
      </c>
      <c r="AI32" s="6" t="str">
        <f t="shared" si="6"/>
        <v>SSA_VPU_RASTER_E_BEGIN_T_VCCSA_LFM_X_BISR_TILE_SHAVE_5</v>
      </c>
      <c r="AJ32" s="6" t="str">
        <f t="shared" si="7"/>
        <v>SSA_VPU_HRY_E_BEGIN_T_VCCSA_LFM_X_BIRA_TILE_SHAVE_5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36">E33&amp;"_"&amp;F33&amp;"_"&amp;G33&amp;"_"&amp;H33&amp;"_"&amp;A33&amp;"_"&amp;I33&amp;"_"&amp;J33&amp;"_"&amp;K33&amp;"_"&amp;L33&amp;"_"&amp;M33</f>
        <v>SSA_VPU_HRY_E_BEGIN_T_VCCSA_LFM_X_BIRA_TILE_SHAVE_5</v>
      </c>
      <c r="E33" s="6" t="s">
        <v>31</v>
      </c>
      <c r="F33" s="6" t="s">
        <v>102</v>
      </c>
      <c r="G33" s="6" t="s">
        <v>33</v>
      </c>
      <c r="H33" s="6" t="s">
        <v>34</v>
      </c>
      <c r="I33" s="6" t="s">
        <v>286</v>
      </c>
      <c r="J33" s="6" t="s">
        <v>296</v>
      </c>
      <c r="K33" s="6" t="s">
        <v>35</v>
      </c>
      <c r="L33" s="6" t="s">
        <v>6</v>
      </c>
      <c r="M33" s="6" t="s">
        <v>389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ref="AC33:AC36" si="37">COUNTA(AE33:AN33)</f>
        <v>9</v>
      </c>
      <c r="AD33" s="6" t="s">
        <v>39</v>
      </c>
      <c r="AE33" s="6" t="str">
        <f t="shared" si="2"/>
        <v>SSA_VPU_RASTER_E_BEGIN_T_VCCSA_LFM_X_BISR_TILE_SHAVE_5</v>
      </c>
      <c r="AF33" s="6" t="str">
        <f t="shared" si="3"/>
        <v>LSA_VPU_HRY_E_BEGIN_T_VCCSA_LFM_X_BIRA_TILE_SHAVE_5</v>
      </c>
      <c r="AG33" s="6" t="str">
        <f t="shared" si="4"/>
        <v>LSA_VPU_HRY_E_BEGIN_T_VCCSA_LFM_X_BIRA_TILE_SHAVE_5</v>
      </c>
      <c r="AH33" s="6" t="str">
        <f t="shared" si="5"/>
        <v>LSA_VPU_HRY_E_BEGIN_T_VCCSA_LFM_X_BIRA_TILE_SHAVE_5</v>
      </c>
      <c r="AI33" s="6" t="str">
        <f t="shared" si="6"/>
        <v>LSA_VPU_HRY_E_BEGIN_T_VCCSA_LFM_X_BIRA_TILE_SHAVE_5</v>
      </c>
      <c r="AJ33" s="6" t="str">
        <f t="shared" si="7"/>
        <v>SSA_VPU_RASTER_E_BEGIN_T_VCCSA_LFM_X_BISR_TILE_SHAVE_5</v>
      </c>
      <c r="AK33" s="6" t="str">
        <f>D34</f>
        <v>SSA_VPU_RASTER_E_BEGIN_T_VCCSA_LFM_X_BISR_TILE_SHAVE_5</v>
      </c>
      <c r="AL33" s="6" t="str">
        <f>D34</f>
        <v>SSA_VPU_RASTER_E_BEGIN_T_VCCSA_LFM_X_BISR_TILE_SHAVE_5</v>
      </c>
      <c r="AM33" s="6" t="str">
        <f>D34</f>
        <v>SSA_VPU_RASTER_E_BEGIN_T_VCCSA_LFM_X_BISR_TILE_SHAVE_5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6"/>
        <v>SSA_VPU_RASTER_E_BEGIN_T_VCCSA_LFM_X_BISR_TILE_SHAVE_5</v>
      </c>
      <c r="E34" s="6" t="s">
        <v>31</v>
      </c>
      <c r="F34" s="6" t="s">
        <v>102</v>
      </c>
      <c r="G34" s="6" t="s">
        <v>41</v>
      </c>
      <c r="H34" s="6" t="s">
        <v>34</v>
      </c>
      <c r="I34" s="6" t="s">
        <v>286</v>
      </c>
      <c r="J34" s="6" t="s">
        <v>296</v>
      </c>
      <c r="K34" s="6" t="s">
        <v>35</v>
      </c>
      <c r="L34" s="6" t="s">
        <v>6</v>
      </c>
      <c r="M34" s="6" t="s">
        <v>390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37"/>
        <v>6</v>
      </c>
      <c r="AD34" s="6">
        <v>1</v>
      </c>
      <c r="AE34" s="6" t="str">
        <f t="shared" si="2"/>
        <v>LSA_VPU_HRY_E_BEGIN_T_VCCSA_LFM_X_BIRA_TILE_SHAVE_5</v>
      </c>
      <c r="AF34" s="6" t="str">
        <f t="shared" si="3"/>
        <v>LSA_VPU_RASTER_E_BEGIN_T_VCCSA_LFM_X_BISR_TILE_SHAVE_5</v>
      </c>
      <c r="AG34" s="6" t="str">
        <f t="shared" si="4"/>
        <v>LSA_VPU_RASTER_E_BEGIN_T_VCCSA_LFM_X_BISR_TILE_SHAVE_5</v>
      </c>
      <c r="AH34" s="6" t="str">
        <f t="shared" si="5"/>
        <v>LSA_VPU_RASTER_E_BEGIN_T_VCCSA_LFM_X_BISR_TILE_SHAVE_5</v>
      </c>
      <c r="AI34" s="6" t="str">
        <f t="shared" si="6"/>
        <v>LSA_VPU_RASTER_E_BEGIN_T_VCCSA_LFM_X_BISR_TILE_SHAVE_5</v>
      </c>
      <c r="AJ34" s="6" t="str">
        <f t="shared" si="7"/>
        <v>LSA_VPU_HRY_E_BEGIN_T_VCCSA_LFM_X_BIRA_TILE_SHAVE_5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6"/>
        <v>LSA_VPU_HRY_E_BEGIN_T_VCCSA_LFM_X_BIRA_TILE_SHAVE_5</v>
      </c>
      <c r="E35" s="6" t="s">
        <v>57</v>
      </c>
      <c r="F35" s="6" t="s">
        <v>102</v>
      </c>
      <c r="G35" s="6" t="s">
        <v>33</v>
      </c>
      <c r="H35" s="6" t="s">
        <v>34</v>
      </c>
      <c r="I35" s="6" t="s">
        <v>286</v>
      </c>
      <c r="J35" s="6" t="s">
        <v>296</v>
      </c>
      <c r="K35" s="6" t="s">
        <v>35</v>
      </c>
      <c r="L35" s="6" t="s">
        <v>6</v>
      </c>
      <c r="M35" s="6" t="s">
        <v>389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37"/>
        <v>9</v>
      </c>
      <c r="AD35" s="6" t="s">
        <v>39</v>
      </c>
      <c r="AE35" s="6" t="str">
        <f t="shared" si="2"/>
        <v>LSA_VPU_RASTER_E_BEGIN_T_VCCSA_LFM_X_BISR_TILE_SHAVE_5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LSA_VPU_RASTER_E_BEGIN_T_VCCSA_LFM_X_BISR_TILE_SHAVE_5</v>
      </c>
      <c r="AK35" s="6" t="str">
        <f t="shared" ref="AK35" si="38">D36</f>
        <v>LSA_VPU_RASTER_E_BEGIN_T_VCCSA_LFM_X_BISR_TILE_SHAVE_5</v>
      </c>
      <c r="AL35" s="6" t="str">
        <f t="shared" ref="AL35" si="39">D36</f>
        <v>LSA_VPU_RASTER_E_BEGIN_T_VCCSA_LFM_X_BISR_TILE_SHAVE_5</v>
      </c>
      <c r="AM35" s="6" t="str">
        <f t="shared" ref="AM35" si="40">D36</f>
        <v>LSA_VPU_RASTER_E_BEGIN_T_VCCSA_LFM_X_BISR_TILE_SHAVE_5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36"/>
        <v>LSA_VPU_RASTER_E_BEGIN_T_VCCSA_LFM_X_BISR_TILE_SHAVE_5</v>
      </c>
      <c r="E36" s="6" t="s">
        <v>57</v>
      </c>
      <c r="F36" s="6" t="s">
        <v>102</v>
      </c>
      <c r="G36" s="6" t="s">
        <v>41</v>
      </c>
      <c r="H36" s="6" t="s">
        <v>34</v>
      </c>
      <c r="I36" s="6" t="s">
        <v>286</v>
      </c>
      <c r="J36" s="6" t="s">
        <v>296</v>
      </c>
      <c r="K36" s="6" t="s">
        <v>35</v>
      </c>
      <c r="L36" s="6" t="s">
        <v>6</v>
      </c>
      <c r="M36" s="6" t="s">
        <v>390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37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6" t="s">
        <v>26</v>
      </c>
      <c r="B37" s="16" t="s">
        <v>42</v>
      </c>
      <c r="C37" s="16" t="str">
        <f>VLOOKUP(B37,templateLookup!A:B,2,0)</f>
        <v>COMPOSITE</v>
      </c>
      <c r="D37" s="16"/>
      <c r="E37" s="16"/>
      <c r="F37" s="26" t="s">
        <v>102</v>
      </c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</row>
    <row r="38" spans="1:40" x14ac:dyDescent="0.25">
      <c r="A38" s="16" t="s">
        <v>26</v>
      </c>
      <c r="B38" s="16" t="s">
        <v>27</v>
      </c>
      <c r="C38" s="16" t="str">
        <f>VLOOKUP(B38,templateLookup!A:B,2,0)</f>
        <v>COMPOSITE</v>
      </c>
      <c r="D38" s="16" t="s">
        <v>136</v>
      </c>
      <c r="E38" s="16"/>
      <c r="F38" s="26" t="s">
        <v>102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>
        <f t="shared" ref="AC38:AC48" si="41">COUNTA(AE38:AN38)</f>
        <v>2</v>
      </c>
      <c r="AD38" s="16" t="s">
        <v>116</v>
      </c>
      <c r="AE38" s="16" t="str">
        <f>D50</f>
        <v>POSTREPAIR</v>
      </c>
      <c r="AF38" s="16" t="str">
        <f>D50</f>
        <v>POSTREPAIR</v>
      </c>
      <c r="AG38" s="16"/>
      <c r="AH38" s="16"/>
      <c r="AI38" s="16"/>
      <c r="AJ38" s="16"/>
      <c r="AK38" s="16"/>
      <c r="AL38" s="16"/>
      <c r="AM38" s="16"/>
      <c r="AN38" s="16"/>
    </row>
    <row r="39" spans="1:40" x14ac:dyDescent="0.25">
      <c r="A39" s="17" t="s">
        <v>26</v>
      </c>
      <c r="B39" s="17" t="s">
        <v>149</v>
      </c>
      <c r="C39" s="17" t="str">
        <f>VLOOKUP(B39,templateLookup!A:B,2,0)</f>
        <v>iCVFDMTest</v>
      </c>
      <c r="D39" s="17" t="str">
        <f t="shared" ref="D39:D48" si="42">E39&amp;"_"&amp;F39&amp;"_"&amp;G39&amp;"_"&amp;H39&amp;"_"&amp;A39&amp;"_"&amp;I39&amp;"_"&amp;J39&amp;"_"&amp;K39&amp;"_"&amp;L39&amp;"_"&amp;M39</f>
        <v>XSA_VPU_VFDM_E_BEGIN_T_VCCSA_LFM_X_SVPUBUTR</v>
      </c>
      <c r="E39" s="17" t="s">
        <v>355</v>
      </c>
      <c r="F39" s="17" t="s">
        <v>102</v>
      </c>
      <c r="G39" s="17" t="s">
        <v>136</v>
      </c>
      <c r="H39" s="17" t="s">
        <v>34</v>
      </c>
      <c r="I39" s="17" t="s">
        <v>286</v>
      </c>
      <c r="J39" s="17" t="s">
        <v>296</v>
      </c>
      <c r="K39" s="17" t="s">
        <v>35</v>
      </c>
      <c r="L39" s="17" t="s">
        <v>6</v>
      </c>
      <c r="M39" s="25" t="s">
        <v>358</v>
      </c>
      <c r="N39" s="17" t="s">
        <v>36</v>
      </c>
      <c r="O39" s="17" t="s">
        <v>37</v>
      </c>
      <c r="P39" s="17" t="s">
        <v>38</v>
      </c>
      <c r="Q39" s="17">
        <v>61</v>
      </c>
      <c r="R39" s="17">
        <v>30</v>
      </c>
      <c r="S39" s="17">
        <v>32</v>
      </c>
      <c r="T39" s="17"/>
      <c r="U39" s="25" t="s">
        <v>358</v>
      </c>
      <c r="V39" s="17"/>
      <c r="W39" s="17"/>
      <c r="X39" s="17"/>
      <c r="Y39" s="17"/>
      <c r="Z39" s="17"/>
      <c r="AA39" s="17"/>
      <c r="AB39" s="17" t="b">
        <v>0</v>
      </c>
      <c r="AC39" s="17">
        <f t="shared" si="41"/>
        <v>3</v>
      </c>
      <c r="AD39" s="17" t="s">
        <v>116</v>
      </c>
      <c r="AE39" s="17" t="str">
        <f>D40</f>
        <v>XSA_VPU_VFDM_E_BEGIN_T_VCCSA_LFM_X_SVPUSPNR</v>
      </c>
      <c r="AF39" s="17" t="str">
        <f>D40</f>
        <v>XSA_VPU_VFDM_E_BEGIN_T_VCCSA_LFM_X_SVPUSPNR</v>
      </c>
      <c r="AG39" s="17" t="str">
        <f>D40</f>
        <v>XSA_VPU_VFDM_E_BEGIN_T_VCCSA_LFM_X_SVPUSPNR</v>
      </c>
      <c r="AH39" s="17"/>
      <c r="AI39" s="17"/>
      <c r="AJ39" s="17"/>
      <c r="AK39" s="17"/>
      <c r="AL39" s="17"/>
      <c r="AM39" s="17"/>
      <c r="AN39" s="17"/>
    </row>
    <row r="40" spans="1:40" x14ac:dyDescent="0.25">
      <c r="A40" s="17" t="s">
        <v>26</v>
      </c>
      <c r="B40" s="17" t="s">
        <v>149</v>
      </c>
      <c r="C40" s="17" t="str">
        <f>VLOOKUP(B40,templateLookup!A:B,2,0)</f>
        <v>iCVFDMTest</v>
      </c>
      <c r="D40" s="17" t="str">
        <f t="shared" si="42"/>
        <v>XSA_VPU_VFDM_E_BEGIN_T_VCCSA_LFM_X_SVPUSPNR</v>
      </c>
      <c r="E40" s="17" t="s">
        <v>355</v>
      </c>
      <c r="F40" s="17" t="s">
        <v>102</v>
      </c>
      <c r="G40" s="17" t="s">
        <v>136</v>
      </c>
      <c r="H40" s="17" t="s">
        <v>34</v>
      </c>
      <c r="I40" s="17" t="s">
        <v>286</v>
      </c>
      <c r="J40" s="17" t="s">
        <v>296</v>
      </c>
      <c r="K40" s="17" t="s">
        <v>35</v>
      </c>
      <c r="L40" s="17" t="s">
        <v>6</v>
      </c>
      <c r="M40" s="25" t="s">
        <v>359</v>
      </c>
      <c r="N40" s="17" t="s">
        <v>36</v>
      </c>
      <c r="O40" s="17" t="s">
        <v>37</v>
      </c>
      <c r="P40" s="17" t="s">
        <v>38</v>
      </c>
      <c r="Q40" s="17">
        <v>61</v>
      </c>
      <c r="R40" s="17">
        <v>30</v>
      </c>
      <c r="S40" s="17">
        <v>33</v>
      </c>
      <c r="T40" s="17"/>
      <c r="U40" s="25" t="s">
        <v>359</v>
      </c>
      <c r="V40" s="17"/>
      <c r="W40" s="17"/>
      <c r="X40" s="17"/>
      <c r="Y40" s="17"/>
      <c r="Z40" s="17"/>
      <c r="AA40" s="17"/>
      <c r="AB40" s="17" t="b">
        <v>0</v>
      </c>
      <c r="AC40" s="17">
        <f t="shared" si="41"/>
        <v>3</v>
      </c>
      <c r="AD40" s="17" t="s">
        <v>116</v>
      </c>
      <c r="AE40" s="17" t="str">
        <f t="shared" ref="AE40:AE47" si="43">D41</f>
        <v>XSA_VPU_VFDM_E_BEGIN_T_VCCSA_LFM_X_SVPUTL0R</v>
      </c>
      <c r="AF40" s="17" t="str">
        <f t="shared" ref="AF40:AF47" si="44">D41</f>
        <v>XSA_VPU_VFDM_E_BEGIN_T_VCCSA_LFM_X_SVPUTL0R</v>
      </c>
      <c r="AG40" s="17" t="str">
        <f t="shared" ref="AG40:AG47" si="45">D41</f>
        <v>XSA_VPU_VFDM_E_BEGIN_T_VCCSA_LFM_X_SVPUTL0R</v>
      </c>
      <c r="AH40" s="17"/>
      <c r="AI40" s="17"/>
      <c r="AJ40" s="17"/>
      <c r="AK40" s="17"/>
      <c r="AL40" s="17"/>
      <c r="AM40" s="17"/>
      <c r="AN40" s="17"/>
    </row>
    <row r="41" spans="1:40" x14ac:dyDescent="0.25">
      <c r="A41" s="17" t="s">
        <v>26</v>
      </c>
      <c r="B41" s="17" t="s">
        <v>149</v>
      </c>
      <c r="C41" s="17" t="str">
        <f>VLOOKUP(B41,templateLookup!A:B,2,0)</f>
        <v>iCVFDMTest</v>
      </c>
      <c r="D41" s="17" t="str">
        <f t="shared" si="42"/>
        <v>XSA_VPU_VFDM_E_BEGIN_T_VCCSA_LFM_X_SVPUTL0R</v>
      </c>
      <c r="E41" s="17" t="s">
        <v>355</v>
      </c>
      <c r="F41" s="17" t="s">
        <v>102</v>
      </c>
      <c r="G41" s="17" t="s">
        <v>136</v>
      </c>
      <c r="H41" s="17" t="s">
        <v>34</v>
      </c>
      <c r="I41" s="17" t="s">
        <v>286</v>
      </c>
      <c r="J41" s="17" t="s">
        <v>296</v>
      </c>
      <c r="K41" s="17" t="s">
        <v>35</v>
      </c>
      <c r="L41" s="17" t="s">
        <v>6</v>
      </c>
      <c r="M41" s="25" t="s">
        <v>360</v>
      </c>
      <c r="N41" s="17" t="s">
        <v>36</v>
      </c>
      <c r="O41" s="17" t="s">
        <v>37</v>
      </c>
      <c r="P41" s="17" t="s">
        <v>38</v>
      </c>
      <c r="Q41" s="17">
        <v>61</v>
      </c>
      <c r="R41" s="17">
        <v>30</v>
      </c>
      <c r="S41" s="17">
        <v>34</v>
      </c>
      <c r="T41" s="17"/>
      <c r="U41" s="25" t="s">
        <v>360</v>
      </c>
      <c r="V41" s="17"/>
      <c r="W41" s="17"/>
      <c r="X41" s="17"/>
      <c r="Y41" s="17"/>
      <c r="Z41" s="17"/>
      <c r="AA41" s="17"/>
      <c r="AB41" s="17" t="b">
        <v>0</v>
      </c>
      <c r="AC41" s="17">
        <f t="shared" si="41"/>
        <v>3</v>
      </c>
      <c r="AD41" s="17" t="s">
        <v>116</v>
      </c>
      <c r="AE41" s="17" t="str">
        <f t="shared" si="43"/>
        <v>XSA_VPU_VFDM_E_BEGIN_T_VCCSA_LFM_X_SVPUTL1R</v>
      </c>
      <c r="AF41" s="17" t="str">
        <f t="shared" si="44"/>
        <v>XSA_VPU_VFDM_E_BEGIN_T_VCCSA_LFM_X_SVPUTL1R</v>
      </c>
      <c r="AG41" s="17" t="str">
        <f t="shared" si="45"/>
        <v>XSA_VPU_VFDM_E_BEGIN_T_VCCSA_LFM_X_SVPUTL1R</v>
      </c>
      <c r="AH41" s="17"/>
      <c r="AI41" s="17"/>
      <c r="AJ41" s="17"/>
      <c r="AK41" s="17"/>
      <c r="AL41" s="17"/>
      <c r="AM41" s="17"/>
      <c r="AN41" s="17"/>
    </row>
    <row r="42" spans="1:40" x14ac:dyDescent="0.25">
      <c r="A42" s="17" t="s">
        <v>26</v>
      </c>
      <c r="B42" s="17" t="s">
        <v>149</v>
      </c>
      <c r="C42" s="17" t="str">
        <f>VLOOKUP(B42,templateLookup!A:B,2,0)</f>
        <v>iCVFDMTest</v>
      </c>
      <c r="D42" s="17" t="str">
        <f t="shared" si="42"/>
        <v>XSA_VPU_VFDM_E_BEGIN_T_VCCSA_LFM_X_SVPUTL1R</v>
      </c>
      <c r="E42" s="17" t="s">
        <v>355</v>
      </c>
      <c r="F42" s="17" t="s">
        <v>102</v>
      </c>
      <c r="G42" s="17" t="s">
        <v>136</v>
      </c>
      <c r="H42" s="17" t="s">
        <v>34</v>
      </c>
      <c r="I42" s="17" t="s">
        <v>286</v>
      </c>
      <c r="J42" s="17" t="s">
        <v>296</v>
      </c>
      <c r="K42" s="17" t="s">
        <v>35</v>
      </c>
      <c r="L42" s="17" t="s">
        <v>6</v>
      </c>
      <c r="M42" s="25" t="s">
        <v>361</v>
      </c>
      <c r="N42" s="17" t="s">
        <v>36</v>
      </c>
      <c r="O42" s="17" t="s">
        <v>37</v>
      </c>
      <c r="P42" s="17" t="s">
        <v>38</v>
      </c>
      <c r="Q42" s="17">
        <v>61</v>
      </c>
      <c r="R42" s="17">
        <v>30</v>
      </c>
      <c r="S42" s="17">
        <v>35</v>
      </c>
      <c r="T42" s="17"/>
      <c r="U42" s="25" t="s">
        <v>361</v>
      </c>
      <c r="V42" s="17"/>
      <c r="W42" s="17"/>
      <c r="X42" s="17"/>
      <c r="Y42" s="17"/>
      <c r="Z42" s="17"/>
      <c r="AA42" s="17"/>
      <c r="AB42" s="17" t="b">
        <v>0</v>
      </c>
      <c r="AC42" s="17">
        <f t="shared" si="41"/>
        <v>3</v>
      </c>
      <c r="AD42" s="17" t="s">
        <v>116</v>
      </c>
      <c r="AE42" s="17" t="str">
        <f t="shared" si="43"/>
        <v>XSA_VPU_VFDM_E_BEGIN_T_VCCSA_LFM_X_SVPUTL2R</v>
      </c>
      <c r="AF42" s="17" t="str">
        <f t="shared" si="44"/>
        <v>XSA_VPU_VFDM_E_BEGIN_T_VCCSA_LFM_X_SVPUTL2R</v>
      </c>
      <c r="AG42" s="17" t="str">
        <f t="shared" si="45"/>
        <v>XSA_VPU_VFDM_E_BEGIN_T_VCCSA_LFM_X_SVPUTL2R</v>
      </c>
      <c r="AH42" s="17"/>
      <c r="AI42" s="17"/>
      <c r="AJ42" s="17"/>
      <c r="AK42" s="17"/>
      <c r="AL42" s="17"/>
      <c r="AM42" s="17"/>
      <c r="AN42" s="17"/>
    </row>
    <row r="43" spans="1:40" x14ac:dyDescent="0.25">
      <c r="A43" s="17" t="s">
        <v>26</v>
      </c>
      <c r="B43" s="17" t="s">
        <v>149</v>
      </c>
      <c r="C43" s="17" t="str">
        <f>VLOOKUP(B43,templateLookup!A:B,2,0)</f>
        <v>iCVFDMTest</v>
      </c>
      <c r="D43" s="17" t="str">
        <f t="shared" si="42"/>
        <v>XSA_VPU_VFDM_E_BEGIN_T_VCCSA_LFM_X_SVPUTL2R</v>
      </c>
      <c r="E43" s="17" t="s">
        <v>355</v>
      </c>
      <c r="F43" s="17" t="s">
        <v>102</v>
      </c>
      <c r="G43" s="17" t="s">
        <v>136</v>
      </c>
      <c r="H43" s="17" t="s">
        <v>34</v>
      </c>
      <c r="I43" s="17" t="s">
        <v>286</v>
      </c>
      <c r="J43" s="17" t="s">
        <v>296</v>
      </c>
      <c r="K43" s="17" t="s">
        <v>35</v>
      </c>
      <c r="L43" s="17" t="s">
        <v>6</v>
      </c>
      <c r="M43" s="25" t="s">
        <v>362</v>
      </c>
      <c r="N43" s="17" t="s">
        <v>36</v>
      </c>
      <c r="O43" s="17" t="s">
        <v>37</v>
      </c>
      <c r="P43" s="17" t="s">
        <v>38</v>
      </c>
      <c r="Q43" s="17">
        <v>61</v>
      </c>
      <c r="R43" s="17">
        <v>30</v>
      </c>
      <c r="S43" s="17">
        <v>36</v>
      </c>
      <c r="T43" s="17"/>
      <c r="U43" s="25" t="s">
        <v>362</v>
      </c>
      <c r="V43" s="17"/>
      <c r="W43" s="17"/>
      <c r="X43" s="17"/>
      <c r="Y43" s="17"/>
      <c r="Z43" s="17"/>
      <c r="AA43" s="17"/>
      <c r="AB43" s="17" t="b">
        <v>0</v>
      </c>
      <c r="AC43" s="17">
        <f t="shared" si="41"/>
        <v>3</v>
      </c>
      <c r="AD43" s="17" t="s">
        <v>116</v>
      </c>
      <c r="AE43" s="17" t="str">
        <f t="shared" si="43"/>
        <v>XSA_VPU_VFDM_E_BEGIN_T_VCCSA_LFM_X_SVPUTL3R</v>
      </c>
      <c r="AF43" s="17" t="str">
        <f t="shared" si="44"/>
        <v>XSA_VPU_VFDM_E_BEGIN_T_VCCSA_LFM_X_SVPUTL3R</v>
      </c>
      <c r="AG43" s="17" t="str">
        <f t="shared" si="45"/>
        <v>XSA_VPU_VFDM_E_BEGIN_T_VCCSA_LFM_X_SVPUTL3R</v>
      </c>
      <c r="AH43" s="17"/>
      <c r="AI43" s="17"/>
      <c r="AJ43" s="17"/>
      <c r="AK43" s="17"/>
      <c r="AL43" s="17"/>
      <c r="AM43" s="17"/>
      <c r="AN43" s="17"/>
    </row>
    <row r="44" spans="1:40" x14ac:dyDescent="0.25">
      <c r="A44" s="17" t="s">
        <v>26</v>
      </c>
      <c r="B44" s="17" t="s">
        <v>149</v>
      </c>
      <c r="C44" s="17" t="str">
        <f>VLOOKUP(B44,templateLookup!A:B,2,0)</f>
        <v>iCVFDMTest</v>
      </c>
      <c r="D44" s="17" t="str">
        <f t="shared" si="42"/>
        <v>XSA_VPU_VFDM_E_BEGIN_T_VCCSA_LFM_X_SVPUTL3R</v>
      </c>
      <c r="E44" s="17" t="s">
        <v>355</v>
      </c>
      <c r="F44" s="17" t="s">
        <v>102</v>
      </c>
      <c r="G44" s="17" t="s">
        <v>136</v>
      </c>
      <c r="H44" s="17" t="s">
        <v>34</v>
      </c>
      <c r="I44" s="17" t="s">
        <v>286</v>
      </c>
      <c r="J44" s="17" t="s">
        <v>296</v>
      </c>
      <c r="K44" s="17" t="s">
        <v>35</v>
      </c>
      <c r="L44" s="17" t="s">
        <v>6</v>
      </c>
      <c r="M44" s="25" t="s">
        <v>363</v>
      </c>
      <c r="N44" s="17" t="s">
        <v>36</v>
      </c>
      <c r="O44" s="17" t="s">
        <v>37</v>
      </c>
      <c r="P44" s="17" t="s">
        <v>38</v>
      </c>
      <c r="Q44" s="17">
        <v>61</v>
      </c>
      <c r="R44" s="17">
        <v>30</v>
      </c>
      <c r="S44" s="17">
        <v>37</v>
      </c>
      <c r="T44" s="17"/>
      <c r="U44" s="25" t="s">
        <v>363</v>
      </c>
      <c r="V44" s="17"/>
      <c r="W44" s="17"/>
      <c r="X44" s="17"/>
      <c r="Y44" s="17"/>
      <c r="Z44" s="17"/>
      <c r="AA44" s="17"/>
      <c r="AB44" s="17" t="b">
        <v>0</v>
      </c>
      <c r="AC44" s="17">
        <f t="shared" si="41"/>
        <v>3</v>
      </c>
      <c r="AD44" s="17" t="s">
        <v>116</v>
      </c>
      <c r="AE44" s="17" t="str">
        <f t="shared" si="43"/>
        <v>XSA_VPU_VFDM_E_BEGIN_T_VCCSA_LFM_X_SVPUTL4R</v>
      </c>
      <c r="AF44" s="17" t="str">
        <f t="shared" si="44"/>
        <v>XSA_VPU_VFDM_E_BEGIN_T_VCCSA_LFM_X_SVPUTL4R</v>
      </c>
      <c r="AG44" s="17" t="str">
        <f t="shared" si="45"/>
        <v>XSA_VPU_VFDM_E_BEGIN_T_VCCSA_LFM_X_SVPUTL4R</v>
      </c>
      <c r="AH44" s="17"/>
      <c r="AI44" s="17"/>
      <c r="AJ44" s="17"/>
      <c r="AK44" s="17"/>
      <c r="AL44" s="17"/>
      <c r="AM44" s="17"/>
      <c r="AN44" s="17"/>
    </row>
    <row r="45" spans="1:40" x14ac:dyDescent="0.25">
      <c r="A45" s="17" t="s">
        <v>26</v>
      </c>
      <c r="B45" s="17" t="s">
        <v>149</v>
      </c>
      <c r="C45" s="17" t="str">
        <f>VLOOKUP(B45,templateLookup!A:B,2,0)</f>
        <v>iCVFDMTest</v>
      </c>
      <c r="D45" s="17" t="str">
        <f t="shared" si="42"/>
        <v>XSA_VPU_VFDM_E_BEGIN_T_VCCSA_LFM_X_SVPUTL4R</v>
      </c>
      <c r="E45" s="17" t="s">
        <v>355</v>
      </c>
      <c r="F45" s="17" t="s">
        <v>102</v>
      </c>
      <c r="G45" s="17" t="s">
        <v>136</v>
      </c>
      <c r="H45" s="17" t="s">
        <v>34</v>
      </c>
      <c r="I45" s="17" t="s">
        <v>286</v>
      </c>
      <c r="J45" s="17" t="s">
        <v>296</v>
      </c>
      <c r="K45" s="17" t="s">
        <v>35</v>
      </c>
      <c r="L45" s="17" t="s">
        <v>6</v>
      </c>
      <c r="M45" s="25" t="s">
        <v>364</v>
      </c>
      <c r="N45" s="17" t="s">
        <v>36</v>
      </c>
      <c r="O45" s="17" t="s">
        <v>37</v>
      </c>
      <c r="P45" s="17" t="s">
        <v>38</v>
      </c>
      <c r="Q45" s="17">
        <v>61</v>
      </c>
      <c r="R45" s="17">
        <v>30</v>
      </c>
      <c r="S45" s="17">
        <v>38</v>
      </c>
      <c r="T45" s="17"/>
      <c r="U45" s="25" t="s">
        <v>364</v>
      </c>
      <c r="V45" s="17"/>
      <c r="W45" s="17"/>
      <c r="X45" s="17"/>
      <c r="Y45" s="17"/>
      <c r="Z45" s="17"/>
      <c r="AA45" s="17"/>
      <c r="AB45" s="17" t="b">
        <v>0</v>
      </c>
      <c r="AC45" s="17">
        <f t="shared" si="41"/>
        <v>3</v>
      </c>
      <c r="AD45" s="17" t="s">
        <v>116</v>
      </c>
      <c r="AE45" s="17" t="str">
        <f t="shared" si="43"/>
        <v>XSA_VPU_VFDM_E_BEGIN_T_VCCSA_LFM_X_SVPUTL5R</v>
      </c>
      <c r="AF45" s="17" t="str">
        <f t="shared" si="44"/>
        <v>XSA_VPU_VFDM_E_BEGIN_T_VCCSA_LFM_X_SVPUTL5R</v>
      </c>
      <c r="AG45" s="17" t="str">
        <f t="shared" si="45"/>
        <v>XSA_VPU_VFDM_E_BEGIN_T_VCCSA_LFM_X_SVPUTL5R</v>
      </c>
      <c r="AH45" s="17"/>
      <c r="AI45" s="17"/>
      <c r="AJ45" s="17"/>
      <c r="AK45" s="17"/>
      <c r="AL45" s="17"/>
      <c r="AM45" s="17"/>
      <c r="AN45" s="17"/>
    </row>
    <row r="46" spans="1:40" x14ac:dyDescent="0.25">
      <c r="A46" s="17" t="s">
        <v>26</v>
      </c>
      <c r="B46" s="17" t="s">
        <v>149</v>
      </c>
      <c r="C46" s="17" t="str">
        <f>VLOOKUP(B46,templateLookup!A:B,2,0)</f>
        <v>iCVFDMTest</v>
      </c>
      <c r="D46" s="17" t="str">
        <f t="shared" si="42"/>
        <v>XSA_VPU_VFDM_E_BEGIN_T_VCCSA_LFM_X_SVPUTL5R</v>
      </c>
      <c r="E46" s="17" t="s">
        <v>355</v>
      </c>
      <c r="F46" s="17" t="s">
        <v>102</v>
      </c>
      <c r="G46" s="17" t="s">
        <v>136</v>
      </c>
      <c r="H46" s="17" t="s">
        <v>34</v>
      </c>
      <c r="I46" s="17" t="s">
        <v>286</v>
      </c>
      <c r="J46" s="17" t="s">
        <v>296</v>
      </c>
      <c r="K46" s="17" t="s">
        <v>35</v>
      </c>
      <c r="L46" s="17" t="s">
        <v>6</v>
      </c>
      <c r="M46" s="25" t="s">
        <v>365</v>
      </c>
      <c r="N46" s="17" t="s">
        <v>36</v>
      </c>
      <c r="O46" s="17" t="s">
        <v>37</v>
      </c>
      <c r="P46" s="17" t="s">
        <v>38</v>
      </c>
      <c r="Q46" s="17">
        <v>61</v>
      </c>
      <c r="R46" s="17">
        <v>30</v>
      </c>
      <c r="S46" s="17">
        <v>39</v>
      </c>
      <c r="T46" s="17"/>
      <c r="U46" s="25" t="s">
        <v>365</v>
      </c>
      <c r="V46" s="17"/>
      <c r="W46" s="17"/>
      <c r="X46" s="17"/>
      <c r="Y46" s="17"/>
      <c r="Z46" s="17"/>
      <c r="AA46" s="17"/>
      <c r="AB46" s="17" t="b">
        <v>0</v>
      </c>
      <c r="AC46" s="17">
        <f t="shared" si="41"/>
        <v>3</v>
      </c>
      <c r="AD46" s="17" t="s">
        <v>116</v>
      </c>
      <c r="AE46" s="17" t="str">
        <f t="shared" si="43"/>
        <v>XSA_VPU_UF_E_BEGIN_T_VCCSA_LFM_X_VFDM_UF</v>
      </c>
      <c r="AF46" s="17" t="str">
        <f t="shared" si="44"/>
        <v>XSA_VPU_UF_E_BEGIN_T_VCCSA_LFM_X_VFDM_UF</v>
      </c>
      <c r="AG46" s="17" t="str">
        <f t="shared" si="45"/>
        <v>XSA_VPU_UF_E_BEGIN_T_VCCSA_LFM_X_VFDM_UF</v>
      </c>
      <c r="AH46" s="17"/>
      <c r="AI46" s="17"/>
      <c r="AJ46" s="17"/>
      <c r="AK46" s="17"/>
      <c r="AL46" s="17"/>
      <c r="AM46" s="17"/>
      <c r="AN46" s="17"/>
    </row>
    <row r="47" spans="1:40" x14ac:dyDescent="0.25">
      <c r="A47" s="17" t="s">
        <v>26</v>
      </c>
      <c r="B47" s="17" t="s">
        <v>152</v>
      </c>
      <c r="C47" s="17" t="str">
        <f>VLOOKUP(B47,templateLookup!A:B,2,0)</f>
        <v>iCUserFuncTest</v>
      </c>
      <c r="D47" s="17" t="str">
        <f t="shared" si="42"/>
        <v>XSA_VPU_UF_E_BEGIN_T_VCCSA_LFM_X_VFDM_UF</v>
      </c>
      <c r="E47" s="17" t="s">
        <v>355</v>
      </c>
      <c r="F47" s="17" t="s">
        <v>102</v>
      </c>
      <c r="G47" s="17" t="s">
        <v>153</v>
      </c>
      <c r="H47" s="17" t="s">
        <v>34</v>
      </c>
      <c r="I47" s="17" t="s">
        <v>286</v>
      </c>
      <c r="J47" s="17" t="s">
        <v>296</v>
      </c>
      <c r="K47" s="17" t="s">
        <v>35</v>
      </c>
      <c r="L47" s="17" t="s">
        <v>6</v>
      </c>
      <c r="M47" s="17" t="s">
        <v>155</v>
      </c>
      <c r="N47" s="17" t="s">
        <v>36</v>
      </c>
      <c r="O47" s="17" t="s">
        <v>37</v>
      </c>
      <c r="P47" s="17" t="s">
        <v>38</v>
      </c>
      <c r="Q47" s="17">
        <v>21</v>
      </c>
      <c r="R47" s="17">
        <v>30</v>
      </c>
      <c r="S47" s="17">
        <v>40</v>
      </c>
      <c r="T47" s="17"/>
      <c r="U47" s="17"/>
      <c r="V47" s="17"/>
      <c r="W47" s="17"/>
      <c r="X47" s="17"/>
      <c r="Y47" s="17"/>
      <c r="Z47" s="17"/>
      <c r="AA47" s="17"/>
      <c r="AB47" s="17" t="b">
        <v>0</v>
      </c>
      <c r="AC47" s="17">
        <f t="shared" si="41"/>
        <v>3</v>
      </c>
      <c r="AD47" s="17" t="s">
        <v>116</v>
      </c>
      <c r="AE47" s="17" t="str">
        <f t="shared" si="43"/>
        <v>XSA_VPU_FUSECONFIG_E_BEGIN_T_VCCSA_LFM_X_REPAIR</v>
      </c>
      <c r="AF47" s="17" t="str">
        <f t="shared" si="44"/>
        <v>XSA_VPU_FUSECONFIG_E_BEGIN_T_VCCSA_LFM_X_REPAIR</v>
      </c>
      <c r="AG47" s="17" t="str">
        <f t="shared" si="45"/>
        <v>XSA_VPU_FUSECONFIG_E_BEGIN_T_VCCSA_LFM_X_REPAIR</v>
      </c>
      <c r="AH47" s="17"/>
      <c r="AI47" s="17"/>
      <c r="AJ47" s="17"/>
      <c r="AK47" s="17"/>
      <c r="AL47" s="17"/>
      <c r="AM47" s="17"/>
      <c r="AN47" s="17"/>
    </row>
    <row r="48" spans="1:40" x14ac:dyDescent="0.25">
      <c r="A48" s="17" t="s">
        <v>26</v>
      </c>
      <c r="B48" s="17" t="s">
        <v>44</v>
      </c>
      <c r="C48" s="17" t="str">
        <f>VLOOKUP(B48,templateLookup!A:B,2,0)</f>
        <v>PrimePatConfigTestMethod</v>
      </c>
      <c r="D48" s="17" t="str">
        <f t="shared" si="42"/>
        <v>XSA_VPU_FUSECONFIG_E_BEGIN_T_VCCSA_LFM_X_REPAIR</v>
      </c>
      <c r="E48" s="17" t="s">
        <v>355</v>
      </c>
      <c r="F48" s="17" t="s">
        <v>102</v>
      </c>
      <c r="G48" s="17" t="s">
        <v>329</v>
      </c>
      <c r="H48" s="17" t="s">
        <v>34</v>
      </c>
      <c r="I48" s="17" t="s">
        <v>286</v>
      </c>
      <c r="J48" s="17" t="s">
        <v>296</v>
      </c>
      <c r="K48" s="17" t="s">
        <v>35</v>
      </c>
      <c r="L48" s="17" t="s">
        <v>6</v>
      </c>
      <c r="M48" s="17" t="s">
        <v>29</v>
      </c>
      <c r="N48" s="17" t="s">
        <v>36</v>
      </c>
      <c r="O48" s="17" t="s">
        <v>37</v>
      </c>
      <c r="P48" s="17" t="s">
        <v>38</v>
      </c>
      <c r="Q48" s="17">
        <v>21</v>
      </c>
      <c r="R48" s="17">
        <v>30</v>
      </c>
      <c r="S48" s="17">
        <v>41</v>
      </c>
      <c r="T48" s="17"/>
      <c r="U48" s="17"/>
      <c r="V48" s="17"/>
      <c r="W48" s="17"/>
      <c r="X48" s="17"/>
      <c r="Y48" s="17"/>
      <c r="Z48" s="17"/>
      <c r="AA48" s="17"/>
      <c r="AB48" s="17" t="b">
        <v>0</v>
      </c>
      <c r="AC48" s="17">
        <f t="shared" si="41"/>
        <v>3</v>
      </c>
      <c r="AD48" s="17" t="s">
        <v>116</v>
      </c>
      <c r="AE48" s="17">
        <v>1</v>
      </c>
      <c r="AF48" s="17">
        <v>1</v>
      </c>
      <c r="AG48" s="17">
        <v>1</v>
      </c>
      <c r="AH48" s="17"/>
      <c r="AI48" s="17"/>
      <c r="AJ48" s="17"/>
      <c r="AK48" s="17"/>
      <c r="AL48" s="17"/>
      <c r="AM48" s="17"/>
      <c r="AN48" s="17"/>
    </row>
    <row r="49" spans="1:40" x14ac:dyDescent="0.25">
      <c r="A49" s="16" t="s">
        <v>26</v>
      </c>
      <c r="B49" s="16" t="s">
        <v>42</v>
      </c>
      <c r="C49" s="16" t="str">
        <f>VLOOKUP(B49,templateLookup!A:B,2,0)</f>
        <v>COMPOSITE</v>
      </c>
      <c r="D49" s="16"/>
      <c r="E49" s="16"/>
      <c r="F49" s="26" t="s">
        <v>102</v>
      </c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</row>
    <row r="50" spans="1:40" x14ac:dyDescent="0.25">
      <c r="A50" s="16" t="s">
        <v>26</v>
      </c>
      <c r="B50" s="16" t="s">
        <v>27</v>
      </c>
      <c r="C50" s="16" t="str">
        <f>VLOOKUP(B50,templateLookup!A:B,2,0)</f>
        <v>COMPOSITE</v>
      </c>
      <c r="D50" s="16" t="s">
        <v>330</v>
      </c>
      <c r="E50" s="16"/>
      <c r="F50" s="26" t="s">
        <v>102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>
        <f>COUNTA(AE50:AN50)</f>
        <v>2</v>
      </c>
      <c r="AD50" s="16" t="s">
        <v>116</v>
      </c>
      <c r="AE50" s="16">
        <v>1</v>
      </c>
      <c r="AF50" s="16">
        <v>1</v>
      </c>
      <c r="AG50" s="16"/>
      <c r="AH50" s="16"/>
      <c r="AI50" s="16"/>
      <c r="AJ50" s="16"/>
      <c r="AK50" s="16"/>
      <c r="AL50" s="16"/>
      <c r="AM50" s="16"/>
      <c r="AN50" s="16"/>
    </row>
    <row r="51" spans="1:40" s="12" customFormat="1" x14ac:dyDescent="0.25">
      <c r="A51" s="12" t="s">
        <v>26</v>
      </c>
      <c r="B51" s="12" t="s">
        <v>46</v>
      </c>
      <c r="C51" s="12" t="str">
        <f>VLOOKUP(B51,templateLookup!A:B,2,0)</f>
        <v>PrimeMbistVminSearchTestMethod</v>
      </c>
      <c r="D51" s="12" t="str">
        <f t="shared" ref="D51:D66" si="46">E51&amp;"_"&amp;F51&amp;"_"&amp;G51&amp;"_"&amp;H51&amp;"_"&amp;A51&amp;"_"&amp;I51&amp;"_"&amp;J51&amp;"_"&amp;K51&amp;"_"&amp;L51&amp;"_"&amp;M51</f>
        <v>SSA_VPU_HRY_E_BEGIN_T_VCCSA_LFM_X_POSTHRY_BUTTRESS</v>
      </c>
      <c r="E51" s="12" t="s">
        <v>31</v>
      </c>
      <c r="F51" s="12" t="s">
        <v>102</v>
      </c>
      <c r="G51" s="12" t="s">
        <v>33</v>
      </c>
      <c r="H51" s="12" t="s">
        <v>34</v>
      </c>
      <c r="I51" s="12" t="s">
        <v>286</v>
      </c>
      <c r="J51" s="12" t="s">
        <v>296</v>
      </c>
      <c r="K51" s="12" t="s">
        <v>35</v>
      </c>
      <c r="L51" s="12" t="s">
        <v>6</v>
      </c>
      <c r="M51" s="12" t="s">
        <v>391</v>
      </c>
      <c r="N51" s="12" t="s">
        <v>36</v>
      </c>
      <c r="O51" s="12" t="s">
        <v>37</v>
      </c>
      <c r="P51" s="12" t="s">
        <v>38</v>
      </c>
      <c r="Q51" s="12">
        <v>61</v>
      </c>
      <c r="R51" s="12">
        <v>30</v>
      </c>
      <c r="S51" s="12">
        <v>42</v>
      </c>
      <c r="AB51" s="12" t="b">
        <v>0</v>
      </c>
      <c r="AC51" s="12">
        <f t="shared" ref="AC51:AC66" si="47">COUNTA(AE51:AN51)</f>
        <v>9</v>
      </c>
      <c r="AD51" s="12" t="s">
        <v>39</v>
      </c>
      <c r="AE51" s="12" t="str">
        <f>D52</f>
        <v>LSA_VPU_HRY_E_BEGIN_T_VCCSA_LFM_X_POSTHRY_BUTTRESS</v>
      </c>
      <c r="AF51" s="12" t="str">
        <f>D52</f>
        <v>LSA_VPU_HRY_E_BEGIN_T_VCCSA_LFM_X_POSTHRY_BUTTRESS</v>
      </c>
      <c r="AG51" s="12" t="str">
        <f>D52</f>
        <v>LSA_VPU_HRY_E_BEGIN_T_VCCSA_LFM_X_POSTHRY_BUTTRESS</v>
      </c>
      <c r="AH51" s="12" t="str">
        <f>D52</f>
        <v>LSA_VPU_HRY_E_BEGIN_T_VCCSA_LFM_X_POSTHRY_BUTTRESS</v>
      </c>
      <c r="AI51" s="12" t="str">
        <f>D52</f>
        <v>LSA_VPU_HRY_E_BEGIN_T_VCCSA_LFM_X_POSTHRY_BUTTRESS</v>
      </c>
      <c r="AJ51" s="12" t="str">
        <f>D52</f>
        <v>LSA_VPU_HRY_E_BEGIN_T_VCCSA_LFM_X_POSTHRY_BUTTRESS</v>
      </c>
      <c r="AK51" s="12" t="str">
        <f>D52</f>
        <v>LSA_VPU_HRY_E_BEGIN_T_VCCSA_LFM_X_POSTHRY_BUTTRESS</v>
      </c>
      <c r="AL51" s="12" t="str">
        <f>D52</f>
        <v>LSA_VPU_HRY_E_BEGIN_T_VCCSA_LFM_X_POSTHRY_BUTTRESS</v>
      </c>
      <c r="AM51" s="12" t="str">
        <f>D52</f>
        <v>LSA_VPU_HRY_E_BEGIN_T_VCCSA_LFM_X_POSTHRY_BUTTRESS</v>
      </c>
    </row>
    <row r="52" spans="1:40" s="12" customFormat="1" x14ac:dyDescent="0.25">
      <c r="A52" s="12" t="s">
        <v>26</v>
      </c>
      <c r="B52" s="12" t="s">
        <v>46</v>
      </c>
      <c r="C52" s="12" t="str">
        <f>VLOOKUP(B52,templateLookup!A:B,2,0)</f>
        <v>PrimeMbistVminSearchTestMethod</v>
      </c>
      <c r="D52" s="12" t="str">
        <f t="shared" si="46"/>
        <v>LSA_VPU_HRY_E_BEGIN_T_VCCSA_LFM_X_POSTHRY_BUTTRESS</v>
      </c>
      <c r="E52" s="12" t="s">
        <v>57</v>
      </c>
      <c r="F52" s="12" t="s">
        <v>102</v>
      </c>
      <c r="G52" s="12" t="s">
        <v>33</v>
      </c>
      <c r="H52" s="12" t="s">
        <v>34</v>
      </c>
      <c r="I52" s="12" t="s">
        <v>286</v>
      </c>
      <c r="J52" s="12" t="s">
        <v>296</v>
      </c>
      <c r="K52" s="12" t="s">
        <v>35</v>
      </c>
      <c r="L52" s="12" t="s">
        <v>6</v>
      </c>
      <c r="M52" s="12" t="s">
        <v>391</v>
      </c>
      <c r="N52" s="12" t="s">
        <v>36</v>
      </c>
      <c r="O52" s="12" t="s">
        <v>37</v>
      </c>
      <c r="P52" s="12" t="s">
        <v>38</v>
      </c>
      <c r="Q52" s="12">
        <v>21</v>
      </c>
      <c r="R52" s="12">
        <v>30</v>
      </c>
      <c r="S52" s="12">
        <v>43</v>
      </c>
      <c r="AB52" s="12" t="b">
        <v>0</v>
      </c>
      <c r="AC52" s="12">
        <f t="shared" si="47"/>
        <v>9</v>
      </c>
      <c r="AD52" s="12" t="s">
        <v>39</v>
      </c>
      <c r="AE52" s="12" t="str">
        <f t="shared" ref="AE52:AE65" si="48">D53</f>
        <v>SSA_VPU_HRY_E_BEGIN_T_VCCSA_LFM_X_POSTHRY_SPINE</v>
      </c>
      <c r="AF52" s="12" t="str">
        <f t="shared" ref="AF52:AF65" si="49">D53</f>
        <v>SSA_VPU_HRY_E_BEGIN_T_VCCSA_LFM_X_POSTHRY_SPINE</v>
      </c>
      <c r="AG52" s="12" t="str">
        <f t="shared" ref="AG52:AG65" si="50">D53</f>
        <v>SSA_VPU_HRY_E_BEGIN_T_VCCSA_LFM_X_POSTHRY_SPINE</v>
      </c>
      <c r="AH52" s="12" t="str">
        <f t="shared" ref="AH52:AH65" si="51">D53</f>
        <v>SSA_VPU_HRY_E_BEGIN_T_VCCSA_LFM_X_POSTHRY_SPINE</v>
      </c>
      <c r="AI52" s="12" t="str">
        <f t="shared" ref="AI52:AI65" si="52">D53</f>
        <v>SSA_VPU_HRY_E_BEGIN_T_VCCSA_LFM_X_POSTHRY_SPINE</v>
      </c>
      <c r="AJ52" s="12" t="str">
        <f t="shared" ref="AJ52:AJ65" si="53">D53</f>
        <v>SSA_VPU_HRY_E_BEGIN_T_VCCSA_LFM_X_POSTHRY_SPINE</v>
      </c>
      <c r="AK52" s="12" t="str">
        <f t="shared" ref="AK52:AK65" si="54">D53</f>
        <v>SSA_VPU_HRY_E_BEGIN_T_VCCSA_LFM_X_POSTHRY_SPINE</v>
      </c>
      <c r="AL52" s="12" t="str">
        <f t="shared" ref="AL52:AL65" si="55">D53</f>
        <v>SSA_VPU_HRY_E_BEGIN_T_VCCSA_LFM_X_POSTHRY_SPINE</v>
      </c>
      <c r="AM52" s="12" t="str">
        <f t="shared" ref="AM52:AM65" si="56">D53</f>
        <v>SSA_VPU_HRY_E_BEGIN_T_VCCSA_LFM_X_POSTHRY_SPINE</v>
      </c>
    </row>
    <row r="53" spans="1:40" s="12" customFormat="1" x14ac:dyDescent="0.25">
      <c r="A53" s="12" t="s">
        <v>26</v>
      </c>
      <c r="B53" s="12" t="s">
        <v>46</v>
      </c>
      <c r="C53" s="12" t="str">
        <f>VLOOKUP(B53,templateLookup!A:B,2,0)</f>
        <v>PrimeMbistVminSearchTestMethod</v>
      </c>
      <c r="D53" s="12" t="str">
        <f t="shared" si="46"/>
        <v>SSA_VPU_HRY_E_BEGIN_T_VCCSA_LFM_X_POSTHRY_SPINE</v>
      </c>
      <c r="E53" s="12" t="s">
        <v>31</v>
      </c>
      <c r="F53" s="12" t="s">
        <v>102</v>
      </c>
      <c r="G53" s="12" t="s">
        <v>33</v>
      </c>
      <c r="H53" s="12" t="s">
        <v>34</v>
      </c>
      <c r="I53" s="12" t="s">
        <v>286</v>
      </c>
      <c r="J53" s="12" t="s">
        <v>296</v>
      </c>
      <c r="K53" s="12" t="s">
        <v>35</v>
      </c>
      <c r="L53" s="12" t="s">
        <v>6</v>
      </c>
      <c r="M53" s="12" t="s">
        <v>392</v>
      </c>
      <c r="N53" s="12" t="s">
        <v>36</v>
      </c>
      <c r="O53" s="12" t="s">
        <v>37</v>
      </c>
      <c r="P53" s="12" t="s">
        <v>38</v>
      </c>
      <c r="Q53" s="12">
        <v>61</v>
      </c>
      <c r="R53" s="12">
        <v>30</v>
      </c>
      <c r="S53" s="12">
        <v>44</v>
      </c>
      <c r="AB53" s="12" t="b">
        <v>0</v>
      </c>
      <c r="AC53" s="12">
        <f t="shared" si="47"/>
        <v>9</v>
      </c>
      <c r="AD53" s="12" t="s">
        <v>39</v>
      </c>
      <c r="AE53" s="12" t="str">
        <f t="shared" si="48"/>
        <v>LSA_VPU_HRY_E_BEGIN_T_VCCSA_LFM_X_POSTHRY_SPINE</v>
      </c>
      <c r="AF53" s="12" t="str">
        <f t="shared" si="49"/>
        <v>LSA_VPU_HRY_E_BEGIN_T_VCCSA_LFM_X_POSTHRY_SPINE</v>
      </c>
      <c r="AG53" s="12" t="str">
        <f t="shared" si="50"/>
        <v>LSA_VPU_HRY_E_BEGIN_T_VCCSA_LFM_X_POSTHRY_SPINE</v>
      </c>
      <c r="AH53" s="12" t="str">
        <f t="shared" si="51"/>
        <v>LSA_VPU_HRY_E_BEGIN_T_VCCSA_LFM_X_POSTHRY_SPINE</v>
      </c>
      <c r="AI53" s="12" t="str">
        <f t="shared" si="52"/>
        <v>LSA_VPU_HRY_E_BEGIN_T_VCCSA_LFM_X_POSTHRY_SPINE</v>
      </c>
      <c r="AJ53" s="12" t="str">
        <f t="shared" si="53"/>
        <v>LSA_VPU_HRY_E_BEGIN_T_VCCSA_LFM_X_POSTHRY_SPINE</v>
      </c>
      <c r="AK53" s="12" t="str">
        <f t="shared" si="54"/>
        <v>LSA_VPU_HRY_E_BEGIN_T_VCCSA_LFM_X_POSTHRY_SPINE</v>
      </c>
      <c r="AL53" s="12" t="str">
        <f t="shared" si="55"/>
        <v>LSA_VPU_HRY_E_BEGIN_T_VCCSA_LFM_X_POSTHRY_SPINE</v>
      </c>
      <c r="AM53" s="12" t="str">
        <f t="shared" si="56"/>
        <v>LSA_VPU_HRY_E_BEGIN_T_VCCSA_LFM_X_POSTHRY_SPINE</v>
      </c>
    </row>
    <row r="54" spans="1:40" s="12" customFormat="1" x14ac:dyDescent="0.25">
      <c r="A54" s="12" t="s">
        <v>26</v>
      </c>
      <c r="B54" s="12" t="s">
        <v>46</v>
      </c>
      <c r="C54" s="12" t="str">
        <f>VLOOKUP(B54,templateLookup!A:B,2,0)</f>
        <v>PrimeMbistVminSearchTestMethod</v>
      </c>
      <c r="D54" s="12" t="str">
        <f t="shared" si="46"/>
        <v>LSA_VPU_HRY_E_BEGIN_T_VCCSA_LFM_X_POSTHRY_SPINE</v>
      </c>
      <c r="E54" s="12" t="s">
        <v>57</v>
      </c>
      <c r="F54" s="12" t="s">
        <v>102</v>
      </c>
      <c r="G54" s="12" t="s">
        <v>33</v>
      </c>
      <c r="H54" s="12" t="s">
        <v>34</v>
      </c>
      <c r="I54" s="12" t="s">
        <v>286</v>
      </c>
      <c r="J54" s="12" t="s">
        <v>296</v>
      </c>
      <c r="K54" s="12" t="s">
        <v>35</v>
      </c>
      <c r="L54" s="12" t="s">
        <v>6</v>
      </c>
      <c r="M54" s="12" t="s">
        <v>392</v>
      </c>
      <c r="N54" s="12" t="s">
        <v>36</v>
      </c>
      <c r="O54" s="12" t="s">
        <v>37</v>
      </c>
      <c r="P54" s="12" t="s">
        <v>38</v>
      </c>
      <c r="Q54" s="12">
        <v>21</v>
      </c>
      <c r="R54" s="12">
        <v>30</v>
      </c>
      <c r="S54" s="12">
        <v>45</v>
      </c>
      <c r="AB54" s="12" t="b">
        <v>0</v>
      </c>
      <c r="AC54" s="12">
        <f t="shared" si="47"/>
        <v>9</v>
      </c>
      <c r="AD54" s="12" t="s">
        <v>39</v>
      </c>
      <c r="AE54" s="12" t="str">
        <f t="shared" si="48"/>
        <v>SSA_VPU_HRY_E_BEGIN_T_VCCSA_LFM_X_POSTHRY_TILE_SHAVE_0</v>
      </c>
      <c r="AF54" s="12" t="str">
        <f t="shared" si="49"/>
        <v>SSA_VPU_HRY_E_BEGIN_T_VCCSA_LFM_X_POSTHRY_TILE_SHAVE_0</v>
      </c>
      <c r="AG54" s="12" t="str">
        <f t="shared" si="50"/>
        <v>SSA_VPU_HRY_E_BEGIN_T_VCCSA_LFM_X_POSTHRY_TILE_SHAVE_0</v>
      </c>
      <c r="AH54" s="12" t="str">
        <f t="shared" si="51"/>
        <v>SSA_VPU_HRY_E_BEGIN_T_VCCSA_LFM_X_POSTHRY_TILE_SHAVE_0</v>
      </c>
      <c r="AI54" s="12" t="str">
        <f t="shared" si="52"/>
        <v>SSA_VPU_HRY_E_BEGIN_T_VCCSA_LFM_X_POSTHRY_TILE_SHAVE_0</v>
      </c>
      <c r="AJ54" s="12" t="str">
        <f t="shared" si="53"/>
        <v>SSA_VPU_HRY_E_BEGIN_T_VCCSA_LFM_X_POSTHRY_TILE_SHAVE_0</v>
      </c>
      <c r="AK54" s="12" t="str">
        <f t="shared" si="54"/>
        <v>SSA_VPU_HRY_E_BEGIN_T_VCCSA_LFM_X_POSTHRY_TILE_SHAVE_0</v>
      </c>
      <c r="AL54" s="12" t="str">
        <f t="shared" si="55"/>
        <v>SSA_VPU_HRY_E_BEGIN_T_VCCSA_LFM_X_POSTHRY_TILE_SHAVE_0</v>
      </c>
      <c r="AM54" s="12" t="str">
        <f t="shared" si="56"/>
        <v>SSA_VPU_HRY_E_BEGIN_T_VCCSA_LFM_X_POSTHRY_TILE_SHAVE_0</v>
      </c>
    </row>
    <row r="55" spans="1:40" s="12" customFormat="1" x14ac:dyDescent="0.25">
      <c r="A55" s="12" t="s">
        <v>26</v>
      </c>
      <c r="B55" s="12" t="s">
        <v>46</v>
      </c>
      <c r="C55" s="12" t="str">
        <f>VLOOKUP(B55,templateLookup!A:B,2,0)</f>
        <v>PrimeMbistVminSearchTestMethod</v>
      </c>
      <c r="D55" s="12" t="str">
        <f t="shared" si="46"/>
        <v>SSA_VPU_HRY_E_BEGIN_T_VCCSA_LFM_X_POSTHRY_TILE_SHAVE_0</v>
      </c>
      <c r="E55" s="12" t="s">
        <v>31</v>
      </c>
      <c r="F55" s="12" t="s">
        <v>102</v>
      </c>
      <c r="G55" s="12" t="s">
        <v>33</v>
      </c>
      <c r="H55" s="12" t="s">
        <v>34</v>
      </c>
      <c r="I55" s="12" t="s">
        <v>286</v>
      </c>
      <c r="J55" s="12" t="s">
        <v>296</v>
      </c>
      <c r="K55" s="12" t="s">
        <v>35</v>
      </c>
      <c r="L55" s="12" t="s">
        <v>6</v>
      </c>
      <c r="M55" s="12" t="s">
        <v>393</v>
      </c>
      <c r="N55" s="12" t="s">
        <v>36</v>
      </c>
      <c r="O55" s="12" t="s">
        <v>37</v>
      </c>
      <c r="P55" s="12" t="s">
        <v>38</v>
      </c>
      <c r="Q55" s="12">
        <v>61</v>
      </c>
      <c r="R55" s="12">
        <v>30</v>
      </c>
      <c r="S55" s="12">
        <v>46</v>
      </c>
      <c r="AB55" s="12" t="b">
        <v>0</v>
      </c>
      <c r="AC55" s="12">
        <f t="shared" si="47"/>
        <v>9</v>
      </c>
      <c r="AD55" s="12" t="s">
        <v>39</v>
      </c>
      <c r="AE55" s="12" t="str">
        <f t="shared" si="48"/>
        <v>LSA_VPU_HRY_E_BEGIN_T_VCCSA_LFM_X_POSTHRY_TILE_SHAVE_0</v>
      </c>
      <c r="AF55" s="12" t="str">
        <f t="shared" si="49"/>
        <v>LSA_VPU_HRY_E_BEGIN_T_VCCSA_LFM_X_POSTHRY_TILE_SHAVE_0</v>
      </c>
      <c r="AG55" s="12" t="str">
        <f t="shared" si="50"/>
        <v>LSA_VPU_HRY_E_BEGIN_T_VCCSA_LFM_X_POSTHRY_TILE_SHAVE_0</v>
      </c>
      <c r="AH55" s="12" t="str">
        <f t="shared" si="51"/>
        <v>LSA_VPU_HRY_E_BEGIN_T_VCCSA_LFM_X_POSTHRY_TILE_SHAVE_0</v>
      </c>
      <c r="AI55" s="12" t="str">
        <f t="shared" si="52"/>
        <v>LSA_VPU_HRY_E_BEGIN_T_VCCSA_LFM_X_POSTHRY_TILE_SHAVE_0</v>
      </c>
      <c r="AJ55" s="12" t="str">
        <f t="shared" si="53"/>
        <v>LSA_VPU_HRY_E_BEGIN_T_VCCSA_LFM_X_POSTHRY_TILE_SHAVE_0</v>
      </c>
      <c r="AK55" s="12" t="str">
        <f t="shared" si="54"/>
        <v>LSA_VPU_HRY_E_BEGIN_T_VCCSA_LFM_X_POSTHRY_TILE_SHAVE_0</v>
      </c>
      <c r="AL55" s="12" t="str">
        <f t="shared" si="55"/>
        <v>LSA_VPU_HRY_E_BEGIN_T_VCCSA_LFM_X_POSTHRY_TILE_SHAVE_0</v>
      </c>
      <c r="AM55" s="12" t="str">
        <f t="shared" si="56"/>
        <v>LSA_VPU_HRY_E_BEGIN_T_VCCSA_LFM_X_POSTHRY_TILE_SHAVE_0</v>
      </c>
    </row>
    <row r="56" spans="1:40" s="12" customFormat="1" x14ac:dyDescent="0.25">
      <c r="A56" s="12" t="s">
        <v>26</v>
      </c>
      <c r="B56" s="12" t="s">
        <v>46</v>
      </c>
      <c r="C56" s="12" t="str">
        <f>VLOOKUP(B56,templateLookup!A:B,2,0)</f>
        <v>PrimeMbistVminSearchTestMethod</v>
      </c>
      <c r="D56" s="12" t="str">
        <f t="shared" si="46"/>
        <v>LSA_VPU_HRY_E_BEGIN_T_VCCSA_LFM_X_POSTHRY_TILE_SHAVE_0</v>
      </c>
      <c r="E56" s="12" t="s">
        <v>57</v>
      </c>
      <c r="F56" s="12" t="s">
        <v>102</v>
      </c>
      <c r="G56" s="12" t="s">
        <v>33</v>
      </c>
      <c r="H56" s="12" t="s">
        <v>34</v>
      </c>
      <c r="I56" s="12" t="s">
        <v>286</v>
      </c>
      <c r="J56" s="12" t="s">
        <v>296</v>
      </c>
      <c r="K56" s="12" t="s">
        <v>35</v>
      </c>
      <c r="L56" s="12" t="s">
        <v>6</v>
      </c>
      <c r="M56" s="12" t="s">
        <v>393</v>
      </c>
      <c r="N56" s="12" t="s">
        <v>36</v>
      </c>
      <c r="O56" s="12" t="s">
        <v>37</v>
      </c>
      <c r="P56" s="12" t="s">
        <v>38</v>
      </c>
      <c r="Q56" s="12">
        <v>21</v>
      </c>
      <c r="R56" s="12">
        <v>30</v>
      </c>
      <c r="S56" s="12">
        <v>47</v>
      </c>
      <c r="AB56" s="12" t="b">
        <v>0</v>
      </c>
      <c r="AC56" s="12">
        <f t="shared" si="47"/>
        <v>9</v>
      </c>
      <c r="AD56" s="12" t="s">
        <v>39</v>
      </c>
      <c r="AE56" s="12" t="str">
        <f t="shared" si="48"/>
        <v>SSA_VPU_HRY_E_BEGIN_T_VCCSA_LFM_X_POSTHRY_TILE_SHAVE_1</v>
      </c>
      <c r="AF56" s="12" t="str">
        <f t="shared" si="49"/>
        <v>SSA_VPU_HRY_E_BEGIN_T_VCCSA_LFM_X_POSTHRY_TILE_SHAVE_1</v>
      </c>
      <c r="AG56" s="12" t="str">
        <f t="shared" si="50"/>
        <v>SSA_VPU_HRY_E_BEGIN_T_VCCSA_LFM_X_POSTHRY_TILE_SHAVE_1</v>
      </c>
      <c r="AH56" s="12" t="str">
        <f t="shared" si="51"/>
        <v>SSA_VPU_HRY_E_BEGIN_T_VCCSA_LFM_X_POSTHRY_TILE_SHAVE_1</v>
      </c>
      <c r="AI56" s="12" t="str">
        <f t="shared" si="52"/>
        <v>SSA_VPU_HRY_E_BEGIN_T_VCCSA_LFM_X_POSTHRY_TILE_SHAVE_1</v>
      </c>
      <c r="AJ56" s="12" t="str">
        <f t="shared" si="53"/>
        <v>SSA_VPU_HRY_E_BEGIN_T_VCCSA_LFM_X_POSTHRY_TILE_SHAVE_1</v>
      </c>
      <c r="AK56" s="12" t="str">
        <f t="shared" si="54"/>
        <v>SSA_VPU_HRY_E_BEGIN_T_VCCSA_LFM_X_POSTHRY_TILE_SHAVE_1</v>
      </c>
      <c r="AL56" s="12" t="str">
        <f t="shared" si="55"/>
        <v>SSA_VPU_HRY_E_BEGIN_T_VCCSA_LFM_X_POSTHRY_TILE_SHAVE_1</v>
      </c>
      <c r="AM56" s="12" t="str">
        <f t="shared" si="56"/>
        <v>SSA_VPU_HRY_E_BEGIN_T_VCCSA_LFM_X_POSTHRY_TILE_SHAVE_1</v>
      </c>
    </row>
    <row r="57" spans="1:40" s="12" customFormat="1" x14ac:dyDescent="0.25">
      <c r="A57" s="12" t="s">
        <v>26</v>
      </c>
      <c r="B57" s="12" t="s">
        <v>46</v>
      </c>
      <c r="C57" s="12" t="str">
        <f>VLOOKUP(B57,templateLookup!A:B,2,0)</f>
        <v>PrimeMbistVminSearchTestMethod</v>
      </c>
      <c r="D57" s="12" t="str">
        <f t="shared" si="46"/>
        <v>SSA_VPU_HRY_E_BEGIN_T_VCCSA_LFM_X_POSTHRY_TILE_SHAVE_1</v>
      </c>
      <c r="E57" s="12" t="s">
        <v>31</v>
      </c>
      <c r="F57" s="12" t="s">
        <v>102</v>
      </c>
      <c r="G57" s="12" t="s">
        <v>33</v>
      </c>
      <c r="H57" s="12" t="s">
        <v>34</v>
      </c>
      <c r="I57" s="12" t="s">
        <v>286</v>
      </c>
      <c r="J57" s="12" t="s">
        <v>296</v>
      </c>
      <c r="K57" s="12" t="s">
        <v>35</v>
      </c>
      <c r="L57" s="12" t="s">
        <v>6</v>
      </c>
      <c r="M57" s="12" t="s">
        <v>394</v>
      </c>
      <c r="N57" s="12" t="s">
        <v>36</v>
      </c>
      <c r="O57" s="12" t="s">
        <v>37</v>
      </c>
      <c r="P57" s="12" t="s">
        <v>38</v>
      </c>
      <c r="Q57" s="12">
        <v>61</v>
      </c>
      <c r="R57" s="12">
        <v>30</v>
      </c>
      <c r="S57" s="12">
        <v>48</v>
      </c>
      <c r="AB57" s="12" t="b">
        <v>0</v>
      </c>
      <c r="AC57" s="12">
        <f t="shared" si="47"/>
        <v>9</v>
      </c>
      <c r="AD57" s="12" t="s">
        <v>39</v>
      </c>
      <c r="AE57" s="12" t="str">
        <f t="shared" si="48"/>
        <v>LSA_VPU_HRY_E_BEGIN_T_VCCSA_LFM_X_POSTHRY_TILE_SHAVE_1</v>
      </c>
      <c r="AF57" s="12" t="str">
        <f t="shared" si="49"/>
        <v>LSA_VPU_HRY_E_BEGIN_T_VCCSA_LFM_X_POSTHRY_TILE_SHAVE_1</v>
      </c>
      <c r="AG57" s="12" t="str">
        <f t="shared" si="50"/>
        <v>LSA_VPU_HRY_E_BEGIN_T_VCCSA_LFM_X_POSTHRY_TILE_SHAVE_1</v>
      </c>
      <c r="AH57" s="12" t="str">
        <f t="shared" si="51"/>
        <v>LSA_VPU_HRY_E_BEGIN_T_VCCSA_LFM_X_POSTHRY_TILE_SHAVE_1</v>
      </c>
      <c r="AI57" s="12" t="str">
        <f t="shared" si="52"/>
        <v>LSA_VPU_HRY_E_BEGIN_T_VCCSA_LFM_X_POSTHRY_TILE_SHAVE_1</v>
      </c>
      <c r="AJ57" s="12" t="str">
        <f t="shared" si="53"/>
        <v>LSA_VPU_HRY_E_BEGIN_T_VCCSA_LFM_X_POSTHRY_TILE_SHAVE_1</v>
      </c>
      <c r="AK57" s="12" t="str">
        <f t="shared" si="54"/>
        <v>LSA_VPU_HRY_E_BEGIN_T_VCCSA_LFM_X_POSTHRY_TILE_SHAVE_1</v>
      </c>
      <c r="AL57" s="12" t="str">
        <f t="shared" si="55"/>
        <v>LSA_VPU_HRY_E_BEGIN_T_VCCSA_LFM_X_POSTHRY_TILE_SHAVE_1</v>
      </c>
      <c r="AM57" s="12" t="str">
        <f t="shared" si="56"/>
        <v>LSA_VPU_HRY_E_BEGIN_T_VCCSA_LFM_X_POSTHRY_TILE_SHAVE_1</v>
      </c>
    </row>
    <row r="58" spans="1:40" s="12" customFormat="1" x14ac:dyDescent="0.25">
      <c r="A58" s="12" t="s">
        <v>26</v>
      </c>
      <c r="B58" s="12" t="s">
        <v>46</v>
      </c>
      <c r="C58" s="12" t="str">
        <f>VLOOKUP(B58,templateLookup!A:B,2,0)</f>
        <v>PrimeMbistVminSearchTestMethod</v>
      </c>
      <c r="D58" s="12" t="str">
        <f t="shared" si="46"/>
        <v>LSA_VPU_HRY_E_BEGIN_T_VCCSA_LFM_X_POSTHRY_TILE_SHAVE_1</v>
      </c>
      <c r="E58" s="12" t="s">
        <v>57</v>
      </c>
      <c r="F58" s="12" t="s">
        <v>102</v>
      </c>
      <c r="G58" s="12" t="s">
        <v>33</v>
      </c>
      <c r="H58" s="12" t="s">
        <v>34</v>
      </c>
      <c r="I58" s="12" t="s">
        <v>286</v>
      </c>
      <c r="J58" s="12" t="s">
        <v>296</v>
      </c>
      <c r="K58" s="12" t="s">
        <v>35</v>
      </c>
      <c r="L58" s="12" t="s">
        <v>6</v>
      </c>
      <c r="M58" s="12" t="s">
        <v>394</v>
      </c>
      <c r="N58" s="12" t="s">
        <v>36</v>
      </c>
      <c r="O58" s="12" t="s">
        <v>37</v>
      </c>
      <c r="P58" s="12" t="s">
        <v>38</v>
      </c>
      <c r="Q58" s="12">
        <v>21</v>
      </c>
      <c r="R58" s="12">
        <v>30</v>
      </c>
      <c r="S58" s="12">
        <v>49</v>
      </c>
      <c r="AB58" s="12" t="b">
        <v>0</v>
      </c>
      <c r="AC58" s="12">
        <f t="shared" si="47"/>
        <v>9</v>
      </c>
      <c r="AD58" s="12" t="s">
        <v>39</v>
      </c>
      <c r="AE58" s="12" t="str">
        <f t="shared" si="48"/>
        <v>SSA_VPU_HRY_E_BEGIN_T_VCCSA_LFM_X_POSTHRY_TILE_SHAVE_2</v>
      </c>
      <c r="AF58" s="12" t="str">
        <f t="shared" si="49"/>
        <v>SSA_VPU_HRY_E_BEGIN_T_VCCSA_LFM_X_POSTHRY_TILE_SHAVE_2</v>
      </c>
      <c r="AG58" s="12" t="str">
        <f t="shared" si="50"/>
        <v>SSA_VPU_HRY_E_BEGIN_T_VCCSA_LFM_X_POSTHRY_TILE_SHAVE_2</v>
      </c>
      <c r="AH58" s="12" t="str">
        <f t="shared" si="51"/>
        <v>SSA_VPU_HRY_E_BEGIN_T_VCCSA_LFM_X_POSTHRY_TILE_SHAVE_2</v>
      </c>
      <c r="AI58" s="12" t="str">
        <f t="shared" si="52"/>
        <v>SSA_VPU_HRY_E_BEGIN_T_VCCSA_LFM_X_POSTHRY_TILE_SHAVE_2</v>
      </c>
      <c r="AJ58" s="12" t="str">
        <f t="shared" si="53"/>
        <v>SSA_VPU_HRY_E_BEGIN_T_VCCSA_LFM_X_POSTHRY_TILE_SHAVE_2</v>
      </c>
      <c r="AK58" s="12" t="str">
        <f t="shared" si="54"/>
        <v>SSA_VPU_HRY_E_BEGIN_T_VCCSA_LFM_X_POSTHRY_TILE_SHAVE_2</v>
      </c>
      <c r="AL58" s="12" t="str">
        <f t="shared" si="55"/>
        <v>SSA_VPU_HRY_E_BEGIN_T_VCCSA_LFM_X_POSTHRY_TILE_SHAVE_2</v>
      </c>
      <c r="AM58" s="12" t="str">
        <f t="shared" si="56"/>
        <v>SSA_VPU_HRY_E_BEGIN_T_VCCSA_LFM_X_POSTHRY_TILE_SHAVE_2</v>
      </c>
    </row>
    <row r="59" spans="1:40" s="12" customFormat="1" x14ac:dyDescent="0.25">
      <c r="A59" s="12" t="s">
        <v>26</v>
      </c>
      <c r="B59" s="12" t="s">
        <v>46</v>
      </c>
      <c r="C59" s="12" t="str">
        <f>VLOOKUP(B59,templateLookup!A:B,2,0)</f>
        <v>PrimeMbistVminSearchTestMethod</v>
      </c>
      <c r="D59" s="12" t="str">
        <f t="shared" si="46"/>
        <v>SSA_VPU_HRY_E_BEGIN_T_VCCSA_LFM_X_POSTHRY_TILE_SHAVE_2</v>
      </c>
      <c r="E59" s="12" t="s">
        <v>31</v>
      </c>
      <c r="F59" s="12" t="s">
        <v>102</v>
      </c>
      <c r="G59" s="12" t="s">
        <v>33</v>
      </c>
      <c r="H59" s="12" t="s">
        <v>34</v>
      </c>
      <c r="I59" s="12" t="s">
        <v>286</v>
      </c>
      <c r="J59" s="12" t="s">
        <v>296</v>
      </c>
      <c r="K59" s="12" t="s">
        <v>35</v>
      </c>
      <c r="L59" s="12" t="s">
        <v>6</v>
      </c>
      <c r="M59" s="12" t="s">
        <v>395</v>
      </c>
      <c r="N59" s="12" t="s">
        <v>36</v>
      </c>
      <c r="O59" s="12" t="s">
        <v>37</v>
      </c>
      <c r="P59" s="12" t="s">
        <v>38</v>
      </c>
      <c r="Q59" s="12">
        <v>61</v>
      </c>
      <c r="R59" s="12">
        <v>30</v>
      </c>
      <c r="S59" s="12">
        <v>50</v>
      </c>
      <c r="AB59" s="12" t="b">
        <v>0</v>
      </c>
      <c r="AC59" s="12">
        <f t="shared" si="47"/>
        <v>9</v>
      </c>
      <c r="AD59" s="12" t="s">
        <v>39</v>
      </c>
      <c r="AE59" s="12" t="str">
        <f t="shared" si="48"/>
        <v>LSA_VPU_HRY_E_BEGIN_T_VCCSA_LFM_X_POSTHRY_TILE_SHAVE_2</v>
      </c>
      <c r="AF59" s="12" t="str">
        <f t="shared" si="49"/>
        <v>LSA_VPU_HRY_E_BEGIN_T_VCCSA_LFM_X_POSTHRY_TILE_SHAVE_2</v>
      </c>
      <c r="AG59" s="12" t="str">
        <f t="shared" si="50"/>
        <v>LSA_VPU_HRY_E_BEGIN_T_VCCSA_LFM_X_POSTHRY_TILE_SHAVE_2</v>
      </c>
      <c r="AH59" s="12" t="str">
        <f t="shared" si="51"/>
        <v>LSA_VPU_HRY_E_BEGIN_T_VCCSA_LFM_X_POSTHRY_TILE_SHAVE_2</v>
      </c>
      <c r="AI59" s="12" t="str">
        <f t="shared" si="52"/>
        <v>LSA_VPU_HRY_E_BEGIN_T_VCCSA_LFM_X_POSTHRY_TILE_SHAVE_2</v>
      </c>
      <c r="AJ59" s="12" t="str">
        <f t="shared" si="53"/>
        <v>LSA_VPU_HRY_E_BEGIN_T_VCCSA_LFM_X_POSTHRY_TILE_SHAVE_2</v>
      </c>
      <c r="AK59" s="12" t="str">
        <f t="shared" si="54"/>
        <v>LSA_VPU_HRY_E_BEGIN_T_VCCSA_LFM_X_POSTHRY_TILE_SHAVE_2</v>
      </c>
      <c r="AL59" s="12" t="str">
        <f t="shared" si="55"/>
        <v>LSA_VPU_HRY_E_BEGIN_T_VCCSA_LFM_X_POSTHRY_TILE_SHAVE_2</v>
      </c>
      <c r="AM59" s="12" t="str">
        <f t="shared" si="56"/>
        <v>LSA_VPU_HRY_E_BEGIN_T_VCCSA_LFM_X_POSTHRY_TILE_SHAVE_2</v>
      </c>
    </row>
    <row r="60" spans="1:40" s="12" customFormat="1" x14ac:dyDescent="0.25">
      <c r="A60" s="12" t="s">
        <v>26</v>
      </c>
      <c r="B60" s="12" t="s">
        <v>46</v>
      </c>
      <c r="C60" s="12" t="str">
        <f>VLOOKUP(B60,templateLookup!A:B,2,0)</f>
        <v>PrimeMbistVminSearchTestMethod</v>
      </c>
      <c r="D60" s="12" t="str">
        <f t="shared" si="46"/>
        <v>LSA_VPU_HRY_E_BEGIN_T_VCCSA_LFM_X_POSTHRY_TILE_SHAVE_2</v>
      </c>
      <c r="E60" s="12" t="s">
        <v>57</v>
      </c>
      <c r="F60" s="12" t="s">
        <v>102</v>
      </c>
      <c r="G60" s="12" t="s">
        <v>33</v>
      </c>
      <c r="H60" s="12" t="s">
        <v>34</v>
      </c>
      <c r="I60" s="12" t="s">
        <v>286</v>
      </c>
      <c r="J60" s="12" t="s">
        <v>296</v>
      </c>
      <c r="K60" s="12" t="s">
        <v>35</v>
      </c>
      <c r="L60" s="12" t="s">
        <v>6</v>
      </c>
      <c r="M60" s="12" t="s">
        <v>395</v>
      </c>
      <c r="N60" s="12" t="s">
        <v>36</v>
      </c>
      <c r="O60" s="12" t="s">
        <v>37</v>
      </c>
      <c r="P60" s="12" t="s">
        <v>38</v>
      </c>
      <c r="Q60" s="12">
        <v>21</v>
      </c>
      <c r="R60" s="12">
        <v>30</v>
      </c>
      <c r="S60" s="12">
        <v>51</v>
      </c>
      <c r="AB60" s="12" t="b">
        <v>0</v>
      </c>
      <c r="AC60" s="12">
        <f t="shared" si="47"/>
        <v>9</v>
      </c>
      <c r="AD60" s="12" t="s">
        <v>39</v>
      </c>
      <c r="AE60" s="12" t="str">
        <f t="shared" si="48"/>
        <v>SSA_VPU_HRY_E_BEGIN_T_VCCSA_LFM_X_POSTHRY_TILE_SHAVE_3</v>
      </c>
      <c r="AF60" s="12" t="str">
        <f t="shared" si="49"/>
        <v>SSA_VPU_HRY_E_BEGIN_T_VCCSA_LFM_X_POSTHRY_TILE_SHAVE_3</v>
      </c>
      <c r="AG60" s="12" t="str">
        <f t="shared" si="50"/>
        <v>SSA_VPU_HRY_E_BEGIN_T_VCCSA_LFM_X_POSTHRY_TILE_SHAVE_3</v>
      </c>
      <c r="AH60" s="12" t="str">
        <f t="shared" si="51"/>
        <v>SSA_VPU_HRY_E_BEGIN_T_VCCSA_LFM_X_POSTHRY_TILE_SHAVE_3</v>
      </c>
      <c r="AI60" s="12" t="str">
        <f t="shared" si="52"/>
        <v>SSA_VPU_HRY_E_BEGIN_T_VCCSA_LFM_X_POSTHRY_TILE_SHAVE_3</v>
      </c>
      <c r="AJ60" s="12" t="str">
        <f t="shared" si="53"/>
        <v>SSA_VPU_HRY_E_BEGIN_T_VCCSA_LFM_X_POSTHRY_TILE_SHAVE_3</v>
      </c>
      <c r="AK60" s="12" t="str">
        <f t="shared" si="54"/>
        <v>SSA_VPU_HRY_E_BEGIN_T_VCCSA_LFM_X_POSTHRY_TILE_SHAVE_3</v>
      </c>
      <c r="AL60" s="12" t="str">
        <f t="shared" si="55"/>
        <v>SSA_VPU_HRY_E_BEGIN_T_VCCSA_LFM_X_POSTHRY_TILE_SHAVE_3</v>
      </c>
      <c r="AM60" s="12" t="str">
        <f t="shared" si="56"/>
        <v>SSA_VPU_HRY_E_BEGIN_T_VCCSA_LFM_X_POSTHRY_TILE_SHAVE_3</v>
      </c>
    </row>
    <row r="61" spans="1:40" s="12" customFormat="1" x14ac:dyDescent="0.25">
      <c r="A61" s="12" t="s">
        <v>26</v>
      </c>
      <c r="B61" s="12" t="s">
        <v>46</v>
      </c>
      <c r="C61" s="12" t="str">
        <f>VLOOKUP(B61,templateLookup!A:B,2,0)</f>
        <v>PrimeMbistVminSearchTestMethod</v>
      </c>
      <c r="D61" s="12" t="str">
        <f t="shared" si="46"/>
        <v>SSA_VPU_HRY_E_BEGIN_T_VCCSA_LFM_X_POSTHRY_TILE_SHAVE_3</v>
      </c>
      <c r="E61" s="12" t="s">
        <v>31</v>
      </c>
      <c r="F61" s="12" t="s">
        <v>102</v>
      </c>
      <c r="G61" s="12" t="s">
        <v>33</v>
      </c>
      <c r="H61" s="12" t="s">
        <v>34</v>
      </c>
      <c r="I61" s="12" t="s">
        <v>286</v>
      </c>
      <c r="J61" s="12" t="s">
        <v>296</v>
      </c>
      <c r="K61" s="12" t="s">
        <v>35</v>
      </c>
      <c r="L61" s="12" t="s">
        <v>6</v>
      </c>
      <c r="M61" s="12" t="s">
        <v>396</v>
      </c>
      <c r="N61" s="12" t="s">
        <v>36</v>
      </c>
      <c r="O61" s="12" t="s">
        <v>37</v>
      </c>
      <c r="P61" s="12" t="s">
        <v>38</v>
      </c>
      <c r="Q61" s="12">
        <v>61</v>
      </c>
      <c r="R61" s="12">
        <v>30</v>
      </c>
      <c r="S61" s="12">
        <v>52</v>
      </c>
      <c r="AB61" s="12" t="b">
        <v>0</v>
      </c>
      <c r="AC61" s="12">
        <f t="shared" si="47"/>
        <v>9</v>
      </c>
      <c r="AD61" s="12" t="s">
        <v>39</v>
      </c>
      <c r="AE61" s="12" t="str">
        <f t="shared" si="48"/>
        <v>LSA_VPU_HRY_E_BEGIN_T_VCCSA_LFM_X_POSTHRY_TILE_SHAVE_3</v>
      </c>
      <c r="AF61" s="12" t="str">
        <f t="shared" si="49"/>
        <v>LSA_VPU_HRY_E_BEGIN_T_VCCSA_LFM_X_POSTHRY_TILE_SHAVE_3</v>
      </c>
      <c r="AG61" s="12" t="str">
        <f t="shared" si="50"/>
        <v>LSA_VPU_HRY_E_BEGIN_T_VCCSA_LFM_X_POSTHRY_TILE_SHAVE_3</v>
      </c>
      <c r="AH61" s="12" t="str">
        <f t="shared" si="51"/>
        <v>LSA_VPU_HRY_E_BEGIN_T_VCCSA_LFM_X_POSTHRY_TILE_SHAVE_3</v>
      </c>
      <c r="AI61" s="12" t="str">
        <f t="shared" si="52"/>
        <v>LSA_VPU_HRY_E_BEGIN_T_VCCSA_LFM_X_POSTHRY_TILE_SHAVE_3</v>
      </c>
      <c r="AJ61" s="12" t="str">
        <f t="shared" si="53"/>
        <v>LSA_VPU_HRY_E_BEGIN_T_VCCSA_LFM_X_POSTHRY_TILE_SHAVE_3</v>
      </c>
      <c r="AK61" s="12" t="str">
        <f t="shared" si="54"/>
        <v>LSA_VPU_HRY_E_BEGIN_T_VCCSA_LFM_X_POSTHRY_TILE_SHAVE_3</v>
      </c>
      <c r="AL61" s="12" t="str">
        <f t="shared" si="55"/>
        <v>LSA_VPU_HRY_E_BEGIN_T_VCCSA_LFM_X_POSTHRY_TILE_SHAVE_3</v>
      </c>
      <c r="AM61" s="12" t="str">
        <f t="shared" si="56"/>
        <v>LSA_VPU_HRY_E_BEGIN_T_VCCSA_LFM_X_POSTHRY_TILE_SHAVE_3</v>
      </c>
    </row>
    <row r="62" spans="1:40" s="12" customFormat="1" x14ac:dyDescent="0.25">
      <c r="A62" s="12" t="s">
        <v>26</v>
      </c>
      <c r="B62" s="12" t="s">
        <v>46</v>
      </c>
      <c r="C62" s="12" t="str">
        <f>VLOOKUP(B62,templateLookup!A:B,2,0)</f>
        <v>PrimeMbistVminSearchTestMethod</v>
      </c>
      <c r="D62" s="12" t="str">
        <f t="shared" si="46"/>
        <v>LSA_VPU_HRY_E_BEGIN_T_VCCSA_LFM_X_POSTHRY_TILE_SHAVE_3</v>
      </c>
      <c r="E62" s="12" t="s">
        <v>57</v>
      </c>
      <c r="F62" s="12" t="s">
        <v>102</v>
      </c>
      <c r="G62" s="12" t="s">
        <v>33</v>
      </c>
      <c r="H62" s="12" t="s">
        <v>34</v>
      </c>
      <c r="I62" s="12" t="s">
        <v>286</v>
      </c>
      <c r="J62" s="12" t="s">
        <v>296</v>
      </c>
      <c r="K62" s="12" t="s">
        <v>35</v>
      </c>
      <c r="L62" s="12" t="s">
        <v>6</v>
      </c>
      <c r="M62" s="12" t="s">
        <v>396</v>
      </c>
      <c r="N62" s="12" t="s">
        <v>36</v>
      </c>
      <c r="O62" s="12" t="s">
        <v>37</v>
      </c>
      <c r="P62" s="12" t="s">
        <v>38</v>
      </c>
      <c r="Q62" s="12">
        <v>21</v>
      </c>
      <c r="R62" s="12">
        <v>30</v>
      </c>
      <c r="S62" s="12">
        <v>53</v>
      </c>
      <c r="AB62" s="12" t="b">
        <v>0</v>
      </c>
      <c r="AC62" s="12">
        <f t="shared" si="47"/>
        <v>9</v>
      </c>
      <c r="AD62" s="12" t="s">
        <v>39</v>
      </c>
      <c r="AE62" s="12" t="str">
        <f t="shared" si="48"/>
        <v>SSA_VPU_HRY_E_BEGIN_T_VCCSA_LFM_X_POSTHRY_TILE_SHAVE_4</v>
      </c>
      <c r="AF62" s="12" t="str">
        <f t="shared" si="49"/>
        <v>SSA_VPU_HRY_E_BEGIN_T_VCCSA_LFM_X_POSTHRY_TILE_SHAVE_4</v>
      </c>
      <c r="AG62" s="12" t="str">
        <f t="shared" si="50"/>
        <v>SSA_VPU_HRY_E_BEGIN_T_VCCSA_LFM_X_POSTHRY_TILE_SHAVE_4</v>
      </c>
      <c r="AH62" s="12" t="str">
        <f t="shared" si="51"/>
        <v>SSA_VPU_HRY_E_BEGIN_T_VCCSA_LFM_X_POSTHRY_TILE_SHAVE_4</v>
      </c>
      <c r="AI62" s="12" t="str">
        <f t="shared" si="52"/>
        <v>SSA_VPU_HRY_E_BEGIN_T_VCCSA_LFM_X_POSTHRY_TILE_SHAVE_4</v>
      </c>
      <c r="AJ62" s="12" t="str">
        <f t="shared" si="53"/>
        <v>SSA_VPU_HRY_E_BEGIN_T_VCCSA_LFM_X_POSTHRY_TILE_SHAVE_4</v>
      </c>
      <c r="AK62" s="12" t="str">
        <f t="shared" si="54"/>
        <v>SSA_VPU_HRY_E_BEGIN_T_VCCSA_LFM_X_POSTHRY_TILE_SHAVE_4</v>
      </c>
      <c r="AL62" s="12" t="str">
        <f t="shared" si="55"/>
        <v>SSA_VPU_HRY_E_BEGIN_T_VCCSA_LFM_X_POSTHRY_TILE_SHAVE_4</v>
      </c>
      <c r="AM62" s="12" t="str">
        <f t="shared" si="56"/>
        <v>SSA_VPU_HRY_E_BEGIN_T_VCCSA_LFM_X_POSTHRY_TILE_SHAVE_4</v>
      </c>
    </row>
    <row r="63" spans="1:40" s="12" customFormat="1" x14ac:dyDescent="0.25">
      <c r="A63" s="12" t="s">
        <v>26</v>
      </c>
      <c r="B63" s="12" t="s">
        <v>46</v>
      </c>
      <c r="C63" s="12" t="str">
        <f>VLOOKUP(B63,templateLookup!A:B,2,0)</f>
        <v>PrimeMbistVminSearchTestMethod</v>
      </c>
      <c r="D63" s="12" t="str">
        <f t="shared" si="46"/>
        <v>SSA_VPU_HRY_E_BEGIN_T_VCCSA_LFM_X_POSTHRY_TILE_SHAVE_4</v>
      </c>
      <c r="E63" s="12" t="s">
        <v>31</v>
      </c>
      <c r="F63" s="12" t="s">
        <v>102</v>
      </c>
      <c r="G63" s="12" t="s">
        <v>33</v>
      </c>
      <c r="H63" s="12" t="s">
        <v>34</v>
      </c>
      <c r="I63" s="12" t="s">
        <v>286</v>
      </c>
      <c r="J63" s="12" t="s">
        <v>296</v>
      </c>
      <c r="K63" s="12" t="s">
        <v>35</v>
      </c>
      <c r="L63" s="12" t="s">
        <v>6</v>
      </c>
      <c r="M63" s="12" t="s">
        <v>397</v>
      </c>
      <c r="N63" s="12" t="s">
        <v>36</v>
      </c>
      <c r="O63" s="12" t="s">
        <v>37</v>
      </c>
      <c r="P63" s="12" t="s">
        <v>38</v>
      </c>
      <c r="Q63" s="12">
        <v>61</v>
      </c>
      <c r="R63" s="12">
        <v>30</v>
      </c>
      <c r="S63" s="12">
        <v>54</v>
      </c>
      <c r="AB63" s="12" t="b">
        <v>0</v>
      </c>
      <c r="AC63" s="12">
        <f t="shared" si="47"/>
        <v>9</v>
      </c>
      <c r="AD63" s="12" t="s">
        <v>39</v>
      </c>
      <c r="AE63" s="12" t="str">
        <f t="shared" si="48"/>
        <v>LSA_VPU_HRY_E_BEGIN_T_VCCSA_LFM_X_POSTHRY_TILE_SHAVE_4</v>
      </c>
      <c r="AF63" s="12" t="str">
        <f t="shared" si="49"/>
        <v>LSA_VPU_HRY_E_BEGIN_T_VCCSA_LFM_X_POSTHRY_TILE_SHAVE_4</v>
      </c>
      <c r="AG63" s="12" t="str">
        <f t="shared" si="50"/>
        <v>LSA_VPU_HRY_E_BEGIN_T_VCCSA_LFM_X_POSTHRY_TILE_SHAVE_4</v>
      </c>
      <c r="AH63" s="12" t="str">
        <f t="shared" si="51"/>
        <v>LSA_VPU_HRY_E_BEGIN_T_VCCSA_LFM_X_POSTHRY_TILE_SHAVE_4</v>
      </c>
      <c r="AI63" s="12" t="str">
        <f t="shared" si="52"/>
        <v>LSA_VPU_HRY_E_BEGIN_T_VCCSA_LFM_X_POSTHRY_TILE_SHAVE_4</v>
      </c>
      <c r="AJ63" s="12" t="str">
        <f t="shared" si="53"/>
        <v>LSA_VPU_HRY_E_BEGIN_T_VCCSA_LFM_X_POSTHRY_TILE_SHAVE_4</v>
      </c>
      <c r="AK63" s="12" t="str">
        <f t="shared" si="54"/>
        <v>LSA_VPU_HRY_E_BEGIN_T_VCCSA_LFM_X_POSTHRY_TILE_SHAVE_4</v>
      </c>
      <c r="AL63" s="12" t="str">
        <f t="shared" si="55"/>
        <v>LSA_VPU_HRY_E_BEGIN_T_VCCSA_LFM_X_POSTHRY_TILE_SHAVE_4</v>
      </c>
      <c r="AM63" s="12" t="str">
        <f t="shared" si="56"/>
        <v>LSA_VPU_HRY_E_BEGIN_T_VCCSA_LFM_X_POSTHRY_TILE_SHAVE_4</v>
      </c>
    </row>
    <row r="64" spans="1:40" s="12" customFormat="1" x14ac:dyDescent="0.25">
      <c r="A64" s="12" t="s">
        <v>26</v>
      </c>
      <c r="B64" s="12" t="s">
        <v>46</v>
      </c>
      <c r="C64" s="12" t="str">
        <f>VLOOKUP(B64,templateLookup!A:B,2,0)</f>
        <v>PrimeMbistVminSearchTestMethod</v>
      </c>
      <c r="D64" s="12" t="str">
        <f t="shared" si="46"/>
        <v>LSA_VPU_HRY_E_BEGIN_T_VCCSA_LFM_X_POSTHRY_TILE_SHAVE_4</v>
      </c>
      <c r="E64" s="12" t="s">
        <v>57</v>
      </c>
      <c r="F64" s="12" t="s">
        <v>102</v>
      </c>
      <c r="G64" s="12" t="s">
        <v>33</v>
      </c>
      <c r="H64" s="12" t="s">
        <v>34</v>
      </c>
      <c r="I64" s="12" t="s">
        <v>286</v>
      </c>
      <c r="J64" s="12" t="s">
        <v>296</v>
      </c>
      <c r="K64" s="12" t="s">
        <v>35</v>
      </c>
      <c r="L64" s="12" t="s">
        <v>6</v>
      </c>
      <c r="M64" s="12" t="s">
        <v>397</v>
      </c>
      <c r="N64" s="12" t="s">
        <v>36</v>
      </c>
      <c r="O64" s="12" t="s">
        <v>37</v>
      </c>
      <c r="P64" s="12" t="s">
        <v>38</v>
      </c>
      <c r="Q64" s="12">
        <v>21</v>
      </c>
      <c r="R64" s="12">
        <v>30</v>
      </c>
      <c r="S64" s="12">
        <v>55</v>
      </c>
      <c r="AB64" s="12" t="b">
        <v>0</v>
      </c>
      <c r="AC64" s="12">
        <f t="shared" si="47"/>
        <v>9</v>
      </c>
      <c r="AD64" s="12" t="s">
        <v>39</v>
      </c>
      <c r="AE64" s="12" t="str">
        <f t="shared" si="48"/>
        <v>SSA_VPU_HRY_E_BEGIN_T_VCCSA_LFM_X_POSTHRY_TILE_SHAVE_5</v>
      </c>
      <c r="AF64" s="12" t="str">
        <f t="shared" si="49"/>
        <v>SSA_VPU_HRY_E_BEGIN_T_VCCSA_LFM_X_POSTHRY_TILE_SHAVE_5</v>
      </c>
      <c r="AG64" s="12" t="str">
        <f t="shared" si="50"/>
        <v>SSA_VPU_HRY_E_BEGIN_T_VCCSA_LFM_X_POSTHRY_TILE_SHAVE_5</v>
      </c>
      <c r="AH64" s="12" t="str">
        <f t="shared" si="51"/>
        <v>SSA_VPU_HRY_E_BEGIN_T_VCCSA_LFM_X_POSTHRY_TILE_SHAVE_5</v>
      </c>
      <c r="AI64" s="12" t="str">
        <f t="shared" si="52"/>
        <v>SSA_VPU_HRY_E_BEGIN_T_VCCSA_LFM_X_POSTHRY_TILE_SHAVE_5</v>
      </c>
      <c r="AJ64" s="12" t="str">
        <f t="shared" si="53"/>
        <v>SSA_VPU_HRY_E_BEGIN_T_VCCSA_LFM_X_POSTHRY_TILE_SHAVE_5</v>
      </c>
      <c r="AK64" s="12" t="str">
        <f t="shared" si="54"/>
        <v>SSA_VPU_HRY_E_BEGIN_T_VCCSA_LFM_X_POSTHRY_TILE_SHAVE_5</v>
      </c>
      <c r="AL64" s="12" t="str">
        <f t="shared" si="55"/>
        <v>SSA_VPU_HRY_E_BEGIN_T_VCCSA_LFM_X_POSTHRY_TILE_SHAVE_5</v>
      </c>
      <c r="AM64" s="12" t="str">
        <f t="shared" si="56"/>
        <v>SSA_VPU_HRY_E_BEGIN_T_VCCSA_LFM_X_POSTHRY_TILE_SHAVE_5</v>
      </c>
    </row>
    <row r="65" spans="1:40" s="12" customFormat="1" x14ac:dyDescent="0.25">
      <c r="A65" s="12" t="s">
        <v>26</v>
      </c>
      <c r="B65" s="12" t="s">
        <v>46</v>
      </c>
      <c r="C65" s="12" t="str">
        <f>VLOOKUP(B65,templateLookup!A:B,2,0)</f>
        <v>PrimeMbistVminSearchTestMethod</v>
      </c>
      <c r="D65" s="12" t="str">
        <f t="shared" si="46"/>
        <v>SSA_VPU_HRY_E_BEGIN_T_VCCSA_LFM_X_POSTHRY_TILE_SHAVE_5</v>
      </c>
      <c r="E65" s="12" t="s">
        <v>31</v>
      </c>
      <c r="F65" s="12" t="s">
        <v>102</v>
      </c>
      <c r="G65" s="12" t="s">
        <v>33</v>
      </c>
      <c r="H65" s="12" t="s">
        <v>34</v>
      </c>
      <c r="I65" s="12" t="s">
        <v>286</v>
      </c>
      <c r="J65" s="12" t="s">
        <v>296</v>
      </c>
      <c r="K65" s="12" t="s">
        <v>35</v>
      </c>
      <c r="L65" s="12" t="s">
        <v>6</v>
      </c>
      <c r="M65" s="12" t="s">
        <v>398</v>
      </c>
      <c r="N65" s="12" t="s">
        <v>36</v>
      </c>
      <c r="O65" s="12" t="s">
        <v>37</v>
      </c>
      <c r="P65" s="12" t="s">
        <v>38</v>
      </c>
      <c r="Q65" s="12">
        <v>61</v>
      </c>
      <c r="R65" s="12">
        <v>30</v>
      </c>
      <c r="S65" s="12">
        <v>56</v>
      </c>
      <c r="AB65" s="12" t="b">
        <v>0</v>
      </c>
      <c r="AC65" s="12">
        <f t="shared" si="47"/>
        <v>9</v>
      </c>
      <c r="AD65" s="12" t="s">
        <v>39</v>
      </c>
      <c r="AE65" s="12" t="str">
        <f t="shared" si="48"/>
        <v>LSA_VPU_HRY_E_BEGIN_T_VCCSA_LFM_X_POSTHRY_TILE_SHAVE_5</v>
      </c>
      <c r="AF65" s="12" t="str">
        <f t="shared" si="49"/>
        <v>LSA_VPU_HRY_E_BEGIN_T_VCCSA_LFM_X_POSTHRY_TILE_SHAVE_5</v>
      </c>
      <c r="AG65" s="12" t="str">
        <f t="shared" si="50"/>
        <v>LSA_VPU_HRY_E_BEGIN_T_VCCSA_LFM_X_POSTHRY_TILE_SHAVE_5</v>
      </c>
      <c r="AH65" s="12" t="str">
        <f t="shared" si="51"/>
        <v>LSA_VPU_HRY_E_BEGIN_T_VCCSA_LFM_X_POSTHRY_TILE_SHAVE_5</v>
      </c>
      <c r="AI65" s="12" t="str">
        <f t="shared" si="52"/>
        <v>LSA_VPU_HRY_E_BEGIN_T_VCCSA_LFM_X_POSTHRY_TILE_SHAVE_5</v>
      </c>
      <c r="AJ65" s="12" t="str">
        <f t="shared" si="53"/>
        <v>LSA_VPU_HRY_E_BEGIN_T_VCCSA_LFM_X_POSTHRY_TILE_SHAVE_5</v>
      </c>
      <c r="AK65" s="12" t="str">
        <f t="shared" si="54"/>
        <v>LSA_VPU_HRY_E_BEGIN_T_VCCSA_LFM_X_POSTHRY_TILE_SHAVE_5</v>
      </c>
      <c r="AL65" s="12" t="str">
        <f t="shared" si="55"/>
        <v>LSA_VPU_HRY_E_BEGIN_T_VCCSA_LFM_X_POSTHRY_TILE_SHAVE_5</v>
      </c>
      <c r="AM65" s="12" t="str">
        <f t="shared" si="56"/>
        <v>LSA_VPU_HRY_E_BEGIN_T_VCCSA_LFM_X_POSTHRY_TILE_SHAVE_5</v>
      </c>
    </row>
    <row r="66" spans="1:40" s="12" customFormat="1" x14ac:dyDescent="0.25">
      <c r="A66" s="12" t="s">
        <v>26</v>
      </c>
      <c r="B66" s="12" t="s">
        <v>46</v>
      </c>
      <c r="C66" s="12" t="str">
        <f>VLOOKUP(B66,templateLookup!A:B,2,0)</f>
        <v>PrimeMbistVminSearchTestMethod</v>
      </c>
      <c r="D66" s="12" t="str">
        <f t="shared" si="46"/>
        <v>LSA_VPU_HRY_E_BEGIN_T_VCCSA_LFM_X_POSTHRY_TILE_SHAVE_5</v>
      </c>
      <c r="E66" s="12" t="s">
        <v>57</v>
      </c>
      <c r="F66" s="12" t="s">
        <v>102</v>
      </c>
      <c r="G66" s="12" t="s">
        <v>33</v>
      </c>
      <c r="H66" s="12" t="s">
        <v>34</v>
      </c>
      <c r="I66" s="12" t="s">
        <v>286</v>
      </c>
      <c r="J66" s="12" t="s">
        <v>296</v>
      </c>
      <c r="K66" s="12" t="s">
        <v>35</v>
      </c>
      <c r="L66" s="12" t="s">
        <v>6</v>
      </c>
      <c r="M66" s="12" t="s">
        <v>398</v>
      </c>
      <c r="N66" s="12" t="s">
        <v>36</v>
      </c>
      <c r="O66" s="12" t="s">
        <v>37</v>
      </c>
      <c r="P66" s="12" t="s">
        <v>38</v>
      </c>
      <c r="Q66" s="12">
        <v>21</v>
      </c>
      <c r="R66" s="12">
        <v>30</v>
      </c>
      <c r="S66" s="12">
        <v>57</v>
      </c>
      <c r="AB66" s="12" t="b">
        <v>0</v>
      </c>
      <c r="AC66" s="12">
        <f t="shared" si="47"/>
        <v>9</v>
      </c>
      <c r="AD66" s="12" t="s">
        <v>39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</row>
    <row r="67" spans="1:40" x14ac:dyDescent="0.25">
      <c r="A67" s="16" t="s">
        <v>26</v>
      </c>
      <c r="B67" s="16" t="s">
        <v>42</v>
      </c>
      <c r="C67" s="16" t="str">
        <f>VLOOKUP(B67,templateLookup!A:B,2,0)</f>
        <v>COMPOSITE</v>
      </c>
      <c r="D67" s="16"/>
      <c r="E67" s="16"/>
      <c r="F67" s="26" t="s">
        <v>102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</row>
    <row r="68" spans="1:40" x14ac:dyDescent="0.25">
      <c r="A68" s="20" t="s">
        <v>26</v>
      </c>
      <c r="B68" s="20" t="s">
        <v>42</v>
      </c>
      <c r="C68" s="20" t="str">
        <f>VLOOKUP(B68,templateLookup!A:B,2,0)</f>
        <v>COMPOSITE</v>
      </c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</row>
    <row r="69" spans="1:40" x14ac:dyDescent="0.25">
      <c r="A69" s="15" t="s">
        <v>48</v>
      </c>
      <c r="B69" s="15" t="s">
        <v>27</v>
      </c>
      <c r="C69" s="15" t="str">
        <f>VLOOKUP(B69,templateLookup!A:B,2,0)</f>
        <v>COMPOSITE</v>
      </c>
      <c r="D69" s="15" t="s">
        <v>48</v>
      </c>
      <c r="E69" s="15"/>
      <c r="F69" s="15" t="s">
        <v>102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</row>
    <row r="70" spans="1:40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SSA_VPU_VMIN_E_PREHVQK_T_VCCSA_LFM_X_BUTTRESS</v>
      </c>
      <c r="E70" t="s">
        <v>31</v>
      </c>
      <c r="F70" t="s">
        <v>102</v>
      </c>
      <c r="G70" t="s">
        <v>50</v>
      </c>
      <c r="H70" t="s">
        <v>34</v>
      </c>
      <c r="I70" t="s">
        <v>286</v>
      </c>
      <c r="J70" t="s">
        <v>296</v>
      </c>
      <c r="K70" t="s">
        <v>35</v>
      </c>
      <c r="L70" t="s">
        <v>6</v>
      </c>
      <c r="M70" t="s">
        <v>366</v>
      </c>
      <c r="N70" t="s">
        <v>36</v>
      </c>
      <c r="O70" t="s">
        <v>37</v>
      </c>
      <c r="P70" t="s">
        <v>38</v>
      </c>
      <c r="Q70">
        <v>61</v>
      </c>
      <c r="R70">
        <v>31</v>
      </c>
      <c r="S70">
        <v>0</v>
      </c>
      <c r="T70">
        <v>2200</v>
      </c>
      <c r="AB70" t="b">
        <v>0</v>
      </c>
      <c r="AC70">
        <f>COUNTA(AE70:AN70)</f>
        <v>2</v>
      </c>
      <c r="AD70">
        <v>1</v>
      </c>
      <c r="AE70" t="str">
        <f>D71</f>
        <v>SSA_VPU_VMIN_E_PREHVQK_T_VCCSA_LFM_X_SPINE</v>
      </c>
      <c r="AF70" t="str">
        <f>D71</f>
        <v>SSA_VPU_VMIN_E_PREHVQK_T_VCCSA_LFM_X_SPINE</v>
      </c>
    </row>
    <row r="71" spans="1:40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:D74" si="57">E71&amp;"_"&amp;F71&amp;"_"&amp;G71&amp;"_"&amp;H71&amp;"_"&amp;A71&amp;"_"&amp;I71&amp;"_"&amp;J71&amp;"_"&amp;K71&amp;"_"&amp;L71&amp;"_"&amp;M71</f>
        <v>SSA_VPU_VMIN_E_PREHVQK_T_VCCSA_LFM_X_SPINE</v>
      </c>
      <c r="E71" t="s">
        <v>31</v>
      </c>
      <c r="F71" t="s">
        <v>102</v>
      </c>
      <c r="G71" t="s">
        <v>50</v>
      </c>
      <c r="H71" t="s">
        <v>34</v>
      </c>
      <c r="I71" t="s">
        <v>286</v>
      </c>
      <c r="J71" t="s">
        <v>296</v>
      </c>
      <c r="K71" t="s">
        <v>35</v>
      </c>
      <c r="L71" t="s">
        <v>6</v>
      </c>
      <c r="M71" t="s">
        <v>367</v>
      </c>
      <c r="N71" t="s">
        <v>36</v>
      </c>
      <c r="O71" t="s">
        <v>37</v>
      </c>
      <c r="P71" t="s">
        <v>38</v>
      </c>
      <c r="Q71">
        <v>61</v>
      </c>
      <c r="R71">
        <v>31</v>
      </c>
      <c r="S71">
        <v>1</v>
      </c>
      <c r="T71">
        <v>2201</v>
      </c>
      <c r="AB71" t="b">
        <v>0</v>
      </c>
      <c r="AC71">
        <f t="shared" ref="AC71:AC74" si="58">COUNTA(AE71:AN71)</f>
        <v>2</v>
      </c>
      <c r="AD71">
        <v>1</v>
      </c>
      <c r="AE71" t="str">
        <f t="shared" ref="AE71:AE84" si="59">D72</f>
        <v>SSA_VPU_VMIN_E_PREHVQK_T_VCCSA_LFM_X_TILE_0</v>
      </c>
      <c r="AF71" t="str">
        <f t="shared" ref="AF71:AF84" si="60">D72</f>
        <v>SSA_VPU_VMIN_E_PREHVQK_T_VCCSA_LFM_X_TILE_0</v>
      </c>
    </row>
    <row r="72" spans="1:40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 t="shared" si="57"/>
        <v>SSA_VPU_VMIN_E_PREHVQK_T_VCCSA_LFM_X_TILE_0</v>
      </c>
      <c r="E72" t="s">
        <v>31</v>
      </c>
      <c r="F72" t="s">
        <v>102</v>
      </c>
      <c r="G72" t="s">
        <v>50</v>
      </c>
      <c r="H72" t="s">
        <v>34</v>
      </c>
      <c r="I72" t="s">
        <v>286</v>
      </c>
      <c r="J72" t="s">
        <v>296</v>
      </c>
      <c r="K72" t="s">
        <v>35</v>
      </c>
      <c r="L72" t="s">
        <v>6</v>
      </c>
      <c r="M72" t="s">
        <v>368</v>
      </c>
      <c r="N72" t="s">
        <v>36</v>
      </c>
      <c r="O72" t="s">
        <v>37</v>
      </c>
      <c r="P72" t="s">
        <v>38</v>
      </c>
      <c r="Q72">
        <v>61</v>
      </c>
      <c r="R72">
        <v>31</v>
      </c>
      <c r="S72">
        <v>2</v>
      </c>
      <c r="T72">
        <v>2202</v>
      </c>
      <c r="AB72" t="b">
        <v>0</v>
      </c>
      <c r="AC72">
        <f t="shared" si="58"/>
        <v>2</v>
      </c>
      <c r="AD72">
        <v>1</v>
      </c>
      <c r="AE72" t="str">
        <f t="shared" si="59"/>
        <v>SSA_VPU_VMIN_E_PREHVQK_T_VCCSA_LFM_X_TILE_1</v>
      </c>
      <c r="AF72" t="str">
        <f t="shared" si="60"/>
        <v>SSA_VPU_VMIN_E_PREHVQK_T_VCCSA_LFM_X_TILE_1</v>
      </c>
    </row>
    <row r="73" spans="1:40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si="57"/>
        <v>SSA_VPU_VMIN_E_PREHVQK_T_VCCSA_LFM_X_TILE_1</v>
      </c>
      <c r="E73" t="s">
        <v>31</v>
      </c>
      <c r="F73" t="s">
        <v>102</v>
      </c>
      <c r="G73" t="s">
        <v>50</v>
      </c>
      <c r="H73" t="s">
        <v>34</v>
      </c>
      <c r="I73" t="s">
        <v>286</v>
      </c>
      <c r="J73" t="s">
        <v>296</v>
      </c>
      <c r="K73" t="s">
        <v>35</v>
      </c>
      <c r="L73" t="s">
        <v>6</v>
      </c>
      <c r="M73" t="s">
        <v>369</v>
      </c>
      <c r="N73" t="s">
        <v>36</v>
      </c>
      <c r="O73" t="s">
        <v>37</v>
      </c>
      <c r="P73" t="s">
        <v>38</v>
      </c>
      <c r="Q73">
        <v>61</v>
      </c>
      <c r="R73">
        <v>31</v>
      </c>
      <c r="S73">
        <v>3</v>
      </c>
      <c r="T73">
        <v>2203</v>
      </c>
      <c r="AB73" t="b">
        <v>0</v>
      </c>
      <c r="AC73">
        <f t="shared" si="58"/>
        <v>2</v>
      </c>
      <c r="AD73">
        <v>1</v>
      </c>
      <c r="AE73" t="str">
        <f t="shared" si="59"/>
        <v>SSA_VPU_VMIN_E_PREHVQK_T_VCCSA_LFM_X_TILE_2</v>
      </c>
      <c r="AF73" t="str">
        <f t="shared" si="60"/>
        <v>SSA_VPU_VMIN_E_PREHVQK_T_VCCSA_LFM_X_TILE_2</v>
      </c>
    </row>
    <row r="74" spans="1:40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 t="shared" si="57"/>
        <v>SSA_VPU_VMIN_E_PREHVQK_T_VCCSA_LFM_X_TILE_2</v>
      </c>
      <c r="E74" t="s">
        <v>31</v>
      </c>
      <c r="F74" t="s">
        <v>102</v>
      </c>
      <c r="G74" t="s">
        <v>50</v>
      </c>
      <c r="H74" t="s">
        <v>34</v>
      </c>
      <c r="I74" t="s">
        <v>286</v>
      </c>
      <c r="J74" t="s">
        <v>296</v>
      </c>
      <c r="K74" t="s">
        <v>35</v>
      </c>
      <c r="L74" t="s">
        <v>6</v>
      </c>
      <c r="M74" t="s">
        <v>370</v>
      </c>
      <c r="N74" t="s">
        <v>36</v>
      </c>
      <c r="O74" t="s">
        <v>37</v>
      </c>
      <c r="P74" t="s">
        <v>38</v>
      </c>
      <c r="Q74">
        <v>61</v>
      </c>
      <c r="R74">
        <v>31</v>
      </c>
      <c r="S74">
        <v>4</v>
      </c>
      <c r="T74">
        <v>2204</v>
      </c>
      <c r="AB74" t="b">
        <v>0</v>
      </c>
      <c r="AC74">
        <f t="shared" si="58"/>
        <v>2</v>
      </c>
      <c r="AD74">
        <v>1</v>
      </c>
      <c r="AE74" t="str">
        <f t="shared" si="59"/>
        <v>SSA_VPU_VMIN_E_PREHVQK_T_VCCSA_LFM_X_TILE_3</v>
      </c>
      <c r="AF74" t="str">
        <f t="shared" si="60"/>
        <v>SSA_VPU_VMIN_E_PREHVQK_T_VCCSA_LFM_X_TILE_3</v>
      </c>
    </row>
    <row r="75" spans="1:40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 t="shared" ref="D75:D77" si="61">E75&amp;"_"&amp;F75&amp;"_"&amp;G75&amp;"_"&amp;H75&amp;"_"&amp;A75&amp;"_"&amp;I75&amp;"_"&amp;J75&amp;"_"&amp;K75&amp;"_"&amp;L75&amp;"_"&amp;M75</f>
        <v>SSA_VPU_VMIN_E_PREHVQK_T_VCCSA_LFM_X_TILE_3</v>
      </c>
      <c r="E75" t="s">
        <v>31</v>
      </c>
      <c r="F75" t="s">
        <v>102</v>
      </c>
      <c r="G75" t="s">
        <v>50</v>
      </c>
      <c r="H75" t="s">
        <v>34</v>
      </c>
      <c r="I75" t="s">
        <v>286</v>
      </c>
      <c r="J75" t="s">
        <v>296</v>
      </c>
      <c r="K75" t="s">
        <v>35</v>
      </c>
      <c r="L75" t="s">
        <v>6</v>
      </c>
      <c r="M75" t="s">
        <v>371</v>
      </c>
      <c r="N75" t="s">
        <v>36</v>
      </c>
      <c r="O75" t="s">
        <v>37</v>
      </c>
      <c r="P75" t="s">
        <v>38</v>
      </c>
      <c r="Q75">
        <v>61</v>
      </c>
      <c r="R75">
        <v>31</v>
      </c>
      <c r="S75">
        <v>5</v>
      </c>
      <c r="T75">
        <v>2205</v>
      </c>
      <c r="AB75" t="b">
        <v>0</v>
      </c>
      <c r="AC75">
        <f t="shared" ref="AC75:AC77" si="62">COUNTA(AE75:AN75)</f>
        <v>2</v>
      </c>
      <c r="AD75">
        <v>1</v>
      </c>
      <c r="AE75" t="str">
        <f t="shared" si="59"/>
        <v>SSA_VPU_VMIN_E_PREHVQK_T_VCCSA_LFM_X_TILE_4</v>
      </c>
      <c r="AF75" t="str">
        <f t="shared" si="60"/>
        <v>SSA_VPU_VMIN_E_PREHVQK_T_VCCSA_LFM_X_TILE_4</v>
      </c>
    </row>
    <row r="76" spans="1:40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 t="shared" si="61"/>
        <v>SSA_VPU_VMIN_E_PREHVQK_T_VCCSA_LFM_X_TILE_4</v>
      </c>
      <c r="E76" t="s">
        <v>31</v>
      </c>
      <c r="F76" t="s">
        <v>102</v>
      </c>
      <c r="G76" t="s">
        <v>50</v>
      </c>
      <c r="H76" t="s">
        <v>34</v>
      </c>
      <c r="I76" t="s">
        <v>286</v>
      </c>
      <c r="J76" t="s">
        <v>296</v>
      </c>
      <c r="K76" t="s">
        <v>35</v>
      </c>
      <c r="L76" t="s">
        <v>6</v>
      </c>
      <c r="M76" t="s">
        <v>372</v>
      </c>
      <c r="N76" t="s">
        <v>36</v>
      </c>
      <c r="O76" t="s">
        <v>37</v>
      </c>
      <c r="P76" t="s">
        <v>38</v>
      </c>
      <c r="Q76">
        <v>61</v>
      </c>
      <c r="R76">
        <v>31</v>
      </c>
      <c r="S76">
        <v>6</v>
      </c>
      <c r="T76">
        <v>2206</v>
      </c>
      <c r="AB76" t="b">
        <v>0</v>
      </c>
      <c r="AC76">
        <f t="shared" si="62"/>
        <v>2</v>
      </c>
      <c r="AD76">
        <v>1</v>
      </c>
      <c r="AE76" t="str">
        <f t="shared" si="59"/>
        <v>SSA_VPU_VMIN_E_PREHVQK_T_VCCSA_LFM_X_TILE_5</v>
      </c>
      <c r="AF76" t="str">
        <f t="shared" si="60"/>
        <v>SSA_VPU_VMIN_E_PREHVQK_T_VCCSA_LFM_X_TILE_5</v>
      </c>
    </row>
    <row r="77" spans="1:40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si="61"/>
        <v>SSA_VPU_VMIN_E_PREHVQK_T_VCCSA_LFM_X_TILE_5</v>
      </c>
      <c r="E77" t="s">
        <v>31</v>
      </c>
      <c r="F77" t="s">
        <v>102</v>
      </c>
      <c r="G77" t="s">
        <v>50</v>
      </c>
      <c r="H77" t="s">
        <v>34</v>
      </c>
      <c r="I77" t="s">
        <v>286</v>
      </c>
      <c r="J77" t="s">
        <v>296</v>
      </c>
      <c r="K77" t="s">
        <v>35</v>
      </c>
      <c r="L77" t="s">
        <v>6</v>
      </c>
      <c r="M77" t="s">
        <v>373</v>
      </c>
      <c r="N77" t="s">
        <v>36</v>
      </c>
      <c r="O77" t="s">
        <v>37</v>
      </c>
      <c r="P77" t="s">
        <v>38</v>
      </c>
      <c r="Q77">
        <v>61</v>
      </c>
      <c r="R77">
        <v>31</v>
      </c>
      <c r="S77">
        <v>7</v>
      </c>
      <c r="T77">
        <v>2207</v>
      </c>
      <c r="AB77" t="b">
        <v>0</v>
      </c>
      <c r="AC77">
        <f t="shared" si="62"/>
        <v>2</v>
      </c>
      <c r="AD77">
        <v>1</v>
      </c>
      <c r="AE77" t="str">
        <f t="shared" si="59"/>
        <v>LSA_VPU_VMIN_E_PREHVQK_T_VCCSA_LFM_X_BUTTRESS</v>
      </c>
      <c r="AF77" t="str">
        <f t="shared" si="60"/>
        <v>LSA_VPU_VMIN_E_PREHVQK_T_VCCSA_LFM_X_BUTTRESS</v>
      </c>
    </row>
    <row r="78" spans="1:40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LSA_VPU_VMIN_E_PREHVQK_T_VCCSA_LFM_X_BUTTRESS</v>
      </c>
      <c r="E78" t="s">
        <v>57</v>
      </c>
      <c r="F78" t="s">
        <v>102</v>
      </c>
      <c r="G78" t="s">
        <v>50</v>
      </c>
      <c r="H78" t="s">
        <v>34</v>
      </c>
      <c r="I78" t="s">
        <v>286</v>
      </c>
      <c r="J78" t="s">
        <v>296</v>
      </c>
      <c r="K78" t="s">
        <v>35</v>
      </c>
      <c r="L78" t="s">
        <v>6</v>
      </c>
      <c r="M78" t="s">
        <v>366</v>
      </c>
      <c r="N78" t="s">
        <v>36</v>
      </c>
      <c r="O78" t="s">
        <v>37</v>
      </c>
      <c r="P78" t="s">
        <v>38</v>
      </c>
      <c r="Q78">
        <v>21</v>
      </c>
      <c r="R78">
        <v>31</v>
      </c>
      <c r="S78">
        <v>8</v>
      </c>
      <c r="T78">
        <v>2208</v>
      </c>
      <c r="AB78" t="b">
        <v>0</v>
      </c>
      <c r="AC78">
        <f>COUNTA(AE78:AN78)</f>
        <v>2</v>
      </c>
      <c r="AD78">
        <v>1</v>
      </c>
      <c r="AE78" t="str">
        <f t="shared" si="59"/>
        <v>LSA_VPU_VMIN_E_PREHVQK_T_VCCSA_LFM_X_SPINE</v>
      </c>
      <c r="AF78" t="str">
        <f t="shared" si="60"/>
        <v>LSA_VPU_VMIN_E_PREHVQK_T_VCCSA_LFM_X_SPINE</v>
      </c>
    </row>
    <row r="79" spans="1:40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ref="D79:D85" si="63">E79&amp;"_"&amp;F79&amp;"_"&amp;G79&amp;"_"&amp;H79&amp;"_"&amp;A79&amp;"_"&amp;I79&amp;"_"&amp;J79&amp;"_"&amp;K79&amp;"_"&amp;L79&amp;"_"&amp;M79</f>
        <v>LSA_VPU_VMIN_E_PREHVQK_T_VCCSA_LFM_X_SPINE</v>
      </c>
      <c r="E79" t="s">
        <v>57</v>
      </c>
      <c r="F79" t="s">
        <v>102</v>
      </c>
      <c r="G79" t="s">
        <v>50</v>
      </c>
      <c r="H79" t="s">
        <v>34</v>
      </c>
      <c r="I79" t="s">
        <v>286</v>
      </c>
      <c r="J79" t="s">
        <v>296</v>
      </c>
      <c r="K79" t="s">
        <v>35</v>
      </c>
      <c r="L79" t="s">
        <v>6</v>
      </c>
      <c r="M79" t="s">
        <v>367</v>
      </c>
      <c r="N79" t="s">
        <v>36</v>
      </c>
      <c r="O79" t="s">
        <v>37</v>
      </c>
      <c r="P79" t="s">
        <v>38</v>
      </c>
      <c r="Q79">
        <v>21</v>
      </c>
      <c r="R79">
        <v>31</v>
      </c>
      <c r="S79">
        <v>9</v>
      </c>
      <c r="T79">
        <v>2209</v>
      </c>
      <c r="AB79" t="b">
        <v>0</v>
      </c>
      <c r="AC79">
        <f t="shared" ref="AC79:AC85" si="64">COUNTA(AE79:AN79)</f>
        <v>2</v>
      </c>
      <c r="AD79">
        <v>1</v>
      </c>
      <c r="AE79" t="str">
        <f t="shared" si="59"/>
        <v>LSA_VPU_VMIN_E_PREHVQK_T_VCCSA_LFM_X_TILE_0</v>
      </c>
      <c r="AF79" t="str">
        <f t="shared" si="60"/>
        <v>LSA_VPU_VMIN_E_PREHVQK_T_VCCSA_LFM_X_TILE_0</v>
      </c>
    </row>
    <row r="80" spans="1:40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63"/>
        <v>LSA_VPU_VMIN_E_PREHVQK_T_VCCSA_LFM_X_TILE_0</v>
      </c>
      <c r="E80" t="s">
        <v>57</v>
      </c>
      <c r="F80" t="s">
        <v>102</v>
      </c>
      <c r="G80" t="s">
        <v>50</v>
      </c>
      <c r="H80" t="s">
        <v>34</v>
      </c>
      <c r="I80" t="s">
        <v>286</v>
      </c>
      <c r="J80" t="s">
        <v>296</v>
      </c>
      <c r="K80" t="s">
        <v>35</v>
      </c>
      <c r="L80" t="s">
        <v>6</v>
      </c>
      <c r="M80" t="s">
        <v>368</v>
      </c>
      <c r="N80" t="s">
        <v>36</v>
      </c>
      <c r="O80" t="s">
        <v>37</v>
      </c>
      <c r="P80" t="s">
        <v>38</v>
      </c>
      <c r="Q80">
        <v>21</v>
      </c>
      <c r="R80">
        <v>31</v>
      </c>
      <c r="S80">
        <v>10</v>
      </c>
      <c r="T80">
        <v>2210</v>
      </c>
      <c r="AB80" t="b">
        <v>0</v>
      </c>
      <c r="AC80">
        <f t="shared" si="64"/>
        <v>2</v>
      </c>
      <c r="AD80">
        <v>1</v>
      </c>
      <c r="AE80" t="str">
        <f t="shared" si="59"/>
        <v>LSA_VPU_VMIN_E_PREHVQK_T_VCCSA_LFM_X_TILE_1</v>
      </c>
      <c r="AF80" t="str">
        <f t="shared" si="60"/>
        <v>LSA_VPU_VMIN_E_PREHVQK_T_VCCSA_LFM_X_TILE_1</v>
      </c>
    </row>
    <row r="81" spans="1:40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63"/>
        <v>LSA_VPU_VMIN_E_PREHVQK_T_VCCSA_LFM_X_TILE_1</v>
      </c>
      <c r="E81" t="s">
        <v>57</v>
      </c>
      <c r="F81" t="s">
        <v>102</v>
      </c>
      <c r="G81" t="s">
        <v>50</v>
      </c>
      <c r="H81" t="s">
        <v>34</v>
      </c>
      <c r="I81" t="s">
        <v>286</v>
      </c>
      <c r="J81" t="s">
        <v>296</v>
      </c>
      <c r="K81" t="s">
        <v>35</v>
      </c>
      <c r="L81" t="s">
        <v>6</v>
      </c>
      <c r="M81" t="s">
        <v>369</v>
      </c>
      <c r="N81" t="s">
        <v>36</v>
      </c>
      <c r="O81" t="s">
        <v>37</v>
      </c>
      <c r="P81" t="s">
        <v>38</v>
      </c>
      <c r="Q81">
        <v>21</v>
      </c>
      <c r="R81">
        <v>31</v>
      </c>
      <c r="S81">
        <v>11</v>
      </c>
      <c r="T81">
        <v>2211</v>
      </c>
      <c r="AB81" t="b">
        <v>0</v>
      </c>
      <c r="AC81">
        <f t="shared" si="64"/>
        <v>2</v>
      </c>
      <c r="AD81">
        <v>1</v>
      </c>
      <c r="AE81" t="str">
        <f t="shared" si="59"/>
        <v>LSA_VPU_VMIN_E_PREHVQK_T_VCCSA_LFM_X_TILE_2</v>
      </c>
      <c r="AF81" t="str">
        <f t="shared" si="60"/>
        <v>LSA_VPU_VMIN_E_PREHVQK_T_VCCSA_LFM_X_TILE_2</v>
      </c>
    </row>
    <row r="82" spans="1:40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63"/>
        <v>LSA_VPU_VMIN_E_PREHVQK_T_VCCSA_LFM_X_TILE_2</v>
      </c>
      <c r="E82" t="s">
        <v>57</v>
      </c>
      <c r="F82" t="s">
        <v>102</v>
      </c>
      <c r="G82" t="s">
        <v>50</v>
      </c>
      <c r="H82" t="s">
        <v>34</v>
      </c>
      <c r="I82" t="s">
        <v>286</v>
      </c>
      <c r="J82" t="s">
        <v>296</v>
      </c>
      <c r="K82" t="s">
        <v>35</v>
      </c>
      <c r="L82" t="s">
        <v>6</v>
      </c>
      <c r="M82" t="s">
        <v>370</v>
      </c>
      <c r="N82" t="s">
        <v>36</v>
      </c>
      <c r="O82" t="s">
        <v>37</v>
      </c>
      <c r="P82" t="s">
        <v>38</v>
      </c>
      <c r="Q82">
        <v>21</v>
      </c>
      <c r="R82">
        <v>31</v>
      </c>
      <c r="S82">
        <v>12</v>
      </c>
      <c r="T82">
        <v>2212</v>
      </c>
      <c r="AB82" t="b">
        <v>0</v>
      </c>
      <c r="AC82">
        <f t="shared" si="64"/>
        <v>2</v>
      </c>
      <c r="AD82">
        <v>1</v>
      </c>
      <c r="AE82" t="str">
        <f t="shared" si="59"/>
        <v>LSA_VPU_VMIN_E_PREHVQK_T_VCCSA_LFM_X_TILE_3</v>
      </c>
      <c r="AF82" t="str">
        <f t="shared" si="60"/>
        <v>LSA_VPU_VMIN_E_PREHVQK_T_VCCSA_LFM_X_TILE_3</v>
      </c>
    </row>
    <row r="83" spans="1:40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63"/>
        <v>LSA_VPU_VMIN_E_PREHVQK_T_VCCSA_LFM_X_TILE_3</v>
      </c>
      <c r="E83" t="s">
        <v>57</v>
      </c>
      <c r="F83" t="s">
        <v>102</v>
      </c>
      <c r="G83" t="s">
        <v>50</v>
      </c>
      <c r="H83" t="s">
        <v>34</v>
      </c>
      <c r="I83" t="s">
        <v>286</v>
      </c>
      <c r="J83" t="s">
        <v>296</v>
      </c>
      <c r="K83" t="s">
        <v>35</v>
      </c>
      <c r="L83" t="s">
        <v>6</v>
      </c>
      <c r="M83" t="s">
        <v>371</v>
      </c>
      <c r="N83" t="s">
        <v>36</v>
      </c>
      <c r="O83" t="s">
        <v>37</v>
      </c>
      <c r="P83" t="s">
        <v>38</v>
      </c>
      <c r="Q83">
        <v>21</v>
      </c>
      <c r="R83">
        <v>31</v>
      </c>
      <c r="S83">
        <v>13</v>
      </c>
      <c r="T83">
        <v>2213</v>
      </c>
      <c r="AB83" t="b">
        <v>0</v>
      </c>
      <c r="AC83">
        <f t="shared" si="64"/>
        <v>2</v>
      </c>
      <c r="AD83">
        <v>1</v>
      </c>
      <c r="AE83" t="str">
        <f t="shared" si="59"/>
        <v>LSA_VPU_VMIN_E_PREHVQK_T_VCCSA_LFM_X_TILE_4</v>
      </c>
      <c r="AF83" t="str">
        <f t="shared" si="60"/>
        <v>LSA_VPU_VMIN_E_PREHVQK_T_VCCSA_LFM_X_TILE_4</v>
      </c>
    </row>
    <row r="84" spans="1:40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63"/>
        <v>LSA_VPU_VMIN_E_PREHVQK_T_VCCSA_LFM_X_TILE_4</v>
      </c>
      <c r="E84" t="s">
        <v>57</v>
      </c>
      <c r="F84" t="s">
        <v>102</v>
      </c>
      <c r="G84" t="s">
        <v>50</v>
      </c>
      <c r="H84" t="s">
        <v>34</v>
      </c>
      <c r="I84" t="s">
        <v>286</v>
      </c>
      <c r="J84" t="s">
        <v>296</v>
      </c>
      <c r="K84" t="s">
        <v>35</v>
      </c>
      <c r="L84" t="s">
        <v>6</v>
      </c>
      <c r="M84" t="s">
        <v>372</v>
      </c>
      <c r="N84" t="s">
        <v>36</v>
      </c>
      <c r="O84" t="s">
        <v>37</v>
      </c>
      <c r="P84" t="s">
        <v>38</v>
      </c>
      <c r="Q84">
        <v>21</v>
      </c>
      <c r="R84">
        <v>31</v>
      </c>
      <c r="S84">
        <v>14</v>
      </c>
      <c r="T84">
        <v>2214</v>
      </c>
      <c r="AB84" t="b">
        <v>0</v>
      </c>
      <c r="AC84">
        <f t="shared" si="64"/>
        <v>2</v>
      </c>
      <c r="AD84">
        <v>1</v>
      </c>
      <c r="AE84" t="str">
        <f t="shared" si="59"/>
        <v>LSA_VPU_VMIN_E_PREHVQK_T_VCCSA_LFM_X_TILE_5</v>
      </c>
      <c r="AF84" t="str">
        <f t="shared" si="60"/>
        <v>LSA_VPU_VMIN_E_PREHVQK_T_VCCSA_LFM_X_TILE_5</v>
      </c>
    </row>
    <row r="85" spans="1:40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63"/>
        <v>LSA_VPU_VMIN_E_PREHVQK_T_VCCSA_LFM_X_TILE_5</v>
      </c>
      <c r="E85" t="s">
        <v>57</v>
      </c>
      <c r="F85" t="s">
        <v>102</v>
      </c>
      <c r="G85" t="s">
        <v>50</v>
      </c>
      <c r="H85" t="s">
        <v>34</v>
      </c>
      <c r="I85" t="s">
        <v>286</v>
      </c>
      <c r="J85" t="s">
        <v>296</v>
      </c>
      <c r="K85" t="s">
        <v>35</v>
      </c>
      <c r="L85" t="s">
        <v>6</v>
      </c>
      <c r="M85" t="s">
        <v>373</v>
      </c>
      <c r="N85" t="s">
        <v>36</v>
      </c>
      <c r="O85" t="s">
        <v>37</v>
      </c>
      <c r="P85" t="s">
        <v>38</v>
      </c>
      <c r="Q85">
        <v>21</v>
      </c>
      <c r="R85">
        <v>31</v>
      </c>
      <c r="S85">
        <v>15</v>
      </c>
      <c r="T85">
        <v>2215</v>
      </c>
      <c r="AB85" t="b">
        <v>0</v>
      </c>
      <c r="AC85">
        <f t="shared" si="64"/>
        <v>2</v>
      </c>
      <c r="AD85">
        <v>1</v>
      </c>
      <c r="AE85">
        <v>1</v>
      </c>
      <c r="AF85">
        <v>1</v>
      </c>
    </row>
    <row r="86" spans="1:40" x14ac:dyDescent="0.25">
      <c r="A86" s="20" t="s">
        <v>48</v>
      </c>
      <c r="B86" s="20" t="s">
        <v>42</v>
      </c>
      <c r="C86" s="20" t="str">
        <f>VLOOKUP(B86,templateLookup!A:B,2,0)</f>
        <v>COMPOSITE</v>
      </c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</row>
    <row r="87" spans="1:40" x14ac:dyDescent="0.25">
      <c r="A87" s="15" t="s">
        <v>61</v>
      </c>
      <c r="B87" s="15" t="s">
        <v>27</v>
      </c>
      <c r="C87" s="15" t="str">
        <f>VLOOKUP(B87,templateLookup!A:B,2,0)</f>
        <v>COMPOSITE</v>
      </c>
      <c r="D87" s="15" t="s">
        <v>61</v>
      </c>
      <c r="E87" s="15"/>
      <c r="F87" s="15" t="s">
        <v>102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</row>
    <row r="88" spans="1:40" x14ac:dyDescent="0.25">
      <c r="A88" s="17" t="s">
        <v>61</v>
      </c>
      <c r="B88" s="17" t="s">
        <v>62</v>
      </c>
      <c r="C88" s="17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XSA_VPU_HVQK_E_STRESS_T_VCCSA_LFM_X_VPU_ALL</v>
      </c>
      <c r="E88" t="s">
        <v>355</v>
      </c>
      <c r="F88" t="s">
        <v>102</v>
      </c>
      <c r="G88" t="s">
        <v>121</v>
      </c>
      <c r="H88" t="s">
        <v>34</v>
      </c>
      <c r="I88" t="s">
        <v>286</v>
      </c>
      <c r="J88" t="s">
        <v>296</v>
      </c>
      <c r="K88" t="s">
        <v>35</v>
      </c>
      <c r="L88" t="s">
        <v>6</v>
      </c>
      <c r="M88" t="s">
        <v>374</v>
      </c>
      <c r="N88" t="s">
        <v>36</v>
      </c>
      <c r="O88" t="s">
        <v>37</v>
      </c>
      <c r="P88" t="s">
        <v>38</v>
      </c>
      <c r="Q88">
        <v>17</v>
      </c>
      <c r="R88">
        <v>61</v>
      </c>
      <c r="S88">
        <v>300</v>
      </c>
      <c r="AB88" t="b">
        <v>0</v>
      </c>
      <c r="AC88">
        <f>COUNTA(AE88:AN88)</f>
        <v>5</v>
      </c>
      <c r="AD88" t="s">
        <v>39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40" x14ac:dyDescent="0.25">
      <c r="A89" s="20" t="s">
        <v>61</v>
      </c>
      <c r="B89" s="20" t="s">
        <v>42</v>
      </c>
      <c r="C89" s="20" t="str">
        <f>VLOOKUP(B89,templateLookup!A:B,2,0)</f>
        <v>COMPOSITE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</row>
    <row r="90" spans="1:40" x14ac:dyDescent="0.25">
      <c r="A90" s="15" t="s">
        <v>59</v>
      </c>
      <c r="B90" s="15" t="s">
        <v>27</v>
      </c>
      <c r="C90" s="15" t="str">
        <f>VLOOKUP(B90,templateLookup!A:B,2,0)</f>
        <v>COMPOSITE</v>
      </c>
      <c r="D90" s="15" t="s">
        <v>59</v>
      </c>
      <c r="E90" s="15"/>
      <c r="F90" s="15" t="s">
        <v>102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</row>
    <row r="91" spans="1:40" x14ac:dyDescent="0.25">
      <c r="A91" s="3" t="s">
        <v>59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SSA_VPU_VMIN_E_POSTHVQK_T_VCCSA_LFM_X_BUTTRESS</v>
      </c>
      <c r="E91" t="s">
        <v>31</v>
      </c>
      <c r="F91" t="s">
        <v>102</v>
      </c>
      <c r="G91" t="s">
        <v>50</v>
      </c>
      <c r="H91" t="s">
        <v>34</v>
      </c>
      <c r="I91" t="s">
        <v>286</v>
      </c>
      <c r="J91" t="s">
        <v>296</v>
      </c>
      <c r="K91" t="s">
        <v>35</v>
      </c>
      <c r="L91" t="s">
        <v>6</v>
      </c>
      <c r="M91" t="s">
        <v>366</v>
      </c>
      <c r="N91" t="s">
        <v>36</v>
      </c>
      <c r="O91" t="s">
        <v>37</v>
      </c>
      <c r="P91" t="s">
        <v>38</v>
      </c>
      <c r="Q91">
        <v>61</v>
      </c>
      <c r="R91">
        <v>21</v>
      </c>
      <c r="S91">
        <v>315</v>
      </c>
      <c r="T91">
        <v>2216</v>
      </c>
      <c r="AB91" t="b">
        <v>0</v>
      </c>
      <c r="AC91">
        <f>COUNTA(AE91:AN91)</f>
        <v>2</v>
      </c>
      <c r="AD91">
        <v>1</v>
      </c>
      <c r="AE91" t="str">
        <f>D92</f>
        <v>SSA_VPU_VMIN_E_POSTHVQK_T_VCCSA_LFM_X_SPINE</v>
      </c>
      <c r="AF91" t="str">
        <f>D92</f>
        <v>SSA_VPU_VMIN_E_POSTHVQK_T_VCCSA_LFM_X_SPINE</v>
      </c>
    </row>
    <row r="92" spans="1:40" x14ac:dyDescent="0.25">
      <c r="A92" s="3" t="s">
        <v>59</v>
      </c>
      <c r="B92" s="3" t="s">
        <v>49</v>
      </c>
      <c r="C92" s="3" t="str">
        <f>VLOOKUP(B92,templateLookup!A:B,2,0)</f>
        <v>PrimeVminSearchTestMethod</v>
      </c>
      <c r="D92" t="str">
        <f t="shared" ref="D92:D98" si="65">E92&amp;"_"&amp;F92&amp;"_"&amp;G92&amp;"_"&amp;H92&amp;"_"&amp;A92&amp;"_"&amp;I92&amp;"_"&amp;J92&amp;"_"&amp;K92&amp;"_"&amp;L92&amp;"_"&amp;M92</f>
        <v>SSA_VPU_VMIN_E_POSTHVQK_T_VCCSA_LFM_X_SPINE</v>
      </c>
      <c r="E92" t="s">
        <v>31</v>
      </c>
      <c r="F92" t="s">
        <v>102</v>
      </c>
      <c r="G92" t="s">
        <v>50</v>
      </c>
      <c r="H92" t="s">
        <v>34</v>
      </c>
      <c r="I92" t="s">
        <v>286</v>
      </c>
      <c r="J92" t="s">
        <v>296</v>
      </c>
      <c r="K92" t="s">
        <v>35</v>
      </c>
      <c r="L92" t="s">
        <v>6</v>
      </c>
      <c r="M92" t="s">
        <v>367</v>
      </c>
      <c r="N92" t="s">
        <v>36</v>
      </c>
      <c r="O92" t="s">
        <v>37</v>
      </c>
      <c r="P92" t="s">
        <v>38</v>
      </c>
      <c r="Q92">
        <v>61</v>
      </c>
      <c r="R92">
        <v>21</v>
      </c>
      <c r="S92">
        <v>316</v>
      </c>
      <c r="T92">
        <v>2217</v>
      </c>
      <c r="AB92" t="b">
        <v>0</v>
      </c>
      <c r="AC92">
        <f t="shared" ref="AC92:AC98" si="66">COUNTA(AE92:AN92)</f>
        <v>2</v>
      </c>
      <c r="AD92">
        <v>1</v>
      </c>
      <c r="AE92" t="str">
        <f t="shared" ref="AE92:AE105" si="67">D93</f>
        <v>SSA_VPU_VMIN_E_POSTHVQK_T_VCCSA_LFM_X_TILE_0</v>
      </c>
      <c r="AF92" t="str">
        <f t="shared" ref="AF92:AF105" si="68">D93</f>
        <v>SSA_VPU_VMIN_E_POSTHVQK_T_VCCSA_LFM_X_TILE_0</v>
      </c>
    </row>
    <row r="93" spans="1:40" x14ac:dyDescent="0.25">
      <c r="A93" s="3" t="s">
        <v>59</v>
      </c>
      <c r="B93" s="3" t="s">
        <v>49</v>
      </c>
      <c r="C93" s="3" t="str">
        <f>VLOOKUP(B93,templateLookup!A:B,2,0)</f>
        <v>PrimeVminSearchTestMethod</v>
      </c>
      <c r="D93" t="str">
        <f t="shared" si="65"/>
        <v>SSA_VPU_VMIN_E_POSTHVQK_T_VCCSA_LFM_X_TILE_0</v>
      </c>
      <c r="E93" t="s">
        <v>31</v>
      </c>
      <c r="F93" t="s">
        <v>102</v>
      </c>
      <c r="G93" t="s">
        <v>50</v>
      </c>
      <c r="H93" t="s">
        <v>34</v>
      </c>
      <c r="I93" t="s">
        <v>286</v>
      </c>
      <c r="J93" t="s">
        <v>296</v>
      </c>
      <c r="K93" t="s">
        <v>35</v>
      </c>
      <c r="L93" t="s">
        <v>6</v>
      </c>
      <c r="M93" t="s">
        <v>368</v>
      </c>
      <c r="N93" t="s">
        <v>36</v>
      </c>
      <c r="O93" t="s">
        <v>37</v>
      </c>
      <c r="P93" t="s">
        <v>38</v>
      </c>
      <c r="Q93">
        <v>61</v>
      </c>
      <c r="R93">
        <v>21</v>
      </c>
      <c r="S93">
        <v>317</v>
      </c>
      <c r="T93">
        <v>2218</v>
      </c>
      <c r="AB93" t="b">
        <v>0</v>
      </c>
      <c r="AC93">
        <f t="shared" si="66"/>
        <v>2</v>
      </c>
      <c r="AD93">
        <v>1</v>
      </c>
      <c r="AE93" t="str">
        <f t="shared" si="67"/>
        <v>SSA_VPU_VMIN_E_POSTHVQK_T_VCCSA_LFM_X_TILE_1</v>
      </c>
      <c r="AF93" t="str">
        <f t="shared" si="68"/>
        <v>SSA_VPU_VMIN_E_POSTHVQK_T_VCCSA_LFM_X_TILE_1</v>
      </c>
    </row>
    <row r="94" spans="1:40" x14ac:dyDescent="0.25">
      <c r="A94" s="3" t="s">
        <v>59</v>
      </c>
      <c r="B94" s="3" t="s">
        <v>49</v>
      </c>
      <c r="C94" s="3" t="str">
        <f>VLOOKUP(B94,templateLookup!A:B,2,0)</f>
        <v>PrimeVminSearchTestMethod</v>
      </c>
      <c r="D94" t="str">
        <f t="shared" si="65"/>
        <v>SSA_VPU_VMIN_E_POSTHVQK_T_VCCSA_LFM_X_TILE_1</v>
      </c>
      <c r="E94" t="s">
        <v>31</v>
      </c>
      <c r="F94" t="s">
        <v>102</v>
      </c>
      <c r="G94" t="s">
        <v>50</v>
      </c>
      <c r="H94" t="s">
        <v>34</v>
      </c>
      <c r="I94" t="s">
        <v>286</v>
      </c>
      <c r="J94" t="s">
        <v>296</v>
      </c>
      <c r="K94" t="s">
        <v>35</v>
      </c>
      <c r="L94" t="s">
        <v>6</v>
      </c>
      <c r="M94" t="s">
        <v>369</v>
      </c>
      <c r="N94" t="s">
        <v>36</v>
      </c>
      <c r="O94" t="s">
        <v>37</v>
      </c>
      <c r="P94" t="s">
        <v>38</v>
      </c>
      <c r="Q94">
        <v>61</v>
      </c>
      <c r="R94">
        <v>21</v>
      </c>
      <c r="S94">
        <v>318</v>
      </c>
      <c r="T94">
        <v>2219</v>
      </c>
      <c r="AB94" t="b">
        <v>0</v>
      </c>
      <c r="AC94">
        <f t="shared" si="66"/>
        <v>2</v>
      </c>
      <c r="AD94">
        <v>1</v>
      </c>
      <c r="AE94" t="str">
        <f t="shared" si="67"/>
        <v>SSA_VPU_VMIN_E_POSTHVQK_T_VCCSA_LFM_X_TILE_2</v>
      </c>
      <c r="AF94" t="str">
        <f t="shared" si="68"/>
        <v>SSA_VPU_VMIN_E_POSTHVQK_T_VCCSA_LFM_X_TILE_2</v>
      </c>
    </row>
    <row r="95" spans="1:40" x14ac:dyDescent="0.25">
      <c r="A95" s="3" t="s">
        <v>59</v>
      </c>
      <c r="B95" s="3" t="s">
        <v>49</v>
      </c>
      <c r="C95" s="3" t="str">
        <f>VLOOKUP(B95,templateLookup!A:B,2,0)</f>
        <v>PrimeVminSearchTestMethod</v>
      </c>
      <c r="D95" t="str">
        <f t="shared" si="65"/>
        <v>SSA_VPU_VMIN_E_POSTHVQK_T_VCCSA_LFM_X_TILE_2</v>
      </c>
      <c r="E95" t="s">
        <v>31</v>
      </c>
      <c r="F95" t="s">
        <v>102</v>
      </c>
      <c r="G95" t="s">
        <v>50</v>
      </c>
      <c r="H95" t="s">
        <v>34</v>
      </c>
      <c r="I95" t="s">
        <v>286</v>
      </c>
      <c r="J95" t="s">
        <v>296</v>
      </c>
      <c r="K95" t="s">
        <v>35</v>
      </c>
      <c r="L95" t="s">
        <v>6</v>
      </c>
      <c r="M95" t="s">
        <v>370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319</v>
      </c>
      <c r="T95">
        <v>2220</v>
      </c>
      <c r="AB95" t="b">
        <v>0</v>
      </c>
      <c r="AC95">
        <f t="shared" si="66"/>
        <v>2</v>
      </c>
      <c r="AD95">
        <v>1</v>
      </c>
      <c r="AE95" t="str">
        <f t="shared" si="67"/>
        <v>SSA_VPU_VMIN_E_POSTHVQK_T_VCCSA_LFM_X_TILE_3</v>
      </c>
      <c r="AF95" t="str">
        <f t="shared" si="68"/>
        <v>SSA_VPU_VMIN_E_POSTHVQK_T_VCCSA_LFM_X_TILE_3</v>
      </c>
    </row>
    <row r="96" spans="1:40" x14ac:dyDescent="0.25">
      <c r="A96" s="3" t="s">
        <v>59</v>
      </c>
      <c r="B96" s="3" t="s">
        <v>49</v>
      </c>
      <c r="C96" s="3" t="str">
        <f>VLOOKUP(B96,templateLookup!A:B,2,0)</f>
        <v>PrimeVminSearchTestMethod</v>
      </c>
      <c r="D96" t="str">
        <f t="shared" si="65"/>
        <v>SSA_VPU_VMIN_E_POSTHVQK_T_VCCSA_LFM_X_TILE_3</v>
      </c>
      <c r="E96" t="s">
        <v>31</v>
      </c>
      <c r="F96" t="s">
        <v>102</v>
      </c>
      <c r="G96" t="s">
        <v>50</v>
      </c>
      <c r="H96" t="s">
        <v>34</v>
      </c>
      <c r="I96" t="s">
        <v>286</v>
      </c>
      <c r="J96" t="s">
        <v>296</v>
      </c>
      <c r="K96" t="s">
        <v>35</v>
      </c>
      <c r="L96" t="s">
        <v>6</v>
      </c>
      <c r="M96" t="s">
        <v>371</v>
      </c>
      <c r="N96" t="s">
        <v>36</v>
      </c>
      <c r="O96" t="s">
        <v>37</v>
      </c>
      <c r="P96" t="s">
        <v>38</v>
      </c>
      <c r="Q96">
        <v>61</v>
      </c>
      <c r="R96">
        <v>21</v>
      </c>
      <c r="S96">
        <v>320</v>
      </c>
      <c r="T96">
        <v>2221</v>
      </c>
      <c r="AB96" t="b">
        <v>0</v>
      </c>
      <c r="AC96">
        <f t="shared" si="66"/>
        <v>2</v>
      </c>
      <c r="AD96">
        <v>1</v>
      </c>
      <c r="AE96" t="str">
        <f t="shared" si="67"/>
        <v>SSA_VPU_VMIN_E_POSTHVQK_T_VCCSA_LFM_X_TILE_4</v>
      </c>
      <c r="AF96" t="str">
        <f t="shared" si="68"/>
        <v>SSA_VPU_VMIN_E_POSTHVQK_T_VCCSA_LFM_X_TILE_4</v>
      </c>
    </row>
    <row r="97" spans="1:40" x14ac:dyDescent="0.25">
      <c r="A97" s="3" t="s">
        <v>59</v>
      </c>
      <c r="B97" s="3" t="s">
        <v>49</v>
      </c>
      <c r="C97" s="3" t="str">
        <f>VLOOKUP(B97,templateLookup!A:B,2,0)</f>
        <v>PrimeVminSearchTestMethod</v>
      </c>
      <c r="D97" t="str">
        <f t="shared" si="65"/>
        <v>SSA_VPU_VMIN_E_POSTHVQK_T_VCCSA_LFM_X_TILE_4</v>
      </c>
      <c r="E97" t="s">
        <v>31</v>
      </c>
      <c r="F97" t="s">
        <v>102</v>
      </c>
      <c r="G97" t="s">
        <v>50</v>
      </c>
      <c r="H97" t="s">
        <v>34</v>
      </c>
      <c r="I97" t="s">
        <v>286</v>
      </c>
      <c r="J97" t="s">
        <v>296</v>
      </c>
      <c r="K97" t="s">
        <v>35</v>
      </c>
      <c r="L97" t="s">
        <v>6</v>
      </c>
      <c r="M97" t="s">
        <v>372</v>
      </c>
      <c r="N97" t="s">
        <v>36</v>
      </c>
      <c r="O97" t="s">
        <v>37</v>
      </c>
      <c r="P97" t="s">
        <v>38</v>
      </c>
      <c r="Q97">
        <v>61</v>
      </c>
      <c r="R97">
        <v>21</v>
      </c>
      <c r="S97">
        <v>321</v>
      </c>
      <c r="T97">
        <v>2222</v>
      </c>
      <c r="AB97" t="b">
        <v>0</v>
      </c>
      <c r="AC97">
        <f t="shared" si="66"/>
        <v>2</v>
      </c>
      <c r="AD97">
        <v>1</v>
      </c>
      <c r="AE97" t="str">
        <f t="shared" si="67"/>
        <v>SSA_VPU_VMIN_E_POSTHVQK_T_VCCSA_LFM_X_TILE_5</v>
      </c>
      <c r="AF97" t="str">
        <f t="shared" si="68"/>
        <v>SSA_VPU_VMIN_E_POSTHVQK_T_VCCSA_LFM_X_TILE_5</v>
      </c>
    </row>
    <row r="98" spans="1:40" x14ac:dyDescent="0.25">
      <c r="A98" s="3" t="s">
        <v>59</v>
      </c>
      <c r="B98" s="3" t="s">
        <v>49</v>
      </c>
      <c r="C98" s="3" t="str">
        <f>VLOOKUP(B98,templateLookup!A:B,2,0)</f>
        <v>PrimeVminSearchTestMethod</v>
      </c>
      <c r="D98" t="str">
        <f t="shared" si="65"/>
        <v>SSA_VPU_VMIN_E_POSTHVQK_T_VCCSA_LFM_X_TILE_5</v>
      </c>
      <c r="E98" t="s">
        <v>31</v>
      </c>
      <c r="F98" t="s">
        <v>102</v>
      </c>
      <c r="G98" t="s">
        <v>50</v>
      </c>
      <c r="H98" t="s">
        <v>34</v>
      </c>
      <c r="I98" t="s">
        <v>286</v>
      </c>
      <c r="J98" t="s">
        <v>296</v>
      </c>
      <c r="K98" t="s">
        <v>35</v>
      </c>
      <c r="L98" t="s">
        <v>6</v>
      </c>
      <c r="M98" t="s">
        <v>373</v>
      </c>
      <c r="N98" t="s">
        <v>36</v>
      </c>
      <c r="O98" t="s">
        <v>37</v>
      </c>
      <c r="P98" t="s">
        <v>38</v>
      </c>
      <c r="Q98">
        <v>61</v>
      </c>
      <c r="R98">
        <v>21</v>
      </c>
      <c r="S98">
        <v>322</v>
      </c>
      <c r="T98">
        <v>2223</v>
      </c>
      <c r="AB98" t="b">
        <v>0</v>
      </c>
      <c r="AC98">
        <f t="shared" si="66"/>
        <v>2</v>
      </c>
      <c r="AD98">
        <v>1</v>
      </c>
      <c r="AE98" t="str">
        <f t="shared" si="67"/>
        <v>LSA_VPU_VMIN_E_POSTHVQK_T_VCCSA_LFM_X_BUTTRESS</v>
      </c>
      <c r="AF98" t="str">
        <f t="shared" si="68"/>
        <v>LSA_VPU_VMIN_E_POSTHVQK_T_VCCSA_LFM_X_BUTTRESS</v>
      </c>
    </row>
    <row r="99" spans="1:40" x14ac:dyDescent="0.25">
      <c r="A99" s="3" t="s">
        <v>59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LSA_VPU_VMIN_E_POSTHVQK_T_VCCSA_LFM_X_BUTTRESS</v>
      </c>
      <c r="E99" t="s">
        <v>57</v>
      </c>
      <c r="F99" t="s">
        <v>102</v>
      </c>
      <c r="G99" t="s">
        <v>50</v>
      </c>
      <c r="H99" t="s">
        <v>34</v>
      </c>
      <c r="I99" t="s">
        <v>286</v>
      </c>
      <c r="J99" t="s">
        <v>296</v>
      </c>
      <c r="K99" t="s">
        <v>35</v>
      </c>
      <c r="L99" t="s">
        <v>6</v>
      </c>
      <c r="M99" t="s">
        <v>366</v>
      </c>
      <c r="N99" t="s">
        <v>36</v>
      </c>
      <c r="O99" t="s">
        <v>37</v>
      </c>
      <c r="P99" t="s">
        <v>38</v>
      </c>
      <c r="Q99">
        <v>21</v>
      </c>
      <c r="R99">
        <v>21</v>
      </c>
      <c r="S99">
        <v>323</v>
      </c>
      <c r="T99">
        <v>2224</v>
      </c>
      <c r="AB99" t="b">
        <v>0</v>
      </c>
      <c r="AC99">
        <f>COUNTA(AE99:AN99)</f>
        <v>2</v>
      </c>
      <c r="AD99">
        <v>1</v>
      </c>
      <c r="AE99" t="str">
        <f t="shared" si="67"/>
        <v>LSA_VPU_VMIN_E_POSTHVQK_T_VCCSA_LFM_X_SPINE</v>
      </c>
      <c r="AF99" t="str">
        <f t="shared" si="68"/>
        <v>LSA_VPU_VMIN_E_POSTHVQK_T_VCCSA_LFM_X_SPINE</v>
      </c>
    </row>
    <row r="100" spans="1:40" x14ac:dyDescent="0.25">
      <c r="A100" s="3" t="s">
        <v>59</v>
      </c>
      <c r="B100" s="3" t="s">
        <v>49</v>
      </c>
      <c r="C100" s="3" t="str">
        <f>VLOOKUP(B100,templateLookup!A:B,2,0)</f>
        <v>PrimeVminSearchTestMethod</v>
      </c>
      <c r="D100" t="str">
        <f t="shared" ref="D100:D106" si="69">E100&amp;"_"&amp;F100&amp;"_"&amp;G100&amp;"_"&amp;H100&amp;"_"&amp;A100&amp;"_"&amp;I100&amp;"_"&amp;J100&amp;"_"&amp;K100&amp;"_"&amp;L100&amp;"_"&amp;M100</f>
        <v>LSA_VPU_VMIN_E_POSTHVQK_T_VCCSA_LFM_X_SPINE</v>
      </c>
      <c r="E100" t="s">
        <v>57</v>
      </c>
      <c r="F100" t="s">
        <v>102</v>
      </c>
      <c r="G100" t="s">
        <v>50</v>
      </c>
      <c r="H100" t="s">
        <v>34</v>
      </c>
      <c r="I100" t="s">
        <v>286</v>
      </c>
      <c r="J100" t="s">
        <v>296</v>
      </c>
      <c r="K100" t="s">
        <v>35</v>
      </c>
      <c r="L100" t="s">
        <v>6</v>
      </c>
      <c r="M100" t="s">
        <v>367</v>
      </c>
      <c r="N100" t="s">
        <v>36</v>
      </c>
      <c r="O100" t="s">
        <v>37</v>
      </c>
      <c r="P100" t="s">
        <v>38</v>
      </c>
      <c r="Q100">
        <v>21</v>
      </c>
      <c r="R100">
        <v>21</v>
      </c>
      <c r="S100">
        <v>324</v>
      </c>
      <c r="T100">
        <v>2225</v>
      </c>
      <c r="AB100" t="b">
        <v>0</v>
      </c>
      <c r="AC100">
        <f t="shared" ref="AC100:AC106" si="70">COUNTA(AE100:AN100)</f>
        <v>2</v>
      </c>
      <c r="AD100">
        <v>1</v>
      </c>
      <c r="AE100" t="str">
        <f t="shared" si="67"/>
        <v>LSA_VPU_VMIN_E_POSTHVQK_T_VCCSA_LFM_X_TILE_0</v>
      </c>
      <c r="AF100" t="str">
        <f t="shared" si="68"/>
        <v>LSA_VPU_VMIN_E_POSTHVQK_T_VCCSA_LFM_X_TILE_0</v>
      </c>
    </row>
    <row r="101" spans="1:40" x14ac:dyDescent="0.25">
      <c r="A101" s="3" t="s">
        <v>59</v>
      </c>
      <c r="B101" s="3" t="s">
        <v>49</v>
      </c>
      <c r="C101" s="3" t="str">
        <f>VLOOKUP(B101,templateLookup!A:B,2,0)</f>
        <v>PrimeVminSearchTestMethod</v>
      </c>
      <c r="D101" t="str">
        <f t="shared" si="69"/>
        <v>LSA_VPU_VMIN_E_POSTHVQK_T_VCCSA_LFM_X_TILE_0</v>
      </c>
      <c r="E101" t="s">
        <v>57</v>
      </c>
      <c r="F101" t="s">
        <v>102</v>
      </c>
      <c r="G101" t="s">
        <v>50</v>
      </c>
      <c r="H101" t="s">
        <v>34</v>
      </c>
      <c r="I101" t="s">
        <v>286</v>
      </c>
      <c r="J101" t="s">
        <v>296</v>
      </c>
      <c r="K101" t="s">
        <v>35</v>
      </c>
      <c r="L101" t="s">
        <v>6</v>
      </c>
      <c r="M101" t="s">
        <v>368</v>
      </c>
      <c r="N101" t="s">
        <v>36</v>
      </c>
      <c r="O101" t="s">
        <v>37</v>
      </c>
      <c r="P101" t="s">
        <v>38</v>
      </c>
      <c r="Q101">
        <v>21</v>
      </c>
      <c r="R101">
        <v>21</v>
      </c>
      <c r="S101">
        <v>325</v>
      </c>
      <c r="T101">
        <v>2226</v>
      </c>
      <c r="AB101" t="b">
        <v>0</v>
      </c>
      <c r="AC101">
        <f t="shared" si="70"/>
        <v>2</v>
      </c>
      <c r="AD101">
        <v>1</v>
      </c>
      <c r="AE101" t="str">
        <f t="shared" si="67"/>
        <v>LSA_VPU_VMIN_E_POSTHVQK_T_VCCSA_LFM_X_TILE_1</v>
      </c>
      <c r="AF101" t="str">
        <f t="shared" si="68"/>
        <v>LSA_VPU_VMIN_E_POSTHVQK_T_VCCSA_LFM_X_TILE_1</v>
      </c>
    </row>
    <row r="102" spans="1:40" x14ac:dyDescent="0.25">
      <c r="A102" s="3" t="s">
        <v>59</v>
      </c>
      <c r="B102" s="3" t="s">
        <v>49</v>
      </c>
      <c r="C102" s="3" t="str">
        <f>VLOOKUP(B102,templateLookup!A:B,2,0)</f>
        <v>PrimeVminSearchTestMethod</v>
      </c>
      <c r="D102" t="str">
        <f t="shared" si="69"/>
        <v>LSA_VPU_VMIN_E_POSTHVQK_T_VCCSA_LFM_X_TILE_1</v>
      </c>
      <c r="E102" t="s">
        <v>57</v>
      </c>
      <c r="F102" t="s">
        <v>102</v>
      </c>
      <c r="G102" t="s">
        <v>50</v>
      </c>
      <c r="H102" t="s">
        <v>34</v>
      </c>
      <c r="I102" t="s">
        <v>286</v>
      </c>
      <c r="J102" t="s">
        <v>296</v>
      </c>
      <c r="K102" t="s">
        <v>35</v>
      </c>
      <c r="L102" t="s">
        <v>6</v>
      </c>
      <c r="M102" t="s">
        <v>369</v>
      </c>
      <c r="N102" t="s">
        <v>36</v>
      </c>
      <c r="O102" t="s">
        <v>37</v>
      </c>
      <c r="P102" t="s">
        <v>38</v>
      </c>
      <c r="Q102">
        <v>21</v>
      </c>
      <c r="R102">
        <v>21</v>
      </c>
      <c r="S102">
        <v>326</v>
      </c>
      <c r="T102">
        <v>2227</v>
      </c>
      <c r="AB102" t="b">
        <v>0</v>
      </c>
      <c r="AC102">
        <f t="shared" si="70"/>
        <v>2</v>
      </c>
      <c r="AD102">
        <v>1</v>
      </c>
      <c r="AE102" t="str">
        <f t="shared" si="67"/>
        <v>LSA_VPU_VMIN_E_POSTHVQK_T_VCCSA_LFM_X_TILE_2</v>
      </c>
      <c r="AF102" t="str">
        <f t="shared" si="68"/>
        <v>LSA_VPU_VMIN_E_POSTHVQK_T_VCCSA_LFM_X_TILE_2</v>
      </c>
    </row>
    <row r="103" spans="1:40" x14ac:dyDescent="0.25">
      <c r="A103" s="3" t="s">
        <v>59</v>
      </c>
      <c r="B103" s="3" t="s">
        <v>49</v>
      </c>
      <c r="C103" s="3" t="str">
        <f>VLOOKUP(B103,templateLookup!A:B,2,0)</f>
        <v>PrimeVminSearchTestMethod</v>
      </c>
      <c r="D103" t="str">
        <f t="shared" si="69"/>
        <v>LSA_VPU_VMIN_E_POSTHVQK_T_VCCSA_LFM_X_TILE_2</v>
      </c>
      <c r="E103" t="s">
        <v>57</v>
      </c>
      <c r="F103" t="s">
        <v>102</v>
      </c>
      <c r="G103" t="s">
        <v>50</v>
      </c>
      <c r="H103" t="s">
        <v>34</v>
      </c>
      <c r="I103" t="s">
        <v>286</v>
      </c>
      <c r="J103" t="s">
        <v>296</v>
      </c>
      <c r="K103" t="s">
        <v>35</v>
      </c>
      <c r="L103" t="s">
        <v>6</v>
      </c>
      <c r="M103" t="s">
        <v>370</v>
      </c>
      <c r="N103" t="s">
        <v>36</v>
      </c>
      <c r="O103" t="s">
        <v>37</v>
      </c>
      <c r="P103" t="s">
        <v>38</v>
      </c>
      <c r="Q103">
        <v>21</v>
      </c>
      <c r="R103">
        <v>21</v>
      </c>
      <c r="S103">
        <v>327</v>
      </c>
      <c r="T103">
        <v>2228</v>
      </c>
      <c r="AB103" t="b">
        <v>0</v>
      </c>
      <c r="AC103">
        <f t="shared" si="70"/>
        <v>2</v>
      </c>
      <c r="AD103">
        <v>1</v>
      </c>
      <c r="AE103" t="str">
        <f t="shared" si="67"/>
        <v>LSA_VPU_VMIN_E_POSTHVQK_T_VCCSA_LFM_X_TILE_3</v>
      </c>
      <c r="AF103" t="str">
        <f t="shared" si="68"/>
        <v>LSA_VPU_VMIN_E_POSTHVQK_T_VCCSA_LFM_X_TILE_3</v>
      </c>
    </row>
    <row r="104" spans="1:40" x14ac:dyDescent="0.25">
      <c r="A104" s="3" t="s">
        <v>59</v>
      </c>
      <c r="B104" s="3" t="s">
        <v>49</v>
      </c>
      <c r="C104" s="3" t="str">
        <f>VLOOKUP(B104,templateLookup!A:B,2,0)</f>
        <v>PrimeVminSearchTestMethod</v>
      </c>
      <c r="D104" t="str">
        <f t="shared" si="69"/>
        <v>LSA_VPU_VMIN_E_POSTHVQK_T_VCCSA_LFM_X_TILE_3</v>
      </c>
      <c r="E104" t="s">
        <v>57</v>
      </c>
      <c r="F104" t="s">
        <v>102</v>
      </c>
      <c r="G104" t="s">
        <v>50</v>
      </c>
      <c r="H104" t="s">
        <v>34</v>
      </c>
      <c r="I104" t="s">
        <v>286</v>
      </c>
      <c r="J104" t="s">
        <v>296</v>
      </c>
      <c r="K104" t="s">
        <v>35</v>
      </c>
      <c r="L104" t="s">
        <v>6</v>
      </c>
      <c r="M104" t="s">
        <v>371</v>
      </c>
      <c r="N104" t="s">
        <v>36</v>
      </c>
      <c r="O104" t="s">
        <v>37</v>
      </c>
      <c r="P104" t="s">
        <v>38</v>
      </c>
      <c r="Q104">
        <v>21</v>
      </c>
      <c r="R104">
        <v>21</v>
      </c>
      <c r="S104">
        <v>328</v>
      </c>
      <c r="T104">
        <v>2229</v>
      </c>
      <c r="AB104" t="b">
        <v>0</v>
      </c>
      <c r="AC104">
        <f t="shared" si="70"/>
        <v>2</v>
      </c>
      <c r="AD104">
        <v>1</v>
      </c>
      <c r="AE104" t="str">
        <f t="shared" si="67"/>
        <v>LSA_VPU_VMIN_E_POSTHVQK_T_VCCSA_LFM_X_TILE_4</v>
      </c>
      <c r="AF104" t="str">
        <f t="shared" si="68"/>
        <v>LSA_VPU_VMIN_E_POSTHVQK_T_VCCSA_LFM_X_TILE_4</v>
      </c>
    </row>
    <row r="105" spans="1:40" x14ac:dyDescent="0.25">
      <c r="A105" s="3" t="s">
        <v>59</v>
      </c>
      <c r="B105" s="3" t="s">
        <v>49</v>
      </c>
      <c r="C105" s="3" t="str">
        <f>VLOOKUP(B105,templateLookup!A:B,2,0)</f>
        <v>PrimeVminSearchTestMethod</v>
      </c>
      <c r="D105" t="str">
        <f t="shared" si="69"/>
        <v>LSA_VPU_VMIN_E_POSTHVQK_T_VCCSA_LFM_X_TILE_4</v>
      </c>
      <c r="E105" t="s">
        <v>57</v>
      </c>
      <c r="F105" t="s">
        <v>102</v>
      </c>
      <c r="G105" t="s">
        <v>50</v>
      </c>
      <c r="H105" t="s">
        <v>34</v>
      </c>
      <c r="I105" t="s">
        <v>286</v>
      </c>
      <c r="J105" t="s">
        <v>296</v>
      </c>
      <c r="K105" t="s">
        <v>35</v>
      </c>
      <c r="L105" t="s">
        <v>6</v>
      </c>
      <c r="M105" t="s">
        <v>372</v>
      </c>
      <c r="N105" t="s">
        <v>36</v>
      </c>
      <c r="O105" t="s">
        <v>37</v>
      </c>
      <c r="P105" t="s">
        <v>38</v>
      </c>
      <c r="Q105">
        <v>21</v>
      </c>
      <c r="R105">
        <v>21</v>
      </c>
      <c r="S105">
        <v>329</v>
      </c>
      <c r="T105">
        <v>2230</v>
      </c>
      <c r="AB105" t="b">
        <v>0</v>
      </c>
      <c r="AC105">
        <f t="shared" si="70"/>
        <v>2</v>
      </c>
      <c r="AD105">
        <v>1</v>
      </c>
      <c r="AE105" t="str">
        <f t="shared" si="67"/>
        <v>LSA_VPU_VMIN_E_POSTHVQK_T_VCCSA_LFM_X_TILE_5</v>
      </c>
      <c r="AF105" t="str">
        <f t="shared" si="68"/>
        <v>LSA_VPU_VMIN_E_POSTHVQK_T_VCCSA_LFM_X_TILE_5</v>
      </c>
    </row>
    <row r="106" spans="1:40" x14ac:dyDescent="0.25">
      <c r="A106" s="3" t="s">
        <v>59</v>
      </c>
      <c r="B106" s="3" t="s">
        <v>49</v>
      </c>
      <c r="C106" s="3" t="str">
        <f>VLOOKUP(B106,templateLookup!A:B,2,0)</f>
        <v>PrimeVminSearchTestMethod</v>
      </c>
      <c r="D106" t="str">
        <f t="shared" si="69"/>
        <v>LSA_VPU_VMIN_E_POSTHVQK_T_VCCSA_LFM_X_TILE_5</v>
      </c>
      <c r="E106" t="s">
        <v>57</v>
      </c>
      <c r="F106" t="s">
        <v>102</v>
      </c>
      <c r="G106" t="s">
        <v>50</v>
      </c>
      <c r="H106" t="s">
        <v>34</v>
      </c>
      <c r="I106" t="s">
        <v>286</v>
      </c>
      <c r="J106" t="s">
        <v>296</v>
      </c>
      <c r="K106" t="s">
        <v>35</v>
      </c>
      <c r="L106" t="s">
        <v>6</v>
      </c>
      <c r="M106" t="s">
        <v>373</v>
      </c>
      <c r="N106" t="s">
        <v>36</v>
      </c>
      <c r="O106" t="s">
        <v>37</v>
      </c>
      <c r="P106" t="s">
        <v>38</v>
      </c>
      <c r="Q106">
        <v>21</v>
      </c>
      <c r="R106">
        <v>21</v>
      </c>
      <c r="S106">
        <v>330</v>
      </c>
      <c r="T106">
        <v>2231</v>
      </c>
      <c r="AB106" t="b">
        <v>0</v>
      </c>
      <c r="AC106">
        <f t="shared" si="70"/>
        <v>2</v>
      </c>
      <c r="AD106">
        <v>1</v>
      </c>
      <c r="AE106">
        <v>1</v>
      </c>
      <c r="AF106">
        <v>1</v>
      </c>
    </row>
    <row r="107" spans="1:40" x14ac:dyDescent="0.25">
      <c r="A107" s="20" t="s">
        <v>59</v>
      </c>
      <c r="B107" s="20" t="s">
        <v>42</v>
      </c>
      <c r="C107" s="20" t="str">
        <f>VLOOKUP(B107,templateLookup!A:B,2,0)</f>
        <v>COMPOSITE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</row>
    <row r="108" spans="1:40" x14ac:dyDescent="0.25">
      <c r="A108" s="15" t="s">
        <v>60</v>
      </c>
      <c r="B108" s="15" t="s">
        <v>27</v>
      </c>
      <c r="C108" s="15" t="s">
        <v>118</v>
      </c>
      <c r="D108" s="15" t="s">
        <v>60</v>
      </c>
      <c r="E108" s="15"/>
      <c r="F108" s="15" t="s">
        <v>102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</row>
    <row r="109" spans="1:40" x14ac:dyDescent="0.25">
      <c r="A109" s="21" t="s">
        <v>60</v>
      </c>
      <c r="B109" s="21" t="s">
        <v>27</v>
      </c>
      <c r="C109" s="21" t="s">
        <v>118</v>
      </c>
      <c r="D109" s="22" t="s">
        <v>63</v>
      </c>
      <c r="E109" s="22"/>
      <c r="F109" s="22" t="s">
        <v>102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>
        <f>COUNTA(AE109:AN109)</f>
        <v>2</v>
      </c>
      <c r="AD109" s="22" t="s">
        <v>116</v>
      </c>
      <c r="AE109" s="22" t="str">
        <f>D127</f>
        <v>VMAX</v>
      </c>
      <c r="AF109" s="22" t="str">
        <f>D127</f>
        <v>VMAX</v>
      </c>
      <c r="AG109" s="22"/>
      <c r="AH109" s="22"/>
      <c r="AI109" s="22"/>
      <c r="AJ109" s="22"/>
      <c r="AK109" s="22"/>
      <c r="AL109" s="22"/>
      <c r="AM109" s="22"/>
      <c r="AN109" s="22"/>
    </row>
    <row r="110" spans="1:40" x14ac:dyDescent="0.25">
      <c r="A110" s="2" t="s">
        <v>60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SSA_VPU_KS_E_END_T_VCCSA_LFM_X_BUTTRESS</v>
      </c>
      <c r="E110" t="s">
        <v>31</v>
      </c>
      <c r="F110" t="s">
        <v>102</v>
      </c>
      <c r="G110" t="s">
        <v>63</v>
      </c>
      <c r="H110" t="s">
        <v>34</v>
      </c>
      <c r="I110" t="s">
        <v>286</v>
      </c>
      <c r="J110" t="s">
        <v>296</v>
      </c>
      <c r="K110" t="s">
        <v>35</v>
      </c>
      <c r="L110" t="s">
        <v>6</v>
      </c>
      <c r="M110" t="s">
        <v>366</v>
      </c>
      <c r="N110" t="s">
        <v>36</v>
      </c>
      <c r="O110" t="s">
        <v>37</v>
      </c>
      <c r="P110" t="s">
        <v>38</v>
      </c>
      <c r="Q110">
        <v>61</v>
      </c>
      <c r="R110">
        <v>32</v>
      </c>
      <c r="S110">
        <v>0</v>
      </c>
      <c r="T110">
        <v>2232</v>
      </c>
      <c r="AB110" t="b">
        <v>0</v>
      </c>
      <c r="AC110">
        <f>COUNTA(AE110:AN110)</f>
        <v>2</v>
      </c>
      <c r="AD110">
        <v>1</v>
      </c>
      <c r="AE110" t="str">
        <f>D111</f>
        <v>SSA_VPU_KS_E_END_T_VCCSA_LFM_X_SPINE</v>
      </c>
      <c r="AF110" t="str">
        <f>D111</f>
        <v>SSA_VPU_KS_E_END_T_VCCSA_LFM_X_SPINE</v>
      </c>
    </row>
    <row r="111" spans="1:40" x14ac:dyDescent="0.25">
      <c r="A111" s="2" t="s">
        <v>60</v>
      </c>
      <c r="B111" s="2" t="s">
        <v>49</v>
      </c>
      <c r="C111" s="2" t="str">
        <f>VLOOKUP(B111,templateLookup!A:B,2,0)</f>
        <v>PrimeVminSearchTestMethod</v>
      </c>
      <c r="D111" t="str">
        <f t="shared" ref="D111:D117" si="71">E111&amp;"_"&amp;F111&amp;"_"&amp;G111&amp;"_"&amp;H111&amp;"_"&amp;A111&amp;"_"&amp;I111&amp;"_"&amp;J111&amp;"_"&amp;K111&amp;"_"&amp;L111&amp;"_"&amp;M111</f>
        <v>SSA_VPU_KS_E_END_T_VCCSA_LFM_X_SPINE</v>
      </c>
      <c r="E111" t="s">
        <v>31</v>
      </c>
      <c r="F111" t="s">
        <v>102</v>
      </c>
      <c r="G111" t="s">
        <v>63</v>
      </c>
      <c r="H111" t="s">
        <v>34</v>
      </c>
      <c r="I111" t="s">
        <v>286</v>
      </c>
      <c r="J111" t="s">
        <v>296</v>
      </c>
      <c r="K111" t="s">
        <v>35</v>
      </c>
      <c r="L111" t="s">
        <v>6</v>
      </c>
      <c r="M111" t="s">
        <v>367</v>
      </c>
      <c r="N111" t="s">
        <v>36</v>
      </c>
      <c r="O111" t="s">
        <v>37</v>
      </c>
      <c r="P111" t="s">
        <v>38</v>
      </c>
      <c r="Q111">
        <v>61</v>
      </c>
      <c r="R111">
        <v>32</v>
      </c>
      <c r="S111">
        <v>1</v>
      </c>
      <c r="T111">
        <v>2233</v>
      </c>
      <c r="AB111" t="b">
        <v>0</v>
      </c>
      <c r="AC111">
        <f t="shared" ref="AC111:AC117" si="72">COUNTA(AE111:AN111)</f>
        <v>2</v>
      </c>
      <c r="AD111">
        <v>1</v>
      </c>
      <c r="AE111" t="str">
        <f t="shared" ref="AE111:AE124" si="73">D112</f>
        <v>SSA_VPU_KS_E_END_T_VCCSA_LFM_X_TILE_0</v>
      </c>
      <c r="AF111" t="str">
        <f t="shared" ref="AF111:AF124" si="74">D112</f>
        <v>SSA_VPU_KS_E_END_T_VCCSA_LFM_X_TILE_0</v>
      </c>
    </row>
    <row r="112" spans="1:40" x14ac:dyDescent="0.25">
      <c r="A112" s="2" t="s">
        <v>60</v>
      </c>
      <c r="B112" s="2" t="s">
        <v>49</v>
      </c>
      <c r="C112" s="2" t="str">
        <f>VLOOKUP(B112,templateLookup!A:B,2,0)</f>
        <v>PrimeVminSearchTestMethod</v>
      </c>
      <c r="D112" t="str">
        <f t="shared" si="71"/>
        <v>SSA_VPU_KS_E_END_T_VCCSA_LFM_X_TILE_0</v>
      </c>
      <c r="E112" t="s">
        <v>31</v>
      </c>
      <c r="F112" t="s">
        <v>102</v>
      </c>
      <c r="G112" t="s">
        <v>63</v>
      </c>
      <c r="H112" t="s">
        <v>34</v>
      </c>
      <c r="I112" t="s">
        <v>286</v>
      </c>
      <c r="J112" t="s">
        <v>296</v>
      </c>
      <c r="K112" t="s">
        <v>35</v>
      </c>
      <c r="L112" t="s">
        <v>6</v>
      </c>
      <c r="M112" t="s">
        <v>368</v>
      </c>
      <c r="N112" t="s">
        <v>36</v>
      </c>
      <c r="O112" t="s">
        <v>37</v>
      </c>
      <c r="P112" t="s">
        <v>38</v>
      </c>
      <c r="Q112">
        <v>61</v>
      </c>
      <c r="R112">
        <v>32</v>
      </c>
      <c r="S112">
        <v>2</v>
      </c>
      <c r="T112">
        <v>2234</v>
      </c>
      <c r="AB112" t="b">
        <v>0</v>
      </c>
      <c r="AC112">
        <f t="shared" si="72"/>
        <v>2</v>
      </c>
      <c r="AD112">
        <v>1</v>
      </c>
      <c r="AE112" t="str">
        <f t="shared" si="73"/>
        <v>SSA_VPU_KS_E_END_T_VCCSA_LFM_X_TILE_1</v>
      </c>
      <c r="AF112" t="str">
        <f t="shared" si="74"/>
        <v>SSA_VPU_KS_E_END_T_VCCSA_LFM_X_TILE_1</v>
      </c>
    </row>
    <row r="113" spans="1:40" x14ac:dyDescent="0.25">
      <c r="A113" s="2" t="s">
        <v>60</v>
      </c>
      <c r="B113" s="2" t="s">
        <v>49</v>
      </c>
      <c r="C113" s="2" t="str">
        <f>VLOOKUP(B113,templateLookup!A:B,2,0)</f>
        <v>PrimeVminSearchTestMethod</v>
      </c>
      <c r="D113" t="str">
        <f t="shared" si="71"/>
        <v>SSA_VPU_KS_E_END_T_VCCSA_LFM_X_TILE_1</v>
      </c>
      <c r="E113" t="s">
        <v>31</v>
      </c>
      <c r="F113" t="s">
        <v>102</v>
      </c>
      <c r="G113" t="s">
        <v>63</v>
      </c>
      <c r="H113" t="s">
        <v>34</v>
      </c>
      <c r="I113" t="s">
        <v>286</v>
      </c>
      <c r="J113" t="s">
        <v>296</v>
      </c>
      <c r="K113" t="s">
        <v>35</v>
      </c>
      <c r="L113" t="s">
        <v>6</v>
      </c>
      <c r="M113" t="s">
        <v>369</v>
      </c>
      <c r="N113" t="s">
        <v>36</v>
      </c>
      <c r="O113" t="s">
        <v>37</v>
      </c>
      <c r="P113" t="s">
        <v>38</v>
      </c>
      <c r="Q113">
        <v>61</v>
      </c>
      <c r="R113">
        <v>32</v>
      </c>
      <c r="S113">
        <v>3</v>
      </c>
      <c r="T113">
        <v>2235</v>
      </c>
      <c r="AB113" t="b">
        <v>0</v>
      </c>
      <c r="AC113">
        <f t="shared" si="72"/>
        <v>2</v>
      </c>
      <c r="AD113">
        <v>1</v>
      </c>
      <c r="AE113" t="str">
        <f t="shared" si="73"/>
        <v>SSA_VPU_KS_E_END_T_VCCSA_LFM_X_TILE_2</v>
      </c>
      <c r="AF113" t="str">
        <f t="shared" si="74"/>
        <v>SSA_VPU_KS_E_END_T_VCCSA_LFM_X_TILE_2</v>
      </c>
    </row>
    <row r="114" spans="1:40" x14ac:dyDescent="0.25">
      <c r="A114" s="2" t="s">
        <v>60</v>
      </c>
      <c r="B114" s="2" t="s">
        <v>49</v>
      </c>
      <c r="C114" s="2" t="str">
        <f>VLOOKUP(B114,templateLookup!A:B,2,0)</f>
        <v>PrimeVminSearchTestMethod</v>
      </c>
      <c r="D114" t="str">
        <f t="shared" si="71"/>
        <v>SSA_VPU_KS_E_END_T_VCCSA_LFM_X_TILE_2</v>
      </c>
      <c r="E114" t="s">
        <v>31</v>
      </c>
      <c r="F114" t="s">
        <v>102</v>
      </c>
      <c r="G114" t="s">
        <v>63</v>
      </c>
      <c r="H114" t="s">
        <v>34</v>
      </c>
      <c r="I114" t="s">
        <v>286</v>
      </c>
      <c r="J114" t="s">
        <v>296</v>
      </c>
      <c r="K114" t="s">
        <v>35</v>
      </c>
      <c r="L114" t="s">
        <v>6</v>
      </c>
      <c r="M114" t="s">
        <v>370</v>
      </c>
      <c r="N114" t="s">
        <v>36</v>
      </c>
      <c r="O114" t="s">
        <v>37</v>
      </c>
      <c r="P114" t="s">
        <v>38</v>
      </c>
      <c r="Q114">
        <v>61</v>
      </c>
      <c r="R114">
        <v>32</v>
      </c>
      <c r="S114">
        <v>4</v>
      </c>
      <c r="T114">
        <v>2236</v>
      </c>
      <c r="AB114" t="b">
        <v>0</v>
      </c>
      <c r="AC114">
        <f t="shared" si="72"/>
        <v>2</v>
      </c>
      <c r="AD114">
        <v>1</v>
      </c>
      <c r="AE114" t="str">
        <f t="shared" si="73"/>
        <v>SSA_VPU_KS_E_END_T_VCCSA_LFM_X_TILE_3</v>
      </c>
      <c r="AF114" t="str">
        <f t="shared" si="74"/>
        <v>SSA_VPU_KS_E_END_T_VCCSA_LFM_X_TILE_3</v>
      </c>
    </row>
    <row r="115" spans="1:40" x14ac:dyDescent="0.25">
      <c r="A115" s="2" t="s">
        <v>60</v>
      </c>
      <c r="B115" s="2" t="s">
        <v>49</v>
      </c>
      <c r="C115" s="2" t="str">
        <f>VLOOKUP(B115,templateLookup!A:B,2,0)</f>
        <v>PrimeVminSearchTestMethod</v>
      </c>
      <c r="D115" t="str">
        <f t="shared" si="71"/>
        <v>SSA_VPU_KS_E_END_T_VCCSA_LFM_X_TILE_3</v>
      </c>
      <c r="E115" t="s">
        <v>31</v>
      </c>
      <c r="F115" t="s">
        <v>102</v>
      </c>
      <c r="G115" t="s">
        <v>63</v>
      </c>
      <c r="H115" t="s">
        <v>34</v>
      </c>
      <c r="I115" t="s">
        <v>286</v>
      </c>
      <c r="J115" t="s">
        <v>296</v>
      </c>
      <c r="K115" t="s">
        <v>35</v>
      </c>
      <c r="L115" t="s">
        <v>6</v>
      </c>
      <c r="M115" t="s">
        <v>371</v>
      </c>
      <c r="N115" t="s">
        <v>36</v>
      </c>
      <c r="O115" t="s">
        <v>37</v>
      </c>
      <c r="P115" t="s">
        <v>38</v>
      </c>
      <c r="Q115">
        <v>61</v>
      </c>
      <c r="R115">
        <v>32</v>
      </c>
      <c r="S115">
        <v>5</v>
      </c>
      <c r="T115">
        <v>2237</v>
      </c>
      <c r="AB115" t="b">
        <v>0</v>
      </c>
      <c r="AC115">
        <f t="shared" si="72"/>
        <v>2</v>
      </c>
      <c r="AD115">
        <v>1</v>
      </c>
      <c r="AE115" t="str">
        <f t="shared" si="73"/>
        <v>SSA_VPU_KS_E_END_T_VCCSA_LFM_X_TILE_4</v>
      </c>
      <c r="AF115" t="str">
        <f t="shared" si="74"/>
        <v>SSA_VPU_KS_E_END_T_VCCSA_LFM_X_TILE_4</v>
      </c>
    </row>
    <row r="116" spans="1:40" x14ac:dyDescent="0.25">
      <c r="A116" s="2" t="s">
        <v>60</v>
      </c>
      <c r="B116" s="2" t="s">
        <v>49</v>
      </c>
      <c r="C116" s="2" t="str">
        <f>VLOOKUP(B116,templateLookup!A:B,2,0)</f>
        <v>PrimeVminSearchTestMethod</v>
      </c>
      <c r="D116" t="str">
        <f t="shared" si="71"/>
        <v>SSA_VPU_KS_E_END_T_VCCSA_LFM_X_TILE_4</v>
      </c>
      <c r="E116" t="s">
        <v>31</v>
      </c>
      <c r="F116" t="s">
        <v>102</v>
      </c>
      <c r="G116" t="s">
        <v>63</v>
      </c>
      <c r="H116" t="s">
        <v>34</v>
      </c>
      <c r="I116" t="s">
        <v>286</v>
      </c>
      <c r="J116" t="s">
        <v>296</v>
      </c>
      <c r="K116" t="s">
        <v>35</v>
      </c>
      <c r="L116" t="s">
        <v>6</v>
      </c>
      <c r="M116" t="s">
        <v>372</v>
      </c>
      <c r="N116" t="s">
        <v>36</v>
      </c>
      <c r="O116" t="s">
        <v>37</v>
      </c>
      <c r="P116" t="s">
        <v>38</v>
      </c>
      <c r="Q116">
        <v>61</v>
      </c>
      <c r="R116">
        <v>32</v>
      </c>
      <c r="S116">
        <v>6</v>
      </c>
      <c r="T116">
        <v>2238</v>
      </c>
      <c r="AB116" t="b">
        <v>0</v>
      </c>
      <c r="AC116">
        <f t="shared" si="72"/>
        <v>2</v>
      </c>
      <c r="AD116">
        <v>1</v>
      </c>
      <c r="AE116" t="str">
        <f t="shared" si="73"/>
        <v>SSA_VPU_KS_E_END_T_VCCSA_LFM_X_TILE_5</v>
      </c>
      <c r="AF116" t="str">
        <f t="shared" si="74"/>
        <v>SSA_VPU_KS_E_END_T_VCCSA_LFM_X_TILE_5</v>
      </c>
    </row>
    <row r="117" spans="1:40" x14ac:dyDescent="0.25">
      <c r="A117" s="2" t="s">
        <v>60</v>
      </c>
      <c r="B117" s="2" t="s">
        <v>49</v>
      </c>
      <c r="C117" s="2" t="str">
        <f>VLOOKUP(B117,templateLookup!A:B,2,0)</f>
        <v>PrimeVminSearchTestMethod</v>
      </c>
      <c r="D117" t="str">
        <f t="shared" si="71"/>
        <v>SSA_VPU_KS_E_END_T_VCCSA_LFM_X_TILE_5</v>
      </c>
      <c r="E117" t="s">
        <v>31</v>
      </c>
      <c r="F117" t="s">
        <v>102</v>
      </c>
      <c r="G117" t="s">
        <v>63</v>
      </c>
      <c r="H117" t="s">
        <v>34</v>
      </c>
      <c r="I117" t="s">
        <v>286</v>
      </c>
      <c r="J117" t="s">
        <v>296</v>
      </c>
      <c r="K117" t="s">
        <v>35</v>
      </c>
      <c r="L117" t="s">
        <v>6</v>
      </c>
      <c r="M117" t="s">
        <v>373</v>
      </c>
      <c r="N117" t="s">
        <v>36</v>
      </c>
      <c r="O117" t="s">
        <v>37</v>
      </c>
      <c r="P117" t="s">
        <v>38</v>
      </c>
      <c r="Q117">
        <v>61</v>
      </c>
      <c r="R117">
        <v>32</v>
      </c>
      <c r="S117">
        <v>7</v>
      </c>
      <c r="T117">
        <v>2239</v>
      </c>
      <c r="AB117" t="b">
        <v>0</v>
      </c>
      <c r="AC117">
        <f t="shared" si="72"/>
        <v>2</v>
      </c>
      <c r="AD117">
        <v>1</v>
      </c>
      <c r="AE117" t="str">
        <f t="shared" si="73"/>
        <v>LSA_VPU_KS_E_END_T_VCCSA_LFM_X_BUTTRESS</v>
      </c>
      <c r="AF117" t="str">
        <f t="shared" si="74"/>
        <v>LSA_VPU_KS_E_END_T_VCCSA_LFM_X_BUTTRESS</v>
      </c>
    </row>
    <row r="118" spans="1:40" x14ac:dyDescent="0.25">
      <c r="A118" s="2" t="s">
        <v>60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LSA_VPU_KS_E_END_T_VCCSA_LFM_X_BUTTRESS</v>
      </c>
      <c r="E118" t="s">
        <v>57</v>
      </c>
      <c r="F118" t="s">
        <v>102</v>
      </c>
      <c r="G118" t="s">
        <v>63</v>
      </c>
      <c r="H118" t="s">
        <v>34</v>
      </c>
      <c r="I118" t="s">
        <v>286</v>
      </c>
      <c r="J118" t="s">
        <v>296</v>
      </c>
      <c r="K118" t="s">
        <v>35</v>
      </c>
      <c r="L118" t="s">
        <v>6</v>
      </c>
      <c r="M118" t="s">
        <v>366</v>
      </c>
      <c r="N118" t="s">
        <v>36</v>
      </c>
      <c r="O118" t="s">
        <v>37</v>
      </c>
      <c r="P118" t="s">
        <v>38</v>
      </c>
      <c r="Q118">
        <v>21</v>
      </c>
      <c r="R118">
        <v>32</v>
      </c>
      <c r="S118">
        <v>8</v>
      </c>
      <c r="T118">
        <v>2240</v>
      </c>
      <c r="AB118" t="b">
        <v>0</v>
      </c>
      <c r="AC118">
        <f>COUNTA(AE118:AN118)</f>
        <v>2</v>
      </c>
      <c r="AD118">
        <v>1</v>
      </c>
      <c r="AE118" t="str">
        <f t="shared" si="73"/>
        <v>LSA_VPU_KS_E_END_T_VCCSA_LFM_X_SPINE</v>
      </c>
      <c r="AF118" t="str">
        <f t="shared" si="74"/>
        <v>LSA_VPU_KS_E_END_T_VCCSA_LFM_X_SPINE</v>
      </c>
    </row>
    <row r="119" spans="1:40" x14ac:dyDescent="0.25">
      <c r="A119" s="2" t="s">
        <v>60</v>
      </c>
      <c r="B119" s="2" t="s">
        <v>49</v>
      </c>
      <c r="C119" s="2" t="str">
        <f>VLOOKUP(B119,templateLookup!A:B,2,0)</f>
        <v>PrimeVminSearchTestMethod</v>
      </c>
      <c r="D119" t="str">
        <f t="shared" ref="D119:D125" si="75">E119&amp;"_"&amp;F119&amp;"_"&amp;G119&amp;"_"&amp;H119&amp;"_"&amp;A119&amp;"_"&amp;I119&amp;"_"&amp;J119&amp;"_"&amp;K119&amp;"_"&amp;L119&amp;"_"&amp;M119</f>
        <v>LSA_VPU_KS_E_END_T_VCCSA_LFM_X_SPINE</v>
      </c>
      <c r="E119" t="s">
        <v>57</v>
      </c>
      <c r="F119" t="s">
        <v>102</v>
      </c>
      <c r="G119" t="s">
        <v>63</v>
      </c>
      <c r="H119" t="s">
        <v>34</v>
      </c>
      <c r="I119" t="s">
        <v>286</v>
      </c>
      <c r="J119" t="s">
        <v>296</v>
      </c>
      <c r="K119" t="s">
        <v>35</v>
      </c>
      <c r="L119" t="s">
        <v>6</v>
      </c>
      <c r="M119" t="s">
        <v>367</v>
      </c>
      <c r="N119" t="s">
        <v>36</v>
      </c>
      <c r="O119" t="s">
        <v>37</v>
      </c>
      <c r="P119" t="s">
        <v>38</v>
      </c>
      <c r="Q119">
        <v>21</v>
      </c>
      <c r="R119">
        <v>32</v>
      </c>
      <c r="S119">
        <v>9</v>
      </c>
      <c r="T119">
        <v>2241</v>
      </c>
      <c r="AB119" t="b">
        <v>0</v>
      </c>
      <c r="AC119">
        <f t="shared" ref="AC119:AC125" si="76">COUNTA(AE119:AN119)</f>
        <v>2</v>
      </c>
      <c r="AD119">
        <v>1</v>
      </c>
      <c r="AE119" t="str">
        <f t="shared" si="73"/>
        <v>LSA_VPU_KS_E_END_T_VCCSA_LFM_X_TILE_0</v>
      </c>
      <c r="AF119" t="str">
        <f t="shared" si="74"/>
        <v>LSA_VPU_KS_E_END_T_VCCSA_LFM_X_TILE_0</v>
      </c>
    </row>
    <row r="120" spans="1:40" x14ac:dyDescent="0.25">
      <c r="A120" s="2" t="s">
        <v>60</v>
      </c>
      <c r="B120" s="2" t="s">
        <v>49</v>
      </c>
      <c r="C120" s="2" t="str">
        <f>VLOOKUP(B120,templateLookup!A:B,2,0)</f>
        <v>PrimeVminSearchTestMethod</v>
      </c>
      <c r="D120" t="str">
        <f t="shared" si="75"/>
        <v>LSA_VPU_KS_E_END_T_VCCSA_LFM_X_TILE_0</v>
      </c>
      <c r="E120" t="s">
        <v>57</v>
      </c>
      <c r="F120" t="s">
        <v>102</v>
      </c>
      <c r="G120" t="s">
        <v>63</v>
      </c>
      <c r="H120" t="s">
        <v>34</v>
      </c>
      <c r="I120" t="s">
        <v>286</v>
      </c>
      <c r="J120" t="s">
        <v>296</v>
      </c>
      <c r="K120" t="s">
        <v>35</v>
      </c>
      <c r="L120" t="s">
        <v>6</v>
      </c>
      <c r="M120" t="s">
        <v>368</v>
      </c>
      <c r="N120" t="s">
        <v>36</v>
      </c>
      <c r="O120" t="s">
        <v>37</v>
      </c>
      <c r="P120" t="s">
        <v>38</v>
      </c>
      <c r="Q120">
        <v>21</v>
      </c>
      <c r="R120">
        <v>32</v>
      </c>
      <c r="S120">
        <v>10</v>
      </c>
      <c r="T120">
        <v>2242</v>
      </c>
      <c r="AB120" t="b">
        <v>0</v>
      </c>
      <c r="AC120">
        <f t="shared" si="76"/>
        <v>2</v>
      </c>
      <c r="AD120">
        <v>1</v>
      </c>
      <c r="AE120" t="str">
        <f t="shared" si="73"/>
        <v>LSA_VPU_KS_E_END_T_VCCSA_LFM_X_TILE_1</v>
      </c>
      <c r="AF120" t="str">
        <f t="shared" si="74"/>
        <v>LSA_VPU_KS_E_END_T_VCCSA_LFM_X_TILE_1</v>
      </c>
    </row>
    <row r="121" spans="1:40" x14ac:dyDescent="0.25">
      <c r="A121" s="2" t="s">
        <v>60</v>
      </c>
      <c r="B121" s="2" t="s">
        <v>49</v>
      </c>
      <c r="C121" s="2" t="str">
        <f>VLOOKUP(B121,templateLookup!A:B,2,0)</f>
        <v>PrimeVminSearchTestMethod</v>
      </c>
      <c r="D121" t="str">
        <f t="shared" si="75"/>
        <v>LSA_VPU_KS_E_END_T_VCCSA_LFM_X_TILE_1</v>
      </c>
      <c r="E121" t="s">
        <v>57</v>
      </c>
      <c r="F121" t="s">
        <v>102</v>
      </c>
      <c r="G121" t="s">
        <v>63</v>
      </c>
      <c r="H121" t="s">
        <v>34</v>
      </c>
      <c r="I121" t="s">
        <v>286</v>
      </c>
      <c r="J121" t="s">
        <v>296</v>
      </c>
      <c r="K121" t="s">
        <v>35</v>
      </c>
      <c r="L121" t="s">
        <v>6</v>
      </c>
      <c r="M121" t="s">
        <v>369</v>
      </c>
      <c r="N121" t="s">
        <v>36</v>
      </c>
      <c r="O121" t="s">
        <v>37</v>
      </c>
      <c r="P121" t="s">
        <v>38</v>
      </c>
      <c r="Q121">
        <v>21</v>
      </c>
      <c r="R121">
        <v>32</v>
      </c>
      <c r="S121">
        <v>11</v>
      </c>
      <c r="T121">
        <v>2243</v>
      </c>
      <c r="AB121" t="b">
        <v>0</v>
      </c>
      <c r="AC121">
        <f t="shared" si="76"/>
        <v>2</v>
      </c>
      <c r="AD121">
        <v>1</v>
      </c>
      <c r="AE121" t="str">
        <f t="shared" si="73"/>
        <v>LSA_VPU_KS_E_END_T_VCCSA_LFM_X_TILE_2</v>
      </c>
      <c r="AF121" t="str">
        <f t="shared" si="74"/>
        <v>LSA_VPU_KS_E_END_T_VCCSA_LFM_X_TILE_2</v>
      </c>
    </row>
    <row r="122" spans="1:40" x14ac:dyDescent="0.25">
      <c r="A122" s="2" t="s">
        <v>60</v>
      </c>
      <c r="B122" s="2" t="s">
        <v>49</v>
      </c>
      <c r="C122" s="2" t="str">
        <f>VLOOKUP(B122,templateLookup!A:B,2,0)</f>
        <v>PrimeVminSearchTestMethod</v>
      </c>
      <c r="D122" t="str">
        <f t="shared" si="75"/>
        <v>LSA_VPU_KS_E_END_T_VCCSA_LFM_X_TILE_2</v>
      </c>
      <c r="E122" t="s">
        <v>57</v>
      </c>
      <c r="F122" t="s">
        <v>102</v>
      </c>
      <c r="G122" t="s">
        <v>63</v>
      </c>
      <c r="H122" t="s">
        <v>34</v>
      </c>
      <c r="I122" t="s">
        <v>286</v>
      </c>
      <c r="J122" t="s">
        <v>296</v>
      </c>
      <c r="K122" t="s">
        <v>35</v>
      </c>
      <c r="L122" t="s">
        <v>6</v>
      </c>
      <c r="M122" t="s">
        <v>370</v>
      </c>
      <c r="N122" t="s">
        <v>36</v>
      </c>
      <c r="O122" t="s">
        <v>37</v>
      </c>
      <c r="P122" t="s">
        <v>38</v>
      </c>
      <c r="Q122">
        <v>21</v>
      </c>
      <c r="R122">
        <v>32</v>
      </c>
      <c r="S122">
        <v>12</v>
      </c>
      <c r="T122">
        <v>2244</v>
      </c>
      <c r="AB122" t="b">
        <v>0</v>
      </c>
      <c r="AC122">
        <f t="shared" si="76"/>
        <v>2</v>
      </c>
      <c r="AD122">
        <v>1</v>
      </c>
      <c r="AE122" t="str">
        <f t="shared" si="73"/>
        <v>LSA_VPU_KS_E_END_T_VCCSA_LFM_X_TILE_3</v>
      </c>
      <c r="AF122" t="str">
        <f t="shared" si="74"/>
        <v>LSA_VPU_KS_E_END_T_VCCSA_LFM_X_TILE_3</v>
      </c>
    </row>
    <row r="123" spans="1:40" x14ac:dyDescent="0.25">
      <c r="A123" s="2" t="s">
        <v>60</v>
      </c>
      <c r="B123" s="2" t="s">
        <v>49</v>
      </c>
      <c r="C123" s="2" t="str">
        <f>VLOOKUP(B123,templateLookup!A:B,2,0)</f>
        <v>PrimeVminSearchTestMethod</v>
      </c>
      <c r="D123" t="str">
        <f t="shared" si="75"/>
        <v>LSA_VPU_KS_E_END_T_VCCSA_LFM_X_TILE_3</v>
      </c>
      <c r="E123" t="s">
        <v>57</v>
      </c>
      <c r="F123" t="s">
        <v>102</v>
      </c>
      <c r="G123" t="s">
        <v>63</v>
      </c>
      <c r="H123" t="s">
        <v>34</v>
      </c>
      <c r="I123" t="s">
        <v>286</v>
      </c>
      <c r="J123" t="s">
        <v>296</v>
      </c>
      <c r="K123" t="s">
        <v>35</v>
      </c>
      <c r="L123" t="s">
        <v>6</v>
      </c>
      <c r="M123" t="s">
        <v>371</v>
      </c>
      <c r="N123" t="s">
        <v>36</v>
      </c>
      <c r="O123" t="s">
        <v>37</v>
      </c>
      <c r="P123" t="s">
        <v>38</v>
      </c>
      <c r="Q123">
        <v>21</v>
      </c>
      <c r="R123">
        <v>32</v>
      </c>
      <c r="S123">
        <v>13</v>
      </c>
      <c r="T123">
        <v>2245</v>
      </c>
      <c r="AB123" t="b">
        <v>0</v>
      </c>
      <c r="AC123">
        <f t="shared" si="76"/>
        <v>2</v>
      </c>
      <c r="AD123">
        <v>1</v>
      </c>
      <c r="AE123" t="str">
        <f t="shared" si="73"/>
        <v>LSA_VPU_KS_E_END_T_VCCSA_LFM_X_TILE_4</v>
      </c>
      <c r="AF123" t="str">
        <f t="shared" si="74"/>
        <v>LSA_VPU_KS_E_END_T_VCCSA_LFM_X_TILE_4</v>
      </c>
    </row>
    <row r="124" spans="1:40" x14ac:dyDescent="0.25">
      <c r="A124" s="2" t="s">
        <v>60</v>
      </c>
      <c r="B124" s="2" t="s">
        <v>49</v>
      </c>
      <c r="C124" s="2" t="str">
        <f>VLOOKUP(B124,templateLookup!A:B,2,0)</f>
        <v>PrimeVminSearchTestMethod</v>
      </c>
      <c r="D124" t="str">
        <f t="shared" si="75"/>
        <v>LSA_VPU_KS_E_END_T_VCCSA_LFM_X_TILE_4</v>
      </c>
      <c r="E124" t="s">
        <v>57</v>
      </c>
      <c r="F124" t="s">
        <v>102</v>
      </c>
      <c r="G124" t="s">
        <v>63</v>
      </c>
      <c r="H124" t="s">
        <v>34</v>
      </c>
      <c r="I124" t="s">
        <v>286</v>
      </c>
      <c r="J124" t="s">
        <v>296</v>
      </c>
      <c r="K124" t="s">
        <v>35</v>
      </c>
      <c r="L124" t="s">
        <v>6</v>
      </c>
      <c r="M124" t="s">
        <v>372</v>
      </c>
      <c r="N124" t="s">
        <v>36</v>
      </c>
      <c r="O124" t="s">
        <v>37</v>
      </c>
      <c r="P124" t="s">
        <v>38</v>
      </c>
      <c r="Q124">
        <v>21</v>
      </c>
      <c r="R124">
        <v>32</v>
      </c>
      <c r="S124">
        <v>14</v>
      </c>
      <c r="T124">
        <v>2246</v>
      </c>
      <c r="AB124" t="b">
        <v>0</v>
      </c>
      <c r="AC124">
        <f t="shared" si="76"/>
        <v>2</v>
      </c>
      <c r="AD124">
        <v>1</v>
      </c>
      <c r="AE124" t="str">
        <f t="shared" si="73"/>
        <v>LSA_VPU_KS_E_END_T_VCCSA_LFM_X_TILE_5</v>
      </c>
      <c r="AF124" t="str">
        <f t="shared" si="74"/>
        <v>LSA_VPU_KS_E_END_T_VCCSA_LFM_X_TILE_5</v>
      </c>
    </row>
    <row r="125" spans="1:40" x14ac:dyDescent="0.25">
      <c r="A125" s="2" t="s">
        <v>60</v>
      </c>
      <c r="B125" s="2" t="s">
        <v>49</v>
      </c>
      <c r="C125" s="2" t="str">
        <f>VLOOKUP(B125,templateLookup!A:B,2,0)</f>
        <v>PrimeVminSearchTestMethod</v>
      </c>
      <c r="D125" t="str">
        <f t="shared" si="75"/>
        <v>LSA_VPU_KS_E_END_T_VCCSA_LFM_X_TILE_5</v>
      </c>
      <c r="E125" t="s">
        <v>57</v>
      </c>
      <c r="F125" t="s">
        <v>102</v>
      </c>
      <c r="G125" t="s">
        <v>63</v>
      </c>
      <c r="H125" t="s">
        <v>34</v>
      </c>
      <c r="I125" t="s">
        <v>286</v>
      </c>
      <c r="J125" t="s">
        <v>296</v>
      </c>
      <c r="K125" t="s">
        <v>35</v>
      </c>
      <c r="L125" t="s">
        <v>6</v>
      </c>
      <c r="M125" t="s">
        <v>373</v>
      </c>
      <c r="N125" t="s">
        <v>36</v>
      </c>
      <c r="O125" t="s">
        <v>37</v>
      </c>
      <c r="P125" t="s">
        <v>38</v>
      </c>
      <c r="Q125">
        <v>21</v>
      </c>
      <c r="R125">
        <v>32</v>
      </c>
      <c r="S125">
        <v>15</v>
      </c>
      <c r="T125">
        <v>2247</v>
      </c>
      <c r="AB125" t="b">
        <v>0</v>
      </c>
      <c r="AC125">
        <f t="shared" si="76"/>
        <v>2</v>
      </c>
      <c r="AD125">
        <v>1</v>
      </c>
      <c r="AE125">
        <v>1</v>
      </c>
      <c r="AF125">
        <v>1</v>
      </c>
    </row>
    <row r="126" spans="1:40" x14ac:dyDescent="0.25">
      <c r="A126" s="21" t="s">
        <v>60</v>
      </c>
      <c r="B126" s="21" t="s">
        <v>42</v>
      </c>
      <c r="C126" s="21" t="s">
        <v>118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</row>
    <row r="127" spans="1:40" x14ac:dyDescent="0.25">
      <c r="A127" s="23" t="s">
        <v>60</v>
      </c>
      <c r="B127" s="23" t="s">
        <v>27</v>
      </c>
      <c r="C127" s="23" t="s">
        <v>118</v>
      </c>
      <c r="D127" s="22" t="s">
        <v>64</v>
      </c>
      <c r="E127" s="22"/>
      <c r="F127" s="22" t="s">
        <v>102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U127" s="22"/>
      <c r="V127" s="22"/>
      <c r="W127" s="22"/>
      <c r="X127" s="22"/>
      <c r="Y127" s="22"/>
      <c r="Z127" s="22"/>
      <c r="AA127" s="22"/>
      <c r="AB127" s="22"/>
      <c r="AC127" s="22">
        <f>COUNTA(AE127:AN127)</f>
        <v>2</v>
      </c>
      <c r="AD127" s="22" t="s">
        <v>116</v>
      </c>
      <c r="AE127" s="22">
        <v>1</v>
      </c>
      <c r="AF127" s="22">
        <v>1</v>
      </c>
      <c r="AG127" s="22"/>
      <c r="AH127" s="22"/>
      <c r="AI127" s="22"/>
      <c r="AJ127" s="22"/>
      <c r="AK127" s="22"/>
      <c r="AL127" s="22"/>
      <c r="AM127" s="22"/>
      <c r="AN127" s="22"/>
    </row>
    <row r="128" spans="1:40" x14ac:dyDescent="0.25">
      <c r="A128" s="24" t="s">
        <v>60</v>
      </c>
      <c r="B128" s="24" t="s">
        <v>49</v>
      </c>
      <c r="C128" s="24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XSA_VPU_VMAX_E_END_T_VCCSA_LFM_X_VPU_ALL</v>
      </c>
      <c r="E128" t="s">
        <v>355</v>
      </c>
      <c r="F128" t="s">
        <v>102</v>
      </c>
      <c r="G128" t="s">
        <v>64</v>
      </c>
      <c r="H128" t="s">
        <v>34</v>
      </c>
      <c r="I128" t="s">
        <v>286</v>
      </c>
      <c r="J128" t="s">
        <v>296</v>
      </c>
      <c r="K128" t="s">
        <v>35</v>
      </c>
      <c r="L128" t="s">
        <v>6</v>
      </c>
      <c r="M128" t="s">
        <v>374</v>
      </c>
      <c r="N128" t="s">
        <v>36</v>
      </c>
      <c r="O128" t="s">
        <v>37</v>
      </c>
      <c r="P128" t="s">
        <v>38</v>
      </c>
      <c r="Q128">
        <v>17</v>
      </c>
      <c r="R128">
        <v>61</v>
      </c>
      <c r="S128">
        <v>16</v>
      </c>
      <c r="T128">
        <v>2248</v>
      </c>
      <c r="AB128" t="b">
        <v>0</v>
      </c>
      <c r="AC128">
        <f>COUNTA(AE128:AN128)</f>
        <v>5</v>
      </c>
      <c r="AD128" t="s">
        <v>39</v>
      </c>
      <c r="AE128">
        <v>1</v>
      </c>
      <c r="AF128">
        <v>1</v>
      </c>
      <c r="AG128">
        <v>1</v>
      </c>
      <c r="AH128">
        <v>1</v>
      </c>
      <c r="AI128">
        <v>1</v>
      </c>
    </row>
    <row r="129" spans="1:40" x14ac:dyDescent="0.25">
      <c r="A129" s="23" t="s">
        <v>60</v>
      </c>
      <c r="B129" s="23" t="s">
        <v>42</v>
      </c>
      <c r="C129" s="23" t="s">
        <v>118</v>
      </c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</row>
    <row r="130" spans="1:40" x14ac:dyDescent="0.25">
      <c r="A130" s="20" t="s">
        <v>60</v>
      </c>
      <c r="B130" s="20" t="s">
        <v>42</v>
      </c>
      <c r="C130" s="20" t="s">
        <v>118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</row>
    <row r="131" spans="1:40" x14ac:dyDescent="0.25">
      <c r="A131" t="s">
        <v>88</v>
      </c>
      <c r="B131" t="s">
        <v>89</v>
      </c>
      <c r="C131" t="str">
        <f>VLOOKUP(B131,templateLookup!A:B,2,0)</f>
        <v>COMPOSITE</v>
      </c>
      <c r="D131" t="s">
        <v>88</v>
      </c>
    </row>
  </sheetData>
  <autoFilter ref="A1:AN131" xr:uid="{085EAE81-7B4D-421F-AB9D-4D5523112C76}"/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106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90</v>
      </c>
      <c r="T1" t="s">
        <v>133</v>
      </c>
      <c r="U1" t="s">
        <v>136</v>
      </c>
      <c r="V1" t="s">
        <v>255</v>
      </c>
      <c r="W1" t="s">
        <v>259</v>
      </c>
      <c r="X1" t="s">
        <v>266</v>
      </c>
      <c r="Y1" t="s">
        <v>270</v>
      </c>
      <c r="Z1" t="s">
        <v>273</v>
      </c>
      <c r="AA1" t="s">
        <v>506</v>
      </c>
      <c r="AB1" t="s">
        <v>523</v>
      </c>
      <c r="AC1" t="s">
        <v>260</v>
      </c>
      <c r="AD1" t="s">
        <v>280</v>
      </c>
      <c r="AE1" t="s">
        <v>117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88</v>
      </c>
      <c r="B2" t="s">
        <v>87</v>
      </c>
      <c r="C2" t="str">
        <f>VLOOKUP(B2,templateLookup!A:B,2,0)</f>
        <v>COMPOSITE</v>
      </c>
      <c r="D2" t="s">
        <v>88</v>
      </c>
    </row>
    <row r="3" spans="1:43" x14ac:dyDescent="0.25">
      <c r="A3" s="16" t="s">
        <v>26</v>
      </c>
      <c r="B3" s="16" t="s">
        <v>27</v>
      </c>
      <c r="C3" s="16" t="str">
        <f>VLOOKUP(B3,templateLookup!A:B,2,0)</f>
        <v>COMPOSITE</v>
      </c>
      <c r="D3" s="16" t="s">
        <v>26</v>
      </c>
      <c r="E3" s="16"/>
      <c r="F3" s="16" t="s">
        <v>101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 x14ac:dyDescent="0.25">
      <c r="A4" s="16" t="s">
        <v>26</v>
      </c>
      <c r="B4" s="16" t="s">
        <v>27</v>
      </c>
      <c r="C4" s="16" t="str">
        <f>VLOOKUP(B4,templateLookup!A:B,2,0)</f>
        <v>COMPOSITE</v>
      </c>
      <c r="D4" s="16" t="s">
        <v>445</v>
      </c>
      <c r="E4" s="16"/>
      <c r="F4" s="16" t="s">
        <v>101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>
        <f>COUNTA(AH4:AQ4)</f>
        <v>2</v>
      </c>
      <c r="AG4" s="16" t="s">
        <v>116</v>
      </c>
      <c r="AH4" s="16" t="str">
        <f>D10</f>
        <v>PREREPAIR</v>
      </c>
      <c r="AI4" s="16" t="str">
        <f>D10</f>
        <v>PREREPAIR</v>
      </c>
      <c r="AJ4" s="16"/>
      <c r="AK4" s="16"/>
      <c r="AL4" s="16"/>
      <c r="AM4" s="16"/>
      <c r="AN4" s="16"/>
      <c r="AO4" s="16"/>
      <c r="AP4" s="16"/>
      <c r="AQ4" s="16"/>
    </row>
    <row r="5" spans="1:43" s="32" customFormat="1" x14ac:dyDescent="0.25">
      <c r="A5" s="32" t="s">
        <v>26</v>
      </c>
      <c r="B5" s="32" t="s">
        <v>30</v>
      </c>
      <c r="C5" s="32" t="str">
        <f>VLOOKUP(B11,templateLookup!A:B,2,0)</f>
        <v>PrimeMbistVminSearchTestMethod</v>
      </c>
      <c r="D5" s="32" t="str">
        <f>E5&amp;"_"&amp;F5&amp;"_"&amp;G5&amp;"_"&amp;H5&amp;"_"&amp;A5&amp;"_"&amp;I5&amp;"_"&amp;J5&amp;"_"&amp;K5&amp;"_"&amp;L5&amp;"_"&amp;M5</f>
        <v>SSA_CORE_HRY_E_BEGIN_TITO_VCCIA_LFM_X_NONREP_CORE0</v>
      </c>
      <c r="E5" s="32" t="s">
        <v>31</v>
      </c>
      <c r="F5" s="32" t="s">
        <v>101</v>
      </c>
      <c r="G5" s="32" t="s">
        <v>33</v>
      </c>
      <c r="H5" s="32" t="s">
        <v>34</v>
      </c>
      <c r="I5" s="32" t="s">
        <v>120</v>
      </c>
      <c r="J5" s="32" t="s">
        <v>287</v>
      </c>
      <c r="K5" s="32" t="s">
        <v>35</v>
      </c>
      <c r="L5" s="32" t="s">
        <v>6</v>
      </c>
      <c r="M5" s="32" t="s">
        <v>470</v>
      </c>
      <c r="N5" s="32" t="s">
        <v>36</v>
      </c>
      <c r="O5" s="32" t="s">
        <v>420</v>
      </c>
      <c r="P5" s="32" t="s">
        <v>509</v>
      </c>
      <c r="Q5" s="32">
        <v>61</v>
      </c>
      <c r="R5" s="32">
        <v>20</v>
      </c>
      <c r="S5" s="32">
        <v>0</v>
      </c>
      <c r="AA5" s="32" t="s">
        <v>33</v>
      </c>
      <c r="AB5" s="32" t="s">
        <v>507</v>
      </c>
      <c r="AC5" s="32">
        <v>1</v>
      </c>
      <c r="AD5" s="32" t="s">
        <v>287</v>
      </c>
      <c r="AE5" s="32" t="b">
        <v>0</v>
      </c>
      <c r="AF5" s="32">
        <f t="shared" ref="AF5:AF8" si="0">COUNTA(AH5:AQ5)</f>
        <v>10</v>
      </c>
      <c r="AG5" s="32" t="s">
        <v>39</v>
      </c>
      <c r="AH5" s="32" t="str">
        <f>$D6</f>
        <v>SSA_CORE_HRY_E_BEGIN_TITO_VCCIA_LFM_X_NONREP_CORE1</v>
      </c>
      <c r="AI5" s="32" t="str">
        <f t="shared" ref="AI5:AQ7" si="1">$D6</f>
        <v>SSA_CORE_HRY_E_BEGIN_TITO_VCCIA_LFM_X_NONREP_CORE1</v>
      </c>
      <c r="AJ5" s="32" t="str">
        <f t="shared" si="1"/>
        <v>SSA_CORE_HRY_E_BEGIN_TITO_VCCIA_LFM_X_NONREP_CORE1</v>
      </c>
      <c r="AK5" s="32" t="str">
        <f t="shared" si="1"/>
        <v>SSA_CORE_HRY_E_BEGIN_TITO_VCCIA_LFM_X_NONREP_CORE1</v>
      </c>
      <c r="AL5" s="32" t="str">
        <f t="shared" si="1"/>
        <v>SSA_CORE_HRY_E_BEGIN_TITO_VCCIA_LFM_X_NONREP_CORE1</v>
      </c>
      <c r="AM5" s="32" t="str">
        <f t="shared" si="1"/>
        <v>SSA_CORE_HRY_E_BEGIN_TITO_VCCIA_LFM_X_NONREP_CORE1</v>
      </c>
      <c r="AN5" s="32" t="str">
        <f t="shared" si="1"/>
        <v>SSA_CORE_HRY_E_BEGIN_TITO_VCCIA_LFM_X_NONREP_CORE1</v>
      </c>
      <c r="AO5" s="32" t="str">
        <f t="shared" si="1"/>
        <v>SSA_CORE_HRY_E_BEGIN_TITO_VCCIA_LFM_X_NONREP_CORE1</v>
      </c>
      <c r="AP5" s="32" t="str">
        <f t="shared" si="1"/>
        <v>SSA_CORE_HRY_E_BEGIN_TITO_VCCIA_LFM_X_NONREP_CORE1</v>
      </c>
      <c r="AQ5" s="32" t="str">
        <f t="shared" si="1"/>
        <v>SSA_CORE_HRY_E_BEGIN_TITO_VCCIA_LFM_X_NONREP_CORE1</v>
      </c>
    </row>
    <row r="6" spans="1:43" s="5" customFormat="1" x14ac:dyDescent="0.25">
      <c r="A6" s="32" t="s">
        <v>26</v>
      </c>
      <c r="B6" s="32" t="s">
        <v>30</v>
      </c>
      <c r="C6" s="32" t="str">
        <f>VLOOKUP(B13,templateLookup!A:B,2,0)</f>
        <v>MbistRasterTC</v>
      </c>
      <c r="D6" s="32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32" t="s">
        <v>31</v>
      </c>
      <c r="F6" s="32" t="s">
        <v>101</v>
      </c>
      <c r="G6" s="32" t="s">
        <v>33</v>
      </c>
      <c r="H6" s="32" t="s">
        <v>34</v>
      </c>
      <c r="I6" s="32" t="s">
        <v>120</v>
      </c>
      <c r="J6" s="32" t="s">
        <v>287</v>
      </c>
      <c r="K6" s="32" t="s">
        <v>35</v>
      </c>
      <c r="L6" s="32" t="s">
        <v>6</v>
      </c>
      <c r="M6" s="32" t="s">
        <v>471</v>
      </c>
      <c r="N6" s="32" t="s">
        <v>36</v>
      </c>
      <c r="O6" s="32" t="s">
        <v>420</v>
      </c>
      <c r="P6" s="32" t="s">
        <v>509</v>
      </c>
      <c r="Q6" s="32">
        <v>61</v>
      </c>
      <c r="R6" s="32">
        <v>20</v>
      </c>
      <c r="S6" s="32">
        <v>1</v>
      </c>
      <c r="T6" s="31"/>
      <c r="U6" s="31"/>
      <c r="V6" s="31"/>
      <c r="W6" s="31"/>
      <c r="X6" s="31"/>
      <c r="Y6" s="31"/>
      <c r="Z6" s="31"/>
      <c r="AA6" s="32" t="s">
        <v>33</v>
      </c>
      <c r="AB6" s="32" t="s">
        <v>507</v>
      </c>
      <c r="AC6" s="32">
        <v>1</v>
      </c>
      <c r="AD6" s="32" t="s">
        <v>287</v>
      </c>
      <c r="AE6" s="32" t="b">
        <v>0</v>
      </c>
      <c r="AF6" s="32">
        <f t="shared" si="0"/>
        <v>10</v>
      </c>
      <c r="AG6" s="32" t="s">
        <v>39</v>
      </c>
      <c r="AH6" s="32" t="str">
        <f>$D7</f>
        <v>SSA_CORE_HRY_E_BEGIN_TITO_VCCIA_LFM_X_NONREP_CORE2</v>
      </c>
      <c r="AI6" s="32" t="str">
        <f t="shared" si="1"/>
        <v>SSA_CORE_HRY_E_BEGIN_TITO_VCCIA_LFM_X_NONREP_CORE2</v>
      </c>
      <c r="AJ6" s="32" t="str">
        <f t="shared" si="1"/>
        <v>SSA_CORE_HRY_E_BEGIN_TITO_VCCIA_LFM_X_NONREP_CORE2</v>
      </c>
      <c r="AK6" s="32" t="str">
        <f t="shared" si="1"/>
        <v>SSA_CORE_HRY_E_BEGIN_TITO_VCCIA_LFM_X_NONREP_CORE2</v>
      </c>
      <c r="AL6" s="32" t="str">
        <f t="shared" si="1"/>
        <v>SSA_CORE_HRY_E_BEGIN_TITO_VCCIA_LFM_X_NONREP_CORE2</v>
      </c>
      <c r="AM6" s="32" t="str">
        <f t="shared" si="1"/>
        <v>SSA_CORE_HRY_E_BEGIN_TITO_VCCIA_LFM_X_NONREP_CORE2</v>
      </c>
      <c r="AN6" s="32" t="str">
        <f t="shared" si="1"/>
        <v>SSA_CORE_HRY_E_BEGIN_TITO_VCCIA_LFM_X_NONREP_CORE2</v>
      </c>
      <c r="AO6" s="32" t="str">
        <f t="shared" si="1"/>
        <v>SSA_CORE_HRY_E_BEGIN_TITO_VCCIA_LFM_X_NONREP_CORE2</v>
      </c>
      <c r="AP6" s="32" t="str">
        <f t="shared" si="1"/>
        <v>SSA_CORE_HRY_E_BEGIN_TITO_VCCIA_LFM_X_NONREP_CORE2</v>
      </c>
      <c r="AQ6" s="32" t="str">
        <f t="shared" si="1"/>
        <v>SSA_CORE_HRY_E_BEGIN_TITO_VCCIA_LFM_X_NONREP_CORE2</v>
      </c>
    </row>
    <row r="7" spans="1:43" s="5" customFormat="1" x14ac:dyDescent="0.25">
      <c r="A7" s="32" t="s">
        <v>26</v>
      </c>
      <c r="B7" s="32" t="s">
        <v>30</v>
      </c>
      <c r="C7" s="32" t="str">
        <f>VLOOKUP(B15,templateLookup!A:B,2,0)</f>
        <v>PrimeMbistVminSearchTestMethod</v>
      </c>
      <c r="D7" s="32" t="str">
        <f t="shared" si="2"/>
        <v>SSA_CORE_HRY_E_BEGIN_TITO_VCCIA_LFM_X_NONREP_CORE2</v>
      </c>
      <c r="E7" s="32" t="s">
        <v>31</v>
      </c>
      <c r="F7" s="32" t="s">
        <v>101</v>
      </c>
      <c r="G7" s="32" t="s">
        <v>33</v>
      </c>
      <c r="H7" s="32" t="s">
        <v>34</v>
      </c>
      <c r="I7" s="32" t="s">
        <v>120</v>
      </c>
      <c r="J7" s="32" t="s">
        <v>287</v>
      </c>
      <c r="K7" s="32" t="s">
        <v>35</v>
      </c>
      <c r="L7" s="32" t="s">
        <v>6</v>
      </c>
      <c r="M7" s="32" t="s">
        <v>472</v>
      </c>
      <c r="N7" s="32" t="s">
        <v>36</v>
      </c>
      <c r="O7" s="32" t="s">
        <v>420</v>
      </c>
      <c r="P7" s="32" t="s">
        <v>509</v>
      </c>
      <c r="Q7" s="32">
        <v>61</v>
      </c>
      <c r="R7" s="32">
        <v>20</v>
      </c>
      <c r="S7" s="32">
        <v>2</v>
      </c>
      <c r="T7" s="31"/>
      <c r="U7" s="31"/>
      <c r="V7" s="31"/>
      <c r="W7" s="31"/>
      <c r="X7" s="31"/>
      <c r="Y7" s="31"/>
      <c r="Z7" s="31"/>
      <c r="AA7" s="32" t="s">
        <v>33</v>
      </c>
      <c r="AB7" s="32" t="s">
        <v>507</v>
      </c>
      <c r="AC7" s="32">
        <v>1</v>
      </c>
      <c r="AD7" s="32" t="s">
        <v>287</v>
      </c>
      <c r="AE7" s="32" t="b">
        <v>0</v>
      </c>
      <c r="AF7" s="32">
        <f t="shared" si="0"/>
        <v>10</v>
      </c>
      <c r="AG7" s="32" t="s">
        <v>39</v>
      </c>
      <c r="AH7" s="32" t="str">
        <f>$D8</f>
        <v>SSA_CORE_HRY_E_BEGIN_TITO_VCCIA_LFM_X_NONREP_CORE3</v>
      </c>
      <c r="AI7" s="32" t="str">
        <f t="shared" si="1"/>
        <v>SSA_CORE_HRY_E_BEGIN_TITO_VCCIA_LFM_X_NONREP_CORE3</v>
      </c>
      <c r="AJ7" s="32" t="str">
        <f t="shared" si="1"/>
        <v>SSA_CORE_HRY_E_BEGIN_TITO_VCCIA_LFM_X_NONREP_CORE3</v>
      </c>
      <c r="AK7" s="32" t="str">
        <f t="shared" si="1"/>
        <v>SSA_CORE_HRY_E_BEGIN_TITO_VCCIA_LFM_X_NONREP_CORE3</v>
      </c>
      <c r="AL7" s="32" t="str">
        <f t="shared" si="1"/>
        <v>SSA_CORE_HRY_E_BEGIN_TITO_VCCIA_LFM_X_NONREP_CORE3</v>
      </c>
      <c r="AM7" s="32" t="str">
        <f t="shared" si="1"/>
        <v>SSA_CORE_HRY_E_BEGIN_TITO_VCCIA_LFM_X_NONREP_CORE3</v>
      </c>
      <c r="AN7" s="32" t="str">
        <f t="shared" si="1"/>
        <v>SSA_CORE_HRY_E_BEGIN_TITO_VCCIA_LFM_X_NONREP_CORE3</v>
      </c>
      <c r="AO7" s="32" t="str">
        <f t="shared" si="1"/>
        <v>SSA_CORE_HRY_E_BEGIN_TITO_VCCIA_LFM_X_NONREP_CORE3</v>
      </c>
      <c r="AP7" s="32" t="str">
        <f t="shared" si="1"/>
        <v>SSA_CORE_HRY_E_BEGIN_TITO_VCCIA_LFM_X_NONREP_CORE3</v>
      </c>
      <c r="AQ7" s="32" t="str">
        <f t="shared" si="1"/>
        <v>SSA_CORE_HRY_E_BEGIN_TITO_VCCIA_LFM_X_NONREP_CORE3</v>
      </c>
    </row>
    <row r="8" spans="1:43" s="5" customFormat="1" x14ac:dyDescent="0.25">
      <c r="A8" s="32" t="s">
        <v>26</v>
      </c>
      <c r="B8" s="32" t="s">
        <v>30</v>
      </c>
      <c r="C8" s="32" t="str">
        <f>VLOOKUP(B16,templateLookup!A:B,2,0)</f>
        <v>MbistRasterTC</v>
      </c>
      <c r="D8" s="32" t="str">
        <f t="shared" si="2"/>
        <v>SSA_CORE_HRY_E_BEGIN_TITO_VCCIA_LFM_X_NONREP_CORE3</v>
      </c>
      <c r="E8" s="32" t="s">
        <v>31</v>
      </c>
      <c r="F8" s="32" t="s">
        <v>101</v>
      </c>
      <c r="G8" s="32" t="s">
        <v>33</v>
      </c>
      <c r="H8" s="32" t="s">
        <v>34</v>
      </c>
      <c r="I8" s="32" t="s">
        <v>120</v>
      </c>
      <c r="J8" s="32" t="s">
        <v>287</v>
      </c>
      <c r="K8" s="32" t="s">
        <v>35</v>
      </c>
      <c r="L8" s="32" t="s">
        <v>6</v>
      </c>
      <c r="M8" s="32" t="s">
        <v>473</v>
      </c>
      <c r="N8" s="32" t="s">
        <v>36</v>
      </c>
      <c r="O8" s="32" t="s">
        <v>420</v>
      </c>
      <c r="P8" s="32" t="s">
        <v>509</v>
      </c>
      <c r="Q8" s="32">
        <v>61</v>
      </c>
      <c r="R8" s="32">
        <v>20</v>
      </c>
      <c r="S8" s="32">
        <v>3</v>
      </c>
      <c r="T8" s="31"/>
      <c r="U8" s="31"/>
      <c r="V8" s="31"/>
      <c r="W8" s="31"/>
      <c r="X8" s="31"/>
      <c r="Y8" s="31"/>
      <c r="Z8" s="31"/>
      <c r="AA8" s="32" t="s">
        <v>33</v>
      </c>
      <c r="AB8" s="32" t="s">
        <v>507</v>
      </c>
      <c r="AC8" s="32">
        <v>1</v>
      </c>
      <c r="AD8" s="32" t="s">
        <v>287</v>
      </c>
      <c r="AE8" s="32" t="b">
        <v>0</v>
      </c>
      <c r="AF8" s="32">
        <f t="shared" si="0"/>
        <v>10</v>
      </c>
      <c r="AG8" s="32" t="s">
        <v>39</v>
      </c>
      <c r="AH8" s="32">
        <v>1</v>
      </c>
      <c r="AI8" s="32">
        <v>1</v>
      </c>
      <c r="AJ8" s="32">
        <v>1</v>
      </c>
      <c r="AK8" s="32">
        <v>1</v>
      </c>
      <c r="AL8" s="32">
        <v>1</v>
      </c>
      <c r="AM8" s="32">
        <v>1</v>
      </c>
      <c r="AN8" s="32">
        <v>1</v>
      </c>
      <c r="AO8" s="32">
        <v>1</v>
      </c>
      <c r="AP8" s="32">
        <v>1</v>
      </c>
      <c r="AQ8" s="32">
        <v>1</v>
      </c>
    </row>
    <row r="9" spans="1:43" x14ac:dyDescent="0.25">
      <c r="A9" s="16" t="s">
        <v>26</v>
      </c>
      <c r="B9" s="16" t="s">
        <v>42</v>
      </c>
      <c r="C9" s="16" t="str">
        <f>VLOOKUP(B9,templateLookup!A:B,2,0)</f>
        <v>COMPOSITE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</row>
    <row r="10" spans="1:43" x14ac:dyDescent="0.25">
      <c r="A10" s="16" t="s">
        <v>26</v>
      </c>
      <c r="B10" s="16" t="s">
        <v>27</v>
      </c>
      <c r="C10" s="16" t="str">
        <f>VLOOKUP(B10,templateLookup!A:B,2,0)</f>
        <v>COMPOSITE</v>
      </c>
      <c r="D10" s="16" t="s">
        <v>285</v>
      </c>
      <c r="E10" s="16"/>
      <c r="F10" s="16" t="s">
        <v>101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>
        <f>COUNTA(AH10:AQ10)</f>
        <v>2</v>
      </c>
      <c r="AG10" s="16" t="s">
        <v>116</v>
      </c>
      <c r="AH10" s="16" t="str">
        <f>D72</f>
        <v>VFDM</v>
      </c>
      <c r="AI10" s="16" t="str">
        <f>D72</f>
        <v>VFDM</v>
      </c>
      <c r="AJ10" s="16"/>
      <c r="AK10" s="16"/>
      <c r="AL10" s="16"/>
      <c r="AM10" s="16"/>
      <c r="AN10" s="16"/>
      <c r="AO10" s="16"/>
      <c r="AP10" s="16"/>
      <c r="AQ10" s="16"/>
    </row>
    <row r="11" spans="1:43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>E11&amp;"_"&amp;F11&amp;"_"&amp;G11&amp;"_"&amp;H11&amp;"_"&amp;A11&amp;"_"&amp;I11&amp;"_"&amp;J11&amp;"_"&amp;K11&amp;"_"&amp;L11&amp;"_"&amp;M11</f>
        <v>SSA_CORE_HRY_E_BEGIN_TITO_VCCIA_LFM_X_MLC_0_BHRY_CORE0</v>
      </c>
      <c r="E11" s="6" t="s">
        <v>31</v>
      </c>
      <c r="F11" s="6" t="s">
        <v>101</v>
      </c>
      <c r="G11" s="6" t="s">
        <v>33</v>
      </c>
      <c r="H11" s="6" t="s">
        <v>34</v>
      </c>
      <c r="I11" s="6" t="s">
        <v>120</v>
      </c>
      <c r="J11" s="6" t="s">
        <v>287</v>
      </c>
      <c r="K11" s="6" t="s">
        <v>35</v>
      </c>
      <c r="L11" s="6" t="s">
        <v>6</v>
      </c>
      <c r="M11" s="6" t="s">
        <v>474</v>
      </c>
      <c r="N11" s="6" t="s">
        <v>36</v>
      </c>
      <c r="O11" s="6" t="s">
        <v>420</v>
      </c>
      <c r="P11" s="6" t="s">
        <v>510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33</v>
      </c>
      <c r="AB11" s="6" t="s">
        <v>507</v>
      </c>
      <c r="AC11" s="6">
        <v>1</v>
      </c>
      <c r="AD11" s="6" t="s">
        <v>283</v>
      </c>
      <c r="AE11" s="6" t="b">
        <v>0</v>
      </c>
      <c r="AF11" s="6">
        <f t="shared" ref="AF11:AF70" si="3">COUNTA(AH11:AQ11)</f>
        <v>10</v>
      </c>
      <c r="AG11" s="6" t="s">
        <v>39</v>
      </c>
      <c r="AH11" s="6" t="str">
        <f t="shared" ref="AH11:AH12" si="4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5">$D12</f>
        <v>SSA_CORE_HRY_E_BEGIN_TITO_VCCIA_LFM_X_MLC_0_BISR_CORE0</v>
      </c>
      <c r="AO11" s="6" t="str">
        <f t="shared" si="5"/>
        <v>SSA_CORE_HRY_E_BEGIN_TITO_VCCIA_LFM_X_MLC_0_BISR_CORE0</v>
      </c>
      <c r="AP11" s="6" t="str">
        <f t="shared" si="5"/>
        <v>SSA_CORE_HRY_E_BEGIN_TITO_VCCIA_LFM_X_MLC_0_BISR_CORE0</v>
      </c>
      <c r="AQ11" s="6" t="str">
        <f t="shared" si="5"/>
        <v>SSA_CORE_HRY_E_BEGIN_TITO_VCCIA_LFM_X_MLC_0_BISR_CORE0</v>
      </c>
    </row>
    <row r="12" spans="1:43" x14ac:dyDescent="0.25">
      <c r="A12" s="6" t="s">
        <v>26</v>
      </c>
      <c r="B12" s="6" t="s">
        <v>30</v>
      </c>
      <c r="C12" s="6" t="str">
        <f>VLOOKUP(B12,templateLookup!A:B,2,0)</f>
        <v>PrimeMbistVminSearchTestMethod</v>
      </c>
      <c r="D12" s="6" t="str">
        <f>E12&amp;"_"&amp;F12&amp;"_"&amp;G12&amp;"_"&amp;H12&amp;"_"&amp;A12&amp;"_"&amp;I12&amp;"_"&amp;J12&amp;"_"&amp;K12&amp;"_"&amp;L12&amp;"_"&amp;M12</f>
        <v>SSA_CORE_HRY_E_BEGIN_TITO_VCCIA_LFM_X_MLC_0_BISR_CORE0</v>
      </c>
      <c r="E12" s="6" t="s">
        <v>31</v>
      </c>
      <c r="F12" s="6" t="s">
        <v>101</v>
      </c>
      <c r="G12" s="6" t="s">
        <v>33</v>
      </c>
      <c r="H12" s="6" t="s">
        <v>34</v>
      </c>
      <c r="I12" s="6" t="s">
        <v>120</v>
      </c>
      <c r="J12" s="6" t="s">
        <v>287</v>
      </c>
      <c r="K12" s="6" t="s">
        <v>35</v>
      </c>
      <c r="L12" s="6" t="s">
        <v>6</v>
      </c>
      <c r="M12" s="6" t="s">
        <v>288</v>
      </c>
      <c r="N12" s="6" t="s">
        <v>36</v>
      </c>
      <c r="O12" s="6" t="s">
        <v>420</v>
      </c>
      <c r="P12" s="6" t="s">
        <v>511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508</v>
      </c>
      <c r="AB12" s="6" t="s">
        <v>507</v>
      </c>
      <c r="AC12" s="6">
        <v>1</v>
      </c>
      <c r="AD12" s="6" t="s">
        <v>283</v>
      </c>
      <c r="AE12" s="6" t="b">
        <v>0</v>
      </c>
      <c r="AF12" s="6">
        <f t="shared" si="3"/>
        <v>10</v>
      </c>
      <c r="AG12" s="6" t="s">
        <v>39</v>
      </c>
      <c r="AH12" s="6" t="str">
        <f t="shared" si="4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5"/>
        <v>SSA_CORE_RASTER_E_BEGIN_TITO_VCCIA_LFM_X_MLC_0_RASTER_CORE0</v>
      </c>
      <c r="AO12" s="6" t="str">
        <f t="shared" si="5"/>
        <v>SSA_CORE_RASTER_E_BEGIN_TITO_VCCIA_LFM_X_MLC_0_RASTER_CORE0</v>
      </c>
      <c r="AP12" s="6" t="str">
        <f t="shared" si="5"/>
        <v>SSA_CORE_RASTER_E_BEGIN_TITO_VCCIA_LFM_X_MLC_0_RASTER_CORE0</v>
      </c>
      <c r="AQ12" s="6" t="str">
        <f t="shared" si="5"/>
        <v>SSA_CORE_RASTER_E_BEGIN_TITO_VCCIA_LFM_X_MLC_0_RASTER_CORE0</v>
      </c>
    </row>
    <row r="13" spans="1:43" x14ac:dyDescent="0.25">
      <c r="A13" s="6" t="s">
        <v>26</v>
      </c>
      <c r="B13" s="6" t="s">
        <v>40</v>
      </c>
      <c r="C13" s="6" t="str">
        <f>VLOOKUP(B13,templateLookup!A:B,2,0)</f>
        <v>MbistRasterTC</v>
      </c>
      <c r="D13" s="6" t="str">
        <f>E13&amp;"_"&amp;F13&amp;"_"&amp;G13&amp;"_"&amp;H13&amp;"_"&amp;A13&amp;"_"&amp;I13&amp;"_"&amp;J13&amp;"_"&amp;K13&amp;"_"&amp;L13&amp;"_"&amp;M13</f>
        <v>SSA_CORE_RASTER_E_BEGIN_TITO_VCCIA_LFM_X_MLC_0_RASTER_CORE0</v>
      </c>
      <c r="E13" s="6" t="s">
        <v>31</v>
      </c>
      <c r="F13" s="6" t="s">
        <v>101</v>
      </c>
      <c r="G13" s="6" t="s">
        <v>41</v>
      </c>
      <c r="H13" s="6" t="s">
        <v>34</v>
      </c>
      <c r="I13" s="6" t="s">
        <v>120</v>
      </c>
      <c r="J13" s="6" t="s">
        <v>287</v>
      </c>
      <c r="K13" s="6" t="s">
        <v>35</v>
      </c>
      <c r="L13" s="6" t="s">
        <v>6</v>
      </c>
      <c r="M13" s="6" t="s">
        <v>475</v>
      </c>
      <c r="N13" s="6" t="s">
        <v>36</v>
      </c>
      <c r="O13" s="6" t="s">
        <v>420</v>
      </c>
      <c r="P13" s="6" t="s">
        <v>512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283</v>
      </c>
      <c r="AE13" s="6" t="b">
        <v>0</v>
      </c>
      <c r="AF13" s="6">
        <f t="shared" si="3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6">$D14</f>
        <v>SSA_CORE_HRY_E_BEGIN_TITO_VCCIA_LFM_X_MLC_0_BHRY_CORE1</v>
      </c>
      <c r="AJ13" s="6" t="str">
        <f t="shared" si="6"/>
        <v>SSA_CORE_HRY_E_BEGIN_TITO_VCCIA_LFM_X_MLC_0_BHRY_CORE1</v>
      </c>
      <c r="AK13" s="6" t="str">
        <f t="shared" si="6"/>
        <v>SSA_CORE_HRY_E_BEGIN_TITO_VCCIA_LFM_X_MLC_0_BHRY_CORE1</v>
      </c>
      <c r="AL13" s="6" t="str">
        <f t="shared" si="6"/>
        <v>SSA_CORE_HRY_E_BEGIN_TITO_VCCIA_LFM_X_MLC_0_BHRY_CORE1</v>
      </c>
      <c r="AM13" s="6" t="str">
        <f t="shared" si="6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30</v>
      </c>
      <c r="C14" s="6" t="str">
        <f>VLOOKUP(B14,templateLookup!A:B,2,0)</f>
        <v>PrimeMbistVminSearchTestMethod</v>
      </c>
      <c r="D14" s="6" t="str">
        <f>E14&amp;"_"&amp;F14&amp;"_"&amp;G14&amp;"_"&amp;H14&amp;"_"&amp;A14&amp;"_"&amp;I14&amp;"_"&amp;J14&amp;"_"&amp;K14&amp;"_"&amp;L14&amp;"_"&amp;M14</f>
        <v>SSA_CORE_HRY_E_BEGIN_TITO_VCCIA_LFM_X_MLC_0_BHRY_CORE1</v>
      </c>
      <c r="E14" s="6" t="s">
        <v>31</v>
      </c>
      <c r="F14" s="6" t="s">
        <v>101</v>
      </c>
      <c r="G14" s="6" t="s">
        <v>33</v>
      </c>
      <c r="H14" s="6" t="s">
        <v>34</v>
      </c>
      <c r="I14" s="6" t="s">
        <v>120</v>
      </c>
      <c r="J14" s="6" t="s">
        <v>287</v>
      </c>
      <c r="K14" s="6" t="s">
        <v>35</v>
      </c>
      <c r="L14" s="6" t="s">
        <v>6</v>
      </c>
      <c r="M14" s="6" t="s">
        <v>476</v>
      </c>
      <c r="N14" s="6" t="s">
        <v>36</v>
      </c>
      <c r="O14" s="6" t="s">
        <v>420</v>
      </c>
      <c r="P14" s="6" t="s">
        <v>510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33</v>
      </c>
      <c r="AB14" s="6" t="s">
        <v>507</v>
      </c>
      <c r="AC14" s="6">
        <v>1</v>
      </c>
      <c r="AD14" s="6" t="s">
        <v>283</v>
      </c>
      <c r="AE14" s="6" t="b">
        <v>0</v>
      </c>
      <c r="AF14" s="6">
        <f t="shared" si="3"/>
        <v>10</v>
      </c>
      <c r="AG14" s="6" t="s">
        <v>39</v>
      </c>
      <c r="AH14" s="6" t="str">
        <f t="shared" ref="AH14:AL67" si="7">$D15</f>
        <v>SSA_CORE_HRY_E_BEGIN_TITO_VCCIA_LFM_X_MLC_0_BISR_CORE1</v>
      </c>
      <c r="AI14" s="6" t="str">
        <f t="shared" ref="AI14:AL14" si="8">$D17</f>
        <v>SSA_CORE_HRY_E_BEGIN_TITO_VCCIA_LFM_X_MLC_0_BHRY_CORE2</v>
      </c>
      <c r="AJ14" s="6" t="str">
        <f t="shared" si="8"/>
        <v>SSA_CORE_HRY_E_BEGIN_TITO_VCCIA_LFM_X_MLC_0_BHRY_CORE2</v>
      </c>
      <c r="AK14" s="6" t="str">
        <f t="shared" si="8"/>
        <v>SSA_CORE_HRY_E_BEGIN_TITO_VCCIA_LFM_X_MLC_0_BHRY_CORE2</v>
      </c>
      <c r="AL14" s="6" t="str">
        <f t="shared" si="8"/>
        <v>SSA_CORE_HRY_E_BEGIN_TITO_VCCIA_LFM_X_MLC_0_BHRY_CORE2</v>
      </c>
      <c r="AM14" s="6" t="str">
        <f t="shared" si="6"/>
        <v>SSA_CORE_HRY_E_BEGIN_TITO_VCCIA_LFM_X_MLC_0_BISR_CORE1</v>
      </c>
      <c r="AN14" s="6" t="str">
        <f t="shared" si="6"/>
        <v>SSA_CORE_HRY_E_BEGIN_TITO_VCCIA_LFM_X_MLC_0_BISR_CORE1</v>
      </c>
      <c r="AO14" s="6" t="str">
        <f t="shared" si="6"/>
        <v>SSA_CORE_HRY_E_BEGIN_TITO_VCCIA_LFM_X_MLC_0_BISR_CORE1</v>
      </c>
      <c r="AP14" s="6" t="str">
        <f t="shared" si="6"/>
        <v>SSA_CORE_HRY_E_BEGIN_TITO_VCCIA_LFM_X_MLC_0_BISR_CORE1</v>
      </c>
      <c r="AQ14" s="6" t="str">
        <f t="shared" si="6"/>
        <v>SSA_CORE_HRY_E_BEGIN_TITO_VCCIA_LFM_X_MLC_0_BISR_CORE1</v>
      </c>
    </row>
    <row r="15" spans="1:43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>E15&amp;"_"&amp;F15&amp;"_"&amp;G15&amp;"_"&amp;H15&amp;"_"&amp;A15&amp;"_"&amp;I15&amp;"_"&amp;J15&amp;"_"&amp;K15&amp;"_"&amp;L15&amp;"_"&amp;M15</f>
        <v>SSA_CORE_HRY_E_BEGIN_TITO_VCCIA_LFM_X_MLC_0_BISR_CORE1</v>
      </c>
      <c r="E15" s="6" t="s">
        <v>31</v>
      </c>
      <c r="F15" s="6" t="s">
        <v>101</v>
      </c>
      <c r="G15" s="6" t="s">
        <v>33</v>
      </c>
      <c r="H15" s="6" t="s">
        <v>34</v>
      </c>
      <c r="I15" s="6" t="s">
        <v>120</v>
      </c>
      <c r="J15" s="6" t="s">
        <v>287</v>
      </c>
      <c r="K15" s="6" t="s">
        <v>35</v>
      </c>
      <c r="L15" s="6" t="s">
        <v>6</v>
      </c>
      <c r="M15" s="6" t="s">
        <v>289</v>
      </c>
      <c r="N15" s="6" t="s">
        <v>36</v>
      </c>
      <c r="O15" s="6" t="s">
        <v>420</v>
      </c>
      <c r="P15" s="6" t="s">
        <v>511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508</v>
      </c>
      <c r="AB15" s="6" t="s">
        <v>507</v>
      </c>
      <c r="AC15" s="6">
        <v>1</v>
      </c>
      <c r="AD15" s="6" t="s">
        <v>283</v>
      </c>
      <c r="AE15" s="6" t="b">
        <v>0</v>
      </c>
      <c r="AF15" s="6">
        <f t="shared" si="3"/>
        <v>10</v>
      </c>
      <c r="AG15" s="6" t="s">
        <v>39</v>
      </c>
      <c r="AH15" s="6" t="str">
        <f t="shared" si="7"/>
        <v>SSA_CORE_RASTER_E_BEGIN_TITO_VCCIA_LFM_X_MLC_0_RASTER_CORE1</v>
      </c>
      <c r="AI15" s="6" t="str">
        <f t="shared" ref="AI15:AL15" si="9">$D17</f>
        <v>SSA_CORE_HRY_E_BEGIN_TITO_VCCIA_LFM_X_MLC_0_BHRY_CORE2</v>
      </c>
      <c r="AJ15" s="6" t="str">
        <f t="shared" si="9"/>
        <v>SSA_CORE_HRY_E_BEGIN_TITO_VCCIA_LFM_X_MLC_0_BHRY_CORE2</v>
      </c>
      <c r="AK15" s="6" t="str">
        <f t="shared" si="9"/>
        <v>SSA_CORE_HRY_E_BEGIN_TITO_VCCIA_LFM_X_MLC_0_BHRY_CORE2</v>
      </c>
      <c r="AL15" s="6" t="str">
        <f t="shared" si="9"/>
        <v>SSA_CORE_HRY_E_BEGIN_TITO_VCCIA_LFM_X_MLC_0_BHRY_CORE2</v>
      </c>
      <c r="AM15" s="6" t="str">
        <f t="shared" si="6"/>
        <v>SSA_CORE_RASTER_E_BEGIN_TITO_VCCIA_LFM_X_MLC_0_RASTER_CORE1</v>
      </c>
      <c r="AN15" s="6" t="str">
        <f t="shared" si="6"/>
        <v>SSA_CORE_RASTER_E_BEGIN_TITO_VCCIA_LFM_X_MLC_0_RASTER_CORE1</v>
      </c>
      <c r="AO15" s="6" t="str">
        <f t="shared" si="6"/>
        <v>SSA_CORE_RASTER_E_BEGIN_TITO_VCCIA_LFM_X_MLC_0_RASTER_CORE1</v>
      </c>
      <c r="AP15" s="6" t="str">
        <f t="shared" si="6"/>
        <v>SSA_CORE_RASTER_E_BEGIN_TITO_VCCIA_LFM_X_MLC_0_RASTER_CORE1</v>
      </c>
      <c r="AQ15" s="6" t="str">
        <f t="shared" si="6"/>
        <v>SSA_CORE_RASTER_E_BEGIN_TITO_VCCIA_LFM_X_MLC_0_RASTER_CORE1</v>
      </c>
    </row>
    <row r="16" spans="1:43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>E16&amp;"_"&amp;F16&amp;"_"&amp;G16&amp;"_"&amp;H16&amp;"_"&amp;A16&amp;"_"&amp;I16&amp;"_"&amp;J16&amp;"_"&amp;K16&amp;"_"&amp;L16&amp;"_"&amp;M16</f>
        <v>SSA_CORE_RASTER_E_BEGIN_TITO_VCCIA_LFM_X_MLC_0_RASTER_CORE1</v>
      </c>
      <c r="E16" s="6" t="s">
        <v>31</v>
      </c>
      <c r="F16" s="6" t="s">
        <v>101</v>
      </c>
      <c r="G16" s="6" t="s">
        <v>41</v>
      </c>
      <c r="H16" s="6" t="s">
        <v>34</v>
      </c>
      <c r="I16" s="6" t="s">
        <v>120</v>
      </c>
      <c r="J16" s="6" t="s">
        <v>287</v>
      </c>
      <c r="K16" s="6" t="s">
        <v>35</v>
      </c>
      <c r="L16" s="6" t="s">
        <v>6</v>
      </c>
      <c r="M16" s="6" t="s">
        <v>477</v>
      </c>
      <c r="N16" s="6" t="s">
        <v>36</v>
      </c>
      <c r="O16" s="6" t="s">
        <v>420</v>
      </c>
      <c r="P16" s="6" t="s">
        <v>512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283</v>
      </c>
      <c r="AE16" s="6" t="b">
        <v>0</v>
      </c>
      <c r="AF16" s="6">
        <f t="shared" si="3"/>
        <v>6</v>
      </c>
      <c r="AG16" s="6">
        <v>1</v>
      </c>
      <c r="AH16" s="6" t="str">
        <f t="shared" si="7"/>
        <v>SSA_CORE_HRY_E_BEGIN_TITO_VCCIA_LFM_X_MLC_0_BHRY_CORE2</v>
      </c>
      <c r="AI16" s="6" t="str">
        <f t="shared" si="7"/>
        <v>SSA_CORE_HRY_E_BEGIN_TITO_VCCIA_LFM_X_MLC_0_BHRY_CORE2</v>
      </c>
      <c r="AJ16" s="6" t="str">
        <f t="shared" si="7"/>
        <v>SSA_CORE_HRY_E_BEGIN_TITO_VCCIA_LFM_X_MLC_0_BHRY_CORE2</v>
      </c>
      <c r="AK16" s="6" t="str">
        <f t="shared" si="7"/>
        <v>SSA_CORE_HRY_E_BEGIN_TITO_VCCIA_LFM_X_MLC_0_BHRY_CORE2</v>
      </c>
      <c r="AL16" s="6" t="str">
        <f t="shared" si="7"/>
        <v>SSA_CORE_HRY_E_BEGIN_TITO_VCCIA_LFM_X_MLC_0_BHRY_CORE2</v>
      </c>
      <c r="AM16" s="6" t="str">
        <f t="shared" si="6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>E17&amp;"_"&amp;F17&amp;"_"&amp;G17&amp;"_"&amp;H17&amp;"_"&amp;A17&amp;"_"&amp;I17&amp;"_"&amp;J17&amp;"_"&amp;K17&amp;"_"&amp;L17&amp;"_"&amp;M17</f>
        <v>SSA_CORE_HRY_E_BEGIN_TITO_VCCIA_LFM_X_MLC_0_BHRY_CORE2</v>
      </c>
      <c r="E17" s="6" t="s">
        <v>31</v>
      </c>
      <c r="F17" s="6" t="s">
        <v>101</v>
      </c>
      <c r="G17" s="6" t="s">
        <v>33</v>
      </c>
      <c r="H17" s="6" t="s">
        <v>34</v>
      </c>
      <c r="I17" s="6" t="s">
        <v>120</v>
      </c>
      <c r="J17" s="6" t="s">
        <v>287</v>
      </c>
      <c r="K17" s="6" t="s">
        <v>35</v>
      </c>
      <c r="L17" s="6" t="s">
        <v>6</v>
      </c>
      <c r="M17" s="6" t="s">
        <v>478</v>
      </c>
      <c r="N17" s="6" t="s">
        <v>36</v>
      </c>
      <c r="O17" s="6" t="s">
        <v>420</v>
      </c>
      <c r="P17" s="6" t="s">
        <v>510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33</v>
      </c>
      <c r="AB17" s="6" t="s">
        <v>507</v>
      </c>
      <c r="AC17" s="6">
        <v>1</v>
      </c>
      <c r="AD17" s="6" t="s">
        <v>283</v>
      </c>
      <c r="AE17" s="6" t="b">
        <v>0</v>
      </c>
      <c r="AF17" s="6">
        <f t="shared" si="3"/>
        <v>10</v>
      </c>
      <c r="AG17" s="6" t="s">
        <v>39</v>
      </c>
      <c r="AH17" s="6" t="str">
        <f t="shared" si="7"/>
        <v>SSA_CORE_HRY_E_BEGIN_TITO_VCCIA_LFM_X_MLC_0_BISR_CORE2</v>
      </c>
      <c r="AI17" s="6" t="str">
        <f t="shared" ref="AI17:AL17" si="10">$D20</f>
        <v>SSA_CORE_HRY_E_BEGIN_TITO_VCCIA_LFM_X_MLC_0_BHRY_CORE3</v>
      </c>
      <c r="AJ17" s="6" t="str">
        <f t="shared" si="10"/>
        <v>SSA_CORE_HRY_E_BEGIN_TITO_VCCIA_LFM_X_MLC_0_BHRY_CORE3</v>
      </c>
      <c r="AK17" s="6" t="str">
        <f t="shared" si="10"/>
        <v>SSA_CORE_HRY_E_BEGIN_TITO_VCCIA_LFM_X_MLC_0_BHRY_CORE3</v>
      </c>
      <c r="AL17" s="6" t="str">
        <f t="shared" si="10"/>
        <v>SSA_CORE_HRY_E_BEGIN_TITO_VCCIA_LFM_X_MLC_0_BHRY_CORE3</v>
      </c>
      <c r="AM17" s="6" t="str">
        <f t="shared" si="6"/>
        <v>SSA_CORE_HRY_E_BEGIN_TITO_VCCIA_LFM_X_MLC_0_BISR_CORE2</v>
      </c>
      <c r="AN17" s="6" t="str">
        <f t="shared" si="6"/>
        <v>SSA_CORE_HRY_E_BEGIN_TITO_VCCIA_LFM_X_MLC_0_BISR_CORE2</v>
      </c>
      <c r="AO17" s="6" t="str">
        <f t="shared" si="6"/>
        <v>SSA_CORE_HRY_E_BEGIN_TITO_VCCIA_LFM_X_MLC_0_BISR_CORE2</v>
      </c>
      <c r="AP17" s="6" t="str">
        <f t="shared" si="6"/>
        <v>SSA_CORE_HRY_E_BEGIN_TITO_VCCIA_LFM_X_MLC_0_BISR_CORE2</v>
      </c>
      <c r="AQ17" s="6" t="str">
        <f t="shared" si="6"/>
        <v>SSA_CORE_HRY_E_BEGIN_TITO_VCCIA_LFM_X_MLC_0_BISR_CORE2</v>
      </c>
    </row>
    <row r="18" spans="1:43" x14ac:dyDescent="0.25">
      <c r="A18" s="6" t="s">
        <v>26</v>
      </c>
      <c r="B18" s="6" t="s">
        <v>30</v>
      </c>
      <c r="C18" s="6" t="str">
        <f>VLOOKUP(B18,templateLookup!A:B,2,0)</f>
        <v>PrimeMbistVminSearchTestMethod</v>
      </c>
      <c r="D18" s="6" t="str">
        <f>E18&amp;"_"&amp;F18&amp;"_"&amp;G18&amp;"_"&amp;H18&amp;"_"&amp;A18&amp;"_"&amp;I18&amp;"_"&amp;J18&amp;"_"&amp;K18&amp;"_"&amp;L18&amp;"_"&amp;M18</f>
        <v>SSA_CORE_HRY_E_BEGIN_TITO_VCCIA_LFM_X_MLC_0_BISR_CORE2</v>
      </c>
      <c r="E18" s="6" t="s">
        <v>31</v>
      </c>
      <c r="F18" s="6" t="s">
        <v>101</v>
      </c>
      <c r="G18" s="6" t="s">
        <v>33</v>
      </c>
      <c r="H18" s="6" t="s">
        <v>34</v>
      </c>
      <c r="I18" s="6" t="s">
        <v>120</v>
      </c>
      <c r="J18" s="6" t="s">
        <v>287</v>
      </c>
      <c r="K18" s="6" t="s">
        <v>35</v>
      </c>
      <c r="L18" s="6" t="s">
        <v>6</v>
      </c>
      <c r="M18" s="6" t="s">
        <v>290</v>
      </c>
      <c r="N18" s="6" t="s">
        <v>36</v>
      </c>
      <c r="O18" s="6" t="s">
        <v>420</v>
      </c>
      <c r="P18" s="6" t="s">
        <v>511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508</v>
      </c>
      <c r="AB18" s="6" t="s">
        <v>507</v>
      </c>
      <c r="AC18" s="6">
        <v>1</v>
      </c>
      <c r="AD18" s="6" t="s">
        <v>283</v>
      </c>
      <c r="AE18" s="6" t="b">
        <v>0</v>
      </c>
      <c r="AF18" s="6">
        <f t="shared" si="3"/>
        <v>10</v>
      </c>
      <c r="AG18" s="6" t="s">
        <v>39</v>
      </c>
      <c r="AH18" s="6" t="str">
        <f t="shared" si="7"/>
        <v>SSA_CORE_RASTER_E_BEGIN_TITO_VCCIA_LFM_X_MLC_0_RASTER_CORE2</v>
      </c>
      <c r="AI18" s="6" t="str">
        <f t="shared" ref="AI18:AL18" si="11">$D20</f>
        <v>SSA_CORE_HRY_E_BEGIN_TITO_VCCIA_LFM_X_MLC_0_BHRY_CORE3</v>
      </c>
      <c r="AJ18" s="6" t="str">
        <f t="shared" si="11"/>
        <v>SSA_CORE_HRY_E_BEGIN_TITO_VCCIA_LFM_X_MLC_0_BHRY_CORE3</v>
      </c>
      <c r="AK18" s="6" t="str">
        <f t="shared" si="11"/>
        <v>SSA_CORE_HRY_E_BEGIN_TITO_VCCIA_LFM_X_MLC_0_BHRY_CORE3</v>
      </c>
      <c r="AL18" s="6" t="str">
        <f t="shared" si="11"/>
        <v>SSA_CORE_HRY_E_BEGIN_TITO_VCCIA_LFM_X_MLC_0_BHRY_CORE3</v>
      </c>
      <c r="AM18" s="6" t="str">
        <f t="shared" si="6"/>
        <v>SSA_CORE_RASTER_E_BEGIN_TITO_VCCIA_LFM_X_MLC_0_RASTER_CORE2</v>
      </c>
      <c r="AN18" s="6" t="str">
        <f t="shared" si="6"/>
        <v>SSA_CORE_RASTER_E_BEGIN_TITO_VCCIA_LFM_X_MLC_0_RASTER_CORE2</v>
      </c>
      <c r="AO18" s="6" t="str">
        <f t="shared" si="6"/>
        <v>SSA_CORE_RASTER_E_BEGIN_TITO_VCCIA_LFM_X_MLC_0_RASTER_CORE2</v>
      </c>
      <c r="AP18" s="6" t="str">
        <f t="shared" si="6"/>
        <v>SSA_CORE_RASTER_E_BEGIN_TITO_VCCIA_LFM_X_MLC_0_RASTER_CORE2</v>
      </c>
      <c r="AQ18" s="6" t="str">
        <f t="shared" si="6"/>
        <v>SSA_CORE_RASTER_E_BEGIN_TITO_VCCIA_LFM_X_MLC_0_RASTER_CORE2</v>
      </c>
    </row>
    <row r="19" spans="1:43" x14ac:dyDescent="0.25">
      <c r="A19" s="6" t="s">
        <v>26</v>
      </c>
      <c r="B19" s="6" t="s">
        <v>40</v>
      </c>
      <c r="C19" s="6" t="str">
        <f>VLOOKUP(B19,templateLookup!A:B,2,0)</f>
        <v>MbistRasterTC</v>
      </c>
      <c r="D19" s="6" t="str">
        <f>E19&amp;"_"&amp;F19&amp;"_"&amp;G19&amp;"_"&amp;H19&amp;"_"&amp;A19&amp;"_"&amp;I19&amp;"_"&amp;J19&amp;"_"&amp;K19&amp;"_"&amp;L19&amp;"_"&amp;M19</f>
        <v>SSA_CORE_RASTER_E_BEGIN_TITO_VCCIA_LFM_X_MLC_0_RASTER_CORE2</v>
      </c>
      <c r="E19" s="6" t="s">
        <v>31</v>
      </c>
      <c r="F19" s="6" t="s">
        <v>101</v>
      </c>
      <c r="G19" s="6" t="s">
        <v>41</v>
      </c>
      <c r="H19" s="6" t="s">
        <v>34</v>
      </c>
      <c r="I19" s="6" t="s">
        <v>120</v>
      </c>
      <c r="J19" s="6" t="s">
        <v>287</v>
      </c>
      <c r="K19" s="6" t="s">
        <v>35</v>
      </c>
      <c r="L19" s="6" t="s">
        <v>6</v>
      </c>
      <c r="M19" s="6" t="s">
        <v>479</v>
      </c>
      <c r="N19" s="6" t="s">
        <v>36</v>
      </c>
      <c r="O19" s="6" t="s">
        <v>420</v>
      </c>
      <c r="P19" s="6" t="s">
        <v>512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283</v>
      </c>
      <c r="AE19" s="6" t="b">
        <v>0</v>
      </c>
      <c r="AF19" s="6">
        <f t="shared" si="3"/>
        <v>6</v>
      </c>
      <c r="AG19" s="6">
        <v>1</v>
      </c>
      <c r="AH19" s="6" t="str">
        <f t="shared" si="7"/>
        <v>SSA_CORE_HRY_E_BEGIN_TITO_VCCIA_LFM_X_MLC_0_BHRY_CORE3</v>
      </c>
      <c r="AI19" s="6" t="str">
        <f t="shared" si="7"/>
        <v>SSA_CORE_HRY_E_BEGIN_TITO_VCCIA_LFM_X_MLC_0_BHRY_CORE3</v>
      </c>
      <c r="AJ19" s="6" t="str">
        <f t="shared" si="7"/>
        <v>SSA_CORE_HRY_E_BEGIN_TITO_VCCIA_LFM_X_MLC_0_BHRY_CORE3</v>
      </c>
      <c r="AK19" s="6" t="str">
        <f t="shared" si="7"/>
        <v>SSA_CORE_HRY_E_BEGIN_TITO_VCCIA_LFM_X_MLC_0_BHRY_CORE3</v>
      </c>
      <c r="AL19" s="6" t="str">
        <f t="shared" si="7"/>
        <v>SSA_CORE_HRY_E_BEGIN_TITO_VCCIA_LFM_X_MLC_0_BHRY_CORE3</v>
      </c>
      <c r="AM19" s="6" t="str">
        <f t="shared" si="6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30</v>
      </c>
      <c r="C20" s="6" t="str">
        <f>VLOOKUP(B20,templateLookup!A:B,2,0)</f>
        <v>PrimeMbistVminSearchTestMethod</v>
      </c>
      <c r="D20" s="6" t="str">
        <f>E20&amp;"_"&amp;F20&amp;"_"&amp;G20&amp;"_"&amp;H20&amp;"_"&amp;A20&amp;"_"&amp;I20&amp;"_"&amp;J20&amp;"_"&amp;K20&amp;"_"&amp;L20&amp;"_"&amp;M20</f>
        <v>SSA_CORE_HRY_E_BEGIN_TITO_VCCIA_LFM_X_MLC_0_BHRY_CORE3</v>
      </c>
      <c r="E20" s="6" t="s">
        <v>31</v>
      </c>
      <c r="F20" s="6" t="s">
        <v>101</v>
      </c>
      <c r="G20" s="6" t="s">
        <v>33</v>
      </c>
      <c r="H20" s="6" t="s">
        <v>34</v>
      </c>
      <c r="I20" s="6" t="s">
        <v>120</v>
      </c>
      <c r="J20" s="6" t="s">
        <v>287</v>
      </c>
      <c r="K20" s="6" t="s">
        <v>35</v>
      </c>
      <c r="L20" s="6" t="s">
        <v>6</v>
      </c>
      <c r="M20" s="6" t="s">
        <v>480</v>
      </c>
      <c r="N20" s="6" t="s">
        <v>36</v>
      </c>
      <c r="O20" s="6" t="s">
        <v>420</v>
      </c>
      <c r="P20" s="6" t="s">
        <v>510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33</v>
      </c>
      <c r="AB20" s="6" t="s">
        <v>507</v>
      </c>
      <c r="AC20" s="6">
        <v>1</v>
      </c>
      <c r="AD20" s="6" t="s">
        <v>283</v>
      </c>
      <c r="AE20" s="6" t="b">
        <v>0</v>
      </c>
      <c r="AF20" s="6">
        <f t="shared" si="3"/>
        <v>10</v>
      </c>
      <c r="AG20" s="6" t="s">
        <v>39</v>
      </c>
      <c r="AH20" s="6" t="str">
        <f t="shared" si="7"/>
        <v>SSA_CORE_HRY_E_BEGIN_TITO_VCCIA_LFM_X_MLC_0_BISR_CORE3</v>
      </c>
      <c r="AI20" s="6" t="str">
        <f t="shared" ref="AI20:AL20" si="12">$D23</f>
        <v>SSA_CORE_HRY_E_BEGIN_TITO_VCCIA_LFM_X_MLC_1_BHRY_CORE0</v>
      </c>
      <c r="AJ20" s="6" t="str">
        <f t="shared" si="12"/>
        <v>SSA_CORE_HRY_E_BEGIN_TITO_VCCIA_LFM_X_MLC_1_BHRY_CORE0</v>
      </c>
      <c r="AK20" s="6" t="str">
        <f t="shared" si="12"/>
        <v>SSA_CORE_HRY_E_BEGIN_TITO_VCCIA_LFM_X_MLC_1_BHRY_CORE0</v>
      </c>
      <c r="AL20" s="6" t="str">
        <f t="shared" si="12"/>
        <v>SSA_CORE_HRY_E_BEGIN_TITO_VCCIA_LFM_X_MLC_1_BHRY_CORE0</v>
      </c>
      <c r="AM20" s="6" t="str">
        <f t="shared" si="6"/>
        <v>SSA_CORE_HRY_E_BEGIN_TITO_VCCIA_LFM_X_MLC_0_BISR_CORE3</v>
      </c>
      <c r="AN20" s="6" t="str">
        <f t="shared" si="6"/>
        <v>SSA_CORE_HRY_E_BEGIN_TITO_VCCIA_LFM_X_MLC_0_BISR_CORE3</v>
      </c>
      <c r="AO20" s="6" t="str">
        <f t="shared" si="6"/>
        <v>SSA_CORE_HRY_E_BEGIN_TITO_VCCIA_LFM_X_MLC_0_BISR_CORE3</v>
      </c>
      <c r="AP20" s="6" t="str">
        <f t="shared" si="6"/>
        <v>SSA_CORE_HRY_E_BEGIN_TITO_VCCIA_LFM_X_MLC_0_BISR_CORE3</v>
      </c>
      <c r="AQ20" s="6" t="str">
        <f t="shared" si="6"/>
        <v>SSA_CORE_HRY_E_BEGIN_TITO_VCCIA_LFM_X_MLC_0_BISR_CORE3</v>
      </c>
    </row>
    <row r="21" spans="1:43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>E21&amp;"_"&amp;F21&amp;"_"&amp;G21&amp;"_"&amp;H21&amp;"_"&amp;A21&amp;"_"&amp;I21&amp;"_"&amp;J21&amp;"_"&amp;K21&amp;"_"&amp;L21&amp;"_"&amp;M21</f>
        <v>SSA_CORE_HRY_E_BEGIN_TITO_VCCIA_LFM_X_MLC_0_BISR_CORE3</v>
      </c>
      <c r="E21" s="6" t="s">
        <v>31</v>
      </c>
      <c r="F21" s="6" t="s">
        <v>101</v>
      </c>
      <c r="G21" s="6" t="s">
        <v>33</v>
      </c>
      <c r="H21" s="6" t="s">
        <v>34</v>
      </c>
      <c r="I21" s="6" t="s">
        <v>120</v>
      </c>
      <c r="J21" s="6" t="s">
        <v>287</v>
      </c>
      <c r="K21" s="6" t="s">
        <v>35</v>
      </c>
      <c r="L21" s="6" t="s">
        <v>6</v>
      </c>
      <c r="M21" s="6" t="s">
        <v>291</v>
      </c>
      <c r="N21" s="6" t="s">
        <v>36</v>
      </c>
      <c r="O21" s="6" t="s">
        <v>420</v>
      </c>
      <c r="P21" s="6" t="s">
        <v>511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508</v>
      </c>
      <c r="AB21" s="6" t="s">
        <v>507</v>
      </c>
      <c r="AC21" s="6">
        <v>1</v>
      </c>
      <c r="AD21" s="6" t="s">
        <v>283</v>
      </c>
      <c r="AE21" s="6" t="b">
        <v>0</v>
      </c>
      <c r="AF21" s="6">
        <f t="shared" si="3"/>
        <v>10</v>
      </c>
      <c r="AG21" s="6" t="s">
        <v>39</v>
      </c>
      <c r="AH21" s="6" t="str">
        <f t="shared" si="7"/>
        <v>SSA_CORE_RASTER_E_BEGIN_TITO_VCCIA_LFM_X_MLC_0_RASTER_CORE3</v>
      </c>
      <c r="AI21" s="6" t="str">
        <f t="shared" ref="AI21:AL21" si="13">$D23</f>
        <v>SSA_CORE_HRY_E_BEGIN_TITO_VCCIA_LFM_X_MLC_1_BHRY_CORE0</v>
      </c>
      <c r="AJ21" s="6" t="str">
        <f t="shared" si="13"/>
        <v>SSA_CORE_HRY_E_BEGIN_TITO_VCCIA_LFM_X_MLC_1_BHRY_CORE0</v>
      </c>
      <c r="AK21" s="6" t="str">
        <f t="shared" si="13"/>
        <v>SSA_CORE_HRY_E_BEGIN_TITO_VCCIA_LFM_X_MLC_1_BHRY_CORE0</v>
      </c>
      <c r="AL21" s="6" t="str">
        <f t="shared" si="13"/>
        <v>SSA_CORE_HRY_E_BEGIN_TITO_VCCIA_LFM_X_MLC_1_BHRY_CORE0</v>
      </c>
      <c r="AM21" s="6" t="str">
        <f t="shared" si="6"/>
        <v>SSA_CORE_RASTER_E_BEGIN_TITO_VCCIA_LFM_X_MLC_0_RASTER_CORE3</v>
      </c>
      <c r="AN21" s="6" t="str">
        <f t="shared" si="6"/>
        <v>SSA_CORE_RASTER_E_BEGIN_TITO_VCCIA_LFM_X_MLC_0_RASTER_CORE3</v>
      </c>
      <c r="AO21" s="6" t="str">
        <f t="shared" si="6"/>
        <v>SSA_CORE_RASTER_E_BEGIN_TITO_VCCIA_LFM_X_MLC_0_RASTER_CORE3</v>
      </c>
      <c r="AP21" s="6" t="str">
        <f t="shared" si="6"/>
        <v>SSA_CORE_RASTER_E_BEGIN_TITO_VCCIA_LFM_X_MLC_0_RASTER_CORE3</v>
      </c>
      <c r="AQ21" s="6" t="str">
        <f t="shared" si="6"/>
        <v>SSA_CORE_RASTER_E_BEGIN_TITO_VCCIA_LFM_X_MLC_0_RASTER_CORE3</v>
      </c>
    </row>
    <row r="22" spans="1:43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>E22&amp;"_"&amp;F22&amp;"_"&amp;G22&amp;"_"&amp;H22&amp;"_"&amp;A22&amp;"_"&amp;I22&amp;"_"&amp;J22&amp;"_"&amp;K22&amp;"_"&amp;L22&amp;"_"&amp;M22</f>
        <v>SSA_CORE_RASTER_E_BEGIN_TITO_VCCIA_LFM_X_MLC_0_RASTER_CORE3</v>
      </c>
      <c r="E22" s="6" t="s">
        <v>31</v>
      </c>
      <c r="F22" s="6" t="s">
        <v>101</v>
      </c>
      <c r="G22" s="6" t="s">
        <v>41</v>
      </c>
      <c r="H22" s="6" t="s">
        <v>34</v>
      </c>
      <c r="I22" s="6" t="s">
        <v>120</v>
      </c>
      <c r="J22" s="6" t="s">
        <v>287</v>
      </c>
      <c r="K22" s="6" t="s">
        <v>35</v>
      </c>
      <c r="L22" s="6" t="s">
        <v>6</v>
      </c>
      <c r="M22" s="6" t="s">
        <v>481</v>
      </c>
      <c r="N22" s="6" t="s">
        <v>36</v>
      </c>
      <c r="O22" s="6" t="s">
        <v>420</v>
      </c>
      <c r="P22" s="6" t="s">
        <v>512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283</v>
      </c>
      <c r="AE22" s="6" t="b">
        <v>0</v>
      </c>
      <c r="AF22" s="6">
        <f t="shared" si="3"/>
        <v>6</v>
      </c>
      <c r="AG22" s="6">
        <v>1</v>
      </c>
      <c r="AH22" s="6" t="str">
        <f t="shared" si="7"/>
        <v>SSA_CORE_HRY_E_BEGIN_TITO_VCCIA_LFM_X_MLC_1_BHRY_CORE0</v>
      </c>
      <c r="AI22" s="6" t="str">
        <f t="shared" si="7"/>
        <v>SSA_CORE_HRY_E_BEGIN_TITO_VCCIA_LFM_X_MLC_1_BHRY_CORE0</v>
      </c>
      <c r="AJ22" s="6" t="str">
        <f t="shared" si="7"/>
        <v>SSA_CORE_HRY_E_BEGIN_TITO_VCCIA_LFM_X_MLC_1_BHRY_CORE0</v>
      </c>
      <c r="AK22" s="6" t="str">
        <f t="shared" si="7"/>
        <v>SSA_CORE_HRY_E_BEGIN_TITO_VCCIA_LFM_X_MLC_1_BHRY_CORE0</v>
      </c>
      <c r="AL22" s="6" t="str">
        <f t="shared" si="7"/>
        <v>SSA_CORE_HRY_E_BEGIN_TITO_VCCIA_LFM_X_MLC_1_BHRY_CORE0</v>
      </c>
      <c r="AM22" s="6" t="str">
        <f t="shared" si="6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>E23&amp;"_"&amp;F23&amp;"_"&amp;G23&amp;"_"&amp;H23&amp;"_"&amp;A23&amp;"_"&amp;I23&amp;"_"&amp;J23&amp;"_"&amp;K23&amp;"_"&amp;L23&amp;"_"&amp;M23</f>
        <v>SSA_CORE_HRY_E_BEGIN_TITO_VCCIA_LFM_X_MLC_1_BHRY_CORE0</v>
      </c>
      <c r="E23" s="6" t="s">
        <v>31</v>
      </c>
      <c r="F23" s="6" t="s">
        <v>101</v>
      </c>
      <c r="G23" s="6" t="s">
        <v>33</v>
      </c>
      <c r="H23" s="6" t="s">
        <v>34</v>
      </c>
      <c r="I23" s="6" t="s">
        <v>120</v>
      </c>
      <c r="J23" s="6" t="s">
        <v>287</v>
      </c>
      <c r="K23" s="6" t="s">
        <v>35</v>
      </c>
      <c r="L23" s="6" t="s">
        <v>6</v>
      </c>
      <c r="M23" s="6" t="s">
        <v>515</v>
      </c>
      <c r="N23" s="6" t="s">
        <v>36</v>
      </c>
      <c r="O23" s="6" t="s">
        <v>420</v>
      </c>
      <c r="P23" s="6" t="s">
        <v>510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33</v>
      </c>
      <c r="AB23" s="6" t="s">
        <v>507</v>
      </c>
      <c r="AC23" s="6">
        <v>1</v>
      </c>
      <c r="AD23" s="6" t="s">
        <v>283</v>
      </c>
      <c r="AE23" s="6" t="b">
        <v>0</v>
      </c>
      <c r="AF23" s="6">
        <f t="shared" si="3"/>
        <v>10</v>
      </c>
      <c r="AG23" s="6" t="s">
        <v>39</v>
      </c>
      <c r="AH23" s="6" t="str">
        <f t="shared" si="7"/>
        <v>SSA_CORE_HRY_E_BEGIN_TITO_VCCIA_LFM_X_MLC_1_BISR_CORE0</v>
      </c>
      <c r="AI23" s="6" t="str">
        <f t="shared" ref="AI23:AL23" si="14">$D26</f>
        <v>SSA_CORE_HRY_E_BEGIN_TITO_VCCIA_LFM_X_MLC_1_BHRY_CORE1</v>
      </c>
      <c r="AJ23" s="6" t="str">
        <f t="shared" si="14"/>
        <v>SSA_CORE_HRY_E_BEGIN_TITO_VCCIA_LFM_X_MLC_1_BHRY_CORE1</v>
      </c>
      <c r="AK23" s="6" t="str">
        <f t="shared" si="14"/>
        <v>SSA_CORE_HRY_E_BEGIN_TITO_VCCIA_LFM_X_MLC_1_BHRY_CORE1</v>
      </c>
      <c r="AL23" s="6" t="str">
        <f t="shared" si="14"/>
        <v>SSA_CORE_HRY_E_BEGIN_TITO_VCCIA_LFM_X_MLC_1_BHRY_CORE1</v>
      </c>
      <c r="AM23" s="6" t="str">
        <f t="shared" si="6"/>
        <v>SSA_CORE_HRY_E_BEGIN_TITO_VCCIA_LFM_X_MLC_1_BISR_CORE0</v>
      </c>
      <c r="AN23" s="6" t="str">
        <f t="shared" si="6"/>
        <v>SSA_CORE_HRY_E_BEGIN_TITO_VCCIA_LFM_X_MLC_1_BISR_CORE0</v>
      </c>
      <c r="AO23" s="6" t="str">
        <f t="shared" si="6"/>
        <v>SSA_CORE_HRY_E_BEGIN_TITO_VCCIA_LFM_X_MLC_1_BISR_CORE0</v>
      </c>
      <c r="AP23" s="6" t="str">
        <f t="shared" si="6"/>
        <v>SSA_CORE_HRY_E_BEGIN_TITO_VCCIA_LFM_X_MLC_1_BISR_CORE0</v>
      </c>
      <c r="AQ23" s="6" t="str">
        <f t="shared" si="6"/>
        <v>SSA_CORE_HRY_E_BEGIN_TITO_VCCIA_LFM_X_MLC_1_BISR_CORE0</v>
      </c>
    </row>
    <row r="24" spans="1:43" x14ac:dyDescent="0.25">
      <c r="A24" s="6" t="s">
        <v>26</v>
      </c>
      <c r="B24" s="6" t="s">
        <v>30</v>
      </c>
      <c r="C24" s="6" t="str">
        <f>VLOOKUP(B24,templateLookup!A:B,2,0)</f>
        <v>PrimeMbistVminSearchTestMethod</v>
      </c>
      <c r="D24" s="6" t="str">
        <f>E24&amp;"_"&amp;F24&amp;"_"&amp;G24&amp;"_"&amp;H24&amp;"_"&amp;A24&amp;"_"&amp;I24&amp;"_"&amp;J24&amp;"_"&amp;K24&amp;"_"&amp;L24&amp;"_"&amp;M24</f>
        <v>SSA_CORE_HRY_E_BEGIN_TITO_VCCIA_LFM_X_MLC_1_BISR_CORE0</v>
      </c>
      <c r="E24" s="6" t="s">
        <v>31</v>
      </c>
      <c r="F24" s="6" t="s">
        <v>101</v>
      </c>
      <c r="G24" s="6" t="s">
        <v>33</v>
      </c>
      <c r="H24" s="6" t="s">
        <v>34</v>
      </c>
      <c r="I24" s="6" t="s">
        <v>120</v>
      </c>
      <c r="J24" s="6" t="s">
        <v>287</v>
      </c>
      <c r="K24" s="6" t="s">
        <v>35</v>
      </c>
      <c r="L24" s="6" t="s">
        <v>6</v>
      </c>
      <c r="M24" s="6" t="s">
        <v>292</v>
      </c>
      <c r="N24" s="6" t="s">
        <v>36</v>
      </c>
      <c r="O24" s="6" t="s">
        <v>420</v>
      </c>
      <c r="P24" s="6" t="s">
        <v>511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508</v>
      </c>
      <c r="AB24" s="6" t="s">
        <v>507</v>
      </c>
      <c r="AC24" s="6">
        <v>1</v>
      </c>
      <c r="AD24" s="6" t="s">
        <v>283</v>
      </c>
      <c r="AE24" s="6" t="b">
        <v>0</v>
      </c>
      <c r="AF24" s="6">
        <f t="shared" si="3"/>
        <v>10</v>
      </c>
      <c r="AG24" s="6" t="s">
        <v>39</v>
      </c>
      <c r="AH24" s="6" t="str">
        <f t="shared" si="7"/>
        <v>SSA_CORE_RASTER_E_BEGIN_TITO_VCCIA_LFM_X_MLC_1_RASTER_CORE0</v>
      </c>
      <c r="AI24" s="6" t="str">
        <f t="shared" ref="AI24:AL24" si="15">$D26</f>
        <v>SSA_CORE_HRY_E_BEGIN_TITO_VCCIA_LFM_X_MLC_1_BHRY_CORE1</v>
      </c>
      <c r="AJ24" s="6" t="str">
        <f t="shared" si="15"/>
        <v>SSA_CORE_HRY_E_BEGIN_TITO_VCCIA_LFM_X_MLC_1_BHRY_CORE1</v>
      </c>
      <c r="AK24" s="6" t="str">
        <f t="shared" si="15"/>
        <v>SSA_CORE_HRY_E_BEGIN_TITO_VCCIA_LFM_X_MLC_1_BHRY_CORE1</v>
      </c>
      <c r="AL24" s="6" t="str">
        <f t="shared" si="15"/>
        <v>SSA_CORE_HRY_E_BEGIN_TITO_VCCIA_LFM_X_MLC_1_BHRY_CORE1</v>
      </c>
      <c r="AM24" s="6" t="str">
        <f t="shared" si="6"/>
        <v>SSA_CORE_RASTER_E_BEGIN_TITO_VCCIA_LFM_X_MLC_1_RASTER_CORE0</v>
      </c>
      <c r="AN24" s="6" t="str">
        <f t="shared" si="6"/>
        <v>SSA_CORE_RASTER_E_BEGIN_TITO_VCCIA_LFM_X_MLC_1_RASTER_CORE0</v>
      </c>
      <c r="AO24" s="6" t="str">
        <f t="shared" si="6"/>
        <v>SSA_CORE_RASTER_E_BEGIN_TITO_VCCIA_LFM_X_MLC_1_RASTER_CORE0</v>
      </c>
      <c r="AP24" s="6" t="str">
        <f t="shared" si="6"/>
        <v>SSA_CORE_RASTER_E_BEGIN_TITO_VCCIA_LFM_X_MLC_1_RASTER_CORE0</v>
      </c>
      <c r="AQ24" s="6" t="str">
        <f t="shared" si="6"/>
        <v>SSA_CORE_RASTER_E_BEGIN_TITO_VCCIA_LFM_X_MLC_1_RASTER_CORE0</v>
      </c>
    </row>
    <row r="25" spans="1:43" x14ac:dyDescent="0.25">
      <c r="A25" s="6" t="s">
        <v>26</v>
      </c>
      <c r="B25" s="6" t="s">
        <v>40</v>
      </c>
      <c r="C25" s="6" t="str">
        <f>VLOOKUP(B25,templateLookup!A:B,2,0)</f>
        <v>MbistRasterTC</v>
      </c>
      <c r="D25" s="6" t="str">
        <f>E25&amp;"_"&amp;F25&amp;"_"&amp;G25&amp;"_"&amp;H25&amp;"_"&amp;A25&amp;"_"&amp;I25&amp;"_"&amp;J25&amp;"_"&amp;K25&amp;"_"&amp;L25&amp;"_"&amp;M25</f>
        <v>SSA_CORE_RASTER_E_BEGIN_TITO_VCCIA_LFM_X_MLC_1_RASTER_CORE0</v>
      </c>
      <c r="E25" s="6" t="s">
        <v>31</v>
      </c>
      <c r="F25" s="6" t="s">
        <v>101</v>
      </c>
      <c r="G25" s="6" t="s">
        <v>41</v>
      </c>
      <c r="H25" s="6" t="s">
        <v>34</v>
      </c>
      <c r="I25" s="6" t="s">
        <v>120</v>
      </c>
      <c r="J25" s="6" t="s">
        <v>287</v>
      </c>
      <c r="K25" s="6" t="s">
        <v>35</v>
      </c>
      <c r="L25" s="6" t="s">
        <v>6</v>
      </c>
      <c r="M25" s="6" t="s">
        <v>516</v>
      </c>
      <c r="N25" s="6" t="s">
        <v>36</v>
      </c>
      <c r="O25" s="6" t="s">
        <v>420</v>
      </c>
      <c r="P25" s="6" t="s">
        <v>512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283</v>
      </c>
      <c r="AE25" s="6" t="b">
        <v>0</v>
      </c>
      <c r="AF25" s="6">
        <f t="shared" si="3"/>
        <v>6</v>
      </c>
      <c r="AG25" s="6">
        <v>1</v>
      </c>
      <c r="AH25" s="6" t="str">
        <f t="shared" si="7"/>
        <v>SSA_CORE_HRY_E_BEGIN_TITO_VCCIA_LFM_X_MLC_1_BHRY_CORE1</v>
      </c>
      <c r="AI25" s="6" t="str">
        <f t="shared" si="7"/>
        <v>SSA_CORE_HRY_E_BEGIN_TITO_VCCIA_LFM_X_MLC_1_BHRY_CORE1</v>
      </c>
      <c r="AJ25" s="6" t="str">
        <f t="shared" si="7"/>
        <v>SSA_CORE_HRY_E_BEGIN_TITO_VCCIA_LFM_X_MLC_1_BHRY_CORE1</v>
      </c>
      <c r="AK25" s="6" t="str">
        <f t="shared" si="7"/>
        <v>SSA_CORE_HRY_E_BEGIN_TITO_VCCIA_LFM_X_MLC_1_BHRY_CORE1</v>
      </c>
      <c r="AL25" s="6" t="str">
        <f t="shared" si="7"/>
        <v>SSA_CORE_HRY_E_BEGIN_TITO_VCCIA_LFM_X_MLC_1_BHRY_CORE1</v>
      </c>
      <c r="AM25" s="6" t="str">
        <f t="shared" si="6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30</v>
      </c>
      <c r="C26" s="6" t="str">
        <f>VLOOKUP(B26,templateLookup!A:B,2,0)</f>
        <v>PrimeMbistVminSearchTestMethod</v>
      </c>
      <c r="D26" s="6" t="str">
        <f>E26&amp;"_"&amp;F26&amp;"_"&amp;G26&amp;"_"&amp;H26&amp;"_"&amp;A26&amp;"_"&amp;I26&amp;"_"&amp;J26&amp;"_"&amp;K26&amp;"_"&amp;L26&amp;"_"&amp;M26</f>
        <v>SSA_CORE_HRY_E_BEGIN_TITO_VCCIA_LFM_X_MLC_1_BHRY_CORE1</v>
      </c>
      <c r="E26" s="6" t="s">
        <v>31</v>
      </c>
      <c r="F26" s="6" t="s">
        <v>101</v>
      </c>
      <c r="G26" s="6" t="s">
        <v>33</v>
      </c>
      <c r="H26" s="6" t="s">
        <v>34</v>
      </c>
      <c r="I26" s="6" t="s">
        <v>120</v>
      </c>
      <c r="J26" s="6" t="s">
        <v>287</v>
      </c>
      <c r="K26" s="6" t="s">
        <v>35</v>
      </c>
      <c r="L26" s="6" t="s">
        <v>6</v>
      </c>
      <c r="M26" s="6" t="s">
        <v>517</v>
      </c>
      <c r="N26" s="6" t="s">
        <v>36</v>
      </c>
      <c r="O26" s="6" t="s">
        <v>420</v>
      </c>
      <c r="P26" s="6" t="s">
        <v>510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33</v>
      </c>
      <c r="AB26" s="6" t="s">
        <v>507</v>
      </c>
      <c r="AC26" s="6">
        <v>1</v>
      </c>
      <c r="AD26" s="6" t="s">
        <v>283</v>
      </c>
      <c r="AE26" s="6" t="b">
        <v>0</v>
      </c>
      <c r="AF26" s="6">
        <f t="shared" si="3"/>
        <v>10</v>
      </c>
      <c r="AG26" s="6" t="s">
        <v>39</v>
      </c>
      <c r="AH26" s="6" t="str">
        <f t="shared" si="7"/>
        <v>SSA_CORE_HRY_E_BEGIN_TITO_VCCIA_LFM_X_MLC_1_BISR_CORE1</v>
      </c>
      <c r="AI26" s="6" t="str">
        <f t="shared" ref="AI26:AL26" si="16">$D29</f>
        <v>SSA_CORE_HRY_E_BEGIN_TITO_VCCIA_LFM_X_MLC_1_BHRY_CORE2</v>
      </c>
      <c r="AJ26" s="6" t="str">
        <f t="shared" si="16"/>
        <v>SSA_CORE_HRY_E_BEGIN_TITO_VCCIA_LFM_X_MLC_1_BHRY_CORE2</v>
      </c>
      <c r="AK26" s="6" t="str">
        <f t="shared" si="16"/>
        <v>SSA_CORE_HRY_E_BEGIN_TITO_VCCIA_LFM_X_MLC_1_BHRY_CORE2</v>
      </c>
      <c r="AL26" s="6" t="str">
        <f t="shared" si="16"/>
        <v>SSA_CORE_HRY_E_BEGIN_TITO_VCCIA_LFM_X_MLC_1_BHRY_CORE2</v>
      </c>
      <c r="AM26" s="6" t="str">
        <f t="shared" si="6"/>
        <v>SSA_CORE_HRY_E_BEGIN_TITO_VCCIA_LFM_X_MLC_1_BISR_CORE1</v>
      </c>
      <c r="AN26" s="6" t="str">
        <f t="shared" si="6"/>
        <v>SSA_CORE_HRY_E_BEGIN_TITO_VCCIA_LFM_X_MLC_1_BISR_CORE1</v>
      </c>
      <c r="AO26" s="6" t="str">
        <f t="shared" si="6"/>
        <v>SSA_CORE_HRY_E_BEGIN_TITO_VCCIA_LFM_X_MLC_1_BISR_CORE1</v>
      </c>
      <c r="AP26" s="6" t="str">
        <f t="shared" si="6"/>
        <v>SSA_CORE_HRY_E_BEGIN_TITO_VCCIA_LFM_X_MLC_1_BISR_CORE1</v>
      </c>
      <c r="AQ26" s="6" t="str">
        <f t="shared" si="6"/>
        <v>SSA_CORE_HRY_E_BEGIN_TITO_VCCIA_LFM_X_MLC_1_BISR_CORE1</v>
      </c>
    </row>
    <row r="27" spans="1:43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>E27&amp;"_"&amp;F27&amp;"_"&amp;G27&amp;"_"&amp;H27&amp;"_"&amp;A27&amp;"_"&amp;I27&amp;"_"&amp;J27&amp;"_"&amp;K27&amp;"_"&amp;L27&amp;"_"&amp;M27</f>
        <v>SSA_CORE_HRY_E_BEGIN_TITO_VCCIA_LFM_X_MLC_1_BISR_CORE1</v>
      </c>
      <c r="E27" s="6" t="s">
        <v>31</v>
      </c>
      <c r="F27" s="6" t="s">
        <v>101</v>
      </c>
      <c r="G27" s="6" t="s">
        <v>33</v>
      </c>
      <c r="H27" s="6" t="s">
        <v>34</v>
      </c>
      <c r="I27" s="6" t="s">
        <v>120</v>
      </c>
      <c r="J27" s="6" t="s">
        <v>287</v>
      </c>
      <c r="K27" s="6" t="s">
        <v>35</v>
      </c>
      <c r="L27" s="6" t="s">
        <v>6</v>
      </c>
      <c r="M27" s="6" t="s">
        <v>293</v>
      </c>
      <c r="N27" s="6" t="s">
        <v>36</v>
      </c>
      <c r="O27" s="6" t="s">
        <v>420</v>
      </c>
      <c r="P27" s="6" t="s">
        <v>511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508</v>
      </c>
      <c r="AB27" s="6" t="s">
        <v>507</v>
      </c>
      <c r="AC27" s="6">
        <v>1</v>
      </c>
      <c r="AD27" s="6" t="s">
        <v>283</v>
      </c>
      <c r="AE27" s="6" t="b">
        <v>0</v>
      </c>
      <c r="AF27" s="6">
        <f t="shared" si="3"/>
        <v>10</v>
      </c>
      <c r="AG27" s="6" t="s">
        <v>39</v>
      </c>
      <c r="AH27" s="6" t="str">
        <f t="shared" si="7"/>
        <v>SSA_CORE_RASTER_E_BEGIN_TITO_VCCIA_LFM_X_MLC_1_RASTER_CORE1</v>
      </c>
      <c r="AI27" s="6" t="str">
        <f t="shared" ref="AI27:AL27" si="17">$D29</f>
        <v>SSA_CORE_HRY_E_BEGIN_TITO_VCCIA_LFM_X_MLC_1_BHRY_CORE2</v>
      </c>
      <c r="AJ27" s="6" t="str">
        <f t="shared" si="17"/>
        <v>SSA_CORE_HRY_E_BEGIN_TITO_VCCIA_LFM_X_MLC_1_BHRY_CORE2</v>
      </c>
      <c r="AK27" s="6" t="str">
        <f t="shared" si="17"/>
        <v>SSA_CORE_HRY_E_BEGIN_TITO_VCCIA_LFM_X_MLC_1_BHRY_CORE2</v>
      </c>
      <c r="AL27" s="6" t="str">
        <f t="shared" si="17"/>
        <v>SSA_CORE_HRY_E_BEGIN_TITO_VCCIA_LFM_X_MLC_1_BHRY_CORE2</v>
      </c>
      <c r="AM27" s="6" t="str">
        <f t="shared" si="6"/>
        <v>SSA_CORE_RASTER_E_BEGIN_TITO_VCCIA_LFM_X_MLC_1_RASTER_CORE1</v>
      </c>
      <c r="AN27" s="6" t="str">
        <f t="shared" si="6"/>
        <v>SSA_CORE_RASTER_E_BEGIN_TITO_VCCIA_LFM_X_MLC_1_RASTER_CORE1</v>
      </c>
      <c r="AO27" s="6" t="str">
        <f t="shared" si="6"/>
        <v>SSA_CORE_RASTER_E_BEGIN_TITO_VCCIA_LFM_X_MLC_1_RASTER_CORE1</v>
      </c>
      <c r="AP27" s="6" t="str">
        <f t="shared" si="6"/>
        <v>SSA_CORE_RASTER_E_BEGIN_TITO_VCCIA_LFM_X_MLC_1_RASTER_CORE1</v>
      </c>
      <c r="AQ27" s="6" t="str">
        <f t="shared" si="6"/>
        <v>SSA_CORE_RASTER_E_BEGIN_TITO_VCCIA_LFM_X_MLC_1_RASTER_CORE1</v>
      </c>
    </row>
    <row r="28" spans="1:43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>E28&amp;"_"&amp;F28&amp;"_"&amp;G28&amp;"_"&amp;H28&amp;"_"&amp;A28&amp;"_"&amp;I28&amp;"_"&amp;J28&amp;"_"&amp;K28&amp;"_"&amp;L28&amp;"_"&amp;M28</f>
        <v>SSA_CORE_RASTER_E_BEGIN_TITO_VCCIA_LFM_X_MLC_1_RASTER_CORE1</v>
      </c>
      <c r="E28" s="6" t="s">
        <v>31</v>
      </c>
      <c r="F28" s="6" t="s">
        <v>101</v>
      </c>
      <c r="G28" s="6" t="s">
        <v>41</v>
      </c>
      <c r="H28" s="6" t="s">
        <v>34</v>
      </c>
      <c r="I28" s="6" t="s">
        <v>120</v>
      </c>
      <c r="J28" s="6" t="s">
        <v>287</v>
      </c>
      <c r="K28" s="6" t="s">
        <v>35</v>
      </c>
      <c r="L28" s="6" t="s">
        <v>6</v>
      </c>
      <c r="M28" s="6" t="s">
        <v>518</v>
      </c>
      <c r="N28" s="6" t="s">
        <v>36</v>
      </c>
      <c r="O28" s="6" t="s">
        <v>420</v>
      </c>
      <c r="P28" s="6" t="s">
        <v>512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283</v>
      </c>
      <c r="AE28" s="6" t="b">
        <v>0</v>
      </c>
      <c r="AF28" s="6">
        <f t="shared" si="3"/>
        <v>6</v>
      </c>
      <c r="AG28" s="6">
        <v>1</v>
      </c>
      <c r="AH28" s="6" t="str">
        <f t="shared" si="7"/>
        <v>SSA_CORE_HRY_E_BEGIN_TITO_VCCIA_LFM_X_MLC_1_BHRY_CORE2</v>
      </c>
      <c r="AI28" s="6" t="str">
        <f t="shared" si="7"/>
        <v>SSA_CORE_HRY_E_BEGIN_TITO_VCCIA_LFM_X_MLC_1_BHRY_CORE2</v>
      </c>
      <c r="AJ28" s="6" t="str">
        <f t="shared" si="7"/>
        <v>SSA_CORE_HRY_E_BEGIN_TITO_VCCIA_LFM_X_MLC_1_BHRY_CORE2</v>
      </c>
      <c r="AK28" s="6" t="str">
        <f t="shared" si="7"/>
        <v>SSA_CORE_HRY_E_BEGIN_TITO_VCCIA_LFM_X_MLC_1_BHRY_CORE2</v>
      </c>
      <c r="AL28" s="6" t="str">
        <f t="shared" si="7"/>
        <v>SSA_CORE_HRY_E_BEGIN_TITO_VCCIA_LFM_X_MLC_1_BHRY_CORE2</v>
      </c>
      <c r="AM28" s="6" t="str">
        <f t="shared" si="6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>E29&amp;"_"&amp;F29&amp;"_"&amp;G29&amp;"_"&amp;H29&amp;"_"&amp;A29&amp;"_"&amp;I29&amp;"_"&amp;J29&amp;"_"&amp;K29&amp;"_"&amp;L29&amp;"_"&amp;M29</f>
        <v>SSA_CORE_HRY_E_BEGIN_TITO_VCCIA_LFM_X_MLC_1_BHRY_CORE2</v>
      </c>
      <c r="E29" s="6" t="s">
        <v>31</v>
      </c>
      <c r="F29" s="6" t="s">
        <v>101</v>
      </c>
      <c r="G29" s="6" t="s">
        <v>33</v>
      </c>
      <c r="H29" s="6" t="s">
        <v>34</v>
      </c>
      <c r="I29" s="6" t="s">
        <v>120</v>
      </c>
      <c r="J29" s="6" t="s">
        <v>287</v>
      </c>
      <c r="K29" s="6" t="s">
        <v>35</v>
      </c>
      <c r="L29" s="6" t="s">
        <v>6</v>
      </c>
      <c r="M29" s="6" t="s">
        <v>519</v>
      </c>
      <c r="N29" s="6" t="s">
        <v>36</v>
      </c>
      <c r="O29" s="6" t="s">
        <v>420</v>
      </c>
      <c r="P29" s="6" t="s">
        <v>510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33</v>
      </c>
      <c r="AB29" s="6" t="s">
        <v>507</v>
      </c>
      <c r="AC29" s="6">
        <v>1</v>
      </c>
      <c r="AD29" s="6" t="s">
        <v>283</v>
      </c>
      <c r="AE29" s="6" t="b">
        <v>0</v>
      </c>
      <c r="AF29" s="6">
        <f t="shared" si="3"/>
        <v>10</v>
      </c>
      <c r="AG29" s="6" t="s">
        <v>39</v>
      </c>
      <c r="AH29" s="6" t="str">
        <f t="shared" si="7"/>
        <v>SSA_CORE_HRY_E_BEGIN_TITO_VCCIA_LFM_X_MLC_1_BISR_CORE2</v>
      </c>
      <c r="AI29" s="6" t="str">
        <f t="shared" ref="AI29:AL29" si="18">$D32</f>
        <v>SSA_CORE_HRY_E_BEGIN_TITO_VCCIA_LFM_X_MLC_1_BHRY_CORE3</v>
      </c>
      <c r="AJ29" s="6" t="str">
        <f t="shared" si="18"/>
        <v>SSA_CORE_HRY_E_BEGIN_TITO_VCCIA_LFM_X_MLC_1_BHRY_CORE3</v>
      </c>
      <c r="AK29" s="6" t="str">
        <f t="shared" si="18"/>
        <v>SSA_CORE_HRY_E_BEGIN_TITO_VCCIA_LFM_X_MLC_1_BHRY_CORE3</v>
      </c>
      <c r="AL29" s="6" t="str">
        <f t="shared" si="18"/>
        <v>SSA_CORE_HRY_E_BEGIN_TITO_VCCIA_LFM_X_MLC_1_BHRY_CORE3</v>
      </c>
      <c r="AM29" s="6" t="str">
        <f t="shared" ref="AM29:AQ80" si="19">$D30</f>
        <v>SSA_CORE_HRY_E_BEGIN_TITO_VCCIA_LFM_X_MLC_1_BISR_CORE2</v>
      </c>
      <c r="AN29" s="6" t="str">
        <f t="shared" si="19"/>
        <v>SSA_CORE_HRY_E_BEGIN_TITO_VCCIA_LFM_X_MLC_1_BISR_CORE2</v>
      </c>
      <c r="AO29" s="6" t="str">
        <f t="shared" si="19"/>
        <v>SSA_CORE_HRY_E_BEGIN_TITO_VCCIA_LFM_X_MLC_1_BISR_CORE2</v>
      </c>
      <c r="AP29" s="6" t="str">
        <f t="shared" si="19"/>
        <v>SSA_CORE_HRY_E_BEGIN_TITO_VCCIA_LFM_X_MLC_1_BISR_CORE2</v>
      </c>
      <c r="AQ29" s="6" t="str">
        <f t="shared" si="19"/>
        <v>SSA_CORE_HRY_E_BEGIN_TITO_VCCIA_LFM_X_MLC_1_BISR_CORE2</v>
      </c>
    </row>
    <row r="30" spans="1:43" x14ac:dyDescent="0.25">
      <c r="A30" s="6" t="s">
        <v>26</v>
      </c>
      <c r="B30" s="6" t="s">
        <v>30</v>
      </c>
      <c r="C30" s="6" t="str">
        <f>VLOOKUP(B30,templateLookup!A:B,2,0)</f>
        <v>PrimeMbistVminSearchTestMethod</v>
      </c>
      <c r="D30" s="6" t="str">
        <f>E30&amp;"_"&amp;F30&amp;"_"&amp;G30&amp;"_"&amp;H30&amp;"_"&amp;A30&amp;"_"&amp;I30&amp;"_"&amp;J30&amp;"_"&amp;K30&amp;"_"&amp;L30&amp;"_"&amp;M30</f>
        <v>SSA_CORE_HRY_E_BEGIN_TITO_VCCIA_LFM_X_MLC_1_BISR_CORE2</v>
      </c>
      <c r="E30" s="6" t="s">
        <v>31</v>
      </c>
      <c r="F30" s="6" t="s">
        <v>101</v>
      </c>
      <c r="G30" s="6" t="s">
        <v>33</v>
      </c>
      <c r="H30" s="6" t="s">
        <v>34</v>
      </c>
      <c r="I30" s="6" t="s">
        <v>120</v>
      </c>
      <c r="J30" s="6" t="s">
        <v>287</v>
      </c>
      <c r="K30" s="6" t="s">
        <v>35</v>
      </c>
      <c r="L30" s="6" t="s">
        <v>6</v>
      </c>
      <c r="M30" s="6" t="s">
        <v>294</v>
      </c>
      <c r="N30" s="6" t="s">
        <v>36</v>
      </c>
      <c r="O30" s="6" t="s">
        <v>420</v>
      </c>
      <c r="P30" s="6" t="s">
        <v>511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508</v>
      </c>
      <c r="AB30" s="6" t="s">
        <v>507</v>
      </c>
      <c r="AC30" s="6">
        <v>1</v>
      </c>
      <c r="AD30" s="6" t="s">
        <v>283</v>
      </c>
      <c r="AE30" s="6" t="b">
        <v>0</v>
      </c>
      <c r="AF30" s="6">
        <f t="shared" si="3"/>
        <v>10</v>
      </c>
      <c r="AG30" s="6" t="s">
        <v>39</v>
      </c>
      <c r="AH30" s="6" t="str">
        <f t="shared" si="7"/>
        <v>SSA_CORE_RASTER_E_BEGIN_TITO_VCCIA_LFM_X_MLC_1_RASTER_CORE2</v>
      </c>
      <c r="AI30" s="6" t="str">
        <f t="shared" ref="AI30:AL30" si="20">$D32</f>
        <v>SSA_CORE_HRY_E_BEGIN_TITO_VCCIA_LFM_X_MLC_1_BHRY_CORE3</v>
      </c>
      <c r="AJ30" s="6" t="str">
        <f t="shared" si="20"/>
        <v>SSA_CORE_HRY_E_BEGIN_TITO_VCCIA_LFM_X_MLC_1_BHRY_CORE3</v>
      </c>
      <c r="AK30" s="6" t="str">
        <f t="shared" si="20"/>
        <v>SSA_CORE_HRY_E_BEGIN_TITO_VCCIA_LFM_X_MLC_1_BHRY_CORE3</v>
      </c>
      <c r="AL30" s="6" t="str">
        <f t="shared" si="20"/>
        <v>SSA_CORE_HRY_E_BEGIN_TITO_VCCIA_LFM_X_MLC_1_BHRY_CORE3</v>
      </c>
      <c r="AM30" s="6" t="str">
        <f t="shared" si="19"/>
        <v>SSA_CORE_RASTER_E_BEGIN_TITO_VCCIA_LFM_X_MLC_1_RASTER_CORE2</v>
      </c>
      <c r="AN30" s="6" t="str">
        <f t="shared" si="19"/>
        <v>SSA_CORE_RASTER_E_BEGIN_TITO_VCCIA_LFM_X_MLC_1_RASTER_CORE2</v>
      </c>
      <c r="AO30" s="6" t="str">
        <f t="shared" si="19"/>
        <v>SSA_CORE_RASTER_E_BEGIN_TITO_VCCIA_LFM_X_MLC_1_RASTER_CORE2</v>
      </c>
      <c r="AP30" s="6" t="str">
        <f t="shared" si="19"/>
        <v>SSA_CORE_RASTER_E_BEGIN_TITO_VCCIA_LFM_X_MLC_1_RASTER_CORE2</v>
      </c>
      <c r="AQ30" s="6" t="str">
        <f t="shared" si="19"/>
        <v>SSA_CORE_RASTER_E_BEGIN_TITO_VCCIA_LFM_X_MLC_1_RASTER_CORE2</v>
      </c>
    </row>
    <row r="31" spans="1:43" x14ac:dyDescent="0.25">
      <c r="A31" s="6" t="s">
        <v>26</v>
      </c>
      <c r="B31" s="6" t="s">
        <v>40</v>
      </c>
      <c r="C31" s="6" t="str">
        <f>VLOOKUP(B31,templateLookup!A:B,2,0)</f>
        <v>MbistRasterTC</v>
      </c>
      <c r="D31" s="6" t="str">
        <f>E31&amp;"_"&amp;F31&amp;"_"&amp;G31&amp;"_"&amp;H31&amp;"_"&amp;A31&amp;"_"&amp;I31&amp;"_"&amp;J31&amp;"_"&amp;K31&amp;"_"&amp;L31&amp;"_"&amp;M31</f>
        <v>SSA_CORE_RASTER_E_BEGIN_TITO_VCCIA_LFM_X_MLC_1_RASTER_CORE2</v>
      </c>
      <c r="E31" s="6" t="s">
        <v>31</v>
      </c>
      <c r="F31" s="6" t="s">
        <v>101</v>
      </c>
      <c r="G31" s="6" t="s">
        <v>41</v>
      </c>
      <c r="H31" s="6" t="s">
        <v>34</v>
      </c>
      <c r="I31" s="6" t="s">
        <v>120</v>
      </c>
      <c r="J31" s="6" t="s">
        <v>287</v>
      </c>
      <c r="K31" s="6" t="s">
        <v>35</v>
      </c>
      <c r="L31" s="6" t="s">
        <v>6</v>
      </c>
      <c r="M31" s="6" t="s">
        <v>520</v>
      </c>
      <c r="N31" s="6" t="s">
        <v>36</v>
      </c>
      <c r="O31" s="6" t="s">
        <v>420</v>
      </c>
      <c r="P31" s="6" t="s">
        <v>512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283</v>
      </c>
      <c r="AE31" s="6" t="b">
        <v>0</v>
      </c>
      <c r="AF31" s="6">
        <f t="shared" si="3"/>
        <v>6</v>
      </c>
      <c r="AG31" s="6">
        <v>1</v>
      </c>
      <c r="AH31" s="6" t="str">
        <f t="shared" si="7"/>
        <v>SSA_CORE_HRY_E_BEGIN_TITO_VCCIA_LFM_X_MLC_1_BHRY_CORE3</v>
      </c>
      <c r="AI31" s="6" t="str">
        <f t="shared" si="7"/>
        <v>SSA_CORE_HRY_E_BEGIN_TITO_VCCIA_LFM_X_MLC_1_BHRY_CORE3</v>
      </c>
      <c r="AJ31" s="6" t="str">
        <f t="shared" si="7"/>
        <v>SSA_CORE_HRY_E_BEGIN_TITO_VCCIA_LFM_X_MLC_1_BHRY_CORE3</v>
      </c>
      <c r="AK31" s="6" t="str">
        <f t="shared" si="7"/>
        <v>SSA_CORE_HRY_E_BEGIN_TITO_VCCIA_LFM_X_MLC_1_BHRY_CORE3</v>
      </c>
      <c r="AL31" s="6" t="str">
        <f t="shared" si="7"/>
        <v>SSA_CORE_HRY_E_BEGIN_TITO_VCCIA_LFM_X_MLC_1_BHRY_CORE3</v>
      </c>
      <c r="AM31" s="6" t="str">
        <f t="shared" si="19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30</v>
      </c>
      <c r="C32" s="6" t="str">
        <f>VLOOKUP(B32,templateLookup!A:B,2,0)</f>
        <v>PrimeMbistVminSearchTestMethod</v>
      </c>
      <c r="D32" s="6" t="str">
        <f>E32&amp;"_"&amp;F32&amp;"_"&amp;G32&amp;"_"&amp;H32&amp;"_"&amp;A32&amp;"_"&amp;I32&amp;"_"&amp;J32&amp;"_"&amp;K32&amp;"_"&amp;L32&amp;"_"&amp;M32</f>
        <v>SSA_CORE_HRY_E_BEGIN_TITO_VCCIA_LFM_X_MLC_1_BHRY_CORE3</v>
      </c>
      <c r="E32" s="6" t="s">
        <v>31</v>
      </c>
      <c r="F32" s="6" t="s">
        <v>101</v>
      </c>
      <c r="G32" s="6" t="s">
        <v>33</v>
      </c>
      <c r="H32" s="6" t="s">
        <v>34</v>
      </c>
      <c r="I32" s="6" t="s">
        <v>120</v>
      </c>
      <c r="J32" s="6" t="s">
        <v>287</v>
      </c>
      <c r="K32" s="6" t="s">
        <v>35</v>
      </c>
      <c r="L32" s="6" t="s">
        <v>6</v>
      </c>
      <c r="M32" s="6" t="s">
        <v>521</v>
      </c>
      <c r="N32" s="6" t="s">
        <v>36</v>
      </c>
      <c r="O32" s="6" t="s">
        <v>420</v>
      </c>
      <c r="P32" s="6" t="s">
        <v>510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33</v>
      </c>
      <c r="AB32" s="6" t="s">
        <v>507</v>
      </c>
      <c r="AC32" s="6">
        <v>1</v>
      </c>
      <c r="AD32" s="6" t="s">
        <v>283</v>
      </c>
      <c r="AE32" s="6" t="b">
        <v>0</v>
      </c>
      <c r="AF32" s="6">
        <f t="shared" si="3"/>
        <v>10</v>
      </c>
      <c r="AG32" s="6" t="s">
        <v>39</v>
      </c>
      <c r="AH32" s="6" t="str">
        <f t="shared" si="7"/>
        <v>SSA_CORE_HRY_E_BEGIN_TITO_VCCIA_LFM_X_MLC_1_BISR_CORE3</v>
      </c>
      <c r="AI32" s="6" t="str">
        <f t="shared" ref="AI32:AL32" si="21">$D35</f>
        <v>SSA_CORE_HRY_E_BEGIN_TITO_VCCSA_LFM_X_PMUCS_BHRY_CORE0</v>
      </c>
      <c r="AJ32" s="6" t="str">
        <f t="shared" si="21"/>
        <v>SSA_CORE_HRY_E_BEGIN_TITO_VCCSA_LFM_X_PMUCS_BHRY_CORE0</v>
      </c>
      <c r="AK32" s="6" t="str">
        <f t="shared" si="21"/>
        <v>SSA_CORE_HRY_E_BEGIN_TITO_VCCSA_LFM_X_PMUCS_BHRY_CORE0</v>
      </c>
      <c r="AL32" s="6" t="str">
        <f t="shared" si="21"/>
        <v>SSA_CORE_HRY_E_BEGIN_TITO_VCCSA_LFM_X_PMUCS_BHRY_CORE0</v>
      </c>
      <c r="AM32" s="6" t="str">
        <f t="shared" si="19"/>
        <v>SSA_CORE_HRY_E_BEGIN_TITO_VCCIA_LFM_X_MLC_1_BISR_CORE3</v>
      </c>
      <c r="AN32" s="6" t="str">
        <f t="shared" si="19"/>
        <v>SSA_CORE_HRY_E_BEGIN_TITO_VCCIA_LFM_X_MLC_1_BISR_CORE3</v>
      </c>
      <c r="AO32" s="6" t="str">
        <f t="shared" si="19"/>
        <v>SSA_CORE_HRY_E_BEGIN_TITO_VCCIA_LFM_X_MLC_1_BISR_CORE3</v>
      </c>
      <c r="AP32" s="6" t="str">
        <f t="shared" si="19"/>
        <v>SSA_CORE_HRY_E_BEGIN_TITO_VCCIA_LFM_X_MLC_1_BISR_CORE3</v>
      </c>
      <c r="AQ32" s="6" t="str">
        <f t="shared" si="19"/>
        <v>SSA_CORE_HRY_E_BEGIN_TITO_VCCIA_LFM_X_MLC_1_BISR_CORE3</v>
      </c>
    </row>
    <row r="33" spans="1:43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>E33&amp;"_"&amp;F33&amp;"_"&amp;G33&amp;"_"&amp;H33&amp;"_"&amp;A33&amp;"_"&amp;I33&amp;"_"&amp;J33&amp;"_"&amp;K33&amp;"_"&amp;L33&amp;"_"&amp;M33</f>
        <v>SSA_CORE_HRY_E_BEGIN_TITO_VCCIA_LFM_X_MLC_1_BISR_CORE3</v>
      </c>
      <c r="E33" s="6" t="s">
        <v>31</v>
      </c>
      <c r="F33" s="6" t="s">
        <v>101</v>
      </c>
      <c r="G33" s="6" t="s">
        <v>33</v>
      </c>
      <c r="H33" s="6" t="s">
        <v>34</v>
      </c>
      <c r="I33" s="6" t="s">
        <v>120</v>
      </c>
      <c r="J33" s="6" t="s">
        <v>287</v>
      </c>
      <c r="K33" s="6" t="s">
        <v>35</v>
      </c>
      <c r="L33" s="6" t="s">
        <v>6</v>
      </c>
      <c r="M33" s="6" t="s">
        <v>295</v>
      </c>
      <c r="N33" s="6" t="s">
        <v>36</v>
      </c>
      <c r="O33" s="6" t="s">
        <v>420</v>
      </c>
      <c r="P33" s="6" t="s">
        <v>511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508</v>
      </c>
      <c r="AB33" s="6" t="s">
        <v>507</v>
      </c>
      <c r="AC33" s="6">
        <v>1</v>
      </c>
      <c r="AD33" s="6" t="s">
        <v>283</v>
      </c>
      <c r="AE33" s="6" t="b">
        <v>0</v>
      </c>
      <c r="AF33" s="6">
        <f t="shared" si="3"/>
        <v>10</v>
      </c>
      <c r="AG33" s="6" t="s">
        <v>39</v>
      </c>
      <c r="AH33" s="6" t="str">
        <f t="shared" si="7"/>
        <v>SSA_CORE_RASTER_E_BEGIN_TITO_VCCIA_LFM_X_MLC_1_RASTER_CORE3</v>
      </c>
      <c r="AI33" s="6" t="str">
        <f t="shared" ref="AI33:AL33" si="22">$D35</f>
        <v>SSA_CORE_HRY_E_BEGIN_TITO_VCCSA_LFM_X_PMUCS_BHRY_CORE0</v>
      </c>
      <c r="AJ33" s="6" t="str">
        <f t="shared" si="22"/>
        <v>SSA_CORE_HRY_E_BEGIN_TITO_VCCSA_LFM_X_PMUCS_BHRY_CORE0</v>
      </c>
      <c r="AK33" s="6" t="str">
        <f t="shared" si="22"/>
        <v>SSA_CORE_HRY_E_BEGIN_TITO_VCCSA_LFM_X_PMUCS_BHRY_CORE0</v>
      </c>
      <c r="AL33" s="6" t="str">
        <f t="shared" si="22"/>
        <v>SSA_CORE_HRY_E_BEGIN_TITO_VCCSA_LFM_X_PMUCS_BHRY_CORE0</v>
      </c>
      <c r="AM33" s="6" t="str">
        <f t="shared" si="19"/>
        <v>SSA_CORE_RASTER_E_BEGIN_TITO_VCCIA_LFM_X_MLC_1_RASTER_CORE3</v>
      </c>
      <c r="AN33" s="6" t="str">
        <f t="shared" si="19"/>
        <v>SSA_CORE_RASTER_E_BEGIN_TITO_VCCIA_LFM_X_MLC_1_RASTER_CORE3</v>
      </c>
      <c r="AO33" s="6" t="str">
        <f t="shared" si="19"/>
        <v>SSA_CORE_RASTER_E_BEGIN_TITO_VCCIA_LFM_X_MLC_1_RASTER_CORE3</v>
      </c>
      <c r="AP33" s="6" t="str">
        <f t="shared" si="19"/>
        <v>SSA_CORE_RASTER_E_BEGIN_TITO_VCCIA_LFM_X_MLC_1_RASTER_CORE3</v>
      </c>
      <c r="AQ33" s="6" t="str">
        <f t="shared" si="19"/>
        <v>SSA_CORE_RASTER_E_BEGIN_TITO_VCCIA_LFM_X_MLC_1_RASTER_CORE3</v>
      </c>
    </row>
    <row r="34" spans="1:43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>E34&amp;"_"&amp;F34&amp;"_"&amp;G34&amp;"_"&amp;H34&amp;"_"&amp;A34&amp;"_"&amp;I34&amp;"_"&amp;J34&amp;"_"&amp;K34&amp;"_"&amp;L34&amp;"_"&amp;M34</f>
        <v>SSA_CORE_RASTER_E_BEGIN_TITO_VCCIA_LFM_X_MLC_1_RASTER_CORE3</v>
      </c>
      <c r="E34" s="6" t="s">
        <v>31</v>
      </c>
      <c r="F34" s="6" t="s">
        <v>101</v>
      </c>
      <c r="G34" s="6" t="s">
        <v>41</v>
      </c>
      <c r="H34" s="6" t="s">
        <v>34</v>
      </c>
      <c r="I34" s="6" t="s">
        <v>120</v>
      </c>
      <c r="J34" s="6" t="s">
        <v>287</v>
      </c>
      <c r="K34" s="6" t="s">
        <v>35</v>
      </c>
      <c r="L34" s="6" t="s">
        <v>6</v>
      </c>
      <c r="M34" s="6" t="s">
        <v>522</v>
      </c>
      <c r="N34" s="6" t="s">
        <v>36</v>
      </c>
      <c r="O34" s="6" t="s">
        <v>420</v>
      </c>
      <c r="P34" s="6" t="s">
        <v>512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283</v>
      </c>
      <c r="AE34" s="6" t="b">
        <v>0</v>
      </c>
      <c r="AF34" s="6">
        <f t="shared" si="3"/>
        <v>6</v>
      </c>
      <c r="AG34" s="6">
        <v>1</v>
      </c>
      <c r="AH34" s="6" t="str">
        <f t="shared" si="7"/>
        <v>SSA_CORE_HRY_E_BEGIN_TITO_VCCSA_LFM_X_PMUCS_BHRY_CORE0</v>
      </c>
      <c r="AI34" s="6" t="str">
        <f t="shared" si="7"/>
        <v>SSA_CORE_HRY_E_BEGIN_TITO_VCCSA_LFM_X_PMUCS_BHRY_CORE0</v>
      </c>
      <c r="AJ34" s="6" t="str">
        <f t="shared" si="7"/>
        <v>SSA_CORE_HRY_E_BEGIN_TITO_VCCSA_LFM_X_PMUCS_BHRY_CORE0</v>
      </c>
      <c r="AK34" s="6" t="str">
        <f t="shared" si="7"/>
        <v>SSA_CORE_HRY_E_BEGIN_TITO_VCCSA_LFM_X_PMUCS_BHRY_CORE0</v>
      </c>
      <c r="AL34" s="6" t="str">
        <f t="shared" si="7"/>
        <v>SSA_CORE_HRY_E_BEGIN_TITO_VCCSA_LFM_X_PMUCS_BHRY_CORE0</v>
      </c>
      <c r="AM34" s="6" t="str">
        <f t="shared" si="19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>E35&amp;"_"&amp;F35&amp;"_"&amp;G35&amp;"_"&amp;H35&amp;"_"&amp;A35&amp;"_"&amp;I35&amp;"_"&amp;J35&amp;"_"&amp;K35&amp;"_"&amp;L35&amp;"_"&amp;M35</f>
        <v>SSA_CORE_HRY_E_BEGIN_TITO_VCCSA_LFM_X_PMUCS_BHRY_CORE0</v>
      </c>
      <c r="E35" s="6" t="s">
        <v>31</v>
      </c>
      <c r="F35" s="6" t="s">
        <v>101</v>
      </c>
      <c r="G35" s="6" t="s">
        <v>33</v>
      </c>
      <c r="H35" s="6" t="s">
        <v>34</v>
      </c>
      <c r="I35" s="6" t="s">
        <v>120</v>
      </c>
      <c r="J35" s="6" t="s">
        <v>296</v>
      </c>
      <c r="K35" s="6" t="s">
        <v>35</v>
      </c>
      <c r="L35" s="6" t="s">
        <v>6</v>
      </c>
      <c r="M35" s="6" t="s">
        <v>482</v>
      </c>
      <c r="N35" s="6" t="s">
        <v>36</v>
      </c>
      <c r="O35" s="6" t="s">
        <v>420</v>
      </c>
      <c r="P35" s="6" t="s">
        <v>510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33</v>
      </c>
      <c r="AB35" s="6" t="s">
        <v>507</v>
      </c>
      <c r="AC35" s="6">
        <v>1</v>
      </c>
      <c r="AD35" s="6" t="s">
        <v>284</v>
      </c>
      <c r="AE35" s="6" t="b">
        <v>0</v>
      </c>
      <c r="AF35" s="6">
        <f t="shared" si="3"/>
        <v>10</v>
      </c>
      <c r="AG35" s="6" t="s">
        <v>39</v>
      </c>
      <c r="AH35" s="6" t="str">
        <f t="shared" si="7"/>
        <v>SSA_CORE_HRY_E_BEGIN_TITO_VCCSA_LFM_X_PMUCS_BISR_CORE0</v>
      </c>
      <c r="AI35" s="6" t="str">
        <f t="shared" ref="AI35:AL35" si="23">$D38</f>
        <v>SSA_CORE_HRY_E_BEGIN_TITO_VCCSA_LFM_X_PMUCS_BHRY_CORE1</v>
      </c>
      <c r="AJ35" s="6" t="str">
        <f t="shared" si="23"/>
        <v>SSA_CORE_HRY_E_BEGIN_TITO_VCCSA_LFM_X_PMUCS_BHRY_CORE1</v>
      </c>
      <c r="AK35" s="6" t="str">
        <f t="shared" si="23"/>
        <v>SSA_CORE_HRY_E_BEGIN_TITO_VCCSA_LFM_X_PMUCS_BHRY_CORE1</v>
      </c>
      <c r="AL35" s="6" t="str">
        <f t="shared" si="23"/>
        <v>SSA_CORE_HRY_E_BEGIN_TITO_VCCSA_LFM_X_PMUCS_BHRY_CORE1</v>
      </c>
      <c r="AM35" s="6" t="str">
        <f t="shared" si="19"/>
        <v>SSA_CORE_HRY_E_BEGIN_TITO_VCCSA_LFM_X_PMUCS_BISR_CORE0</v>
      </c>
      <c r="AN35" s="6" t="str">
        <f t="shared" si="19"/>
        <v>SSA_CORE_HRY_E_BEGIN_TITO_VCCSA_LFM_X_PMUCS_BISR_CORE0</v>
      </c>
      <c r="AO35" s="6" t="str">
        <f t="shared" si="19"/>
        <v>SSA_CORE_HRY_E_BEGIN_TITO_VCCSA_LFM_X_PMUCS_BISR_CORE0</v>
      </c>
      <c r="AP35" s="6" t="str">
        <f t="shared" si="19"/>
        <v>SSA_CORE_HRY_E_BEGIN_TITO_VCCSA_LFM_X_PMUCS_BISR_CORE0</v>
      </c>
      <c r="AQ35" s="6" t="str">
        <f t="shared" si="19"/>
        <v>SSA_CORE_HRY_E_BEGIN_TITO_VCCSA_LFM_X_PMUCS_BISR_CORE0</v>
      </c>
    </row>
    <row r="36" spans="1:43" x14ac:dyDescent="0.25">
      <c r="A36" s="6" t="s">
        <v>26</v>
      </c>
      <c r="B36" s="6" t="s">
        <v>30</v>
      </c>
      <c r="C36" s="6" t="str">
        <f>VLOOKUP(B36,templateLookup!A:B,2,0)</f>
        <v>PrimeMbistVminSearchTestMethod</v>
      </c>
      <c r="D36" s="6" t="str">
        <f>E36&amp;"_"&amp;F36&amp;"_"&amp;G36&amp;"_"&amp;H36&amp;"_"&amp;A36&amp;"_"&amp;I36&amp;"_"&amp;J36&amp;"_"&amp;K36&amp;"_"&amp;L36&amp;"_"&amp;M36</f>
        <v>SSA_CORE_HRY_E_BEGIN_TITO_VCCSA_LFM_X_PMUCS_BISR_CORE0</v>
      </c>
      <c r="E36" s="6" t="s">
        <v>31</v>
      </c>
      <c r="F36" s="6" t="s">
        <v>101</v>
      </c>
      <c r="G36" s="6" t="s">
        <v>33</v>
      </c>
      <c r="H36" s="6" t="s">
        <v>34</v>
      </c>
      <c r="I36" s="6" t="s">
        <v>120</v>
      </c>
      <c r="J36" s="6" t="s">
        <v>296</v>
      </c>
      <c r="K36" s="6" t="s">
        <v>35</v>
      </c>
      <c r="L36" s="6" t="s">
        <v>6</v>
      </c>
      <c r="M36" s="6" t="s">
        <v>297</v>
      </c>
      <c r="N36" s="6" t="s">
        <v>36</v>
      </c>
      <c r="O36" s="6" t="s">
        <v>420</v>
      </c>
      <c r="P36" s="6" t="s">
        <v>511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508</v>
      </c>
      <c r="AB36" s="6" t="s">
        <v>507</v>
      </c>
      <c r="AC36" s="6">
        <v>1</v>
      </c>
      <c r="AD36" s="6" t="s">
        <v>284</v>
      </c>
      <c r="AE36" s="6" t="b">
        <v>0</v>
      </c>
      <c r="AF36" s="6">
        <f t="shared" si="3"/>
        <v>10</v>
      </c>
      <c r="AG36" s="6" t="s">
        <v>39</v>
      </c>
      <c r="AH36" s="6" t="str">
        <f t="shared" si="7"/>
        <v>SSA_CORE_RASTER_E_BEGIN_TITO_VCCSA_LFM_X_PMUCS_RASTER_CORE0</v>
      </c>
      <c r="AI36" s="6" t="str">
        <f t="shared" ref="AI36:AL36" si="24">$D38</f>
        <v>SSA_CORE_HRY_E_BEGIN_TITO_VCCSA_LFM_X_PMUCS_BHRY_CORE1</v>
      </c>
      <c r="AJ36" s="6" t="str">
        <f t="shared" si="24"/>
        <v>SSA_CORE_HRY_E_BEGIN_TITO_VCCSA_LFM_X_PMUCS_BHRY_CORE1</v>
      </c>
      <c r="AK36" s="6" t="str">
        <f t="shared" si="24"/>
        <v>SSA_CORE_HRY_E_BEGIN_TITO_VCCSA_LFM_X_PMUCS_BHRY_CORE1</v>
      </c>
      <c r="AL36" s="6" t="str">
        <f t="shared" si="24"/>
        <v>SSA_CORE_HRY_E_BEGIN_TITO_VCCSA_LFM_X_PMUCS_BHRY_CORE1</v>
      </c>
      <c r="AM36" s="6" t="str">
        <f t="shared" si="19"/>
        <v>SSA_CORE_RASTER_E_BEGIN_TITO_VCCSA_LFM_X_PMUCS_RASTER_CORE0</v>
      </c>
      <c r="AN36" s="6" t="str">
        <f t="shared" si="19"/>
        <v>SSA_CORE_RASTER_E_BEGIN_TITO_VCCSA_LFM_X_PMUCS_RASTER_CORE0</v>
      </c>
      <c r="AO36" s="6" t="str">
        <f t="shared" si="19"/>
        <v>SSA_CORE_RASTER_E_BEGIN_TITO_VCCSA_LFM_X_PMUCS_RASTER_CORE0</v>
      </c>
      <c r="AP36" s="6" t="str">
        <f t="shared" si="19"/>
        <v>SSA_CORE_RASTER_E_BEGIN_TITO_VCCSA_LFM_X_PMUCS_RASTER_CORE0</v>
      </c>
      <c r="AQ36" s="6" t="str">
        <f t="shared" si="19"/>
        <v>SSA_CORE_RASTER_E_BEGIN_TITO_VCCSA_LFM_X_PMUCS_RASTER_CORE0</v>
      </c>
    </row>
    <row r="37" spans="1:43" x14ac:dyDescent="0.25">
      <c r="A37" s="6" t="s">
        <v>26</v>
      </c>
      <c r="B37" s="6" t="s">
        <v>40</v>
      </c>
      <c r="C37" s="6" t="str">
        <f>VLOOKUP(B37,templateLookup!A:B,2,0)</f>
        <v>MbistRasterTC</v>
      </c>
      <c r="D37" s="6" t="str">
        <f>E37&amp;"_"&amp;F37&amp;"_"&amp;G37&amp;"_"&amp;H37&amp;"_"&amp;A37&amp;"_"&amp;I37&amp;"_"&amp;J37&amp;"_"&amp;K37&amp;"_"&amp;L37&amp;"_"&amp;M37</f>
        <v>SSA_CORE_RASTER_E_BEGIN_TITO_VCCSA_LFM_X_PMUCS_RASTER_CORE0</v>
      </c>
      <c r="E37" s="6" t="s">
        <v>31</v>
      </c>
      <c r="F37" s="6" t="s">
        <v>101</v>
      </c>
      <c r="G37" s="6" t="s">
        <v>41</v>
      </c>
      <c r="H37" s="6" t="s">
        <v>34</v>
      </c>
      <c r="I37" s="6" t="s">
        <v>120</v>
      </c>
      <c r="J37" s="6" t="s">
        <v>296</v>
      </c>
      <c r="K37" s="6" t="s">
        <v>35</v>
      </c>
      <c r="L37" s="6" t="s">
        <v>6</v>
      </c>
      <c r="M37" s="6" t="s">
        <v>483</v>
      </c>
      <c r="N37" s="6" t="s">
        <v>36</v>
      </c>
      <c r="O37" s="6" t="s">
        <v>420</v>
      </c>
      <c r="P37" s="6" t="s">
        <v>512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284</v>
      </c>
      <c r="AE37" s="6" t="b">
        <v>0</v>
      </c>
      <c r="AF37" s="6">
        <f t="shared" si="3"/>
        <v>6</v>
      </c>
      <c r="AG37" s="6">
        <v>1</v>
      </c>
      <c r="AH37" s="6" t="str">
        <f t="shared" si="7"/>
        <v>SSA_CORE_HRY_E_BEGIN_TITO_VCCSA_LFM_X_PMUCS_BHRY_CORE1</v>
      </c>
      <c r="AI37" s="6" t="str">
        <f t="shared" si="7"/>
        <v>SSA_CORE_HRY_E_BEGIN_TITO_VCCSA_LFM_X_PMUCS_BHRY_CORE1</v>
      </c>
      <c r="AJ37" s="6" t="str">
        <f t="shared" si="7"/>
        <v>SSA_CORE_HRY_E_BEGIN_TITO_VCCSA_LFM_X_PMUCS_BHRY_CORE1</v>
      </c>
      <c r="AK37" s="6" t="str">
        <f t="shared" si="7"/>
        <v>SSA_CORE_HRY_E_BEGIN_TITO_VCCSA_LFM_X_PMUCS_BHRY_CORE1</v>
      </c>
      <c r="AL37" s="6" t="str">
        <f t="shared" si="7"/>
        <v>SSA_CORE_HRY_E_BEGIN_TITO_VCCSA_LFM_X_PMUCS_BHRY_CORE1</v>
      </c>
      <c r="AM37" s="6" t="str">
        <f t="shared" si="19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30</v>
      </c>
      <c r="C38" s="6" t="str">
        <f>VLOOKUP(B38,templateLookup!A:B,2,0)</f>
        <v>PrimeMbistVminSearchTestMethod</v>
      </c>
      <c r="D38" s="6" t="str">
        <f>E38&amp;"_"&amp;F38&amp;"_"&amp;G38&amp;"_"&amp;H38&amp;"_"&amp;A38&amp;"_"&amp;I38&amp;"_"&amp;J38&amp;"_"&amp;K38&amp;"_"&amp;L38&amp;"_"&amp;M38</f>
        <v>SSA_CORE_HRY_E_BEGIN_TITO_VCCSA_LFM_X_PMUCS_BHRY_CORE1</v>
      </c>
      <c r="E38" s="6" t="s">
        <v>31</v>
      </c>
      <c r="F38" s="6" t="s">
        <v>101</v>
      </c>
      <c r="G38" s="6" t="s">
        <v>33</v>
      </c>
      <c r="H38" s="6" t="s">
        <v>34</v>
      </c>
      <c r="I38" s="6" t="s">
        <v>120</v>
      </c>
      <c r="J38" s="6" t="s">
        <v>296</v>
      </c>
      <c r="K38" s="6" t="s">
        <v>35</v>
      </c>
      <c r="L38" s="6" t="s">
        <v>6</v>
      </c>
      <c r="M38" s="6" t="s">
        <v>484</v>
      </c>
      <c r="N38" s="6" t="s">
        <v>36</v>
      </c>
      <c r="O38" s="6" t="s">
        <v>420</v>
      </c>
      <c r="P38" s="6" t="s">
        <v>510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33</v>
      </c>
      <c r="AB38" s="6" t="s">
        <v>507</v>
      </c>
      <c r="AC38" s="6">
        <v>1</v>
      </c>
      <c r="AD38" s="6" t="s">
        <v>284</v>
      </c>
      <c r="AE38" s="6" t="b">
        <v>0</v>
      </c>
      <c r="AF38" s="6">
        <f t="shared" si="3"/>
        <v>10</v>
      </c>
      <c r="AG38" s="6" t="s">
        <v>39</v>
      </c>
      <c r="AH38" s="6" t="str">
        <f t="shared" si="7"/>
        <v>SSA_CORE_HRY_E_BEGIN_TITO_VCCSA_LFM_X_PMUCS_BISR_CORE1</v>
      </c>
      <c r="AI38" s="6" t="str">
        <f t="shared" ref="AI38:AL38" si="25">$D41</f>
        <v>SSA_CORE_HRY_E_BEGIN_TITO_VCCSA_LFM_X_PMUCS_BHRY_CORE2</v>
      </c>
      <c r="AJ38" s="6" t="str">
        <f t="shared" si="25"/>
        <v>SSA_CORE_HRY_E_BEGIN_TITO_VCCSA_LFM_X_PMUCS_BHRY_CORE2</v>
      </c>
      <c r="AK38" s="6" t="str">
        <f t="shared" si="25"/>
        <v>SSA_CORE_HRY_E_BEGIN_TITO_VCCSA_LFM_X_PMUCS_BHRY_CORE2</v>
      </c>
      <c r="AL38" s="6" t="str">
        <f t="shared" si="25"/>
        <v>SSA_CORE_HRY_E_BEGIN_TITO_VCCSA_LFM_X_PMUCS_BHRY_CORE2</v>
      </c>
      <c r="AM38" s="6" t="str">
        <f t="shared" si="19"/>
        <v>SSA_CORE_HRY_E_BEGIN_TITO_VCCSA_LFM_X_PMUCS_BISR_CORE1</v>
      </c>
      <c r="AN38" s="6" t="str">
        <f t="shared" si="19"/>
        <v>SSA_CORE_HRY_E_BEGIN_TITO_VCCSA_LFM_X_PMUCS_BISR_CORE1</v>
      </c>
      <c r="AO38" s="6" t="str">
        <f t="shared" si="19"/>
        <v>SSA_CORE_HRY_E_BEGIN_TITO_VCCSA_LFM_X_PMUCS_BISR_CORE1</v>
      </c>
      <c r="AP38" s="6" t="str">
        <f t="shared" si="19"/>
        <v>SSA_CORE_HRY_E_BEGIN_TITO_VCCSA_LFM_X_PMUCS_BISR_CORE1</v>
      </c>
      <c r="AQ38" s="6" t="str">
        <f t="shared" si="19"/>
        <v>SSA_CORE_HRY_E_BEGIN_TITO_VCCSA_LFM_X_PMUCS_BISR_CORE1</v>
      </c>
    </row>
    <row r="39" spans="1:43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>E39&amp;"_"&amp;F39&amp;"_"&amp;G39&amp;"_"&amp;H39&amp;"_"&amp;A39&amp;"_"&amp;I39&amp;"_"&amp;J39&amp;"_"&amp;K39&amp;"_"&amp;L39&amp;"_"&amp;M39</f>
        <v>SSA_CORE_HRY_E_BEGIN_TITO_VCCSA_LFM_X_PMUCS_BISR_CORE1</v>
      </c>
      <c r="E39" s="6" t="s">
        <v>31</v>
      </c>
      <c r="F39" s="6" t="s">
        <v>101</v>
      </c>
      <c r="G39" s="6" t="s">
        <v>33</v>
      </c>
      <c r="H39" s="6" t="s">
        <v>34</v>
      </c>
      <c r="I39" s="6" t="s">
        <v>120</v>
      </c>
      <c r="J39" s="6" t="s">
        <v>296</v>
      </c>
      <c r="K39" s="6" t="s">
        <v>35</v>
      </c>
      <c r="L39" s="6" t="s">
        <v>6</v>
      </c>
      <c r="M39" s="6" t="s">
        <v>298</v>
      </c>
      <c r="N39" s="6" t="s">
        <v>36</v>
      </c>
      <c r="O39" s="6" t="s">
        <v>420</v>
      </c>
      <c r="P39" s="6" t="s">
        <v>511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508</v>
      </c>
      <c r="AB39" s="6" t="s">
        <v>507</v>
      </c>
      <c r="AC39" s="6">
        <v>1</v>
      </c>
      <c r="AD39" s="6" t="s">
        <v>284</v>
      </c>
      <c r="AE39" s="6" t="b">
        <v>0</v>
      </c>
      <c r="AF39" s="6">
        <f t="shared" si="3"/>
        <v>10</v>
      </c>
      <c r="AG39" s="6" t="s">
        <v>39</v>
      </c>
      <c r="AH39" s="6" t="str">
        <f t="shared" si="7"/>
        <v>SSA_CORE_RASTER_E_BEGIN_TITO_VCCSA_LFM_X_PMUCS_RASTER_CORE1</v>
      </c>
      <c r="AI39" s="6" t="str">
        <f t="shared" ref="AI39:AL39" si="26">$D41</f>
        <v>SSA_CORE_HRY_E_BEGIN_TITO_VCCSA_LFM_X_PMUCS_BHRY_CORE2</v>
      </c>
      <c r="AJ39" s="6" t="str">
        <f t="shared" si="26"/>
        <v>SSA_CORE_HRY_E_BEGIN_TITO_VCCSA_LFM_X_PMUCS_BHRY_CORE2</v>
      </c>
      <c r="AK39" s="6" t="str">
        <f t="shared" si="26"/>
        <v>SSA_CORE_HRY_E_BEGIN_TITO_VCCSA_LFM_X_PMUCS_BHRY_CORE2</v>
      </c>
      <c r="AL39" s="6" t="str">
        <f t="shared" si="26"/>
        <v>SSA_CORE_HRY_E_BEGIN_TITO_VCCSA_LFM_X_PMUCS_BHRY_CORE2</v>
      </c>
      <c r="AM39" s="6" t="str">
        <f t="shared" si="19"/>
        <v>SSA_CORE_RASTER_E_BEGIN_TITO_VCCSA_LFM_X_PMUCS_RASTER_CORE1</v>
      </c>
      <c r="AN39" s="6" t="str">
        <f t="shared" si="19"/>
        <v>SSA_CORE_RASTER_E_BEGIN_TITO_VCCSA_LFM_X_PMUCS_RASTER_CORE1</v>
      </c>
      <c r="AO39" s="6" t="str">
        <f t="shared" si="19"/>
        <v>SSA_CORE_RASTER_E_BEGIN_TITO_VCCSA_LFM_X_PMUCS_RASTER_CORE1</v>
      </c>
      <c r="AP39" s="6" t="str">
        <f t="shared" si="19"/>
        <v>SSA_CORE_RASTER_E_BEGIN_TITO_VCCSA_LFM_X_PMUCS_RASTER_CORE1</v>
      </c>
      <c r="AQ39" s="6" t="str">
        <f t="shared" si="19"/>
        <v>SSA_CORE_RASTER_E_BEGIN_TITO_VCCSA_LFM_X_PMUCS_RASTER_CORE1</v>
      </c>
    </row>
    <row r="40" spans="1:43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>E40&amp;"_"&amp;F40&amp;"_"&amp;G40&amp;"_"&amp;H40&amp;"_"&amp;A40&amp;"_"&amp;I40&amp;"_"&amp;J40&amp;"_"&amp;K40&amp;"_"&amp;L40&amp;"_"&amp;M40</f>
        <v>SSA_CORE_RASTER_E_BEGIN_TITO_VCCSA_LFM_X_PMUCS_RASTER_CORE1</v>
      </c>
      <c r="E40" s="6" t="s">
        <v>31</v>
      </c>
      <c r="F40" s="6" t="s">
        <v>101</v>
      </c>
      <c r="G40" s="6" t="s">
        <v>41</v>
      </c>
      <c r="H40" s="6" t="s">
        <v>34</v>
      </c>
      <c r="I40" s="6" t="s">
        <v>120</v>
      </c>
      <c r="J40" s="6" t="s">
        <v>296</v>
      </c>
      <c r="K40" s="6" t="s">
        <v>35</v>
      </c>
      <c r="L40" s="6" t="s">
        <v>6</v>
      </c>
      <c r="M40" s="6" t="s">
        <v>485</v>
      </c>
      <c r="N40" s="6" t="s">
        <v>36</v>
      </c>
      <c r="O40" s="6" t="s">
        <v>420</v>
      </c>
      <c r="P40" s="6" t="s">
        <v>512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284</v>
      </c>
      <c r="AE40" s="6" t="b">
        <v>0</v>
      </c>
      <c r="AF40" s="6">
        <f t="shared" si="3"/>
        <v>6</v>
      </c>
      <c r="AG40" s="6">
        <v>1</v>
      </c>
      <c r="AH40" s="6" t="str">
        <f t="shared" si="7"/>
        <v>SSA_CORE_HRY_E_BEGIN_TITO_VCCSA_LFM_X_PMUCS_BHRY_CORE2</v>
      </c>
      <c r="AI40" s="6" t="str">
        <f t="shared" si="7"/>
        <v>SSA_CORE_HRY_E_BEGIN_TITO_VCCSA_LFM_X_PMUCS_BHRY_CORE2</v>
      </c>
      <c r="AJ40" s="6" t="str">
        <f t="shared" si="7"/>
        <v>SSA_CORE_HRY_E_BEGIN_TITO_VCCSA_LFM_X_PMUCS_BHRY_CORE2</v>
      </c>
      <c r="AK40" s="6" t="str">
        <f t="shared" si="7"/>
        <v>SSA_CORE_HRY_E_BEGIN_TITO_VCCSA_LFM_X_PMUCS_BHRY_CORE2</v>
      </c>
      <c r="AL40" s="6" t="str">
        <f t="shared" si="7"/>
        <v>SSA_CORE_HRY_E_BEGIN_TITO_VCCSA_LFM_X_PMUCS_BHRY_CORE2</v>
      </c>
      <c r="AM40" s="6" t="str">
        <f t="shared" si="19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>E41&amp;"_"&amp;F41&amp;"_"&amp;G41&amp;"_"&amp;H41&amp;"_"&amp;A41&amp;"_"&amp;I41&amp;"_"&amp;J41&amp;"_"&amp;K41&amp;"_"&amp;L41&amp;"_"&amp;M41</f>
        <v>SSA_CORE_HRY_E_BEGIN_TITO_VCCSA_LFM_X_PMUCS_BHRY_CORE2</v>
      </c>
      <c r="E41" s="6" t="s">
        <v>31</v>
      </c>
      <c r="F41" s="6" t="s">
        <v>101</v>
      </c>
      <c r="G41" s="6" t="s">
        <v>33</v>
      </c>
      <c r="H41" s="6" t="s">
        <v>34</v>
      </c>
      <c r="I41" s="6" t="s">
        <v>120</v>
      </c>
      <c r="J41" s="6" t="s">
        <v>296</v>
      </c>
      <c r="K41" s="6" t="s">
        <v>35</v>
      </c>
      <c r="L41" s="6" t="s">
        <v>6</v>
      </c>
      <c r="M41" s="6" t="s">
        <v>486</v>
      </c>
      <c r="N41" s="6" t="s">
        <v>36</v>
      </c>
      <c r="O41" s="6" t="s">
        <v>420</v>
      </c>
      <c r="P41" s="6" t="s">
        <v>510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33</v>
      </c>
      <c r="AB41" s="6" t="s">
        <v>507</v>
      </c>
      <c r="AC41" s="6">
        <v>1</v>
      </c>
      <c r="AD41" s="6" t="s">
        <v>284</v>
      </c>
      <c r="AE41" s="6" t="b">
        <v>0</v>
      </c>
      <c r="AF41" s="6">
        <f t="shared" si="3"/>
        <v>10</v>
      </c>
      <c r="AG41" s="6" t="s">
        <v>39</v>
      </c>
      <c r="AH41" s="6" t="str">
        <f t="shared" si="7"/>
        <v>SSA_CORE_HRY_E_BEGIN_TITO_VCCSA_LFM_X_PMUCS_BISR_CORE2</v>
      </c>
      <c r="AI41" s="6" t="str">
        <f t="shared" ref="AI41:AL41" si="27">$D44</f>
        <v>SSA_CORE_HRY_E_BEGIN_TITO_VCCSA_LFM_X_PMUCS_BHRY_CORE3</v>
      </c>
      <c r="AJ41" s="6" t="str">
        <f t="shared" si="27"/>
        <v>SSA_CORE_HRY_E_BEGIN_TITO_VCCSA_LFM_X_PMUCS_BHRY_CORE3</v>
      </c>
      <c r="AK41" s="6" t="str">
        <f t="shared" si="27"/>
        <v>SSA_CORE_HRY_E_BEGIN_TITO_VCCSA_LFM_X_PMUCS_BHRY_CORE3</v>
      </c>
      <c r="AL41" s="6" t="str">
        <f t="shared" si="27"/>
        <v>SSA_CORE_HRY_E_BEGIN_TITO_VCCSA_LFM_X_PMUCS_BHRY_CORE3</v>
      </c>
      <c r="AM41" s="6" t="str">
        <f t="shared" si="19"/>
        <v>SSA_CORE_HRY_E_BEGIN_TITO_VCCSA_LFM_X_PMUCS_BISR_CORE2</v>
      </c>
      <c r="AN41" s="6" t="str">
        <f t="shared" si="19"/>
        <v>SSA_CORE_HRY_E_BEGIN_TITO_VCCSA_LFM_X_PMUCS_BISR_CORE2</v>
      </c>
      <c r="AO41" s="6" t="str">
        <f t="shared" si="19"/>
        <v>SSA_CORE_HRY_E_BEGIN_TITO_VCCSA_LFM_X_PMUCS_BISR_CORE2</v>
      </c>
      <c r="AP41" s="6" t="str">
        <f t="shared" si="19"/>
        <v>SSA_CORE_HRY_E_BEGIN_TITO_VCCSA_LFM_X_PMUCS_BISR_CORE2</v>
      </c>
      <c r="AQ41" s="6" t="str">
        <f t="shared" si="19"/>
        <v>SSA_CORE_HRY_E_BEGIN_TITO_VCCSA_LFM_X_PMUCS_BISR_CORE2</v>
      </c>
    </row>
    <row r="42" spans="1:43" x14ac:dyDescent="0.25">
      <c r="A42" s="6" t="s">
        <v>26</v>
      </c>
      <c r="B42" s="6" t="s">
        <v>30</v>
      </c>
      <c r="C42" s="6" t="str">
        <f>VLOOKUP(B42,templateLookup!A:B,2,0)</f>
        <v>PrimeMbistVminSearchTestMethod</v>
      </c>
      <c r="D42" s="6" t="str">
        <f>E42&amp;"_"&amp;F42&amp;"_"&amp;G42&amp;"_"&amp;H42&amp;"_"&amp;A42&amp;"_"&amp;I42&amp;"_"&amp;J42&amp;"_"&amp;K42&amp;"_"&amp;L42&amp;"_"&amp;M42</f>
        <v>SSA_CORE_HRY_E_BEGIN_TITO_VCCSA_LFM_X_PMUCS_BISR_CORE2</v>
      </c>
      <c r="E42" s="6" t="s">
        <v>31</v>
      </c>
      <c r="F42" s="6" t="s">
        <v>101</v>
      </c>
      <c r="G42" s="6" t="s">
        <v>33</v>
      </c>
      <c r="H42" s="6" t="s">
        <v>34</v>
      </c>
      <c r="I42" s="6" t="s">
        <v>120</v>
      </c>
      <c r="J42" s="6" t="s">
        <v>296</v>
      </c>
      <c r="K42" s="6" t="s">
        <v>35</v>
      </c>
      <c r="L42" s="6" t="s">
        <v>6</v>
      </c>
      <c r="M42" s="6" t="s">
        <v>299</v>
      </c>
      <c r="N42" s="6" t="s">
        <v>36</v>
      </c>
      <c r="O42" s="6" t="s">
        <v>420</v>
      </c>
      <c r="P42" s="6" t="s">
        <v>511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508</v>
      </c>
      <c r="AB42" s="6" t="s">
        <v>507</v>
      </c>
      <c r="AC42" s="6">
        <v>1</v>
      </c>
      <c r="AD42" s="6" t="s">
        <v>284</v>
      </c>
      <c r="AE42" s="6" t="b">
        <v>0</v>
      </c>
      <c r="AF42" s="6">
        <f t="shared" si="3"/>
        <v>10</v>
      </c>
      <c r="AG42" s="6" t="s">
        <v>39</v>
      </c>
      <c r="AH42" s="6" t="str">
        <f t="shared" si="7"/>
        <v>SSA_CORE_RASTER_E_BEGIN_TITO_VCCSA_LFM_X_PMUCS_RASTER_CORE2</v>
      </c>
      <c r="AI42" s="6" t="str">
        <f t="shared" ref="AI42:AL42" si="28">$D44</f>
        <v>SSA_CORE_HRY_E_BEGIN_TITO_VCCSA_LFM_X_PMUCS_BHRY_CORE3</v>
      </c>
      <c r="AJ42" s="6" t="str">
        <f t="shared" si="28"/>
        <v>SSA_CORE_HRY_E_BEGIN_TITO_VCCSA_LFM_X_PMUCS_BHRY_CORE3</v>
      </c>
      <c r="AK42" s="6" t="str">
        <f t="shared" si="28"/>
        <v>SSA_CORE_HRY_E_BEGIN_TITO_VCCSA_LFM_X_PMUCS_BHRY_CORE3</v>
      </c>
      <c r="AL42" s="6" t="str">
        <f t="shared" si="28"/>
        <v>SSA_CORE_HRY_E_BEGIN_TITO_VCCSA_LFM_X_PMUCS_BHRY_CORE3</v>
      </c>
      <c r="AM42" s="6" t="str">
        <f t="shared" si="19"/>
        <v>SSA_CORE_RASTER_E_BEGIN_TITO_VCCSA_LFM_X_PMUCS_RASTER_CORE2</v>
      </c>
      <c r="AN42" s="6" t="str">
        <f t="shared" si="19"/>
        <v>SSA_CORE_RASTER_E_BEGIN_TITO_VCCSA_LFM_X_PMUCS_RASTER_CORE2</v>
      </c>
      <c r="AO42" s="6" t="str">
        <f t="shared" si="19"/>
        <v>SSA_CORE_RASTER_E_BEGIN_TITO_VCCSA_LFM_X_PMUCS_RASTER_CORE2</v>
      </c>
      <c r="AP42" s="6" t="str">
        <f t="shared" si="19"/>
        <v>SSA_CORE_RASTER_E_BEGIN_TITO_VCCSA_LFM_X_PMUCS_RASTER_CORE2</v>
      </c>
      <c r="AQ42" s="6" t="str">
        <f t="shared" si="19"/>
        <v>SSA_CORE_RASTER_E_BEGIN_TITO_VCCSA_LFM_X_PMUCS_RASTER_CORE2</v>
      </c>
    </row>
    <row r="43" spans="1:43" x14ac:dyDescent="0.25">
      <c r="A43" s="6" t="s">
        <v>26</v>
      </c>
      <c r="B43" s="6" t="s">
        <v>40</v>
      </c>
      <c r="C43" s="6" t="str">
        <f>VLOOKUP(B43,templateLookup!A:B,2,0)</f>
        <v>MbistRasterTC</v>
      </c>
      <c r="D43" s="6" t="str">
        <f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31</v>
      </c>
      <c r="F43" s="6" t="s">
        <v>101</v>
      </c>
      <c r="G43" s="6" t="s">
        <v>41</v>
      </c>
      <c r="H43" s="6" t="s">
        <v>34</v>
      </c>
      <c r="I43" s="6" t="s">
        <v>120</v>
      </c>
      <c r="J43" s="6" t="s">
        <v>296</v>
      </c>
      <c r="K43" s="6" t="s">
        <v>35</v>
      </c>
      <c r="L43" s="6" t="s">
        <v>6</v>
      </c>
      <c r="M43" s="6" t="s">
        <v>487</v>
      </c>
      <c r="N43" s="6" t="s">
        <v>36</v>
      </c>
      <c r="O43" s="6" t="s">
        <v>420</v>
      </c>
      <c r="P43" s="6" t="s">
        <v>512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284</v>
      </c>
      <c r="AE43" s="6" t="b">
        <v>0</v>
      </c>
      <c r="AF43" s="6">
        <f t="shared" si="3"/>
        <v>6</v>
      </c>
      <c r="AG43" s="6">
        <v>1</v>
      </c>
      <c r="AH43" s="6" t="str">
        <f t="shared" si="7"/>
        <v>SSA_CORE_HRY_E_BEGIN_TITO_VCCSA_LFM_X_PMUCS_BHRY_CORE3</v>
      </c>
      <c r="AI43" s="6" t="str">
        <f t="shared" si="7"/>
        <v>SSA_CORE_HRY_E_BEGIN_TITO_VCCSA_LFM_X_PMUCS_BHRY_CORE3</v>
      </c>
      <c r="AJ43" s="6" t="str">
        <f t="shared" si="7"/>
        <v>SSA_CORE_HRY_E_BEGIN_TITO_VCCSA_LFM_X_PMUCS_BHRY_CORE3</v>
      </c>
      <c r="AK43" s="6" t="str">
        <f t="shared" si="7"/>
        <v>SSA_CORE_HRY_E_BEGIN_TITO_VCCSA_LFM_X_PMUCS_BHRY_CORE3</v>
      </c>
      <c r="AL43" s="6" t="str">
        <f t="shared" si="7"/>
        <v>SSA_CORE_HRY_E_BEGIN_TITO_VCCSA_LFM_X_PMUCS_BHRY_CORE3</v>
      </c>
      <c r="AM43" s="6" t="str">
        <f t="shared" si="19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30</v>
      </c>
      <c r="C44" s="6" t="str">
        <f>VLOOKUP(B44,templateLookup!A:B,2,0)</f>
        <v>PrimeMbistVminSearchTestMethod</v>
      </c>
      <c r="D44" s="6" t="str">
        <f>E44&amp;"_"&amp;F44&amp;"_"&amp;G44&amp;"_"&amp;H44&amp;"_"&amp;A44&amp;"_"&amp;I44&amp;"_"&amp;J44&amp;"_"&amp;K44&amp;"_"&amp;L44&amp;"_"&amp;M44</f>
        <v>SSA_CORE_HRY_E_BEGIN_TITO_VCCSA_LFM_X_PMUCS_BHRY_CORE3</v>
      </c>
      <c r="E44" s="6" t="s">
        <v>31</v>
      </c>
      <c r="F44" s="6" t="s">
        <v>101</v>
      </c>
      <c r="G44" s="6" t="s">
        <v>33</v>
      </c>
      <c r="H44" s="6" t="s">
        <v>34</v>
      </c>
      <c r="I44" s="6" t="s">
        <v>120</v>
      </c>
      <c r="J44" s="6" t="s">
        <v>296</v>
      </c>
      <c r="K44" s="6" t="s">
        <v>35</v>
      </c>
      <c r="L44" s="6" t="s">
        <v>6</v>
      </c>
      <c r="M44" s="6" t="s">
        <v>488</v>
      </c>
      <c r="N44" s="6" t="s">
        <v>36</v>
      </c>
      <c r="O44" s="6" t="s">
        <v>420</v>
      </c>
      <c r="P44" s="6" t="s">
        <v>510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33</v>
      </c>
      <c r="AB44" s="6" t="s">
        <v>507</v>
      </c>
      <c r="AC44" s="6">
        <v>1</v>
      </c>
      <c r="AD44" s="6" t="s">
        <v>284</v>
      </c>
      <c r="AE44" s="6" t="b">
        <v>0</v>
      </c>
      <c r="AF44" s="6">
        <f t="shared" si="3"/>
        <v>10</v>
      </c>
      <c r="AG44" s="6" t="s">
        <v>39</v>
      </c>
      <c r="AH44" s="6" t="str">
        <f t="shared" si="7"/>
        <v>SSA_CORE_HRY_E_BEGIN_TITO_VCCSA_LFM_X_PMUCS_BISR_CORE3</v>
      </c>
      <c r="AI44" s="6" t="str">
        <f t="shared" ref="AI44:AL44" si="29">$D47</f>
        <v>LSA_CORE_HRY_E_BEGIN_TITO_VCCIA_LFM_X_MLC_RF_BHRY_CORE0</v>
      </c>
      <c r="AJ44" s="6" t="str">
        <f t="shared" si="29"/>
        <v>LSA_CORE_HRY_E_BEGIN_TITO_VCCIA_LFM_X_MLC_RF_BHRY_CORE0</v>
      </c>
      <c r="AK44" s="6" t="str">
        <f t="shared" si="29"/>
        <v>LSA_CORE_HRY_E_BEGIN_TITO_VCCIA_LFM_X_MLC_RF_BHRY_CORE0</v>
      </c>
      <c r="AL44" s="6" t="str">
        <f t="shared" si="29"/>
        <v>LSA_CORE_HRY_E_BEGIN_TITO_VCCIA_LFM_X_MLC_RF_BHRY_CORE0</v>
      </c>
      <c r="AM44" s="6" t="str">
        <f t="shared" si="19"/>
        <v>SSA_CORE_HRY_E_BEGIN_TITO_VCCSA_LFM_X_PMUCS_BISR_CORE3</v>
      </c>
      <c r="AN44" s="6" t="str">
        <f t="shared" si="19"/>
        <v>SSA_CORE_HRY_E_BEGIN_TITO_VCCSA_LFM_X_PMUCS_BISR_CORE3</v>
      </c>
      <c r="AO44" s="6" t="str">
        <f t="shared" si="19"/>
        <v>SSA_CORE_HRY_E_BEGIN_TITO_VCCSA_LFM_X_PMUCS_BISR_CORE3</v>
      </c>
      <c r="AP44" s="6" t="str">
        <f t="shared" si="19"/>
        <v>SSA_CORE_HRY_E_BEGIN_TITO_VCCSA_LFM_X_PMUCS_BISR_CORE3</v>
      </c>
      <c r="AQ44" s="6" t="str">
        <f t="shared" si="19"/>
        <v>SSA_CORE_HRY_E_BEGIN_TITO_VCCSA_LFM_X_PMUCS_BISR_CORE3</v>
      </c>
    </row>
    <row r="45" spans="1:43" x14ac:dyDescent="0.25">
      <c r="A45" s="6" t="s">
        <v>26</v>
      </c>
      <c r="B45" s="6" t="s">
        <v>30</v>
      </c>
      <c r="C45" s="6" t="str">
        <f>VLOOKUP(B45,templateLookup!A:B,2,0)</f>
        <v>PrimeMbistVminSearchTestMethod</v>
      </c>
      <c r="D45" s="6" t="str">
        <f>E45&amp;"_"&amp;F45&amp;"_"&amp;G45&amp;"_"&amp;H45&amp;"_"&amp;A45&amp;"_"&amp;I45&amp;"_"&amp;J45&amp;"_"&amp;K45&amp;"_"&amp;L45&amp;"_"&amp;M45</f>
        <v>SSA_CORE_HRY_E_BEGIN_TITO_VCCSA_LFM_X_PMUCS_BISR_CORE3</v>
      </c>
      <c r="E45" s="6" t="s">
        <v>31</v>
      </c>
      <c r="F45" s="6" t="s">
        <v>101</v>
      </c>
      <c r="G45" s="6" t="s">
        <v>33</v>
      </c>
      <c r="H45" s="6" t="s">
        <v>34</v>
      </c>
      <c r="I45" s="6" t="s">
        <v>120</v>
      </c>
      <c r="J45" s="6" t="s">
        <v>296</v>
      </c>
      <c r="K45" s="6" t="s">
        <v>35</v>
      </c>
      <c r="L45" s="6" t="s">
        <v>6</v>
      </c>
      <c r="M45" s="6" t="s">
        <v>300</v>
      </c>
      <c r="N45" s="6" t="s">
        <v>36</v>
      </c>
      <c r="O45" s="6" t="s">
        <v>420</v>
      </c>
      <c r="P45" s="6" t="s">
        <v>511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508</v>
      </c>
      <c r="AB45" s="6" t="s">
        <v>507</v>
      </c>
      <c r="AC45" s="6">
        <v>1</v>
      </c>
      <c r="AD45" s="6" t="s">
        <v>284</v>
      </c>
      <c r="AE45" s="6" t="b">
        <v>0</v>
      </c>
      <c r="AF45" s="6">
        <f t="shared" si="3"/>
        <v>10</v>
      </c>
      <c r="AG45" s="6" t="s">
        <v>39</v>
      </c>
      <c r="AH45" s="6" t="str">
        <f t="shared" si="7"/>
        <v>SSA_CORE_RASTER_E_BEGIN_TITO_VCCSA_LFM_X_PMUCS_RASTER_CORE3</v>
      </c>
      <c r="AI45" s="6" t="str">
        <f t="shared" ref="AI45:AL45" si="30">$D47</f>
        <v>LSA_CORE_HRY_E_BEGIN_TITO_VCCIA_LFM_X_MLC_RF_BHRY_CORE0</v>
      </c>
      <c r="AJ45" s="6" t="str">
        <f t="shared" si="30"/>
        <v>LSA_CORE_HRY_E_BEGIN_TITO_VCCIA_LFM_X_MLC_RF_BHRY_CORE0</v>
      </c>
      <c r="AK45" s="6" t="str">
        <f t="shared" si="30"/>
        <v>LSA_CORE_HRY_E_BEGIN_TITO_VCCIA_LFM_X_MLC_RF_BHRY_CORE0</v>
      </c>
      <c r="AL45" s="6" t="str">
        <f t="shared" si="30"/>
        <v>LSA_CORE_HRY_E_BEGIN_TITO_VCCIA_LFM_X_MLC_RF_BHRY_CORE0</v>
      </c>
      <c r="AM45" s="6" t="str">
        <f t="shared" si="19"/>
        <v>SSA_CORE_RASTER_E_BEGIN_TITO_VCCSA_LFM_X_PMUCS_RASTER_CORE3</v>
      </c>
      <c r="AN45" s="6" t="str">
        <f t="shared" si="19"/>
        <v>SSA_CORE_RASTER_E_BEGIN_TITO_VCCSA_LFM_X_PMUCS_RASTER_CORE3</v>
      </c>
      <c r="AO45" s="6" t="str">
        <f t="shared" si="19"/>
        <v>SSA_CORE_RASTER_E_BEGIN_TITO_VCCSA_LFM_X_PMUCS_RASTER_CORE3</v>
      </c>
      <c r="AP45" s="6" t="str">
        <f t="shared" si="19"/>
        <v>SSA_CORE_RASTER_E_BEGIN_TITO_VCCSA_LFM_X_PMUCS_RASTER_CORE3</v>
      </c>
      <c r="AQ45" s="6" t="str">
        <f t="shared" si="19"/>
        <v>SSA_CORE_RASTER_E_BEGIN_TITO_VCCSA_LFM_X_PMUCS_RASTER_CORE3</v>
      </c>
    </row>
    <row r="46" spans="1:43" x14ac:dyDescent="0.25">
      <c r="A46" s="6" t="s">
        <v>26</v>
      </c>
      <c r="B46" s="6" t="s">
        <v>40</v>
      </c>
      <c r="C46" s="6" t="str">
        <f>VLOOKUP(B46,templateLookup!A:B,2,0)</f>
        <v>MbistRasterTC</v>
      </c>
      <c r="D46" s="6" t="str">
        <f>E46&amp;"_"&amp;F46&amp;"_"&amp;G46&amp;"_"&amp;H46&amp;"_"&amp;A46&amp;"_"&amp;I46&amp;"_"&amp;J46&amp;"_"&amp;K46&amp;"_"&amp;L46&amp;"_"&amp;M46</f>
        <v>SSA_CORE_RASTER_E_BEGIN_TITO_VCCSA_LFM_X_PMUCS_RASTER_CORE3</v>
      </c>
      <c r="E46" s="6" t="s">
        <v>31</v>
      </c>
      <c r="F46" s="6" t="s">
        <v>101</v>
      </c>
      <c r="G46" s="6" t="s">
        <v>41</v>
      </c>
      <c r="H46" s="6" t="s">
        <v>34</v>
      </c>
      <c r="I46" s="6" t="s">
        <v>120</v>
      </c>
      <c r="J46" s="6" t="s">
        <v>296</v>
      </c>
      <c r="K46" s="6" t="s">
        <v>35</v>
      </c>
      <c r="L46" s="6" t="s">
        <v>6</v>
      </c>
      <c r="M46" s="6" t="s">
        <v>489</v>
      </c>
      <c r="N46" s="6" t="s">
        <v>36</v>
      </c>
      <c r="O46" s="6" t="s">
        <v>420</v>
      </c>
      <c r="P46" s="6" t="s">
        <v>512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284</v>
      </c>
      <c r="AE46" s="6" t="b">
        <v>0</v>
      </c>
      <c r="AF46" s="6">
        <f t="shared" si="3"/>
        <v>6</v>
      </c>
      <c r="AG46" s="6">
        <v>1</v>
      </c>
      <c r="AH46" s="6" t="str">
        <f t="shared" si="7"/>
        <v>LSA_CORE_HRY_E_BEGIN_TITO_VCCIA_LFM_X_MLC_RF_BHRY_CORE0</v>
      </c>
      <c r="AI46" s="6" t="str">
        <f t="shared" si="7"/>
        <v>LSA_CORE_HRY_E_BEGIN_TITO_VCCIA_LFM_X_MLC_RF_BHRY_CORE0</v>
      </c>
      <c r="AJ46" s="6" t="str">
        <f t="shared" si="7"/>
        <v>LSA_CORE_HRY_E_BEGIN_TITO_VCCIA_LFM_X_MLC_RF_BHRY_CORE0</v>
      </c>
      <c r="AK46" s="6" t="str">
        <f t="shared" si="7"/>
        <v>LSA_CORE_HRY_E_BEGIN_TITO_VCCIA_LFM_X_MLC_RF_BHRY_CORE0</v>
      </c>
      <c r="AL46" s="6" t="str">
        <f t="shared" si="7"/>
        <v>LSA_CORE_HRY_E_BEGIN_TITO_VCCIA_LFM_X_MLC_RF_BHRY_CORE0</v>
      </c>
      <c r="AM46" s="6" t="str">
        <f t="shared" si="19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30</v>
      </c>
      <c r="C47" s="6" t="str">
        <f>VLOOKUP(B47,templateLookup!A:B,2,0)</f>
        <v>PrimeMbistVminSearchTestMethod</v>
      </c>
      <c r="D47" s="6" t="str">
        <f>E47&amp;"_"&amp;F47&amp;"_"&amp;G47&amp;"_"&amp;H47&amp;"_"&amp;A47&amp;"_"&amp;I47&amp;"_"&amp;J47&amp;"_"&amp;K47&amp;"_"&amp;L47&amp;"_"&amp;M47</f>
        <v>LSA_CORE_HRY_E_BEGIN_TITO_VCCIA_LFM_X_MLC_RF_BHRY_CORE0</v>
      </c>
      <c r="E47" s="6" t="s">
        <v>57</v>
      </c>
      <c r="F47" s="6" t="s">
        <v>101</v>
      </c>
      <c r="G47" s="6" t="s">
        <v>33</v>
      </c>
      <c r="H47" s="6" t="s">
        <v>34</v>
      </c>
      <c r="I47" s="6" t="s">
        <v>120</v>
      </c>
      <c r="J47" s="6" t="s">
        <v>287</v>
      </c>
      <c r="K47" s="6" t="s">
        <v>35</v>
      </c>
      <c r="L47" s="6" t="s">
        <v>6</v>
      </c>
      <c r="M47" s="6" t="s">
        <v>490</v>
      </c>
      <c r="N47" s="6" t="s">
        <v>36</v>
      </c>
      <c r="O47" s="6" t="s">
        <v>420</v>
      </c>
      <c r="P47" s="6" t="s">
        <v>510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33</v>
      </c>
      <c r="AB47" s="6" t="s">
        <v>507</v>
      </c>
      <c r="AC47" s="6">
        <v>1</v>
      </c>
      <c r="AD47" s="6" t="s">
        <v>283</v>
      </c>
      <c r="AE47" s="6" t="b">
        <v>0</v>
      </c>
      <c r="AF47" s="6">
        <f t="shared" si="3"/>
        <v>10</v>
      </c>
      <c r="AG47" s="6" t="s">
        <v>39</v>
      </c>
      <c r="AH47" s="6" t="str">
        <f t="shared" si="7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19"/>
        <v>LSA_CORE_HRY_E_BEGIN_TITO_VCCIA_LFM_X_MLC_RF_BISR_CORE0</v>
      </c>
      <c r="AN47" s="6" t="str">
        <f t="shared" si="19"/>
        <v>LSA_CORE_HRY_E_BEGIN_TITO_VCCIA_LFM_X_MLC_RF_BISR_CORE0</v>
      </c>
      <c r="AO47" s="6" t="str">
        <f t="shared" si="19"/>
        <v>LSA_CORE_HRY_E_BEGIN_TITO_VCCIA_LFM_X_MLC_RF_BISR_CORE0</v>
      </c>
      <c r="AP47" s="6" t="str">
        <f t="shared" si="19"/>
        <v>LSA_CORE_HRY_E_BEGIN_TITO_VCCIA_LFM_X_MLC_RF_BISR_CORE0</v>
      </c>
      <c r="AQ47" s="6" t="str">
        <f t="shared" si="19"/>
        <v>LSA_CORE_HRY_E_BEGIN_TITO_VCCIA_LFM_X_MLC_RF_BISR_CORE0</v>
      </c>
    </row>
    <row r="48" spans="1:43" x14ac:dyDescent="0.25">
      <c r="A48" s="6" t="s">
        <v>26</v>
      </c>
      <c r="B48" s="6" t="s">
        <v>30</v>
      </c>
      <c r="C48" s="6" t="str">
        <f>VLOOKUP(B48,templateLookup!A:B,2,0)</f>
        <v>PrimeMbistVminSearchTestMethod</v>
      </c>
      <c r="D48" s="6" t="str">
        <f>E48&amp;"_"&amp;F48&amp;"_"&amp;G48&amp;"_"&amp;H48&amp;"_"&amp;A48&amp;"_"&amp;I48&amp;"_"&amp;J48&amp;"_"&amp;K48&amp;"_"&amp;L48&amp;"_"&amp;M48</f>
        <v>LSA_CORE_HRY_E_BEGIN_TITO_VCCIA_LFM_X_MLC_RF_BISR_CORE0</v>
      </c>
      <c r="E48" s="6" t="s">
        <v>57</v>
      </c>
      <c r="F48" s="6" t="s">
        <v>101</v>
      </c>
      <c r="G48" s="6" t="s">
        <v>33</v>
      </c>
      <c r="H48" s="6" t="s">
        <v>34</v>
      </c>
      <c r="I48" s="6" t="s">
        <v>120</v>
      </c>
      <c r="J48" s="6" t="s">
        <v>287</v>
      </c>
      <c r="K48" s="6" t="s">
        <v>35</v>
      </c>
      <c r="L48" s="6" t="s">
        <v>6</v>
      </c>
      <c r="M48" s="6" t="s">
        <v>301</v>
      </c>
      <c r="N48" s="6" t="s">
        <v>36</v>
      </c>
      <c r="O48" s="6" t="s">
        <v>420</v>
      </c>
      <c r="P48" s="6" t="s">
        <v>511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508</v>
      </c>
      <c r="AB48" s="6" t="s">
        <v>507</v>
      </c>
      <c r="AC48" s="6">
        <v>1</v>
      </c>
      <c r="AD48" s="6" t="s">
        <v>283</v>
      </c>
      <c r="AE48" s="6" t="b">
        <v>0</v>
      </c>
      <c r="AF48" s="6">
        <f t="shared" si="3"/>
        <v>10</v>
      </c>
      <c r="AG48" s="6" t="s">
        <v>39</v>
      </c>
      <c r="AH48" s="6" t="str">
        <f t="shared" si="7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19"/>
        <v>LSA_CORE_RASTER_E_BEGIN_TITO_VCCIA_LFM_X_MLC_RF_RASTER_CORE0</v>
      </c>
      <c r="AN48" s="6" t="str">
        <f t="shared" si="19"/>
        <v>LSA_CORE_RASTER_E_BEGIN_TITO_VCCIA_LFM_X_MLC_RF_RASTER_CORE0</v>
      </c>
      <c r="AO48" s="6" t="str">
        <f t="shared" si="19"/>
        <v>LSA_CORE_RASTER_E_BEGIN_TITO_VCCIA_LFM_X_MLC_RF_RASTER_CORE0</v>
      </c>
      <c r="AP48" s="6" t="str">
        <f t="shared" si="19"/>
        <v>LSA_CORE_RASTER_E_BEGIN_TITO_VCCIA_LFM_X_MLC_RF_RASTER_CORE0</v>
      </c>
      <c r="AQ48" s="6" t="str">
        <f t="shared" si="19"/>
        <v>LSA_CORE_RASTER_E_BEGIN_TITO_VCCIA_LFM_X_MLC_RF_RASTER_CORE0</v>
      </c>
    </row>
    <row r="49" spans="1:43" x14ac:dyDescent="0.25">
      <c r="A49" s="6" t="s">
        <v>26</v>
      </c>
      <c r="B49" s="6" t="s">
        <v>40</v>
      </c>
      <c r="C49" s="6" t="str">
        <f>VLOOKUP(B49,templateLookup!A:B,2,0)</f>
        <v>MbistRasterTC</v>
      </c>
      <c r="D49" s="6" t="str">
        <f>E49&amp;"_"&amp;F49&amp;"_"&amp;G49&amp;"_"&amp;H49&amp;"_"&amp;A49&amp;"_"&amp;I49&amp;"_"&amp;J49&amp;"_"&amp;K49&amp;"_"&amp;L49&amp;"_"&amp;M49</f>
        <v>LSA_CORE_RASTER_E_BEGIN_TITO_VCCIA_LFM_X_MLC_RF_RASTER_CORE0</v>
      </c>
      <c r="E49" s="6" t="s">
        <v>57</v>
      </c>
      <c r="F49" s="6" t="s">
        <v>101</v>
      </c>
      <c r="G49" s="6" t="s">
        <v>41</v>
      </c>
      <c r="H49" s="6" t="s">
        <v>34</v>
      </c>
      <c r="I49" s="6" t="s">
        <v>120</v>
      </c>
      <c r="J49" s="6" t="s">
        <v>287</v>
      </c>
      <c r="K49" s="6" t="s">
        <v>35</v>
      </c>
      <c r="L49" s="6" t="s">
        <v>6</v>
      </c>
      <c r="M49" s="6" t="s">
        <v>491</v>
      </c>
      <c r="N49" s="6" t="s">
        <v>36</v>
      </c>
      <c r="O49" s="6" t="s">
        <v>420</v>
      </c>
      <c r="P49" s="6" t="s">
        <v>512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283</v>
      </c>
      <c r="AE49" s="6" t="b">
        <v>0</v>
      </c>
      <c r="AF49" s="6">
        <f t="shared" si="3"/>
        <v>6</v>
      </c>
      <c r="AG49" s="6">
        <v>1</v>
      </c>
      <c r="AH49" s="6" t="str">
        <f>$D50</f>
        <v>LSA_CORE_HRY_E_BEGIN_TITO_VCCIA_LFM_X_MLC_RF_BHRY_CORE1</v>
      </c>
      <c r="AI49" s="6" t="str">
        <f>$D50</f>
        <v>LSA_CORE_HRY_E_BEGIN_TITO_VCCIA_LFM_X_MLC_RF_BHRY_CORE1</v>
      </c>
      <c r="AJ49" s="6" t="str">
        <f>$D50</f>
        <v>LSA_CORE_HRY_E_BEGIN_TITO_VCCIA_LFM_X_MLC_RF_BHRY_CORE1</v>
      </c>
      <c r="AK49" s="6" t="str">
        <f>$D50</f>
        <v>LSA_CORE_HRY_E_BEGIN_TITO_VCCIA_LFM_X_MLC_RF_BHRY_CORE1</v>
      </c>
      <c r="AL49" s="6" t="str">
        <f>$D50</f>
        <v>LSA_CORE_HRY_E_BEGIN_TITO_VCCIA_LFM_X_MLC_RF_BHRY_CORE1</v>
      </c>
      <c r="AM49" s="6" t="str">
        <f>$D50</f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30</v>
      </c>
      <c r="C50" s="6" t="str">
        <f>VLOOKUP(B50,templateLookup!A:B,2,0)</f>
        <v>PrimeMbistVminSearchTestMethod</v>
      </c>
      <c r="D50" s="6" t="str">
        <f>E50&amp;"_"&amp;F50&amp;"_"&amp;G50&amp;"_"&amp;H50&amp;"_"&amp;A50&amp;"_"&amp;I50&amp;"_"&amp;J50&amp;"_"&amp;K50&amp;"_"&amp;L50&amp;"_"&amp;M50</f>
        <v>LSA_CORE_HRY_E_BEGIN_TITO_VCCIA_LFM_X_MLC_RF_BHRY_CORE1</v>
      </c>
      <c r="E50" s="6" t="s">
        <v>57</v>
      </c>
      <c r="F50" s="6" t="s">
        <v>101</v>
      </c>
      <c r="G50" s="6" t="s">
        <v>33</v>
      </c>
      <c r="H50" s="6" t="s">
        <v>34</v>
      </c>
      <c r="I50" s="6" t="s">
        <v>120</v>
      </c>
      <c r="J50" s="6" t="s">
        <v>287</v>
      </c>
      <c r="K50" s="6" t="s">
        <v>35</v>
      </c>
      <c r="L50" s="6" t="s">
        <v>6</v>
      </c>
      <c r="M50" s="6" t="s">
        <v>492</v>
      </c>
      <c r="N50" s="6" t="s">
        <v>36</v>
      </c>
      <c r="O50" s="6" t="s">
        <v>420</v>
      </c>
      <c r="P50" s="6" t="s">
        <v>510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33</v>
      </c>
      <c r="AB50" s="6" t="s">
        <v>507</v>
      </c>
      <c r="AC50" s="6">
        <v>1</v>
      </c>
      <c r="AD50" s="6" t="s">
        <v>283</v>
      </c>
      <c r="AE50" s="6" t="b">
        <v>0</v>
      </c>
      <c r="AF50" s="6">
        <f t="shared" si="3"/>
        <v>10</v>
      </c>
      <c r="AG50" s="6" t="s">
        <v>39</v>
      </c>
      <c r="AH50" s="6" t="str">
        <f t="shared" si="7"/>
        <v>LSA_CORE_HRY_E_BEGIN_TITO_VCCIA_LFM_X_MLC_RF_BISR_CORE1</v>
      </c>
      <c r="AI50" s="6" t="str">
        <f t="shared" ref="AI50:AL50" si="31">$D53</f>
        <v>LSA_CORE_HRY_E_BEGIN_TITO_VCCIA_LFM_X_MLC_RF_BHRY_CORE2</v>
      </c>
      <c r="AJ50" s="6" t="str">
        <f t="shared" si="31"/>
        <v>LSA_CORE_HRY_E_BEGIN_TITO_VCCIA_LFM_X_MLC_RF_BHRY_CORE2</v>
      </c>
      <c r="AK50" s="6" t="str">
        <f t="shared" si="31"/>
        <v>LSA_CORE_HRY_E_BEGIN_TITO_VCCIA_LFM_X_MLC_RF_BHRY_CORE2</v>
      </c>
      <c r="AL50" s="6" t="str">
        <f t="shared" si="31"/>
        <v>LSA_CORE_HRY_E_BEGIN_TITO_VCCIA_LFM_X_MLC_RF_BHRY_CORE2</v>
      </c>
      <c r="AM50" s="6" t="str">
        <f t="shared" si="19"/>
        <v>LSA_CORE_HRY_E_BEGIN_TITO_VCCIA_LFM_X_MLC_RF_BISR_CORE1</v>
      </c>
      <c r="AN50" s="6" t="str">
        <f t="shared" si="19"/>
        <v>LSA_CORE_HRY_E_BEGIN_TITO_VCCIA_LFM_X_MLC_RF_BISR_CORE1</v>
      </c>
      <c r="AO50" s="6" t="str">
        <f t="shared" si="19"/>
        <v>LSA_CORE_HRY_E_BEGIN_TITO_VCCIA_LFM_X_MLC_RF_BISR_CORE1</v>
      </c>
      <c r="AP50" s="6" t="str">
        <f t="shared" si="19"/>
        <v>LSA_CORE_HRY_E_BEGIN_TITO_VCCIA_LFM_X_MLC_RF_BISR_CORE1</v>
      </c>
      <c r="AQ50" s="6" t="str">
        <f t="shared" si="19"/>
        <v>LSA_CORE_HRY_E_BEGIN_TITO_VCCIA_LFM_X_MLC_RF_BISR_CORE1</v>
      </c>
    </row>
    <row r="51" spans="1:43" x14ac:dyDescent="0.25">
      <c r="A51" s="6" t="s">
        <v>26</v>
      </c>
      <c r="B51" s="6" t="s">
        <v>30</v>
      </c>
      <c r="C51" s="6" t="str">
        <f>VLOOKUP(B51,templateLookup!A:B,2,0)</f>
        <v>PrimeMbistVminSearchTestMethod</v>
      </c>
      <c r="D51" s="6" t="str">
        <f>E51&amp;"_"&amp;F51&amp;"_"&amp;G51&amp;"_"&amp;H51&amp;"_"&amp;A51&amp;"_"&amp;I51&amp;"_"&amp;J51&amp;"_"&amp;K51&amp;"_"&amp;L51&amp;"_"&amp;M51</f>
        <v>LSA_CORE_HRY_E_BEGIN_TITO_VCCIA_LFM_X_MLC_RF_BISR_CORE1</v>
      </c>
      <c r="E51" s="6" t="s">
        <v>57</v>
      </c>
      <c r="F51" s="6" t="s">
        <v>101</v>
      </c>
      <c r="G51" s="6" t="s">
        <v>33</v>
      </c>
      <c r="H51" s="6" t="s">
        <v>34</v>
      </c>
      <c r="I51" s="6" t="s">
        <v>120</v>
      </c>
      <c r="J51" s="6" t="s">
        <v>287</v>
      </c>
      <c r="K51" s="6" t="s">
        <v>35</v>
      </c>
      <c r="L51" s="6" t="s">
        <v>6</v>
      </c>
      <c r="M51" s="6" t="s">
        <v>302</v>
      </c>
      <c r="N51" s="6" t="s">
        <v>36</v>
      </c>
      <c r="O51" s="6" t="s">
        <v>420</v>
      </c>
      <c r="P51" s="6" t="s">
        <v>511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508</v>
      </c>
      <c r="AB51" s="6" t="s">
        <v>507</v>
      </c>
      <c r="AC51" s="6">
        <v>1</v>
      </c>
      <c r="AD51" s="6" t="s">
        <v>283</v>
      </c>
      <c r="AE51" s="6" t="b">
        <v>0</v>
      </c>
      <c r="AF51" s="6">
        <f t="shared" si="3"/>
        <v>10</v>
      </c>
      <c r="AG51" s="6" t="s">
        <v>39</v>
      </c>
      <c r="AH51" s="6" t="str">
        <f t="shared" si="7"/>
        <v>LSA_CORE_RASTER_E_BEGIN_TITO_VCCIA_LFM_X_MLC_RF_RASTER_CORE1</v>
      </c>
      <c r="AI51" s="6" t="str">
        <f t="shared" ref="AI51:AL51" si="32">$D53</f>
        <v>LSA_CORE_HRY_E_BEGIN_TITO_VCCIA_LFM_X_MLC_RF_BHRY_CORE2</v>
      </c>
      <c r="AJ51" s="6" t="str">
        <f t="shared" si="32"/>
        <v>LSA_CORE_HRY_E_BEGIN_TITO_VCCIA_LFM_X_MLC_RF_BHRY_CORE2</v>
      </c>
      <c r="AK51" s="6" t="str">
        <f t="shared" si="32"/>
        <v>LSA_CORE_HRY_E_BEGIN_TITO_VCCIA_LFM_X_MLC_RF_BHRY_CORE2</v>
      </c>
      <c r="AL51" s="6" t="str">
        <f t="shared" si="32"/>
        <v>LSA_CORE_HRY_E_BEGIN_TITO_VCCIA_LFM_X_MLC_RF_BHRY_CORE2</v>
      </c>
      <c r="AM51" s="6" t="str">
        <f t="shared" si="19"/>
        <v>LSA_CORE_RASTER_E_BEGIN_TITO_VCCIA_LFM_X_MLC_RF_RASTER_CORE1</v>
      </c>
      <c r="AN51" s="6" t="str">
        <f t="shared" si="19"/>
        <v>LSA_CORE_RASTER_E_BEGIN_TITO_VCCIA_LFM_X_MLC_RF_RASTER_CORE1</v>
      </c>
      <c r="AO51" s="6" t="str">
        <f t="shared" si="19"/>
        <v>LSA_CORE_RASTER_E_BEGIN_TITO_VCCIA_LFM_X_MLC_RF_RASTER_CORE1</v>
      </c>
      <c r="AP51" s="6" t="str">
        <f t="shared" si="19"/>
        <v>LSA_CORE_RASTER_E_BEGIN_TITO_VCCIA_LFM_X_MLC_RF_RASTER_CORE1</v>
      </c>
      <c r="AQ51" s="6" t="str">
        <f t="shared" si="19"/>
        <v>LSA_CORE_RASTER_E_BEGIN_TITO_VCCIA_LFM_X_MLC_RF_RASTER_CORE1</v>
      </c>
    </row>
    <row r="52" spans="1:43" x14ac:dyDescent="0.25">
      <c r="A52" s="6" t="s">
        <v>26</v>
      </c>
      <c r="B52" s="6" t="s">
        <v>40</v>
      </c>
      <c r="C52" s="6" t="str">
        <f>VLOOKUP(B52,templateLookup!A:B,2,0)</f>
        <v>MbistRasterTC</v>
      </c>
      <c r="D52" s="6" t="str">
        <f>E52&amp;"_"&amp;F52&amp;"_"&amp;G52&amp;"_"&amp;H52&amp;"_"&amp;A52&amp;"_"&amp;I52&amp;"_"&amp;J52&amp;"_"&amp;K52&amp;"_"&amp;L52&amp;"_"&amp;M52</f>
        <v>LSA_CORE_RASTER_E_BEGIN_TITO_VCCIA_LFM_X_MLC_RF_RASTER_CORE1</v>
      </c>
      <c r="E52" s="6" t="s">
        <v>57</v>
      </c>
      <c r="F52" s="6" t="s">
        <v>101</v>
      </c>
      <c r="G52" s="6" t="s">
        <v>41</v>
      </c>
      <c r="H52" s="6" t="s">
        <v>34</v>
      </c>
      <c r="I52" s="6" t="s">
        <v>120</v>
      </c>
      <c r="J52" s="6" t="s">
        <v>287</v>
      </c>
      <c r="K52" s="6" t="s">
        <v>35</v>
      </c>
      <c r="L52" s="6" t="s">
        <v>6</v>
      </c>
      <c r="M52" s="6" t="s">
        <v>493</v>
      </c>
      <c r="N52" s="6" t="s">
        <v>36</v>
      </c>
      <c r="O52" s="6" t="s">
        <v>420</v>
      </c>
      <c r="P52" s="6" t="s">
        <v>512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283</v>
      </c>
      <c r="AE52" s="6" t="b">
        <v>0</v>
      </c>
      <c r="AF52" s="6">
        <f t="shared" si="3"/>
        <v>6</v>
      </c>
      <c r="AG52" s="6">
        <v>1</v>
      </c>
      <c r="AH52" s="6" t="str">
        <f t="shared" si="7"/>
        <v>LSA_CORE_HRY_E_BEGIN_TITO_VCCIA_LFM_X_MLC_RF_BHRY_CORE2</v>
      </c>
      <c r="AI52" s="6" t="str">
        <f t="shared" si="7"/>
        <v>LSA_CORE_HRY_E_BEGIN_TITO_VCCIA_LFM_X_MLC_RF_BHRY_CORE2</v>
      </c>
      <c r="AJ52" s="6" t="str">
        <f t="shared" si="7"/>
        <v>LSA_CORE_HRY_E_BEGIN_TITO_VCCIA_LFM_X_MLC_RF_BHRY_CORE2</v>
      </c>
      <c r="AK52" s="6" t="str">
        <f t="shared" si="7"/>
        <v>LSA_CORE_HRY_E_BEGIN_TITO_VCCIA_LFM_X_MLC_RF_BHRY_CORE2</v>
      </c>
      <c r="AL52" s="6" t="str">
        <f t="shared" si="7"/>
        <v>LSA_CORE_HRY_E_BEGIN_TITO_VCCIA_LFM_X_MLC_RF_BHRY_CORE2</v>
      </c>
      <c r="AM52" s="6" t="str">
        <f t="shared" si="19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30</v>
      </c>
      <c r="C53" s="6" t="str">
        <f>VLOOKUP(B53,templateLookup!A:B,2,0)</f>
        <v>PrimeMbistVminSearchTestMethod</v>
      </c>
      <c r="D53" s="6" t="str">
        <f>E53&amp;"_"&amp;F53&amp;"_"&amp;G53&amp;"_"&amp;H53&amp;"_"&amp;A53&amp;"_"&amp;I53&amp;"_"&amp;J53&amp;"_"&amp;K53&amp;"_"&amp;L53&amp;"_"&amp;M53</f>
        <v>LSA_CORE_HRY_E_BEGIN_TITO_VCCIA_LFM_X_MLC_RF_BHRY_CORE2</v>
      </c>
      <c r="E53" s="6" t="s">
        <v>57</v>
      </c>
      <c r="F53" s="6" t="s">
        <v>101</v>
      </c>
      <c r="G53" s="6" t="s">
        <v>33</v>
      </c>
      <c r="H53" s="6" t="s">
        <v>34</v>
      </c>
      <c r="I53" s="6" t="s">
        <v>120</v>
      </c>
      <c r="J53" s="6" t="s">
        <v>287</v>
      </c>
      <c r="K53" s="6" t="s">
        <v>35</v>
      </c>
      <c r="L53" s="6" t="s">
        <v>6</v>
      </c>
      <c r="M53" s="6" t="s">
        <v>494</v>
      </c>
      <c r="N53" s="6" t="s">
        <v>36</v>
      </c>
      <c r="O53" s="6" t="s">
        <v>420</v>
      </c>
      <c r="P53" s="6" t="s">
        <v>510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33</v>
      </c>
      <c r="AB53" s="6" t="s">
        <v>507</v>
      </c>
      <c r="AC53" s="6">
        <v>1</v>
      </c>
      <c r="AD53" s="6" t="s">
        <v>283</v>
      </c>
      <c r="AE53" s="6" t="b">
        <v>0</v>
      </c>
      <c r="AF53" s="6">
        <f t="shared" si="3"/>
        <v>10</v>
      </c>
      <c r="AG53" s="6" t="s">
        <v>39</v>
      </c>
      <c r="AH53" s="6" t="str">
        <f t="shared" si="7"/>
        <v>LSA_CORE_HRY_E_BEGIN_TITO_VCCIA_LFM_X_MLC_RF_BISR_CORE2</v>
      </c>
      <c r="AI53" s="6" t="str">
        <f t="shared" ref="AI53:AL53" si="33">$D56</f>
        <v>LSA_CORE_HRY_E_BEGIN_TITO_VCCIA_LFM_X_MLC_RF_BHRY_CORE3</v>
      </c>
      <c r="AJ53" s="6" t="str">
        <f t="shared" si="33"/>
        <v>LSA_CORE_HRY_E_BEGIN_TITO_VCCIA_LFM_X_MLC_RF_BHRY_CORE3</v>
      </c>
      <c r="AK53" s="6" t="str">
        <f t="shared" si="33"/>
        <v>LSA_CORE_HRY_E_BEGIN_TITO_VCCIA_LFM_X_MLC_RF_BHRY_CORE3</v>
      </c>
      <c r="AL53" s="6" t="str">
        <f t="shared" si="33"/>
        <v>LSA_CORE_HRY_E_BEGIN_TITO_VCCIA_LFM_X_MLC_RF_BHRY_CORE3</v>
      </c>
      <c r="AM53" s="6" t="str">
        <f t="shared" si="19"/>
        <v>LSA_CORE_HRY_E_BEGIN_TITO_VCCIA_LFM_X_MLC_RF_BISR_CORE2</v>
      </c>
      <c r="AN53" s="6" t="str">
        <f t="shared" si="19"/>
        <v>LSA_CORE_HRY_E_BEGIN_TITO_VCCIA_LFM_X_MLC_RF_BISR_CORE2</v>
      </c>
      <c r="AO53" s="6" t="str">
        <f t="shared" si="19"/>
        <v>LSA_CORE_HRY_E_BEGIN_TITO_VCCIA_LFM_X_MLC_RF_BISR_CORE2</v>
      </c>
      <c r="AP53" s="6" t="str">
        <f t="shared" si="19"/>
        <v>LSA_CORE_HRY_E_BEGIN_TITO_VCCIA_LFM_X_MLC_RF_BISR_CORE2</v>
      </c>
      <c r="AQ53" s="6" t="str">
        <f t="shared" si="19"/>
        <v>LSA_CORE_HRY_E_BEGIN_TITO_VCCIA_LFM_X_MLC_RF_BISR_CORE2</v>
      </c>
    </row>
    <row r="54" spans="1:43" x14ac:dyDescent="0.25">
      <c r="A54" s="6" t="s">
        <v>26</v>
      </c>
      <c r="B54" s="6" t="s">
        <v>30</v>
      </c>
      <c r="C54" s="6" t="str">
        <f>VLOOKUP(B54,templateLookup!A:B,2,0)</f>
        <v>PrimeMbistVminSearchTestMethod</v>
      </c>
      <c r="D54" s="6" t="str">
        <f>E54&amp;"_"&amp;F54&amp;"_"&amp;G54&amp;"_"&amp;H54&amp;"_"&amp;A54&amp;"_"&amp;I54&amp;"_"&amp;J54&amp;"_"&amp;K54&amp;"_"&amp;L54&amp;"_"&amp;M54</f>
        <v>LSA_CORE_HRY_E_BEGIN_TITO_VCCIA_LFM_X_MLC_RF_BISR_CORE2</v>
      </c>
      <c r="E54" s="6" t="s">
        <v>57</v>
      </c>
      <c r="F54" s="6" t="s">
        <v>101</v>
      </c>
      <c r="G54" s="6" t="s">
        <v>33</v>
      </c>
      <c r="H54" s="6" t="s">
        <v>34</v>
      </c>
      <c r="I54" s="6" t="s">
        <v>120</v>
      </c>
      <c r="J54" s="6" t="s">
        <v>287</v>
      </c>
      <c r="K54" s="6" t="s">
        <v>35</v>
      </c>
      <c r="L54" s="6" t="s">
        <v>6</v>
      </c>
      <c r="M54" s="6" t="s">
        <v>303</v>
      </c>
      <c r="N54" s="6" t="s">
        <v>36</v>
      </c>
      <c r="O54" s="6" t="s">
        <v>420</v>
      </c>
      <c r="P54" s="6" t="s">
        <v>511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508</v>
      </c>
      <c r="AB54" s="6" t="s">
        <v>507</v>
      </c>
      <c r="AC54" s="6">
        <v>1</v>
      </c>
      <c r="AD54" s="6" t="s">
        <v>283</v>
      </c>
      <c r="AE54" s="6" t="b">
        <v>0</v>
      </c>
      <c r="AF54" s="6">
        <f t="shared" si="3"/>
        <v>10</v>
      </c>
      <c r="AG54" s="6" t="s">
        <v>39</v>
      </c>
      <c r="AH54" s="6" t="str">
        <f t="shared" si="7"/>
        <v>LSA_CORE_RASTER_E_BEGIN_TITO_VCCIA_LFM_X_MLC_RF_RASTER_CORE2</v>
      </c>
      <c r="AI54" s="6" t="str">
        <f t="shared" ref="AI54:AL54" si="34">$D56</f>
        <v>LSA_CORE_HRY_E_BEGIN_TITO_VCCIA_LFM_X_MLC_RF_BHRY_CORE3</v>
      </c>
      <c r="AJ54" s="6" t="str">
        <f t="shared" si="34"/>
        <v>LSA_CORE_HRY_E_BEGIN_TITO_VCCIA_LFM_X_MLC_RF_BHRY_CORE3</v>
      </c>
      <c r="AK54" s="6" t="str">
        <f t="shared" si="34"/>
        <v>LSA_CORE_HRY_E_BEGIN_TITO_VCCIA_LFM_X_MLC_RF_BHRY_CORE3</v>
      </c>
      <c r="AL54" s="6" t="str">
        <f t="shared" si="34"/>
        <v>LSA_CORE_HRY_E_BEGIN_TITO_VCCIA_LFM_X_MLC_RF_BHRY_CORE3</v>
      </c>
      <c r="AM54" s="6" t="str">
        <f t="shared" si="19"/>
        <v>LSA_CORE_RASTER_E_BEGIN_TITO_VCCIA_LFM_X_MLC_RF_RASTER_CORE2</v>
      </c>
      <c r="AN54" s="6" t="str">
        <f t="shared" si="19"/>
        <v>LSA_CORE_RASTER_E_BEGIN_TITO_VCCIA_LFM_X_MLC_RF_RASTER_CORE2</v>
      </c>
      <c r="AO54" s="6" t="str">
        <f t="shared" si="19"/>
        <v>LSA_CORE_RASTER_E_BEGIN_TITO_VCCIA_LFM_X_MLC_RF_RASTER_CORE2</v>
      </c>
      <c r="AP54" s="6" t="str">
        <f t="shared" si="19"/>
        <v>LSA_CORE_RASTER_E_BEGIN_TITO_VCCIA_LFM_X_MLC_RF_RASTER_CORE2</v>
      </c>
      <c r="AQ54" s="6" t="str">
        <f t="shared" si="19"/>
        <v>LSA_CORE_RASTER_E_BEGIN_TITO_VCCIA_LFM_X_MLC_RF_RASTER_CORE2</v>
      </c>
    </row>
    <row r="55" spans="1:43" x14ac:dyDescent="0.25">
      <c r="A55" s="6" t="s">
        <v>26</v>
      </c>
      <c r="B55" s="6" t="s">
        <v>40</v>
      </c>
      <c r="C55" s="6" t="str">
        <f>VLOOKUP(B55,templateLookup!A:B,2,0)</f>
        <v>MbistRasterTC</v>
      </c>
      <c r="D55" s="6" t="str">
        <f>E55&amp;"_"&amp;F55&amp;"_"&amp;G55&amp;"_"&amp;H55&amp;"_"&amp;A55&amp;"_"&amp;I55&amp;"_"&amp;J55&amp;"_"&amp;K55&amp;"_"&amp;L55&amp;"_"&amp;M55</f>
        <v>LSA_CORE_RASTER_E_BEGIN_TITO_VCCIA_LFM_X_MLC_RF_RASTER_CORE2</v>
      </c>
      <c r="E55" s="6" t="s">
        <v>57</v>
      </c>
      <c r="F55" s="6" t="s">
        <v>101</v>
      </c>
      <c r="G55" s="6" t="s">
        <v>41</v>
      </c>
      <c r="H55" s="6" t="s">
        <v>34</v>
      </c>
      <c r="I55" s="6" t="s">
        <v>120</v>
      </c>
      <c r="J55" s="6" t="s">
        <v>287</v>
      </c>
      <c r="K55" s="6" t="s">
        <v>35</v>
      </c>
      <c r="L55" s="6" t="s">
        <v>6</v>
      </c>
      <c r="M55" s="6" t="s">
        <v>495</v>
      </c>
      <c r="N55" s="6" t="s">
        <v>36</v>
      </c>
      <c r="O55" s="6" t="s">
        <v>420</v>
      </c>
      <c r="P55" s="6" t="s">
        <v>512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283</v>
      </c>
      <c r="AE55" s="6" t="b">
        <v>0</v>
      </c>
      <c r="AF55" s="6">
        <f t="shared" si="3"/>
        <v>6</v>
      </c>
      <c r="AG55" s="6">
        <v>1</v>
      </c>
      <c r="AH55" s="6" t="str">
        <f t="shared" si="7"/>
        <v>LSA_CORE_HRY_E_BEGIN_TITO_VCCIA_LFM_X_MLC_RF_BHRY_CORE3</v>
      </c>
      <c r="AI55" s="6" t="str">
        <f t="shared" si="7"/>
        <v>LSA_CORE_HRY_E_BEGIN_TITO_VCCIA_LFM_X_MLC_RF_BHRY_CORE3</v>
      </c>
      <c r="AJ55" s="6" t="str">
        <f t="shared" si="7"/>
        <v>LSA_CORE_HRY_E_BEGIN_TITO_VCCIA_LFM_X_MLC_RF_BHRY_CORE3</v>
      </c>
      <c r="AK55" s="6" t="str">
        <f t="shared" si="7"/>
        <v>LSA_CORE_HRY_E_BEGIN_TITO_VCCIA_LFM_X_MLC_RF_BHRY_CORE3</v>
      </c>
      <c r="AL55" s="6" t="str">
        <f t="shared" si="7"/>
        <v>LSA_CORE_HRY_E_BEGIN_TITO_VCCIA_LFM_X_MLC_RF_BHRY_CORE3</v>
      </c>
      <c r="AM55" s="6" t="str">
        <f t="shared" si="19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30</v>
      </c>
      <c r="C56" s="6" t="str">
        <f>VLOOKUP(B56,templateLookup!A:B,2,0)</f>
        <v>PrimeMbistVminSearchTestMethod</v>
      </c>
      <c r="D56" s="6" t="str">
        <f>E56&amp;"_"&amp;F56&amp;"_"&amp;G56&amp;"_"&amp;H56&amp;"_"&amp;A56&amp;"_"&amp;I56&amp;"_"&amp;J56&amp;"_"&amp;K56&amp;"_"&amp;L56&amp;"_"&amp;M56</f>
        <v>LSA_CORE_HRY_E_BEGIN_TITO_VCCIA_LFM_X_MLC_RF_BHRY_CORE3</v>
      </c>
      <c r="E56" s="6" t="s">
        <v>57</v>
      </c>
      <c r="F56" s="6" t="s">
        <v>101</v>
      </c>
      <c r="G56" s="6" t="s">
        <v>33</v>
      </c>
      <c r="H56" s="6" t="s">
        <v>34</v>
      </c>
      <c r="I56" s="6" t="s">
        <v>120</v>
      </c>
      <c r="J56" s="6" t="s">
        <v>287</v>
      </c>
      <c r="K56" s="6" t="s">
        <v>35</v>
      </c>
      <c r="L56" s="6" t="s">
        <v>6</v>
      </c>
      <c r="M56" s="6" t="s">
        <v>496</v>
      </c>
      <c r="N56" s="6" t="s">
        <v>36</v>
      </c>
      <c r="O56" s="6" t="s">
        <v>420</v>
      </c>
      <c r="P56" s="6" t="s">
        <v>510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33</v>
      </c>
      <c r="AB56" s="6" t="s">
        <v>507</v>
      </c>
      <c r="AC56" s="6">
        <v>1</v>
      </c>
      <c r="AD56" s="6" t="s">
        <v>283</v>
      </c>
      <c r="AE56" s="6" t="b">
        <v>0</v>
      </c>
      <c r="AF56" s="6">
        <f t="shared" si="3"/>
        <v>10</v>
      </c>
      <c r="AG56" s="6" t="s">
        <v>39</v>
      </c>
      <c r="AH56" s="6" t="str">
        <f t="shared" si="7"/>
        <v>LSA_CORE_HRY_E_BEGIN_TITO_VCCIA_LFM_X_MLC_RF_BISR_CORE3</v>
      </c>
      <c r="AI56" s="6" t="str">
        <f t="shared" ref="AI56:AL56" si="35">$D59</f>
        <v>LSA_CORE_HRY_E_BEGIN_TITO_VCCIA_LFM_X_CORE_RF_BHRY_CORE0</v>
      </c>
      <c r="AJ56" s="6" t="str">
        <f t="shared" si="35"/>
        <v>LSA_CORE_HRY_E_BEGIN_TITO_VCCIA_LFM_X_CORE_RF_BHRY_CORE0</v>
      </c>
      <c r="AK56" s="6" t="str">
        <f t="shared" si="35"/>
        <v>LSA_CORE_HRY_E_BEGIN_TITO_VCCIA_LFM_X_CORE_RF_BHRY_CORE0</v>
      </c>
      <c r="AL56" s="6" t="str">
        <f t="shared" si="35"/>
        <v>LSA_CORE_HRY_E_BEGIN_TITO_VCCIA_LFM_X_CORE_RF_BHRY_CORE0</v>
      </c>
      <c r="AM56" s="6" t="str">
        <f t="shared" si="19"/>
        <v>LSA_CORE_HRY_E_BEGIN_TITO_VCCIA_LFM_X_MLC_RF_BISR_CORE3</v>
      </c>
      <c r="AN56" s="6" t="str">
        <f t="shared" si="19"/>
        <v>LSA_CORE_HRY_E_BEGIN_TITO_VCCIA_LFM_X_MLC_RF_BISR_CORE3</v>
      </c>
      <c r="AO56" s="6" t="str">
        <f t="shared" si="19"/>
        <v>LSA_CORE_HRY_E_BEGIN_TITO_VCCIA_LFM_X_MLC_RF_BISR_CORE3</v>
      </c>
      <c r="AP56" s="6" t="str">
        <f t="shared" si="19"/>
        <v>LSA_CORE_HRY_E_BEGIN_TITO_VCCIA_LFM_X_MLC_RF_BISR_CORE3</v>
      </c>
      <c r="AQ56" s="6" t="str">
        <f t="shared" si="19"/>
        <v>LSA_CORE_HRY_E_BEGIN_TITO_VCCIA_LFM_X_MLC_RF_BISR_CORE3</v>
      </c>
    </row>
    <row r="57" spans="1:43" x14ac:dyDescent="0.25">
      <c r="A57" s="6" t="s">
        <v>26</v>
      </c>
      <c r="B57" s="6" t="s">
        <v>30</v>
      </c>
      <c r="C57" s="6" t="str">
        <f>VLOOKUP(B57,templateLookup!A:B,2,0)</f>
        <v>PrimeMbistVminSearchTestMethod</v>
      </c>
      <c r="D57" s="6" t="str">
        <f>E57&amp;"_"&amp;F57&amp;"_"&amp;G57&amp;"_"&amp;H57&amp;"_"&amp;A57&amp;"_"&amp;I57&amp;"_"&amp;J57&amp;"_"&amp;K57&amp;"_"&amp;L57&amp;"_"&amp;M57</f>
        <v>LSA_CORE_HRY_E_BEGIN_TITO_VCCIA_LFM_X_MLC_RF_BISR_CORE3</v>
      </c>
      <c r="E57" s="6" t="s">
        <v>57</v>
      </c>
      <c r="F57" s="6" t="s">
        <v>101</v>
      </c>
      <c r="G57" s="6" t="s">
        <v>33</v>
      </c>
      <c r="H57" s="6" t="s">
        <v>34</v>
      </c>
      <c r="I57" s="6" t="s">
        <v>120</v>
      </c>
      <c r="J57" s="6" t="s">
        <v>287</v>
      </c>
      <c r="K57" s="6" t="s">
        <v>35</v>
      </c>
      <c r="L57" s="6" t="s">
        <v>6</v>
      </c>
      <c r="M57" s="6" t="s">
        <v>304</v>
      </c>
      <c r="N57" s="6" t="s">
        <v>36</v>
      </c>
      <c r="O57" s="6" t="s">
        <v>420</v>
      </c>
      <c r="P57" s="6" t="s">
        <v>511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508</v>
      </c>
      <c r="AB57" s="6" t="s">
        <v>507</v>
      </c>
      <c r="AC57" s="6">
        <v>1</v>
      </c>
      <c r="AD57" s="6" t="s">
        <v>283</v>
      </c>
      <c r="AE57" s="6" t="b">
        <v>0</v>
      </c>
      <c r="AF57" s="6">
        <f t="shared" si="3"/>
        <v>10</v>
      </c>
      <c r="AG57" s="6" t="s">
        <v>39</v>
      </c>
      <c r="AH57" s="6" t="str">
        <f t="shared" si="7"/>
        <v>LSA_CORE_RASTER_E_BEGIN_TITO_VCCIA_LFM_X_MLC_RF_RASTER_CORE3</v>
      </c>
      <c r="AI57" s="6" t="str">
        <f t="shared" ref="AI57:AL57" si="36">$D59</f>
        <v>LSA_CORE_HRY_E_BEGIN_TITO_VCCIA_LFM_X_CORE_RF_BHRY_CORE0</v>
      </c>
      <c r="AJ57" s="6" t="str">
        <f t="shared" si="36"/>
        <v>LSA_CORE_HRY_E_BEGIN_TITO_VCCIA_LFM_X_CORE_RF_BHRY_CORE0</v>
      </c>
      <c r="AK57" s="6" t="str">
        <f t="shared" si="36"/>
        <v>LSA_CORE_HRY_E_BEGIN_TITO_VCCIA_LFM_X_CORE_RF_BHRY_CORE0</v>
      </c>
      <c r="AL57" s="6" t="str">
        <f t="shared" si="36"/>
        <v>LSA_CORE_HRY_E_BEGIN_TITO_VCCIA_LFM_X_CORE_RF_BHRY_CORE0</v>
      </c>
      <c r="AM57" s="6" t="str">
        <f t="shared" si="19"/>
        <v>LSA_CORE_RASTER_E_BEGIN_TITO_VCCIA_LFM_X_MLC_RF_RASTER_CORE3</v>
      </c>
      <c r="AN57" s="6" t="str">
        <f t="shared" si="19"/>
        <v>LSA_CORE_RASTER_E_BEGIN_TITO_VCCIA_LFM_X_MLC_RF_RASTER_CORE3</v>
      </c>
      <c r="AO57" s="6" t="str">
        <f t="shared" si="19"/>
        <v>LSA_CORE_RASTER_E_BEGIN_TITO_VCCIA_LFM_X_MLC_RF_RASTER_CORE3</v>
      </c>
      <c r="AP57" s="6" t="str">
        <f t="shared" si="19"/>
        <v>LSA_CORE_RASTER_E_BEGIN_TITO_VCCIA_LFM_X_MLC_RF_RASTER_CORE3</v>
      </c>
      <c r="AQ57" s="6" t="str">
        <f t="shared" si="19"/>
        <v>LSA_CORE_RASTER_E_BEGIN_TITO_VCCIA_LFM_X_MLC_RF_RASTER_CORE3</v>
      </c>
    </row>
    <row r="58" spans="1:43" x14ac:dyDescent="0.25">
      <c r="A58" s="6" t="s">
        <v>26</v>
      </c>
      <c r="B58" s="6" t="s">
        <v>40</v>
      </c>
      <c r="C58" s="6" t="str">
        <f>VLOOKUP(B58,templateLookup!A:B,2,0)</f>
        <v>MbistRasterTC</v>
      </c>
      <c r="D58" s="6" t="str">
        <f>E58&amp;"_"&amp;F58&amp;"_"&amp;G58&amp;"_"&amp;H58&amp;"_"&amp;A58&amp;"_"&amp;I58&amp;"_"&amp;J58&amp;"_"&amp;K58&amp;"_"&amp;L58&amp;"_"&amp;M58</f>
        <v>LSA_CORE_RASTER_E_BEGIN_TITO_VCCIA_LFM_X_MLC_RF_RASTER_CORE3</v>
      </c>
      <c r="E58" s="6" t="s">
        <v>57</v>
      </c>
      <c r="F58" s="6" t="s">
        <v>101</v>
      </c>
      <c r="G58" s="6" t="s">
        <v>41</v>
      </c>
      <c r="H58" s="6" t="s">
        <v>34</v>
      </c>
      <c r="I58" s="6" t="s">
        <v>120</v>
      </c>
      <c r="J58" s="6" t="s">
        <v>287</v>
      </c>
      <c r="K58" s="6" t="s">
        <v>35</v>
      </c>
      <c r="L58" s="6" t="s">
        <v>6</v>
      </c>
      <c r="M58" s="6" t="s">
        <v>497</v>
      </c>
      <c r="N58" s="6" t="s">
        <v>36</v>
      </c>
      <c r="O58" s="6" t="s">
        <v>420</v>
      </c>
      <c r="P58" s="6" t="s">
        <v>512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283</v>
      </c>
      <c r="AE58" s="6" t="b">
        <v>0</v>
      </c>
      <c r="AF58" s="6">
        <f t="shared" si="3"/>
        <v>6</v>
      </c>
      <c r="AG58" s="6">
        <v>1</v>
      </c>
      <c r="AH58" s="6" t="str">
        <f t="shared" si="7"/>
        <v>LSA_CORE_HRY_E_BEGIN_TITO_VCCIA_LFM_X_CORE_RF_BHRY_CORE0</v>
      </c>
      <c r="AI58" s="6" t="str">
        <f t="shared" si="7"/>
        <v>LSA_CORE_HRY_E_BEGIN_TITO_VCCIA_LFM_X_CORE_RF_BHRY_CORE0</v>
      </c>
      <c r="AJ58" s="6" t="str">
        <f t="shared" si="7"/>
        <v>LSA_CORE_HRY_E_BEGIN_TITO_VCCIA_LFM_X_CORE_RF_BHRY_CORE0</v>
      </c>
      <c r="AK58" s="6" t="str">
        <f t="shared" si="7"/>
        <v>LSA_CORE_HRY_E_BEGIN_TITO_VCCIA_LFM_X_CORE_RF_BHRY_CORE0</v>
      </c>
      <c r="AL58" s="6" t="str">
        <f t="shared" si="7"/>
        <v>LSA_CORE_HRY_E_BEGIN_TITO_VCCIA_LFM_X_CORE_RF_BHRY_CORE0</v>
      </c>
      <c r="AM58" s="6" t="str">
        <f t="shared" si="19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30</v>
      </c>
      <c r="C59" s="6" t="str">
        <f>VLOOKUP(B59,templateLookup!A:B,2,0)</f>
        <v>PrimeMbistVminSearchTestMethod</v>
      </c>
      <c r="D59" s="6" t="str">
        <f>E59&amp;"_"&amp;F59&amp;"_"&amp;G59&amp;"_"&amp;H59&amp;"_"&amp;A59&amp;"_"&amp;I59&amp;"_"&amp;J59&amp;"_"&amp;K59&amp;"_"&amp;L59&amp;"_"&amp;M59</f>
        <v>LSA_CORE_HRY_E_BEGIN_TITO_VCCIA_LFM_X_CORE_RF_BHRY_CORE0</v>
      </c>
      <c r="E59" s="6" t="s">
        <v>57</v>
      </c>
      <c r="F59" s="6" t="s">
        <v>101</v>
      </c>
      <c r="G59" s="6" t="s">
        <v>33</v>
      </c>
      <c r="H59" s="6" t="s">
        <v>34</v>
      </c>
      <c r="I59" s="6" t="s">
        <v>120</v>
      </c>
      <c r="J59" s="6" t="s">
        <v>287</v>
      </c>
      <c r="K59" s="6" t="s">
        <v>35</v>
      </c>
      <c r="L59" s="6" t="s">
        <v>6</v>
      </c>
      <c r="M59" s="6" t="s">
        <v>498</v>
      </c>
      <c r="N59" s="6" t="s">
        <v>36</v>
      </c>
      <c r="O59" s="6" t="s">
        <v>420</v>
      </c>
      <c r="P59" s="6" t="s">
        <v>510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33</v>
      </c>
      <c r="AB59" s="6" t="s">
        <v>507</v>
      </c>
      <c r="AC59" s="6">
        <v>1</v>
      </c>
      <c r="AD59" s="6" t="s">
        <v>283</v>
      </c>
      <c r="AE59" s="6" t="b">
        <v>0</v>
      </c>
      <c r="AF59" s="6">
        <f t="shared" si="3"/>
        <v>10</v>
      </c>
      <c r="AG59" s="6" t="s">
        <v>39</v>
      </c>
      <c r="AH59" s="6" t="str">
        <f t="shared" si="7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19"/>
        <v>LSA_CORE_HRY_E_BEGIN_TITO_VCCIA_LFM_X_CORE_RF_BISR_CORE0</v>
      </c>
      <c r="AN59" s="6" t="str">
        <f t="shared" si="19"/>
        <v>LSA_CORE_HRY_E_BEGIN_TITO_VCCIA_LFM_X_CORE_RF_BISR_CORE0</v>
      </c>
      <c r="AO59" s="6" t="str">
        <f t="shared" si="19"/>
        <v>LSA_CORE_HRY_E_BEGIN_TITO_VCCIA_LFM_X_CORE_RF_BISR_CORE0</v>
      </c>
      <c r="AP59" s="6" t="str">
        <f t="shared" si="19"/>
        <v>LSA_CORE_HRY_E_BEGIN_TITO_VCCIA_LFM_X_CORE_RF_BISR_CORE0</v>
      </c>
      <c r="AQ59" s="6" t="str">
        <f t="shared" si="19"/>
        <v>LSA_CORE_HRY_E_BEGIN_TITO_VCCIA_LFM_X_CORE_RF_BISR_CORE0</v>
      </c>
    </row>
    <row r="60" spans="1:43" x14ac:dyDescent="0.25">
      <c r="A60" s="6" t="s">
        <v>26</v>
      </c>
      <c r="B60" s="6" t="s">
        <v>30</v>
      </c>
      <c r="C60" s="6" t="str">
        <f>VLOOKUP(B60,templateLookup!A:B,2,0)</f>
        <v>PrimeMbistVminSearchTestMethod</v>
      </c>
      <c r="D60" s="6" t="str">
        <f>E60&amp;"_"&amp;F60&amp;"_"&amp;G60&amp;"_"&amp;H60&amp;"_"&amp;A60&amp;"_"&amp;I60&amp;"_"&amp;J60&amp;"_"&amp;K60&amp;"_"&amp;L60&amp;"_"&amp;M60</f>
        <v>LSA_CORE_HRY_E_BEGIN_TITO_VCCIA_LFM_X_CORE_RF_BISR_CORE0</v>
      </c>
      <c r="E60" s="6" t="s">
        <v>57</v>
      </c>
      <c r="F60" s="6" t="s">
        <v>101</v>
      </c>
      <c r="G60" s="6" t="s">
        <v>33</v>
      </c>
      <c r="H60" s="6" t="s">
        <v>34</v>
      </c>
      <c r="I60" s="6" t="s">
        <v>120</v>
      </c>
      <c r="J60" s="6" t="s">
        <v>287</v>
      </c>
      <c r="K60" s="6" t="s">
        <v>35</v>
      </c>
      <c r="L60" s="6" t="s">
        <v>6</v>
      </c>
      <c r="M60" s="6" t="s">
        <v>305</v>
      </c>
      <c r="N60" s="6" t="s">
        <v>36</v>
      </c>
      <c r="O60" s="6" t="s">
        <v>420</v>
      </c>
      <c r="P60" s="6" t="s">
        <v>511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508</v>
      </c>
      <c r="AB60" s="6" t="s">
        <v>507</v>
      </c>
      <c r="AC60" s="6">
        <v>1</v>
      </c>
      <c r="AD60" s="6" t="s">
        <v>283</v>
      </c>
      <c r="AE60" s="6" t="b">
        <v>0</v>
      </c>
      <c r="AF60" s="6">
        <f t="shared" si="3"/>
        <v>10</v>
      </c>
      <c r="AG60" s="6" t="s">
        <v>39</v>
      </c>
      <c r="AH60" s="6" t="str">
        <f t="shared" si="7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19"/>
        <v>LSA_CORE_RASTER_E_BEGIN_TITO_VCCIA_LFM_X_CORE_RF_RASTER_CORE0</v>
      </c>
      <c r="AN60" s="6" t="str">
        <f t="shared" si="19"/>
        <v>LSA_CORE_RASTER_E_BEGIN_TITO_VCCIA_LFM_X_CORE_RF_RASTER_CORE0</v>
      </c>
      <c r="AO60" s="6" t="str">
        <f t="shared" si="19"/>
        <v>LSA_CORE_RASTER_E_BEGIN_TITO_VCCIA_LFM_X_CORE_RF_RASTER_CORE0</v>
      </c>
      <c r="AP60" s="6" t="str">
        <f t="shared" si="19"/>
        <v>LSA_CORE_RASTER_E_BEGIN_TITO_VCCIA_LFM_X_CORE_RF_RASTER_CORE0</v>
      </c>
      <c r="AQ60" s="6" t="str">
        <f t="shared" si="19"/>
        <v>LSA_CORE_RASTER_E_BEGIN_TITO_VCCIA_LFM_X_CORE_RF_RASTER_CORE0</v>
      </c>
    </row>
    <row r="61" spans="1:43" x14ac:dyDescent="0.25">
      <c r="A61" s="6" t="s">
        <v>26</v>
      </c>
      <c r="B61" s="6" t="s">
        <v>40</v>
      </c>
      <c r="C61" s="6" t="str">
        <f>VLOOKUP(B61,templateLookup!A:B,2,0)</f>
        <v>MbistRasterTC</v>
      </c>
      <c r="D61" s="6" t="str">
        <f>E61&amp;"_"&amp;F61&amp;"_"&amp;G61&amp;"_"&amp;H61&amp;"_"&amp;A61&amp;"_"&amp;I61&amp;"_"&amp;J61&amp;"_"&amp;K61&amp;"_"&amp;L61&amp;"_"&amp;M61</f>
        <v>LSA_CORE_RASTER_E_BEGIN_TITO_VCCIA_LFM_X_CORE_RF_RASTER_CORE0</v>
      </c>
      <c r="E61" s="6" t="s">
        <v>57</v>
      </c>
      <c r="F61" s="6" t="s">
        <v>101</v>
      </c>
      <c r="G61" s="6" t="s">
        <v>41</v>
      </c>
      <c r="H61" s="6" t="s">
        <v>34</v>
      </c>
      <c r="I61" s="6" t="s">
        <v>120</v>
      </c>
      <c r="J61" s="6" t="s">
        <v>287</v>
      </c>
      <c r="K61" s="6" t="s">
        <v>35</v>
      </c>
      <c r="L61" s="6" t="s">
        <v>6</v>
      </c>
      <c r="M61" s="6" t="s">
        <v>499</v>
      </c>
      <c r="N61" s="6" t="s">
        <v>36</v>
      </c>
      <c r="O61" s="6" t="s">
        <v>420</v>
      </c>
      <c r="P61" s="6" t="s">
        <v>512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283</v>
      </c>
      <c r="AE61" s="6" t="b">
        <v>0</v>
      </c>
      <c r="AF61" s="6">
        <f t="shared" si="3"/>
        <v>6</v>
      </c>
      <c r="AG61" s="6">
        <v>1</v>
      </c>
      <c r="AH61" s="6" t="str">
        <f>$D62</f>
        <v>LSA_CORE_HRY_E_BEGIN_TITO_VCCIA_LFM_X_CORE_RF_BHRY_CORE1</v>
      </c>
      <c r="AI61" s="6" t="str">
        <f>$D62</f>
        <v>LSA_CORE_HRY_E_BEGIN_TITO_VCCIA_LFM_X_CORE_RF_BHRY_CORE1</v>
      </c>
      <c r="AJ61" s="6" t="str">
        <f>$D62</f>
        <v>LSA_CORE_HRY_E_BEGIN_TITO_VCCIA_LFM_X_CORE_RF_BHRY_CORE1</v>
      </c>
      <c r="AK61" s="6" t="str">
        <f>$D62</f>
        <v>LSA_CORE_HRY_E_BEGIN_TITO_VCCIA_LFM_X_CORE_RF_BHRY_CORE1</v>
      </c>
      <c r="AL61" s="6" t="str">
        <f>$D62</f>
        <v>LSA_CORE_HRY_E_BEGIN_TITO_VCCIA_LFM_X_CORE_RF_BHRY_CORE1</v>
      </c>
      <c r="AM61" s="6" t="str">
        <f>$D62</f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30</v>
      </c>
      <c r="C62" s="6" t="str">
        <f>VLOOKUP(B62,templateLookup!A:B,2,0)</f>
        <v>PrimeMbistVminSearchTestMethod</v>
      </c>
      <c r="D62" s="6" t="str">
        <f>E62&amp;"_"&amp;F62&amp;"_"&amp;G62&amp;"_"&amp;H62&amp;"_"&amp;A62&amp;"_"&amp;I62&amp;"_"&amp;J62&amp;"_"&amp;K62&amp;"_"&amp;L62&amp;"_"&amp;M62</f>
        <v>LSA_CORE_HRY_E_BEGIN_TITO_VCCIA_LFM_X_CORE_RF_BHRY_CORE1</v>
      </c>
      <c r="E62" s="6" t="s">
        <v>57</v>
      </c>
      <c r="F62" s="6" t="s">
        <v>101</v>
      </c>
      <c r="G62" s="6" t="s">
        <v>33</v>
      </c>
      <c r="H62" s="6" t="s">
        <v>34</v>
      </c>
      <c r="I62" s="6" t="s">
        <v>120</v>
      </c>
      <c r="J62" s="6" t="s">
        <v>287</v>
      </c>
      <c r="K62" s="6" t="s">
        <v>35</v>
      </c>
      <c r="L62" s="6" t="s">
        <v>6</v>
      </c>
      <c r="M62" s="6" t="s">
        <v>500</v>
      </c>
      <c r="N62" s="6" t="s">
        <v>36</v>
      </c>
      <c r="O62" s="6" t="s">
        <v>420</v>
      </c>
      <c r="P62" s="6" t="s">
        <v>510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33</v>
      </c>
      <c r="AB62" s="6" t="s">
        <v>507</v>
      </c>
      <c r="AC62" s="6">
        <v>1</v>
      </c>
      <c r="AD62" s="6" t="s">
        <v>283</v>
      </c>
      <c r="AE62" s="6" t="b">
        <v>0</v>
      </c>
      <c r="AF62" s="6">
        <f t="shared" si="3"/>
        <v>10</v>
      </c>
      <c r="AG62" s="6" t="s">
        <v>39</v>
      </c>
      <c r="AH62" s="6" t="str">
        <f t="shared" si="7"/>
        <v>LSA_CORE_HRY_E_BEGIN_TITO_VCCIA_LFM_X_CORE_RF_BISR_CORE1</v>
      </c>
      <c r="AI62" s="6" t="str">
        <f t="shared" ref="AI62:AL62" si="37">$D65</f>
        <v>LSA_CORE_HRY_E_BEGIN_TITO_VCCIA_LFM_X_CORE_RF_BHRY_CORE2</v>
      </c>
      <c r="AJ62" s="6" t="str">
        <f t="shared" si="37"/>
        <v>LSA_CORE_HRY_E_BEGIN_TITO_VCCIA_LFM_X_CORE_RF_BHRY_CORE2</v>
      </c>
      <c r="AK62" s="6" t="str">
        <f t="shared" si="37"/>
        <v>LSA_CORE_HRY_E_BEGIN_TITO_VCCIA_LFM_X_CORE_RF_BHRY_CORE2</v>
      </c>
      <c r="AL62" s="6" t="str">
        <f t="shared" si="37"/>
        <v>LSA_CORE_HRY_E_BEGIN_TITO_VCCIA_LFM_X_CORE_RF_BHRY_CORE2</v>
      </c>
      <c r="AM62" s="6" t="str">
        <f t="shared" si="19"/>
        <v>LSA_CORE_HRY_E_BEGIN_TITO_VCCIA_LFM_X_CORE_RF_BISR_CORE1</v>
      </c>
      <c r="AN62" s="6" t="str">
        <f t="shared" si="19"/>
        <v>LSA_CORE_HRY_E_BEGIN_TITO_VCCIA_LFM_X_CORE_RF_BISR_CORE1</v>
      </c>
      <c r="AO62" s="6" t="str">
        <f t="shared" si="19"/>
        <v>LSA_CORE_HRY_E_BEGIN_TITO_VCCIA_LFM_X_CORE_RF_BISR_CORE1</v>
      </c>
      <c r="AP62" s="6" t="str">
        <f t="shared" si="19"/>
        <v>LSA_CORE_HRY_E_BEGIN_TITO_VCCIA_LFM_X_CORE_RF_BISR_CORE1</v>
      </c>
      <c r="AQ62" s="6" t="str">
        <f t="shared" si="19"/>
        <v>LSA_CORE_HRY_E_BEGIN_TITO_VCCIA_LFM_X_CORE_RF_BISR_CORE1</v>
      </c>
    </row>
    <row r="63" spans="1:43" x14ac:dyDescent="0.25">
      <c r="A63" s="6" t="s">
        <v>26</v>
      </c>
      <c r="B63" s="6" t="s">
        <v>30</v>
      </c>
      <c r="C63" s="6" t="str">
        <f>VLOOKUP(B63,templateLookup!A:B,2,0)</f>
        <v>PrimeMbistVminSearchTestMethod</v>
      </c>
      <c r="D63" s="6" t="str">
        <f>E63&amp;"_"&amp;F63&amp;"_"&amp;G63&amp;"_"&amp;H63&amp;"_"&amp;A63&amp;"_"&amp;I63&amp;"_"&amp;J63&amp;"_"&amp;K63&amp;"_"&amp;L63&amp;"_"&amp;M63</f>
        <v>LSA_CORE_HRY_E_BEGIN_TITO_VCCIA_LFM_X_CORE_RF_BISR_CORE1</v>
      </c>
      <c r="E63" s="6" t="s">
        <v>57</v>
      </c>
      <c r="F63" s="6" t="s">
        <v>101</v>
      </c>
      <c r="G63" s="6" t="s">
        <v>33</v>
      </c>
      <c r="H63" s="6" t="s">
        <v>34</v>
      </c>
      <c r="I63" s="6" t="s">
        <v>120</v>
      </c>
      <c r="J63" s="6" t="s">
        <v>287</v>
      </c>
      <c r="K63" s="6" t="s">
        <v>35</v>
      </c>
      <c r="L63" s="6" t="s">
        <v>6</v>
      </c>
      <c r="M63" s="6" t="s">
        <v>306</v>
      </c>
      <c r="N63" s="6" t="s">
        <v>36</v>
      </c>
      <c r="O63" s="6" t="s">
        <v>420</v>
      </c>
      <c r="P63" s="6" t="s">
        <v>511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508</v>
      </c>
      <c r="AB63" s="6" t="s">
        <v>507</v>
      </c>
      <c r="AC63" s="6">
        <v>1</v>
      </c>
      <c r="AD63" s="6" t="s">
        <v>283</v>
      </c>
      <c r="AE63" s="6" t="b">
        <v>0</v>
      </c>
      <c r="AF63" s="6">
        <f t="shared" si="3"/>
        <v>10</v>
      </c>
      <c r="AG63" s="6" t="s">
        <v>39</v>
      </c>
      <c r="AH63" s="6" t="str">
        <f t="shared" si="7"/>
        <v>LSA_CORE_RASTER_E_BEGIN_TITO_VCCIA_LFM_X_CORE_RF_RASTER_CORE1</v>
      </c>
      <c r="AI63" s="6" t="str">
        <f t="shared" ref="AI63:AL63" si="38">$D65</f>
        <v>LSA_CORE_HRY_E_BEGIN_TITO_VCCIA_LFM_X_CORE_RF_BHRY_CORE2</v>
      </c>
      <c r="AJ63" s="6" t="str">
        <f t="shared" si="38"/>
        <v>LSA_CORE_HRY_E_BEGIN_TITO_VCCIA_LFM_X_CORE_RF_BHRY_CORE2</v>
      </c>
      <c r="AK63" s="6" t="str">
        <f t="shared" si="38"/>
        <v>LSA_CORE_HRY_E_BEGIN_TITO_VCCIA_LFM_X_CORE_RF_BHRY_CORE2</v>
      </c>
      <c r="AL63" s="6" t="str">
        <f t="shared" si="38"/>
        <v>LSA_CORE_HRY_E_BEGIN_TITO_VCCIA_LFM_X_CORE_RF_BHRY_CORE2</v>
      </c>
      <c r="AM63" s="6" t="str">
        <f t="shared" si="19"/>
        <v>LSA_CORE_RASTER_E_BEGIN_TITO_VCCIA_LFM_X_CORE_RF_RASTER_CORE1</v>
      </c>
      <c r="AN63" s="6" t="str">
        <f t="shared" si="19"/>
        <v>LSA_CORE_RASTER_E_BEGIN_TITO_VCCIA_LFM_X_CORE_RF_RASTER_CORE1</v>
      </c>
      <c r="AO63" s="6" t="str">
        <f t="shared" si="19"/>
        <v>LSA_CORE_RASTER_E_BEGIN_TITO_VCCIA_LFM_X_CORE_RF_RASTER_CORE1</v>
      </c>
      <c r="AP63" s="6" t="str">
        <f t="shared" si="19"/>
        <v>LSA_CORE_RASTER_E_BEGIN_TITO_VCCIA_LFM_X_CORE_RF_RASTER_CORE1</v>
      </c>
      <c r="AQ63" s="6" t="str">
        <f t="shared" si="19"/>
        <v>LSA_CORE_RASTER_E_BEGIN_TITO_VCCIA_LFM_X_CORE_RF_RASTER_CORE1</v>
      </c>
    </row>
    <row r="64" spans="1:43" x14ac:dyDescent="0.25">
      <c r="A64" s="6" t="s">
        <v>26</v>
      </c>
      <c r="B64" s="6" t="s">
        <v>40</v>
      </c>
      <c r="C64" s="6" t="str">
        <f>VLOOKUP(B64,templateLookup!A:B,2,0)</f>
        <v>MbistRasterTC</v>
      </c>
      <c r="D64" s="6" t="str">
        <f>E64&amp;"_"&amp;F64&amp;"_"&amp;G64&amp;"_"&amp;H64&amp;"_"&amp;A64&amp;"_"&amp;I64&amp;"_"&amp;J64&amp;"_"&amp;K64&amp;"_"&amp;L64&amp;"_"&amp;M64</f>
        <v>LSA_CORE_RASTER_E_BEGIN_TITO_VCCIA_LFM_X_CORE_RF_RASTER_CORE1</v>
      </c>
      <c r="E64" s="6" t="s">
        <v>57</v>
      </c>
      <c r="F64" s="6" t="s">
        <v>101</v>
      </c>
      <c r="G64" s="6" t="s">
        <v>41</v>
      </c>
      <c r="H64" s="6" t="s">
        <v>34</v>
      </c>
      <c r="I64" s="6" t="s">
        <v>120</v>
      </c>
      <c r="J64" s="6" t="s">
        <v>287</v>
      </c>
      <c r="K64" s="6" t="s">
        <v>35</v>
      </c>
      <c r="L64" s="6" t="s">
        <v>6</v>
      </c>
      <c r="M64" s="6" t="s">
        <v>501</v>
      </c>
      <c r="N64" s="6" t="s">
        <v>36</v>
      </c>
      <c r="O64" s="6" t="s">
        <v>420</v>
      </c>
      <c r="P64" s="6" t="s">
        <v>512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283</v>
      </c>
      <c r="AE64" s="6" t="b">
        <v>0</v>
      </c>
      <c r="AF64" s="6">
        <f t="shared" si="3"/>
        <v>6</v>
      </c>
      <c r="AG64" s="6">
        <v>1</v>
      </c>
      <c r="AH64" s="6" t="str">
        <f t="shared" si="7"/>
        <v>LSA_CORE_HRY_E_BEGIN_TITO_VCCIA_LFM_X_CORE_RF_BHRY_CORE2</v>
      </c>
      <c r="AI64" s="6" t="str">
        <f t="shared" si="7"/>
        <v>LSA_CORE_HRY_E_BEGIN_TITO_VCCIA_LFM_X_CORE_RF_BHRY_CORE2</v>
      </c>
      <c r="AJ64" s="6" t="str">
        <f t="shared" si="7"/>
        <v>LSA_CORE_HRY_E_BEGIN_TITO_VCCIA_LFM_X_CORE_RF_BHRY_CORE2</v>
      </c>
      <c r="AK64" s="6" t="str">
        <f t="shared" si="7"/>
        <v>LSA_CORE_HRY_E_BEGIN_TITO_VCCIA_LFM_X_CORE_RF_BHRY_CORE2</v>
      </c>
      <c r="AL64" s="6" t="str">
        <f t="shared" si="7"/>
        <v>LSA_CORE_HRY_E_BEGIN_TITO_VCCIA_LFM_X_CORE_RF_BHRY_CORE2</v>
      </c>
      <c r="AM64" s="6" t="str">
        <f t="shared" si="19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30</v>
      </c>
      <c r="C65" s="6" t="str">
        <f>VLOOKUP(B65,templateLookup!A:B,2,0)</f>
        <v>PrimeMbistVminSearchTestMethod</v>
      </c>
      <c r="D65" s="6" t="str">
        <f>E65&amp;"_"&amp;F65&amp;"_"&amp;G65&amp;"_"&amp;H65&amp;"_"&amp;A65&amp;"_"&amp;I65&amp;"_"&amp;J65&amp;"_"&amp;K65&amp;"_"&amp;L65&amp;"_"&amp;M65</f>
        <v>LSA_CORE_HRY_E_BEGIN_TITO_VCCIA_LFM_X_CORE_RF_BHRY_CORE2</v>
      </c>
      <c r="E65" s="6" t="s">
        <v>57</v>
      </c>
      <c r="F65" s="6" t="s">
        <v>101</v>
      </c>
      <c r="G65" s="6" t="s">
        <v>33</v>
      </c>
      <c r="H65" s="6" t="s">
        <v>34</v>
      </c>
      <c r="I65" s="6" t="s">
        <v>120</v>
      </c>
      <c r="J65" s="6" t="s">
        <v>287</v>
      </c>
      <c r="K65" s="6" t="s">
        <v>35</v>
      </c>
      <c r="L65" s="6" t="s">
        <v>6</v>
      </c>
      <c r="M65" s="6" t="s">
        <v>502</v>
      </c>
      <c r="N65" s="6" t="s">
        <v>36</v>
      </c>
      <c r="O65" s="6" t="s">
        <v>420</v>
      </c>
      <c r="P65" s="6" t="s">
        <v>510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33</v>
      </c>
      <c r="AB65" s="6" t="s">
        <v>507</v>
      </c>
      <c r="AC65" s="6">
        <v>1</v>
      </c>
      <c r="AD65" s="6" t="s">
        <v>283</v>
      </c>
      <c r="AE65" s="6" t="b">
        <v>0</v>
      </c>
      <c r="AF65" s="6">
        <f t="shared" si="3"/>
        <v>10</v>
      </c>
      <c r="AG65" s="6" t="s">
        <v>39</v>
      </c>
      <c r="AH65" s="6" t="str">
        <f t="shared" si="7"/>
        <v>LSA_CORE_HRY_E_BEGIN_TITO_VCCIA_LFM_X_CORE_RF_BISR_CORE2</v>
      </c>
      <c r="AI65" s="6" t="str">
        <f t="shared" ref="AI65:AL65" si="39">$D68</f>
        <v>LSA_CORE_HRY_E_BEGIN_TITO_VCCIA_LFM_X_CORE_RF_BHRY_CORE3</v>
      </c>
      <c r="AJ65" s="6" t="str">
        <f t="shared" si="39"/>
        <v>LSA_CORE_HRY_E_BEGIN_TITO_VCCIA_LFM_X_CORE_RF_BHRY_CORE3</v>
      </c>
      <c r="AK65" s="6" t="str">
        <f t="shared" si="39"/>
        <v>LSA_CORE_HRY_E_BEGIN_TITO_VCCIA_LFM_X_CORE_RF_BHRY_CORE3</v>
      </c>
      <c r="AL65" s="6" t="str">
        <f t="shared" si="39"/>
        <v>LSA_CORE_HRY_E_BEGIN_TITO_VCCIA_LFM_X_CORE_RF_BHRY_CORE3</v>
      </c>
      <c r="AM65" s="6" t="str">
        <f t="shared" si="19"/>
        <v>LSA_CORE_HRY_E_BEGIN_TITO_VCCIA_LFM_X_CORE_RF_BISR_CORE2</v>
      </c>
      <c r="AN65" s="6" t="str">
        <f t="shared" si="19"/>
        <v>LSA_CORE_HRY_E_BEGIN_TITO_VCCIA_LFM_X_CORE_RF_BISR_CORE2</v>
      </c>
      <c r="AO65" s="6" t="str">
        <f t="shared" si="19"/>
        <v>LSA_CORE_HRY_E_BEGIN_TITO_VCCIA_LFM_X_CORE_RF_BISR_CORE2</v>
      </c>
      <c r="AP65" s="6" t="str">
        <f t="shared" si="19"/>
        <v>LSA_CORE_HRY_E_BEGIN_TITO_VCCIA_LFM_X_CORE_RF_BISR_CORE2</v>
      </c>
      <c r="AQ65" s="6" t="str">
        <f t="shared" si="19"/>
        <v>LSA_CORE_HRY_E_BEGIN_TITO_VCCIA_LFM_X_CORE_RF_BISR_CORE2</v>
      </c>
    </row>
    <row r="66" spans="1:43" x14ac:dyDescent="0.25">
      <c r="A66" s="6" t="s">
        <v>26</v>
      </c>
      <c r="B66" s="6" t="s">
        <v>30</v>
      </c>
      <c r="C66" s="6" t="str">
        <f>VLOOKUP(B66,templateLookup!A:B,2,0)</f>
        <v>PrimeMbistVminSearchTestMethod</v>
      </c>
      <c r="D66" s="6" t="str">
        <f>E66&amp;"_"&amp;F66&amp;"_"&amp;G66&amp;"_"&amp;H66&amp;"_"&amp;A66&amp;"_"&amp;I66&amp;"_"&amp;J66&amp;"_"&amp;K66&amp;"_"&amp;L66&amp;"_"&amp;M66</f>
        <v>LSA_CORE_HRY_E_BEGIN_TITO_VCCIA_LFM_X_CORE_RF_BISR_CORE2</v>
      </c>
      <c r="E66" s="6" t="s">
        <v>57</v>
      </c>
      <c r="F66" s="6" t="s">
        <v>101</v>
      </c>
      <c r="G66" s="6" t="s">
        <v>33</v>
      </c>
      <c r="H66" s="6" t="s">
        <v>34</v>
      </c>
      <c r="I66" s="6" t="s">
        <v>120</v>
      </c>
      <c r="J66" s="6" t="s">
        <v>287</v>
      </c>
      <c r="K66" s="6" t="s">
        <v>35</v>
      </c>
      <c r="L66" s="6" t="s">
        <v>6</v>
      </c>
      <c r="M66" s="6" t="s">
        <v>307</v>
      </c>
      <c r="N66" s="6" t="s">
        <v>36</v>
      </c>
      <c r="O66" s="6" t="s">
        <v>420</v>
      </c>
      <c r="P66" s="6" t="s">
        <v>511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508</v>
      </c>
      <c r="AB66" s="6" t="s">
        <v>507</v>
      </c>
      <c r="AC66" s="6">
        <v>1</v>
      </c>
      <c r="AD66" s="6" t="s">
        <v>283</v>
      </c>
      <c r="AE66" s="6" t="b">
        <v>0</v>
      </c>
      <c r="AF66" s="6">
        <f t="shared" si="3"/>
        <v>10</v>
      </c>
      <c r="AG66" s="6" t="s">
        <v>39</v>
      </c>
      <c r="AH66" s="6" t="str">
        <f t="shared" si="7"/>
        <v>LSA_CORE_RASTER_E_BEGIN_TITO_VCCIA_LFM_X_CORE_RF_RASTER_CORE2</v>
      </c>
      <c r="AI66" s="6" t="str">
        <f t="shared" ref="AI66:AL66" si="40">$D68</f>
        <v>LSA_CORE_HRY_E_BEGIN_TITO_VCCIA_LFM_X_CORE_RF_BHRY_CORE3</v>
      </c>
      <c r="AJ66" s="6" t="str">
        <f t="shared" si="40"/>
        <v>LSA_CORE_HRY_E_BEGIN_TITO_VCCIA_LFM_X_CORE_RF_BHRY_CORE3</v>
      </c>
      <c r="AK66" s="6" t="str">
        <f t="shared" si="40"/>
        <v>LSA_CORE_HRY_E_BEGIN_TITO_VCCIA_LFM_X_CORE_RF_BHRY_CORE3</v>
      </c>
      <c r="AL66" s="6" t="str">
        <f t="shared" si="40"/>
        <v>LSA_CORE_HRY_E_BEGIN_TITO_VCCIA_LFM_X_CORE_RF_BHRY_CORE3</v>
      </c>
      <c r="AM66" s="6" t="str">
        <f t="shared" si="19"/>
        <v>LSA_CORE_RASTER_E_BEGIN_TITO_VCCIA_LFM_X_CORE_RF_RASTER_CORE2</v>
      </c>
      <c r="AN66" s="6" t="str">
        <f t="shared" si="19"/>
        <v>LSA_CORE_RASTER_E_BEGIN_TITO_VCCIA_LFM_X_CORE_RF_RASTER_CORE2</v>
      </c>
      <c r="AO66" s="6" t="str">
        <f t="shared" si="19"/>
        <v>LSA_CORE_RASTER_E_BEGIN_TITO_VCCIA_LFM_X_CORE_RF_RASTER_CORE2</v>
      </c>
      <c r="AP66" s="6" t="str">
        <f t="shared" si="19"/>
        <v>LSA_CORE_RASTER_E_BEGIN_TITO_VCCIA_LFM_X_CORE_RF_RASTER_CORE2</v>
      </c>
      <c r="AQ66" s="6" t="str">
        <f t="shared" si="19"/>
        <v>LSA_CORE_RASTER_E_BEGIN_TITO_VCCIA_LFM_X_CORE_RF_RASTER_CORE2</v>
      </c>
    </row>
    <row r="67" spans="1:43" x14ac:dyDescent="0.25">
      <c r="A67" s="6" t="s">
        <v>26</v>
      </c>
      <c r="B67" s="6" t="s">
        <v>40</v>
      </c>
      <c r="C67" s="6" t="str">
        <f>VLOOKUP(B67,templateLookup!A:B,2,0)</f>
        <v>MbistRasterTC</v>
      </c>
      <c r="D67" s="6" t="str">
        <f>E67&amp;"_"&amp;F67&amp;"_"&amp;G67&amp;"_"&amp;H67&amp;"_"&amp;A67&amp;"_"&amp;I67&amp;"_"&amp;J67&amp;"_"&amp;K67&amp;"_"&amp;L67&amp;"_"&amp;M67</f>
        <v>LSA_CORE_RASTER_E_BEGIN_TITO_VCCIA_LFM_X_CORE_RF_RASTER_CORE2</v>
      </c>
      <c r="E67" s="6" t="s">
        <v>57</v>
      </c>
      <c r="F67" s="6" t="s">
        <v>101</v>
      </c>
      <c r="G67" s="6" t="s">
        <v>41</v>
      </c>
      <c r="H67" s="6" t="s">
        <v>34</v>
      </c>
      <c r="I67" s="6" t="s">
        <v>120</v>
      </c>
      <c r="J67" s="6" t="s">
        <v>287</v>
      </c>
      <c r="K67" s="6" t="s">
        <v>35</v>
      </c>
      <c r="L67" s="6" t="s">
        <v>6</v>
      </c>
      <c r="M67" s="6" t="s">
        <v>503</v>
      </c>
      <c r="N67" s="6" t="s">
        <v>36</v>
      </c>
      <c r="O67" s="6" t="s">
        <v>420</v>
      </c>
      <c r="P67" s="6" t="s">
        <v>512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283</v>
      </c>
      <c r="AE67" s="6" t="b">
        <v>0</v>
      </c>
      <c r="AF67" s="6">
        <f t="shared" si="3"/>
        <v>6</v>
      </c>
      <c r="AG67" s="6">
        <v>1</v>
      </c>
      <c r="AH67" s="6" t="str">
        <f t="shared" si="7"/>
        <v>LSA_CORE_HRY_E_BEGIN_TITO_VCCIA_LFM_X_CORE_RF_BHRY_CORE3</v>
      </c>
      <c r="AI67" s="6" t="str">
        <f t="shared" si="7"/>
        <v>LSA_CORE_HRY_E_BEGIN_TITO_VCCIA_LFM_X_CORE_RF_BHRY_CORE3</v>
      </c>
      <c r="AJ67" s="6" t="str">
        <f t="shared" si="7"/>
        <v>LSA_CORE_HRY_E_BEGIN_TITO_VCCIA_LFM_X_CORE_RF_BHRY_CORE3</v>
      </c>
      <c r="AK67" s="6" t="str">
        <f t="shared" si="7"/>
        <v>LSA_CORE_HRY_E_BEGIN_TITO_VCCIA_LFM_X_CORE_RF_BHRY_CORE3</v>
      </c>
      <c r="AL67" s="6" t="str">
        <f t="shared" si="7"/>
        <v>LSA_CORE_HRY_E_BEGIN_TITO_VCCIA_LFM_X_CORE_RF_BHRY_CORE3</v>
      </c>
      <c r="AM67" s="6" t="str">
        <f t="shared" si="19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30</v>
      </c>
      <c r="C68" s="6" t="str">
        <f>VLOOKUP(B68,templateLookup!A:B,2,0)</f>
        <v>PrimeMbistVminSearchTestMethod</v>
      </c>
      <c r="D68" s="6" t="str">
        <f>E68&amp;"_"&amp;F68&amp;"_"&amp;G68&amp;"_"&amp;H68&amp;"_"&amp;A68&amp;"_"&amp;I68&amp;"_"&amp;J68&amp;"_"&amp;K68&amp;"_"&amp;L68&amp;"_"&amp;M68</f>
        <v>LSA_CORE_HRY_E_BEGIN_TITO_VCCIA_LFM_X_CORE_RF_BHRY_CORE3</v>
      </c>
      <c r="E68" s="6" t="s">
        <v>57</v>
      </c>
      <c r="F68" s="6" t="s">
        <v>101</v>
      </c>
      <c r="G68" s="6" t="s">
        <v>33</v>
      </c>
      <c r="H68" s="6" t="s">
        <v>34</v>
      </c>
      <c r="I68" s="6" t="s">
        <v>120</v>
      </c>
      <c r="J68" s="6" t="s">
        <v>287</v>
      </c>
      <c r="K68" s="6" t="s">
        <v>35</v>
      </c>
      <c r="L68" s="6" t="s">
        <v>6</v>
      </c>
      <c r="M68" s="6" t="s">
        <v>504</v>
      </c>
      <c r="N68" s="6" t="s">
        <v>36</v>
      </c>
      <c r="O68" s="6" t="s">
        <v>420</v>
      </c>
      <c r="P68" s="6" t="s">
        <v>510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33</v>
      </c>
      <c r="AB68" s="6" t="s">
        <v>507</v>
      </c>
      <c r="AC68" s="6">
        <v>1</v>
      </c>
      <c r="AD68" s="6" t="s">
        <v>283</v>
      </c>
      <c r="AE68" s="6" t="b">
        <v>0</v>
      </c>
      <c r="AF68" s="6">
        <f t="shared" si="3"/>
        <v>10</v>
      </c>
      <c r="AG68" s="6" t="s">
        <v>39</v>
      </c>
      <c r="AH68" s="6" t="str">
        <f t="shared" ref="AH68:AH69" si="41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2">$D69</f>
        <v>LSA_CORE_HRY_E_BEGIN_TITO_VCCIA_LFM_X_CORE_RF_BISR_CORE3</v>
      </c>
      <c r="AO68" s="6" t="str">
        <f t="shared" si="42"/>
        <v>LSA_CORE_HRY_E_BEGIN_TITO_VCCIA_LFM_X_CORE_RF_BISR_CORE3</v>
      </c>
      <c r="AP68" s="6" t="str">
        <f t="shared" si="42"/>
        <v>LSA_CORE_HRY_E_BEGIN_TITO_VCCIA_LFM_X_CORE_RF_BISR_CORE3</v>
      </c>
      <c r="AQ68" s="6" t="str">
        <f t="shared" si="42"/>
        <v>LSA_CORE_HRY_E_BEGIN_TITO_VCCIA_LFM_X_CORE_RF_BISR_CORE3</v>
      </c>
    </row>
    <row r="69" spans="1:43" x14ac:dyDescent="0.25">
      <c r="A69" s="6" t="s">
        <v>26</v>
      </c>
      <c r="B69" s="6" t="s">
        <v>30</v>
      </c>
      <c r="C69" s="6" t="str">
        <f>VLOOKUP(B69,templateLookup!A:B,2,0)</f>
        <v>PrimeMbistVminSearchTestMethod</v>
      </c>
      <c r="D69" s="6" t="str">
        <f>E69&amp;"_"&amp;F69&amp;"_"&amp;G69&amp;"_"&amp;H69&amp;"_"&amp;A69&amp;"_"&amp;I69&amp;"_"&amp;J69&amp;"_"&amp;K69&amp;"_"&amp;L69&amp;"_"&amp;M69</f>
        <v>LSA_CORE_HRY_E_BEGIN_TITO_VCCIA_LFM_X_CORE_RF_BISR_CORE3</v>
      </c>
      <c r="E69" s="6" t="s">
        <v>57</v>
      </c>
      <c r="F69" s="6" t="s">
        <v>101</v>
      </c>
      <c r="G69" s="6" t="s">
        <v>33</v>
      </c>
      <c r="H69" s="6" t="s">
        <v>34</v>
      </c>
      <c r="I69" s="6" t="s">
        <v>120</v>
      </c>
      <c r="J69" s="6" t="s">
        <v>287</v>
      </c>
      <c r="K69" s="6" t="s">
        <v>35</v>
      </c>
      <c r="L69" s="6" t="s">
        <v>6</v>
      </c>
      <c r="M69" s="6" t="s">
        <v>308</v>
      </c>
      <c r="N69" s="6" t="s">
        <v>36</v>
      </c>
      <c r="O69" s="6" t="s">
        <v>420</v>
      </c>
      <c r="P69" s="6" t="s">
        <v>511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508</v>
      </c>
      <c r="AB69" s="6" t="s">
        <v>507</v>
      </c>
      <c r="AC69" s="6">
        <v>1</v>
      </c>
      <c r="AD69" s="6" t="s">
        <v>283</v>
      </c>
      <c r="AE69" s="6" t="b">
        <v>0</v>
      </c>
      <c r="AF69" s="6">
        <f t="shared" si="3"/>
        <v>10</v>
      </c>
      <c r="AG69" s="6" t="s">
        <v>39</v>
      </c>
      <c r="AH69" s="6" t="str">
        <f t="shared" si="41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2"/>
        <v>LSA_CORE_RASTER_E_BEGIN_TITO_VCCIA_LFM_X_CORE_RF_RASTER_CORE3</v>
      </c>
      <c r="AO69" s="6" t="str">
        <f t="shared" si="42"/>
        <v>LSA_CORE_RASTER_E_BEGIN_TITO_VCCIA_LFM_X_CORE_RF_RASTER_CORE3</v>
      </c>
      <c r="AP69" s="6" t="str">
        <f t="shared" si="42"/>
        <v>LSA_CORE_RASTER_E_BEGIN_TITO_VCCIA_LFM_X_CORE_RF_RASTER_CORE3</v>
      </c>
      <c r="AQ69" s="6" t="str">
        <f t="shared" si="42"/>
        <v>LSA_CORE_RASTER_E_BEGIN_TITO_VCCIA_LFM_X_CORE_RF_RASTER_CORE3</v>
      </c>
    </row>
    <row r="70" spans="1:43" x14ac:dyDescent="0.25">
      <c r="A70" s="6" t="s">
        <v>26</v>
      </c>
      <c r="B70" s="6" t="s">
        <v>40</v>
      </c>
      <c r="C70" s="6" t="str">
        <f>VLOOKUP(B70,templateLookup!A:B,2,0)</f>
        <v>MbistRasterTC</v>
      </c>
      <c r="D70" s="6" t="str">
        <f>E70&amp;"_"&amp;F70&amp;"_"&amp;G70&amp;"_"&amp;H70&amp;"_"&amp;A70&amp;"_"&amp;I70&amp;"_"&amp;J70&amp;"_"&amp;K70&amp;"_"&amp;L70&amp;"_"&amp;M70</f>
        <v>LSA_CORE_RASTER_E_BEGIN_TITO_VCCIA_LFM_X_CORE_RF_RASTER_CORE3</v>
      </c>
      <c r="E70" s="6" t="s">
        <v>57</v>
      </c>
      <c r="F70" s="6" t="s">
        <v>101</v>
      </c>
      <c r="G70" s="6" t="s">
        <v>41</v>
      </c>
      <c r="H70" s="6" t="s">
        <v>34</v>
      </c>
      <c r="I70" s="6" t="s">
        <v>120</v>
      </c>
      <c r="J70" s="6" t="s">
        <v>287</v>
      </c>
      <c r="K70" s="6" t="s">
        <v>35</v>
      </c>
      <c r="L70" s="6" t="s">
        <v>6</v>
      </c>
      <c r="M70" s="6" t="s">
        <v>505</v>
      </c>
      <c r="N70" s="6" t="s">
        <v>36</v>
      </c>
      <c r="O70" s="6" t="s">
        <v>420</v>
      </c>
      <c r="P70" s="6" t="s">
        <v>512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283</v>
      </c>
      <c r="AE70" s="6" t="b">
        <v>0</v>
      </c>
      <c r="AF70" s="6">
        <f t="shared" si="3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6" t="s">
        <v>26</v>
      </c>
      <c r="B71" s="16" t="s">
        <v>42</v>
      </c>
      <c r="C71" s="16" t="str">
        <f>VLOOKUP(B71,templateLookup!A:B,2,0)</f>
        <v>COMPOSITE</v>
      </c>
      <c r="D71" s="16"/>
      <c r="E71" s="16"/>
      <c r="F71" s="16" t="s">
        <v>101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</row>
    <row r="72" spans="1:43" x14ac:dyDescent="0.25">
      <c r="A72" s="16" t="s">
        <v>26</v>
      </c>
      <c r="B72" s="16" t="s">
        <v>27</v>
      </c>
      <c r="C72" s="16" t="str">
        <f>VLOOKUP(B72,templateLookup!A:B,2,0)</f>
        <v>COMPOSITE</v>
      </c>
      <c r="D72" s="16" t="s">
        <v>136</v>
      </c>
      <c r="E72" s="16"/>
      <c r="F72" s="16" t="s">
        <v>101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>
        <f t="shared" ref="AF72:AF94" si="43">COUNTA(AH72:AQ72)</f>
        <v>2</v>
      </c>
      <c r="AG72" s="16" t="s">
        <v>116</v>
      </c>
      <c r="AH72" s="16" t="str">
        <f>D96</f>
        <v>POSTREPAIR</v>
      </c>
      <c r="AI72" s="16" t="str">
        <f>D96</f>
        <v>POSTREPAIR</v>
      </c>
      <c r="AJ72" s="16"/>
      <c r="AK72" s="16"/>
      <c r="AL72" s="16"/>
      <c r="AM72" s="16"/>
      <c r="AN72" s="16"/>
      <c r="AO72" s="16"/>
      <c r="AP72" s="16"/>
      <c r="AQ72" s="16"/>
    </row>
    <row r="73" spans="1:43" x14ac:dyDescent="0.25">
      <c r="A73" s="17" t="s">
        <v>26</v>
      </c>
      <c r="B73" s="17" t="s">
        <v>149</v>
      </c>
      <c r="C73" s="17" t="str">
        <f>VLOOKUP(B73,templateLookup!A:B,2,0)</f>
        <v>iCVFDMTest</v>
      </c>
      <c r="D73" s="17" t="str">
        <f>E73&amp;"_"&amp;F73&amp;"_"&amp;G73&amp;"_"&amp;H73&amp;"_"&amp;A73&amp;"_"&amp;I73&amp;"_"&amp;J73&amp;"_"&amp;K73&amp;"_"&amp;L73&amp;"_"&amp;M73</f>
        <v>SSA_CORE_VFDM_E_BEGIN_TITO_VCCIA_LFM_X_SC0MLC0R</v>
      </c>
      <c r="E73" s="17" t="s">
        <v>31</v>
      </c>
      <c r="F73" s="17" t="s">
        <v>101</v>
      </c>
      <c r="G73" s="17" t="s">
        <v>136</v>
      </c>
      <c r="H73" s="17" t="s">
        <v>34</v>
      </c>
      <c r="I73" s="17" t="s">
        <v>120</v>
      </c>
      <c r="J73" s="17" t="s">
        <v>287</v>
      </c>
      <c r="K73" s="17" t="s">
        <v>35</v>
      </c>
      <c r="L73" s="17" t="s">
        <v>6</v>
      </c>
      <c r="M73" s="18" t="s">
        <v>309</v>
      </c>
      <c r="N73" s="17" t="s">
        <v>36</v>
      </c>
      <c r="O73" s="17" t="s">
        <v>420</v>
      </c>
      <c r="P73" s="17" t="s">
        <v>38</v>
      </c>
      <c r="Q73" s="17">
        <v>61</v>
      </c>
      <c r="R73" s="17">
        <v>20</v>
      </c>
      <c r="S73" s="17">
        <v>100</v>
      </c>
      <c r="T73" s="17"/>
      <c r="U73" s="18" t="s">
        <v>450</v>
      </c>
      <c r="V73" s="17"/>
      <c r="W73" s="17"/>
      <c r="X73" s="17"/>
      <c r="Y73" s="17"/>
      <c r="Z73" s="17"/>
      <c r="AA73" s="17"/>
      <c r="AB73" s="17"/>
      <c r="AC73" s="17">
        <v>1</v>
      </c>
      <c r="AD73" s="17" t="s">
        <v>283</v>
      </c>
      <c r="AE73" s="17" t="b">
        <v>0</v>
      </c>
      <c r="AF73" s="17">
        <f t="shared" si="43"/>
        <v>3</v>
      </c>
      <c r="AG73" s="17" t="s">
        <v>116</v>
      </c>
      <c r="AH73" s="17" t="str">
        <f>D74</f>
        <v>SSA_CORE_VFDM_E_BEGIN_TITO_VCCIA_LFM_X_SC0MLC1R</v>
      </c>
      <c r="AI73" s="17" t="str">
        <f>D74</f>
        <v>SSA_CORE_VFDM_E_BEGIN_TITO_VCCIA_LFM_X_SC0MLC1R</v>
      </c>
      <c r="AJ73" s="17" t="str">
        <f>D74</f>
        <v>SSA_CORE_VFDM_E_BEGIN_TITO_VCCIA_LFM_X_SC0MLC1R</v>
      </c>
      <c r="AK73" s="17"/>
      <c r="AL73" s="17"/>
      <c r="AM73" s="17"/>
      <c r="AN73" s="17"/>
      <c r="AO73" s="17"/>
      <c r="AP73" s="17"/>
      <c r="AQ73" s="17"/>
    </row>
    <row r="74" spans="1:43" x14ac:dyDescent="0.25">
      <c r="A74" s="17" t="s">
        <v>26</v>
      </c>
      <c r="B74" s="17" t="s">
        <v>149</v>
      </c>
      <c r="C74" s="17" t="str">
        <f>VLOOKUP(B74,templateLookup!A:B,2,0)</f>
        <v>iCVFDMTest</v>
      </c>
      <c r="D74" s="17" t="str">
        <f>E74&amp;"_"&amp;F74&amp;"_"&amp;G74&amp;"_"&amp;H74&amp;"_"&amp;A74&amp;"_"&amp;I74&amp;"_"&amp;J74&amp;"_"&amp;K74&amp;"_"&amp;L74&amp;"_"&amp;M74</f>
        <v>SSA_CORE_VFDM_E_BEGIN_TITO_VCCIA_LFM_X_SC0MLC1R</v>
      </c>
      <c r="E74" s="17" t="s">
        <v>31</v>
      </c>
      <c r="F74" s="17" t="s">
        <v>101</v>
      </c>
      <c r="G74" s="17" t="s">
        <v>136</v>
      </c>
      <c r="H74" s="17" t="s">
        <v>34</v>
      </c>
      <c r="I74" s="17" t="s">
        <v>120</v>
      </c>
      <c r="J74" s="17" t="s">
        <v>287</v>
      </c>
      <c r="K74" s="17" t="s">
        <v>35</v>
      </c>
      <c r="L74" s="17" t="s">
        <v>6</v>
      </c>
      <c r="M74" s="18" t="s">
        <v>310</v>
      </c>
      <c r="N74" s="17" t="s">
        <v>36</v>
      </c>
      <c r="O74" s="17" t="s">
        <v>420</v>
      </c>
      <c r="P74" s="17" t="s">
        <v>38</v>
      </c>
      <c r="Q74" s="17">
        <v>61</v>
      </c>
      <c r="R74" s="17">
        <v>20</v>
      </c>
      <c r="S74" s="17">
        <v>101</v>
      </c>
      <c r="T74" s="17"/>
      <c r="U74" s="18" t="s">
        <v>451</v>
      </c>
      <c r="V74" s="17"/>
      <c r="W74" s="17"/>
      <c r="X74" s="17"/>
      <c r="Y74" s="17"/>
      <c r="Z74" s="17"/>
      <c r="AA74" s="17"/>
      <c r="AB74" s="17"/>
      <c r="AC74" s="17">
        <v>1</v>
      </c>
      <c r="AD74" s="17" t="s">
        <v>283</v>
      </c>
      <c r="AE74" s="17" t="b">
        <v>0</v>
      </c>
      <c r="AF74" s="17">
        <f t="shared" si="43"/>
        <v>3</v>
      </c>
      <c r="AG74" s="17" t="s">
        <v>116</v>
      </c>
      <c r="AH74" s="17" t="str">
        <f>D75</f>
        <v>SSA_CORE_VFDM_E_BEGIN_TITO_VCCIA_LFM_X_SC1MLC0R</v>
      </c>
      <c r="AI74" s="17" t="str">
        <f>D75</f>
        <v>SSA_CORE_VFDM_E_BEGIN_TITO_VCCIA_LFM_X_SC1MLC0R</v>
      </c>
      <c r="AJ74" s="17" t="str">
        <f>D75</f>
        <v>SSA_CORE_VFDM_E_BEGIN_TITO_VCCIA_LFM_X_SC1MLC0R</v>
      </c>
      <c r="AK74" s="17"/>
      <c r="AL74" s="17"/>
      <c r="AM74" s="17"/>
      <c r="AN74" s="17"/>
      <c r="AO74" s="17"/>
      <c r="AP74" s="17"/>
      <c r="AQ74" s="17"/>
    </row>
    <row r="75" spans="1:43" x14ac:dyDescent="0.25">
      <c r="A75" s="17" t="s">
        <v>26</v>
      </c>
      <c r="B75" s="17" t="s">
        <v>149</v>
      </c>
      <c r="C75" s="17" t="str">
        <f>VLOOKUP(B75,templateLookup!A:B,2,0)</f>
        <v>iCVFDMTest</v>
      </c>
      <c r="D75" s="17" t="str">
        <f>E75&amp;"_"&amp;F75&amp;"_"&amp;G75&amp;"_"&amp;H75&amp;"_"&amp;A75&amp;"_"&amp;I75&amp;"_"&amp;J75&amp;"_"&amp;K75&amp;"_"&amp;L75&amp;"_"&amp;M75</f>
        <v>SSA_CORE_VFDM_E_BEGIN_TITO_VCCIA_LFM_X_SC1MLC0R</v>
      </c>
      <c r="E75" s="17" t="s">
        <v>31</v>
      </c>
      <c r="F75" s="17" t="s">
        <v>101</v>
      </c>
      <c r="G75" s="17" t="s">
        <v>136</v>
      </c>
      <c r="H75" s="17" t="s">
        <v>34</v>
      </c>
      <c r="I75" s="17" t="s">
        <v>120</v>
      </c>
      <c r="J75" s="17" t="s">
        <v>287</v>
      </c>
      <c r="K75" s="17" t="s">
        <v>35</v>
      </c>
      <c r="L75" s="17" t="s">
        <v>6</v>
      </c>
      <c r="M75" s="18" t="s">
        <v>311</v>
      </c>
      <c r="N75" s="17" t="s">
        <v>36</v>
      </c>
      <c r="O75" s="17" t="s">
        <v>420</v>
      </c>
      <c r="P75" s="17" t="s">
        <v>38</v>
      </c>
      <c r="Q75" s="17">
        <v>61</v>
      </c>
      <c r="R75" s="17">
        <v>20</v>
      </c>
      <c r="S75" s="17">
        <v>102</v>
      </c>
      <c r="T75" s="17"/>
      <c r="U75" s="18" t="s">
        <v>452</v>
      </c>
      <c r="V75" s="17"/>
      <c r="W75" s="17"/>
      <c r="X75" s="17"/>
      <c r="Y75" s="17"/>
      <c r="Z75" s="17"/>
      <c r="AA75" s="17"/>
      <c r="AB75" s="17"/>
      <c r="AC75" s="17">
        <v>1</v>
      </c>
      <c r="AD75" s="17" t="s">
        <v>283</v>
      </c>
      <c r="AE75" s="17" t="b">
        <v>0</v>
      </c>
      <c r="AF75" s="17">
        <f t="shared" si="43"/>
        <v>3</v>
      </c>
      <c r="AG75" s="17" t="s">
        <v>116</v>
      </c>
      <c r="AH75" s="17" t="str">
        <f>D76</f>
        <v>SSA_CORE_VFDM_E_BEGIN_TITO_VCCIA_LFM_X_SC1MLC1R</v>
      </c>
      <c r="AI75" s="17" t="str">
        <f>D76</f>
        <v>SSA_CORE_VFDM_E_BEGIN_TITO_VCCIA_LFM_X_SC1MLC1R</v>
      </c>
      <c r="AJ75" s="17" t="str">
        <f>D76</f>
        <v>SSA_CORE_VFDM_E_BEGIN_TITO_VCCIA_LFM_X_SC1MLC1R</v>
      </c>
      <c r="AK75" s="17"/>
      <c r="AL75" s="17"/>
      <c r="AM75" s="17"/>
      <c r="AN75" s="17"/>
      <c r="AO75" s="17"/>
      <c r="AP75" s="17"/>
      <c r="AQ75" s="17"/>
    </row>
    <row r="76" spans="1:43" x14ac:dyDescent="0.25">
      <c r="A76" s="17" t="s">
        <v>26</v>
      </c>
      <c r="B76" s="17" t="s">
        <v>149</v>
      </c>
      <c r="C76" s="17" t="str">
        <f>VLOOKUP(B76,templateLookup!A:B,2,0)</f>
        <v>iCVFDMTest</v>
      </c>
      <c r="D76" s="17" t="str">
        <f>E76&amp;"_"&amp;F76&amp;"_"&amp;G76&amp;"_"&amp;H76&amp;"_"&amp;A76&amp;"_"&amp;I76&amp;"_"&amp;J76&amp;"_"&amp;K76&amp;"_"&amp;L76&amp;"_"&amp;M76</f>
        <v>SSA_CORE_VFDM_E_BEGIN_TITO_VCCIA_LFM_X_SC1MLC1R</v>
      </c>
      <c r="E76" s="17" t="s">
        <v>31</v>
      </c>
      <c r="F76" s="17" t="s">
        <v>101</v>
      </c>
      <c r="G76" s="17" t="s">
        <v>136</v>
      </c>
      <c r="H76" s="17" t="s">
        <v>34</v>
      </c>
      <c r="I76" s="17" t="s">
        <v>120</v>
      </c>
      <c r="J76" s="17" t="s">
        <v>287</v>
      </c>
      <c r="K76" s="17" t="s">
        <v>35</v>
      </c>
      <c r="L76" s="17" t="s">
        <v>6</v>
      </c>
      <c r="M76" s="18" t="s">
        <v>312</v>
      </c>
      <c r="N76" s="17" t="s">
        <v>36</v>
      </c>
      <c r="O76" s="17" t="s">
        <v>420</v>
      </c>
      <c r="P76" s="17" t="s">
        <v>38</v>
      </c>
      <c r="Q76" s="17">
        <v>61</v>
      </c>
      <c r="R76" s="17">
        <v>20</v>
      </c>
      <c r="S76" s="17">
        <v>103</v>
      </c>
      <c r="T76" s="17"/>
      <c r="U76" s="18" t="s">
        <v>453</v>
      </c>
      <c r="V76" s="17"/>
      <c r="W76" s="17"/>
      <c r="X76" s="17"/>
      <c r="Y76" s="17"/>
      <c r="Z76" s="17"/>
      <c r="AA76" s="17"/>
      <c r="AB76" s="17"/>
      <c r="AC76" s="17">
        <v>1</v>
      </c>
      <c r="AD76" s="17" t="s">
        <v>283</v>
      </c>
      <c r="AE76" s="17" t="b">
        <v>0</v>
      </c>
      <c r="AF76" s="17">
        <f t="shared" si="43"/>
        <v>3</v>
      </c>
      <c r="AG76" s="17" t="s">
        <v>116</v>
      </c>
      <c r="AH76" s="17" t="str">
        <f>D77</f>
        <v>SSA_CORE_VFDM_E_BEGIN_TITO_VCCIA_LFM_X_SC2MLC0R</v>
      </c>
      <c r="AI76" s="17" t="str">
        <f>D77</f>
        <v>SSA_CORE_VFDM_E_BEGIN_TITO_VCCIA_LFM_X_SC2MLC0R</v>
      </c>
      <c r="AJ76" s="17" t="str">
        <f>D77</f>
        <v>SSA_CORE_VFDM_E_BEGIN_TITO_VCCIA_LFM_X_SC2MLC0R</v>
      </c>
      <c r="AK76" s="17"/>
      <c r="AL76" s="17"/>
      <c r="AM76" s="17"/>
      <c r="AN76" s="17"/>
      <c r="AO76" s="17"/>
      <c r="AP76" s="17"/>
      <c r="AQ76" s="17"/>
    </row>
    <row r="77" spans="1:43" x14ac:dyDescent="0.25">
      <c r="A77" s="17" t="s">
        <v>26</v>
      </c>
      <c r="B77" s="17" t="s">
        <v>149</v>
      </c>
      <c r="C77" s="17" t="str">
        <f>VLOOKUP(B77,templateLookup!A:B,2,0)</f>
        <v>iCVFDMTest</v>
      </c>
      <c r="D77" s="17" t="str">
        <f>E77&amp;"_"&amp;F77&amp;"_"&amp;G77&amp;"_"&amp;H77&amp;"_"&amp;A77&amp;"_"&amp;I77&amp;"_"&amp;J77&amp;"_"&amp;K77&amp;"_"&amp;L77&amp;"_"&amp;M77</f>
        <v>SSA_CORE_VFDM_E_BEGIN_TITO_VCCIA_LFM_X_SC2MLC0R</v>
      </c>
      <c r="E77" s="17" t="s">
        <v>31</v>
      </c>
      <c r="F77" s="17" t="s">
        <v>101</v>
      </c>
      <c r="G77" s="17" t="s">
        <v>136</v>
      </c>
      <c r="H77" s="17" t="s">
        <v>34</v>
      </c>
      <c r="I77" s="17" t="s">
        <v>120</v>
      </c>
      <c r="J77" s="17" t="s">
        <v>287</v>
      </c>
      <c r="K77" s="17" t="s">
        <v>35</v>
      </c>
      <c r="L77" s="17" t="s">
        <v>6</v>
      </c>
      <c r="M77" s="18" t="s">
        <v>313</v>
      </c>
      <c r="N77" s="17" t="s">
        <v>36</v>
      </c>
      <c r="O77" s="17" t="s">
        <v>420</v>
      </c>
      <c r="P77" s="17" t="s">
        <v>38</v>
      </c>
      <c r="Q77" s="17">
        <v>61</v>
      </c>
      <c r="R77" s="17">
        <v>20</v>
      </c>
      <c r="S77" s="17">
        <v>104</v>
      </c>
      <c r="T77" s="17"/>
      <c r="U77" s="18" t="s">
        <v>454</v>
      </c>
      <c r="V77" s="17"/>
      <c r="W77" s="17"/>
      <c r="X77" s="17"/>
      <c r="Y77" s="17"/>
      <c r="Z77" s="17"/>
      <c r="AA77" s="17"/>
      <c r="AB77" s="17"/>
      <c r="AC77" s="17">
        <v>1</v>
      </c>
      <c r="AD77" s="17" t="s">
        <v>283</v>
      </c>
      <c r="AE77" s="17" t="b">
        <v>0</v>
      </c>
      <c r="AF77" s="17">
        <f t="shared" si="43"/>
        <v>3</v>
      </c>
      <c r="AG77" s="17" t="s">
        <v>116</v>
      </c>
      <c r="AH77" s="17" t="str">
        <f>D78</f>
        <v>SSA_CORE_VFDM_E_BEGIN_TITO_VCCIA_LFM_X_SC2MLC1R</v>
      </c>
      <c r="AI77" s="17" t="str">
        <f>D78</f>
        <v>SSA_CORE_VFDM_E_BEGIN_TITO_VCCIA_LFM_X_SC2MLC1R</v>
      </c>
      <c r="AJ77" s="17" t="str">
        <f>D78</f>
        <v>SSA_CORE_VFDM_E_BEGIN_TITO_VCCIA_LFM_X_SC2MLC1R</v>
      </c>
      <c r="AK77" s="17"/>
      <c r="AL77" s="17"/>
      <c r="AM77" s="17"/>
      <c r="AN77" s="17"/>
      <c r="AO77" s="17"/>
      <c r="AP77" s="17"/>
      <c r="AQ77" s="17"/>
    </row>
    <row r="78" spans="1:43" x14ac:dyDescent="0.25">
      <c r="A78" s="17" t="s">
        <v>26</v>
      </c>
      <c r="B78" s="17" t="s">
        <v>149</v>
      </c>
      <c r="C78" s="17" t="str">
        <f>VLOOKUP(B78,templateLookup!A:B,2,0)</f>
        <v>iCVFDMTest</v>
      </c>
      <c r="D78" s="17" t="str">
        <f>E78&amp;"_"&amp;F78&amp;"_"&amp;G78&amp;"_"&amp;H78&amp;"_"&amp;A78&amp;"_"&amp;I78&amp;"_"&amp;J78&amp;"_"&amp;K78&amp;"_"&amp;L78&amp;"_"&amp;M78</f>
        <v>SSA_CORE_VFDM_E_BEGIN_TITO_VCCIA_LFM_X_SC2MLC1R</v>
      </c>
      <c r="E78" s="17" t="s">
        <v>31</v>
      </c>
      <c r="F78" s="17" t="s">
        <v>101</v>
      </c>
      <c r="G78" s="17" t="s">
        <v>136</v>
      </c>
      <c r="H78" s="17" t="s">
        <v>34</v>
      </c>
      <c r="I78" s="17" t="s">
        <v>120</v>
      </c>
      <c r="J78" s="17" t="s">
        <v>287</v>
      </c>
      <c r="K78" s="17" t="s">
        <v>35</v>
      </c>
      <c r="L78" s="17" t="s">
        <v>6</v>
      </c>
      <c r="M78" s="18" t="s">
        <v>314</v>
      </c>
      <c r="N78" s="17" t="s">
        <v>36</v>
      </c>
      <c r="O78" s="17" t="s">
        <v>420</v>
      </c>
      <c r="P78" s="17" t="s">
        <v>38</v>
      </c>
      <c r="Q78" s="17">
        <v>61</v>
      </c>
      <c r="R78" s="17">
        <v>20</v>
      </c>
      <c r="S78" s="17">
        <v>105</v>
      </c>
      <c r="T78" s="17"/>
      <c r="U78" s="18" t="s">
        <v>455</v>
      </c>
      <c r="V78" s="17"/>
      <c r="W78" s="17"/>
      <c r="X78" s="17"/>
      <c r="Y78" s="17"/>
      <c r="Z78" s="17"/>
      <c r="AA78" s="17"/>
      <c r="AB78" s="17"/>
      <c r="AC78" s="17">
        <v>1</v>
      </c>
      <c r="AD78" s="17" t="s">
        <v>283</v>
      </c>
      <c r="AE78" s="17" t="b">
        <v>0</v>
      </c>
      <c r="AF78" s="17">
        <f t="shared" si="43"/>
        <v>3</v>
      </c>
      <c r="AG78" s="17" t="s">
        <v>116</v>
      </c>
      <c r="AH78" s="17" t="str">
        <f>D79</f>
        <v>SSA_CORE_VFDM_E_BEGIN_TITO_VCCIA_LFM_X_SC3MLC0R</v>
      </c>
      <c r="AI78" s="17" t="str">
        <f>D79</f>
        <v>SSA_CORE_VFDM_E_BEGIN_TITO_VCCIA_LFM_X_SC3MLC0R</v>
      </c>
      <c r="AJ78" s="17" t="str">
        <f>D79</f>
        <v>SSA_CORE_VFDM_E_BEGIN_TITO_VCCIA_LFM_X_SC3MLC0R</v>
      </c>
      <c r="AK78" s="17"/>
      <c r="AL78" s="17"/>
      <c r="AM78" s="17"/>
      <c r="AN78" s="17"/>
      <c r="AO78" s="17"/>
      <c r="AP78" s="17"/>
      <c r="AQ78" s="17"/>
    </row>
    <row r="79" spans="1:43" x14ac:dyDescent="0.25">
      <c r="A79" s="17" t="s">
        <v>26</v>
      </c>
      <c r="B79" s="17" t="s">
        <v>149</v>
      </c>
      <c r="C79" s="17" t="str">
        <f>VLOOKUP(B79,templateLookup!A:B,2,0)</f>
        <v>iCVFDMTest</v>
      </c>
      <c r="D79" s="17" t="str">
        <f>E79&amp;"_"&amp;F79&amp;"_"&amp;G79&amp;"_"&amp;H79&amp;"_"&amp;A79&amp;"_"&amp;I79&amp;"_"&amp;J79&amp;"_"&amp;K79&amp;"_"&amp;L79&amp;"_"&amp;M79</f>
        <v>SSA_CORE_VFDM_E_BEGIN_TITO_VCCIA_LFM_X_SC3MLC0R</v>
      </c>
      <c r="E79" s="17" t="s">
        <v>31</v>
      </c>
      <c r="F79" s="17" t="s">
        <v>101</v>
      </c>
      <c r="G79" s="17" t="s">
        <v>136</v>
      </c>
      <c r="H79" s="17" t="s">
        <v>34</v>
      </c>
      <c r="I79" s="17" t="s">
        <v>120</v>
      </c>
      <c r="J79" s="17" t="s">
        <v>287</v>
      </c>
      <c r="K79" s="17" t="s">
        <v>35</v>
      </c>
      <c r="L79" s="17" t="s">
        <v>6</v>
      </c>
      <c r="M79" s="18" t="s">
        <v>315</v>
      </c>
      <c r="N79" s="17" t="s">
        <v>36</v>
      </c>
      <c r="O79" s="17" t="s">
        <v>420</v>
      </c>
      <c r="P79" s="17" t="s">
        <v>38</v>
      </c>
      <c r="Q79" s="17">
        <v>61</v>
      </c>
      <c r="R79" s="17">
        <v>20</v>
      </c>
      <c r="S79" s="17">
        <v>106</v>
      </c>
      <c r="T79" s="17"/>
      <c r="U79" s="18" t="s">
        <v>456</v>
      </c>
      <c r="V79" s="17"/>
      <c r="W79" s="17"/>
      <c r="X79" s="17"/>
      <c r="Y79" s="17"/>
      <c r="Z79" s="17"/>
      <c r="AA79" s="17"/>
      <c r="AB79" s="17"/>
      <c r="AC79" s="17">
        <v>1</v>
      </c>
      <c r="AD79" s="17" t="s">
        <v>283</v>
      </c>
      <c r="AE79" s="17" t="b">
        <v>0</v>
      </c>
      <c r="AF79" s="17">
        <f t="shared" si="43"/>
        <v>3</v>
      </c>
      <c r="AG79" s="17" t="s">
        <v>116</v>
      </c>
      <c r="AH79" s="17" t="str">
        <f>D80</f>
        <v>SSA_CORE_VFDM_E_BEGIN_TITO_VCCIA_LFM_X_SC3MLC1R</v>
      </c>
      <c r="AI79" s="17" t="str">
        <f>D80</f>
        <v>SSA_CORE_VFDM_E_BEGIN_TITO_VCCIA_LFM_X_SC3MLC1R</v>
      </c>
      <c r="AJ79" s="17" t="str">
        <f>D80</f>
        <v>SSA_CORE_VFDM_E_BEGIN_TITO_VCCIA_LFM_X_SC3MLC1R</v>
      </c>
      <c r="AK79" s="17"/>
      <c r="AL79" s="17"/>
      <c r="AM79" s="17"/>
      <c r="AN79" s="17"/>
      <c r="AO79" s="17"/>
      <c r="AP79" s="17"/>
      <c r="AQ79" s="17"/>
    </row>
    <row r="80" spans="1:43" x14ac:dyDescent="0.25">
      <c r="A80" s="17" t="s">
        <v>26</v>
      </c>
      <c r="B80" s="17" t="s">
        <v>149</v>
      </c>
      <c r="C80" s="17" t="str">
        <f>VLOOKUP(B80,templateLookup!A:B,2,0)</f>
        <v>iCVFDMTest</v>
      </c>
      <c r="D80" s="17" t="str">
        <f>E80&amp;"_"&amp;F80&amp;"_"&amp;G80&amp;"_"&amp;H80&amp;"_"&amp;A80&amp;"_"&amp;I80&amp;"_"&amp;J80&amp;"_"&amp;K80&amp;"_"&amp;L80&amp;"_"&amp;M80</f>
        <v>SSA_CORE_VFDM_E_BEGIN_TITO_VCCIA_LFM_X_SC3MLC1R</v>
      </c>
      <c r="E80" s="17" t="s">
        <v>31</v>
      </c>
      <c r="F80" s="17" t="s">
        <v>101</v>
      </c>
      <c r="G80" s="17" t="s">
        <v>136</v>
      </c>
      <c r="H80" s="17" t="s">
        <v>34</v>
      </c>
      <c r="I80" s="17" t="s">
        <v>120</v>
      </c>
      <c r="J80" s="17" t="s">
        <v>287</v>
      </c>
      <c r="K80" s="17" t="s">
        <v>35</v>
      </c>
      <c r="L80" s="17" t="s">
        <v>6</v>
      </c>
      <c r="M80" s="18" t="s">
        <v>316</v>
      </c>
      <c r="N80" s="17" t="s">
        <v>36</v>
      </c>
      <c r="O80" s="17" t="s">
        <v>420</v>
      </c>
      <c r="P80" s="17" t="s">
        <v>38</v>
      </c>
      <c r="Q80" s="17">
        <v>61</v>
      </c>
      <c r="R80" s="17">
        <v>20</v>
      </c>
      <c r="S80" s="17">
        <v>107</v>
      </c>
      <c r="T80" s="17"/>
      <c r="U80" s="18" t="s">
        <v>457</v>
      </c>
      <c r="V80" s="17"/>
      <c r="W80" s="17"/>
      <c r="X80" s="17"/>
      <c r="Y80" s="17"/>
      <c r="Z80" s="17"/>
      <c r="AA80" s="17"/>
      <c r="AB80" s="17"/>
      <c r="AC80" s="17">
        <v>1</v>
      </c>
      <c r="AD80" s="17" t="s">
        <v>283</v>
      </c>
      <c r="AE80" s="17" t="b">
        <v>0</v>
      </c>
      <c r="AF80" s="17">
        <f t="shared" si="43"/>
        <v>3</v>
      </c>
      <c r="AG80" s="17" t="s">
        <v>116</v>
      </c>
      <c r="AH80" s="17" t="str">
        <f>D81</f>
        <v>SSA_CORE_VFDM_E_BEGIN_TITO_VCCSA_LFM_X_SC0PMUCR</v>
      </c>
      <c r="AI80" s="17" t="str">
        <f>D81</f>
        <v>SSA_CORE_VFDM_E_BEGIN_TITO_VCCSA_LFM_X_SC0PMUCR</v>
      </c>
      <c r="AJ80" s="17" t="str">
        <f>D81</f>
        <v>SSA_CORE_VFDM_E_BEGIN_TITO_VCCSA_LFM_X_SC0PMUCR</v>
      </c>
      <c r="AK80" s="17"/>
      <c r="AL80" s="17"/>
      <c r="AM80" s="17"/>
      <c r="AN80" s="17"/>
      <c r="AO80" s="17"/>
      <c r="AP80" s="17"/>
      <c r="AQ80" s="17"/>
    </row>
    <row r="81" spans="1:43" x14ac:dyDescent="0.25">
      <c r="A81" s="17" t="s">
        <v>26</v>
      </c>
      <c r="B81" s="17" t="s">
        <v>149</v>
      </c>
      <c r="C81" s="17" t="str">
        <f>VLOOKUP(B81,templateLookup!A:B,2,0)</f>
        <v>iCVFDMTest</v>
      </c>
      <c r="D81" s="17" t="str">
        <f>E81&amp;"_"&amp;F81&amp;"_"&amp;G81&amp;"_"&amp;H81&amp;"_"&amp;A81&amp;"_"&amp;I81&amp;"_"&amp;J81&amp;"_"&amp;K81&amp;"_"&amp;L81&amp;"_"&amp;M81</f>
        <v>SSA_CORE_VFDM_E_BEGIN_TITO_VCCSA_LFM_X_SC0PMUCR</v>
      </c>
      <c r="E81" s="17" t="s">
        <v>31</v>
      </c>
      <c r="F81" s="17" t="s">
        <v>101</v>
      </c>
      <c r="G81" s="17" t="s">
        <v>136</v>
      </c>
      <c r="H81" s="17" t="s">
        <v>34</v>
      </c>
      <c r="I81" s="17" t="s">
        <v>120</v>
      </c>
      <c r="J81" s="17" t="s">
        <v>296</v>
      </c>
      <c r="K81" s="17" t="s">
        <v>35</v>
      </c>
      <c r="L81" s="17" t="s">
        <v>6</v>
      </c>
      <c r="M81" s="18" t="s">
        <v>317</v>
      </c>
      <c r="N81" s="17" t="s">
        <v>36</v>
      </c>
      <c r="O81" s="17" t="s">
        <v>420</v>
      </c>
      <c r="P81" s="17" t="s">
        <v>38</v>
      </c>
      <c r="Q81" s="17">
        <v>61</v>
      </c>
      <c r="R81" s="17">
        <v>20</v>
      </c>
      <c r="S81" s="17">
        <v>108</v>
      </c>
      <c r="T81" s="17"/>
      <c r="U81" s="18" t="s">
        <v>458</v>
      </c>
      <c r="V81" s="17"/>
      <c r="W81" s="17"/>
      <c r="X81" s="17"/>
      <c r="Y81" s="17"/>
      <c r="Z81" s="17"/>
      <c r="AA81" s="17"/>
      <c r="AB81" s="17"/>
      <c r="AC81" s="17">
        <v>1</v>
      </c>
      <c r="AD81" s="17" t="s">
        <v>284</v>
      </c>
      <c r="AE81" s="17" t="b">
        <v>0</v>
      </c>
      <c r="AF81" s="17">
        <f t="shared" si="43"/>
        <v>3</v>
      </c>
      <c r="AG81" s="17" t="s">
        <v>116</v>
      </c>
      <c r="AH81" s="17" t="str">
        <f>D82</f>
        <v>SSA_CORE_VFDM_E_BEGIN_TITO_VCCSA_LFM_X_SC1PMUCR</v>
      </c>
      <c r="AI81" s="17" t="str">
        <f>D82</f>
        <v>SSA_CORE_VFDM_E_BEGIN_TITO_VCCSA_LFM_X_SC1PMUCR</v>
      </c>
      <c r="AJ81" s="17" t="str">
        <f>D82</f>
        <v>SSA_CORE_VFDM_E_BEGIN_TITO_VCCSA_LFM_X_SC1PMUCR</v>
      </c>
      <c r="AK81" s="17"/>
      <c r="AL81" s="17"/>
      <c r="AM81" s="17"/>
      <c r="AN81" s="17"/>
      <c r="AO81" s="17"/>
      <c r="AP81" s="17"/>
      <c r="AQ81" s="17"/>
    </row>
    <row r="82" spans="1:43" x14ac:dyDescent="0.25">
      <c r="A82" s="17" t="s">
        <v>26</v>
      </c>
      <c r="B82" s="17" t="s">
        <v>149</v>
      </c>
      <c r="C82" s="17" t="str">
        <f>VLOOKUP(B82,templateLookup!A:B,2,0)</f>
        <v>iCVFDMTest</v>
      </c>
      <c r="D82" s="17" t="str">
        <f>E82&amp;"_"&amp;F82&amp;"_"&amp;G82&amp;"_"&amp;H82&amp;"_"&amp;A82&amp;"_"&amp;I82&amp;"_"&amp;J82&amp;"_"&amp;K82&amp;"_"&amp;L82&amp;"_"&amp;M82</f>
        <v>SSA_CORE_VFDM_E_BEGIN_TITO_VCCSA_LFM_X_SC1PMUCR</v>
      </c>
      <c r="E82" s="17" t="s">
        <v>31</v>
      </c>
      <c r="F82" s="17" t="s">
        <v>101</v>
      </c>
      <c r="G82" s="17" t="s">
        <v>136</v>
      </c>
      <c r="H82" s="17" t="s">
        <v>34</v>
      </c>
      <c r="I82" s="17" t="s">
        <v>120</v>
      </c>
      <c r="J82" s="17" t="s">
        <v>296</v>
      </c>
      <c r="K82" s="17" t="s">
        <v>35</v>
      </c>
      <c r="L82" s="17" t="s">
        <v>6</v>
      </c>
      <c r="M82" s="18" t="s">
        <v>318</v>
      </c>
      <c r="N82" s="17" t="s">
        <v>36</v>
      </c>
      <c r="O82" s="17" t="s">
        <v>420</v>
      </c>
      <c r="P82" s="17" t="s">
        <v>38</v>
      </c>
      <c r="Q82" s="17">
        <v>61</v>
      </c>
      <c r="R82" s="17">
        <v>20</v>
      </c>
      <c r="S82" s="17">
        <v>109</v>
      </c>
      <c r="T82" s="17"/>
      <c r="U82" s="18" t="s">
        <v>459</v>
      </c>
      <c r="V82" s="17"/>
      <c r="W82" s="17"/>
      <c r="X82" s="17"/>
      <c r="Y82" s="17"/>
      <c r="Z82" s="17"/>
      <c r="AA82" s="17"/>
      <c r="AB82" s="17"/>
      <c r="AC82" s="17">
        <v>1</v>
      </c>
      <c r="AD82" s="17" t="s">
        <v>284</v>
      </c>
      <c r="AE82" s="17" t="b">
        <v>0</v>
      </c>
      <c r="AF82" s="17">
        <f t="shared" si="43"/>
        <v>3</v>
      </c>
      <c r="AG82" s="17" t="s">
        <v>116</v>
      </c>
      <c r="AH82" s="17" t="str">
        <f>D83</f>
        <v>SSA_CORE_VFDM_E_BEGIN_TITO_VCCSA_LFM_X_SC2PMUCR</v>
      </c>
      <c r="AI82" s="17" t="str">
        <f>D83</f>
        <v>SSA_CORE_VFDM_E_BEGIN_TITO_VCCSA_LFM_X_SC2PMUCR</v>
      </c>
      <c r="AJ82" s="17" t="str">
        <f>D83</f>
        <v>SSA_CORE_VFDM_E_BEGIN_TITO_VCCSA_LFM_X_SC2PMUCR</v>
      </c>
      <c r="AK82" s="17"/>
      <c r="AL82" s="17"/>
      <c r="AM82" s="17"/>
      <c r="AN82" s="17"/>
      <c r="AO82" s="17"/>
      <c r="AP82" s="17"/>
      <c r="AQ82" s="17"/>
    </row>
    <row r="83" spans="1:43" x14ac:dyDescent="0.25">
      <c r="A83" s="17" t="s">
        <v>26</v>
      </c>
      <c r="B83" s="17" t="s">
        <v>149</v>
      </c>
      <c r="C83" s="17" t="str">
        <f>VLOOKUP(B83,templateLookup!A:B,2,0)</f>
        <v>iCVFDMTest</v>
      </c>
      <c r="D83" s="17" t="str">
        <f>E83&amp;"_"&amp;F83&amp;"_"&amp;G83&amp;"_"&amp;H83&amp;"_"&amp;A83&amp;"_"&amp;I83&amp;"_"&amp;J83&amp;"_"&amp;K83&amp;"_"&amp;L83&amp;"_"&amp;M83</f>
        <v>SSA_CORE_VFDM_E_BEGIN_TITO_VCCSA_LFM_X_SC2PMUCR</v>
      </c>
      <c r="E83" s="17" t="s">
        <v>31</v>
      </c>
      <c r="F83" s="17" t="s">
        <v>101</v>
      </c>
      <c r="G83" s="17" t="s">
        <v>136</v>
      </c>
      <c r="H83" s="17" t="s">
        <v>34</v>
      </c>
      <c r="I83" s="17" t="s">
        <v>120</v>
      </c>
      <c r="J83" s="17" t="s">
        <v>296</v>
      </c>
      <c r="K83" s="17" t="s">
        <v>35</v>
      </c>
      <c r="L83" s="17" t="s">
        <v>6</v>
      </c>
      <c r="M83" s="18" t="s">
        <v>319</v>
      </c>
      <c r="N83" s="17" t="s">
        <v>36</v>
      </c>
      <c r="O83" s="17" t="s">
        <v>420</v>
      </c>
      <c r="P83" s="17" t="s">
        <v>38</v>
      </c>
      <c r="Q83" s="17">
        <v>61</v>
      </c>
      <c r="R83" s="17">
        <v>20</v>
      </c>
      <c r="S83" s="17">
        <v>110</v>
      </c>
      <c r="T83" s="17"/>
      <c r="U83" s="18" t="s">
        <v>460</v>
      </c>
      <c r="V83" s="17"/>
      <c r="W83" s="17"/>
      <c r="X83" s="17"/>
      <c r="Y83" s="17"/>
      <c r="Z83" s="17"/>
      <c r="AA83" s="17"/>
      <c r="AB83" s="17"/>
      <c r="AC83" s="17">
        <v>1</v>
      </c>
      <c r="AD83" s="17" t="s">
        <v>284</v>
      </c>
      <c r="AE83" s="17" t="b">
        <v>0</v>
      </c>
      <c r="AF83" s="17">
        <f t="shared" si="43"/>
        <v>3</v>
      </c>
      <c r="AG83" s="17" t="s">
        <v>116</v>
      </c>
      <c r="AH83" s="17" t="str">
        <f>D84</f>
        <v>SSA_CORE_VFDM_E_BEGIN_TITO_VCCSA_LFM_X_SC3PMUCR</v>
      </c>
      <c r="AI83" s="17" t="str">
        <f>D84</f>
        <v>SSA_CORE_VFDM_E_BEGIN_TITO_VCCSA_LFM_X_SC3PMUCR</v>
      </c>
      <c r="AJ83" s="17" t="str">
        <f>D84</f>
        <v>SSA_CORE_VFDM_E_BEGIN_TITO_VCCSA_LFM_X_SC3PMUCR</v>
      </c>
      <c r="AK83" s="17"/>
      <c r="AL83" s="17"/>
      <c r="AM83" s="17"/>
      <c r="AN83" s="17"/>
      <c r="AO83" s="17"/>
      <c r="AP83" s="17"/>
      <c r="AQ83" s="17"/>
    </row>
    <row r="84" spans="1:43" x14ac:dyDescent="0.25">
      <c r="A84" s="17" t="s">
        <v>26</v>
      </c>
      <c r="B84" s="17" t="s">
        <v>149</v>
      </c>
      <c r="C84" s="17" t="str">
        <f>VLOOKUP(B84,templateLookup!A:B,2,0)</f>
        <v>iCVFDMTest</v>
      </c>
      <c r="D84" s="17" t="str">
        <f>E84&amp;"_"&amp;F84&amp;"_"&amp;G84&amp;"_"&amp;H84&amp;"_"&amp;A84&amp;"_"&amp;I84&amp;"_"&amp;J84&amp;"_"&amp;K84&amp;"_"&amp;L84&amp;"_"&amp;M84</f>
        <v>SSA_CORE_VFDM_E_BEGIN_TITO_VCCSA_LFM_X_SC3PMUCR</v>
      </c>
      <c r="E84" s="17" t="s">
        <v>31</v>
      </c>
      <c r="F84" s="17" t="s">
        <v>101</v>
      </c>
      <c r="G84" s="17" t="s">
        <v>136</v>
      </c>
      <c r="H84" s="17" t="s">
        <v>34</v>
      </c>
      <c r="I84" s="17" t="s">
        <v>120</v>
      </c>
      <c r="J84" s="17" t="s">
        <v>296</v>
      </c>
      <c r="K84" s="17" t="s">
        <v>35</v>
      </c>
      <c r="L84" s="17" t="s">
        <v>6</v>
      </c>
      <c r="M84" s="18" t="s">
        <v>320</v>
      </c>
      <c r="N84" s="17" t="s">
        <v>36</v>
      </c>
      <c r="O84" s="17" t="s">
        <v>420</v>
      </c>
      <c r="P84" s="17" t="s">
        <v>38</v>
      </c>
      <c r="Q84" s="17">
        <v>61</v>
      </c>
      <c r="R84" s="17">
        <v>20</v>
      </c>
      <c r="S84" s="17">
        <v>111</v>
      </c>
      <c r="T84" s="17"/>
      <c r="U84" s="18" t="s">
        <v>461</v>
      </c>
      <c r="V84" s="17"/>
      <c r="W84" s="17"/>
      <c r="X84" s="17"/>
      <c r="Y84" s="17"/>
      <c r="Z84" s="17"/>
      <c r="AA84" s="17"/>
      <c r="AB84" s="17"/>
      <c r="AC84" s="17">
        <v>1</v>
      </c>
      <c r="AD84" s="17" t="s">
        <v>284</v>
      </c>
      <c r="AE84" s="17" t="b">
        <v>0</v>
      </c>
      <c r="AF84" s="17">
        <f t="shared" si="43"/>
        <v>3</v>
      </c>
      <c r="AG84" s="17" t="s">
        <v>116</v>
      </c>
      <c r="AH84" s="17" t="str">
        <f>D85</f>
        <v>LSA_CORE_VFDM_E_BEGIN_TITO_VCCIA_LFM_X_SC0RF0R</v>
      </c>
      <c r="AI84" s="17" t="str">
        <f>D85</f>
        <v>LSA_CORE_VFDM_E_BEGIN_TITO_VCCIA_LFM_X_SC0RF0R</v>
      </c>
      <c r="AJ84" s="17" t="str">
        <f>D85</f>
        <v>LSA_CORE_VFDM_E_BEGIN_TITO_VCCIA_LFM_X_SC0RF0R</v>
      </c>
      <c r="AK84" s="17"/>
      <c r="AL84" s="17"/>
      <c r="AM84" s="17"/>
      <c r="AN84" s="17"/>
      <c r="AO84" s="17"/>
      <c r="AP84" s="17"/>
      <c r="AQ84" s="17"/>
    </row>
    <row r="85" spans="1:43" x14ac:dyDescent="0.25">
      <c r="A85" s="17" t="s">
        <v>26</v>
      </c>
      <c r="B85" s="17" t="s">
        <v>149</v>
      </c>
      <c r="C85" s="17" t="str">
        <f>VLOOKUP(B85,templateLookup!A:B,2,0)</f>
        <v>iCVFDMTest</v>
      </c>
      <c r="D85" s="17" t="str">
        <f>E85&amp;"_"&amp;F85&amp;"_"&amp;G85&amp;"_"&amp;H85&amp;"_"&amp;A85&amp;"_"&amp;I85&amp;"_"&amp;J85&amp;"_"&amp;K85&amp;"_"&amp;L85&amp;"_"&amp;M85</f>
        <v>LSA_CORE_VFDM_E_BEGIN_TITO_VCCIA_LFM_X_SC0RF0R</v>
      </c>
      <c r="E85" s="17" t="s">
        <v>57</v>
      </c>
      <c r="F85" s="17" t="s">
        <v>101</v>
      </c>
      <c r="G85" s="17" t="s">
        <v>136</v>
      </c>
      <c r="H85" s="17" t="s">
        <v>34</v>
      </c>
      <c r="I85" s="17" t="s">
        <v>120</v>
      </c>
      <c r="J85" s="17" t="s">
        <v>287</v>
      </c>
      <c r="K85" s="17" t="s">
        <v>35</v>
      </c>
      <c r="L85" s="17" t="s">
        <v>6</v>
      </c>
      <c r="M85" s="18" t="s">
        <v>321</v>
      </c>
      <c r="N85" s="17" t="s">
        <v>36</v>
      </c>
      <c r="O85" s="17" t="s">
        <v>420</v>
      </c>
      <c r="P85" s="17" t="s">
        <v>38</v>
      </c>
      <c r="Q85" s="17">
        <v>21</v>
      </c>
      <c r="R85" s="17">
        <v>20</v>
      </c>
      <c r="S85" s="17">
        <v>112</v>
      </c>
      <c r="T85" s="17"/>
      <c r="U85" s="18" t="s">
        <v>462</v>
      </c>
      <c r="V85" s="17"/>
      <c r="W85" s="17"/>
      <c r="X85" s="17"/>
      <c r="Y85" s="17"/>
      <c r="Z85" s="17"/>
      <c r="AA85" s="17"/>
      <c r="AB85" s="17"/>
      <c r="AC85" s="17">
        <v>1</v>
      </c>
      <c r="AD85" s="17" t="s">
        <v>283</v>
      </c>
      <c r="AE85" s="17" t="b">
        <v>0</v>
      </c>
      <c r="AF85" s="17">
        <f t="shared" si="43"/>
        <v>3</v>
      </c>
      <c r="AG85" s="17" t="s">
        <v>116</v>
      </c>
      <c r="AH85" s="17" t="str">
        <f>D86</f>
        <v>LSA_CORE_VFDM_E_BEGIN_TITO_VCCIA_LFM_X_SC1RF0R</v>
      </c>
      <c r="AI85" s="17" t="str">
        <f>D86</f>
        <v>LSA_CORE_VFDM_E_BEGIN_TITO_VCCIA_LFM_X_SC1RF0R</v>
      </c>
      <c r="AJ85" s="17" t="str">
        <f>D86</f>
        <v>LSA_CORE_VFDM_E_BEGIN_TITO_VCCIA_LFM_X_SC1RF0R</v>
      </c>
      <c r="AK85" s="17"/>
      <c r="AL85" s="17"/>
      <c r="AM85" s="17"/>
      <c r="AN85" s="17"/>
      <c r="AO85" s="17"/>
      <c r="AP85" s="17"/>
      <c r="AQ85" s="17"/>
    </row>
    <row r="86" spans="1:43" x14ac:dyDescent="0.25">
      <c r="A86" s="17" t="s">
        <v>26</v>
      </c>
      <c r="B86" s="17" t="s">
        <v>149</v>
      </c>
      <c r="C86" s="17" t="str">
        <f>VLOOKUP(B86,templateLookup!A:B,2,0)</f>
        <v>iCVFDMTest</v>
      </c>
      <c r="D86" s="17" t="str">
        <f>E86&amp;"_"&amp;F86&amp;"_"&amp;G86&amp;"_"&amp;H86&amp;"_"&amp;A86&amp;"_"&amp;I86&amp;"_"&amp;J86&amp;"_"&amp;K86&amp;"_"&amp;L86&amp;"_"&amp;M86</f>
        <v>LSA_CORE_VFDM_E_BEGIN_TITO_VCCIA_LFM_X_SC1RF0R</v>
      </c>
      <c r="E86" s="17" t="s">
        <v>57</v>
      </c>
      <c r="F86" s="17" t="s">
        <v>101</v>
      </c>
      <c r="G86" s="17" t="s">
        <v>136</v>
      </c>
      <c r="H86" s="17" t="s">
        <v>34</v>
      </c>
      <c r="I86" s="17" t="s">
        <v>120</v>
      </c>
      <c r="J86" s="17" t="s">
        <v>287</v>
      </c>
      <c r="K86" s="17" t="s">
        <v>35</v>
      </c>
      <c r="L86" s="17" t="s">
        <v>6</v>
      </c>
      <c r="M86" s="18" t="s">
        <v>322</v>
      </c>
      <c r="N86" s="17" t="s">
        <v>36</v>
      </c>
      <c r="O86" s="17" t="s">
        <v>420</v>
      </c>
      <c r="P86" s="17" t="s">
        <v>38</v>
      </c>
      <c r="Q86" s="17">
        <v>21</v>
      </c>
      <c r="R86" s="17">
        <v>20</v>
      </c>
      <c r="S86" s="17">
        <v>113</v>
      </c>
      <c r="T86" s="17"/>
      <c r="U86" s="18" t="s">
        <v>463</v>
      </c>
      <c r="V86" s="17"/>
      <c r="W86" s="17"/>
      <c r="X86" s="17"/>
      <c r="Y86" s="17"/>
      <c r="Z86" s="17"/>
      <c r="AA86" s="17"/>
      <c r="AB86" s="17"/>
      <c r="AC86" s="17">
        <v>1</v>
      </c>
      <c r="AD86" s="17" t="s">
        <v>283</v>
      </c>
      <c r="AE86" s="17" t="b">
        <v>0</v>
      </c>
      <c r="AF86" s="17">
        <f t="shared" si="43"/>
        <v>3</v>
      </c>
      <c r="AG86" s="17" t="s">
        <v>116</v>
      </c>
      <c r="AH86" s="17" t="str">
        <f>D87</f>
        <v>LSA_CORE_VFDM_E_BEGIN_TITO_VCCIA_LFM_X_SC2RF0R</v>
      </c>
      <c r="AI86" s="17" t="str">
        <f>D87</f>
        <v>LSA_CORE_VFDM_E_BEGIN_TITO_VCCIA_LFM_X_SC2RF0R</v>
      </c>
      <c r="AJ86" s="17" t="str">
        <f>D87</f>
        <v>LSA_CORE_VFDM_E_BEGIN_TITO_VCCIA_LFM_X_SC2RF0R</v>
      </c>
      <c r="AK86" s="17"/>
      <c r="AL86" s="17"/>
      <c r="AM86" s="17"/>
      <c r="AN86" s="17"/>
      <c r="AO86" s="17"/>
      <c r="AP86" s="17"/>
      <c r="AQ86" s="17"/>
    </row>
    <row r="87" spans="1:43" x14ac:dyDescent="0.25">
      <c r="A87" s="17" t="s">
        <v>26</v>
      </c>
      <c r="B87" s="17" t="s">
        <v>149</v>
      </c>
      <c r="C87" s="17" t="str">
        <f>VLOOKUP(B87,templateLookup!A:B,2,0)</f>
        <v>iCVFDMTest</v>
      </c>
      <c r="D87" s="17" t="str">
        <f>E87&amp;"_"&amp;F87&amp;"_"&amp;G87&amp;"_"&amp;H87&amp;"_"&amp;A87&amp;"_"&amp;I87&amp;"_"&amp;J87&amp;"_"&amp;K87&amp;"_"&amp;L87&amp;"_"&amp;M87</f>
        <v>LSA_CORE_VFDM_E_BEGIN_TITO_VCCIA_LFM_X_SC2RF0R</v>
      </c>
      <c r="E87" s="17" t="s">
        <v>57</v>
      </c>
      <c r="F87" s="17" t="s">
        <v>101</v>
      </c>
      <c r="G87" s="17" t="s">
        <v>136</v>
      </c>
      <c r="H87" s="17" t="s">
        <v>34</v>
      </c>
      <c r="I87" s="17" t="s">
        <v>120</v>
      </c>
      <c r="J87" s="17" t="s">
        <v>287</v>
      </c>
      <c r="K87" s="17" t="s">
        <v>35</v>
      </c>
      <c r="L87" s="17" t="s">
        <v>6</v>
      </c>
      <c r="M87" s="18" t="s">
        <v>323</v>
      </c>
      <c r="N87" s="17" t="s">
        <v>36</v>
      </c>
      <c r="O87" s="17" t="s">
        <v>420</v>
      </c>
      <c r="P87" s="17" t="s">
        <v>38</v>
      </c>
      <c r="Q87" s="17">
        <v>21</v>
      </c>
      <c r="R87" s="17">
        <v>20</v>
      </c>
      <c r="S87" s="17">
        <v>114</v>
      </c>
      <c r="T87" s="17"/>
      <c r="U87" s="18" t="s">
        <v>464</v>
      </c>
      <c r="V87" s="17"/>
      <c r="W87" s="17"/>
      <c r="X87" s="17"/>
      <c r="Y87" s="17"/>
      <c r="Z87" s="17"/>
      <c r="AA87" s="17"/>
      <c r="AB87" s="17"/>
      <c r="AC87" s="17">
        <v>1</v>
      </c>
      <c r="AD87" s="17" t="s">
        <v>283</v>
      </c>
      <c r="AE87" s="17" t="b">
        <v>0</v>
      </c>
      <c r="AF87" s="17">
        <f t="shared" si="43"/>
        <v>3</v>
      </c>
      <c r="AG87" s="17" t="s">
        <v>116</v>
      </c>
      <c r="AH87" s="17" t="str">
        <f>D88</f>
        <v>LSA_CORE_VFDM_E_BEGIN_TITO_VCCIA_LFM_X_SC3RF0R</v>
      </c>
      <c r="AI87" s="17" t="str">
        <f>D88</f>
        <v>LSA_CORE_VFDM_E_BEGIN_TITO_VCCIA_LFM_X_SC3RF0R</v>
      </c>
      <c r="AJ87" s="17" t="str">
        <f>D88</f>
        <v>LSA_CORE_VFDM_E_BEGIN_TITO_VCCIA_LFM_X_SC3RF0R</v>
      </c>
      <c r="AK87" s="17"/>
      <c r="AL87" s="17"/>
      <c r="AM87" s="17"/>
      <c r="AN87" s="17"/>
      <c r="AO87" s="17"/>
      <c r="AP87" s="17"/>
      <c r="AQ87" s="17"/>
    </row>
    <row r="88" spans="1:43" x14ac:dyDescent="0.25">
      <c r="A88" s="17" t="s">
        <v>26</v>
      </c>
      <c r="B88" s="17" t="s">
        <v>149</v>
      </c>
      <c r="C88" s="17" t="str">
        <f>VLOOKUP(B88,templateLookup!A:B,2,0)</f>
        <v>iCVFDMTest</v>
      </c>
      <c r="D88" s="17" t="str">
        <f>E88&amp;"_"&amp;F88&amp;"_"&amp;G88&amp;"_"&amp;H88&amp;"_"&amp;A88&amp;"_"&amp;I88&amp;"_"&amp;J88&amp;"_"&amp;K88&amp;"_"&amp;L88&amp;"_"&amp;M88</f>
        <v>LSA_CORE_VFDM_E_BEGIN_TITO_VCCIA_LFM_X_SC3RF0R</v>
      </c>
      <c r="E88" s="17" t="s">
        <v>57</v>
      </c>
      <c r="F88" s="17" t="s">
        <v>101</v>
      </c>
      <c r="G88" s="17" t="s">
        <v>136</v>
      </c>
      <c r="H88" s="17" t="s">
        <v>34</v>
      </c>
      <c r="I88" s="17" t="s">
        <v>120</v>
      </c>
      <c r="J88" s="17" t="s">
        <v>287</v>
      </c>
      <c r="K88" s="17" t="s">
        <v>35</v>
      </c>
      <c r="L88" s="17" t="s">
        <v>6</v>
      </c>
      <c r="M88" s="18" t="s">
        <v>324</v>
      </c>
      <c r="N88" s="17" t="s">
        <v>36</v>
      </c>
      <c r="O88" s="17" t="s">
        <v>420</v>
      </c>
      <c r="P88" s="17" t="s">
        <v>38</v>
      </c>
      <c r="Q88" s="17">
        <v>21</v>
      </c>
      <c r="R88" s="17">
        <v>20</v>
      </c>
      <c r="S88" s="17">
        <v>115</v>
      </c>
      <c r="T88" s="17"/>
      <c r="U88" s="18" t="s">
        <v>465</v>
      </c>
      <c r="V88" s="17"/>
      <c r="W88" s="17"/>
      <c r="X88" s="17"/>
      <c r="Y88" s="17"/>
      <c r="Z88" s="17"/>
      <c r="AA88" s="17"/>
      <c r="AB88" s="17"/>
      <c r="AC88" s="17">
        <v>1</v>
      </c>
      <c r="AD88" s="17" t="s">
        <v>283</v>
      </c>
      <c r="AE88" s="17" t="b">
        <v>0</v>
      </c>
      <c r="AF88" s="17">
        <f t="shared" si="43"/>
        <v>3</v>
      </c>
      <c r="AG88" s="17" t="s">
        <v>116</v>
      </c>
      <c r="AH88" s="17" t="str">
        <f>D89</f>
        <v>LSA_CORE_VFDM_E_BEGIN_TITO_VCCIA_LFM_X_SC0RF1R</v>
      </c>
      <c r="AI88" s="17" t="str">
        <f>D89</f>
        <v>LSA_CORE_VFDM_E_BEGIN_TITO_VCCIA_LFM_X_SC0RF1R</v>
      </c>
      <c r="AJ88" s="17" t="str">
        <f>D89</f>
        <v>LSA_CORE_VFDM_E_BEGIN_TITO_VCCIA_LFM_X_SC0RF1R</v>
      </c>
      <c r="AK88" s="17"/>
      <c r="AL88" s="17"/>
      <c r="AM88" s="17"/>
      <c r="AN88" s="17"/>
      <c r="AO88" s="17"/>
      <c r="AP88" s="17"/>
      <c r="AQ88" s="17"/>
    </row>
    <row r="89" spans="1:43" x14ac:dyDescent="0.25">
      <c r="A89" s="17" t="s">
        <v>26</v>
      </c>
      <c r="B89" s="17" t="s">
        <v>149</v>
      </c>
      <c r="C89" s="17" t="str">
        <f>VLOOKUP(B89,templateLookup!A:B,2,0)</f>
        <v>iCVFDMTest</v>
      </c>
      <c r="D89" s="17" t="str">
        <f>E89&amp;"_"&amp;F89&amp;"_"&amp;G89&amp;"_"&amp;H89&amp;"_"&amp;A89&amp;"_"&amp;I89&amp;"_"&amp;J89&amp;"_"&amp;K89&amp;"_"&amp;L89&amp;"_"&amp;M89</f>
        <v>LSA_CORE_VFDM_E_BEGIN_TITO_VCCIA_LFM_X_SC0RF1R</v>
      </c>
      <c r="E89" s="17" t="s">
        <v>57</v>
      </c>
      <c r="F89" s="17" t="s">
        <v>101</v>
      </c>
      <c r="G89" s="17" t="s">
        <v>136</v>
      </c>
      <c r="H89" s="17" t="s">
        <v>34</v>
      </c>
      <c r="I89" s="17" t="s">
        <v>120</v>
      </c>
      <c r="J89" s="17" t="s">
        <v>287</v>
      </c>
      <c r="K89" s="17" t="s">
        <v>35</v>
      </c>
      <c r="L89" s="17" t="s">
        <v>6</v>
      </c>
      <c r="M89" s="18" t="s">
        <v>325</v>
      </c>
      <c r="N89" s="17" t="s">
        <v>36</v>
      </c>
      <c r="O89" s="17" t="s">
        <v>420</v>
      </c>
      <c r="P89" s="17" t="s">
        <v>38</v>
      </c>
      <c r="Q89" s="17">
        <v>21</v>
      </c>
      <c r="R89" s="17">
        <v>20</v>
      </c>
      <c r="S89" s="17">
        <v>116</v>
      </c>
      <c r="T89" s="17"/>
      <c r="U89" s="18" t="s">
        <v>466</v>
      </c>
      <c r="V89" s="17"/>
      <c r="W89" s="17"/>
      <c r="X89" s="17"/>
      <c r="Y89" s="17"/>
      <c r="Z89" s="17"/>
      <c r="AA89" s="17"/>
      <c r="AB89" s="17"/>
      <c r="AC89" s="17">
        <v>1</v>
      </c>
      <c r="AD89" s="17" t="s">
        <v>283</v>
      </c>
      <c r="AE89" s="17" t="b">
        <v>0</v>
      </c>
      <c r="AF89" s="17">
        <f t="shared" si="43"/>
        <v>3</v>
      </c>
      <c r="AG89" s="17" t="s">
        <v>116</v>
      </c>
      <c r="AH89" s="17" t="str">
        <f>D90</f>
        <v>LSA_CORE_VFDM_E_BEGIN_TITO_VCCIA_LFM_X_SC1RF1R</v>
      </c>
      <c r="AI89" s="17" t="str">
        <f>D90</f>
        <v>LSA_CORE_VFDM_E_BEGIN_TITO_VCCIA_LFM_X_SC1RF1R</v>
      </c>
      <c r="AJ89" s="17" t="str">
        <f>D90</f>
        <v>LSA_CORE_VFDM_E_BEGIN_TITO_VCCIA_LFM_X_SC1RF1R</v>
      </c>
      <c r="AK89" s="17"/>
      <c r="AL89" s="17"/>
      <c r="AM89" s="17"/>
      <c r="AN89" s="17"/>
      <c r="AO89" s="17"/>
      <c r="AP89" s="17"/>
      <c r="AQ89" s="17"/>
    </row>
    <row r="90" spans="1:43" x14ac:dyDescent="0.25">
      <c r="A90" s="17" t="s">
        <v>26</v>
      </c>
      <c r="B90" s="17" t="s">
        <v>149</v>
      </c>
      <c r="C90" s="17" t="str">
        <f>VLOOKUP(B90,templateLookup!A:B,2,0)</f>
        <v>iCVFDMTest</v>
      </c>
      <c r="D90" s="17" t="str">
        <f>E90&amp;"_"&amp;F90&amp;"_"&amp;G90&amp;"_"&amp;H90&amp;"_"&amp;A90&amp;"_"&amp;I90&amp;"_"&amp;J90&amp;"_"&amp;K90&amp;"_"&amp;L90&amp;"_"&amp;M90</f>
        <v>LSA_CORE_VFDM_E_BEGIN_TITO_VCCIA_LFM_X_SC1RF1R</v>
      </c>
      <c r="E90" s="17" t="s">
        <v>57</v>
      </c>
      <c r="F90" s="17" t="s">
        <v>101</v>
      </c>
      <c r="G90" s="17" t="s">
        <v>136</v>
      </c>
      <c r="H90" s="17" t="s">
        <v>34</v>
      </c>
      <c r="I90" s="17" t="s">
        <v>120</v>
      </c>
      <c r="J90" s="17" t="s">
        <v>287</v>
      </c>
      <c r="K90" s="17" t="s">
        <v>35</v>
      </c>
      <c r="L90" s="17" t="s">
        <v>6</v>
      </c>
      <c r="M90" s="18" t="s">
        <v>326</v>
      </c>
      <c r="N90" s="17" t="s">
        <v>36</v>
      </c>
      <c r="O90" s="17" t="s">
        <v>420</v>
      </c>
      <c r="P90" s="17" t="s">
        <v>38</v>
      </c>
      <c r="Q90" s="17">
        <v>21</v>
      </c>
      <c r="R90" s="17">
        <v>20</v>
      </c>
      <c r="S90" s="17">
        <v>117</v>
      </c>
      <c r="T90" s="17"/>
      <c r="U90" s="18" t="s">
        <v>467</v>
      </c>
      <c r="V90" s="17"/>
      <c r="W90" s="17"/>
      <c r="X90" s="17"/>
      <c r="Y90" s="17"/>
      <c r="Z90" s="17"/>
      <c r="AA90" s="17"/>
      <c r="AB90" s="17"/>
      <c r="AC90" s="17">
        <v>1</v>
      </c>
      <c r="AD90" s="17" t="s">
        <v>283</v>
      </c>
      <c r="AE90" s="17" t="b">
        <v>0</v>
      </c>
      <c r="AF90" s="17">
        <f t="shared" si="43"/>
        <v>3</v>
      </c>
      <c r="AG90" s="17" t="s">
        <v>116</v>
      </c>
      <c r="AH90" s="17" t="str">
        <f>D91</f>
        <v>LSA_CORE_VFDM_E_BEGIN_TITO_VCCIA_LFM_X_SC2RF1R</v>
      </c>
      <c r="AI90" s="17" t="str">
        <f>D91</f>
        <v>LSA_CORE_VFDM_E_BEGIN_TITO_VCCIA_LFM_X_SC2RF1R</v>
      </c>
      <c r="AJ90" s="17" t="str">
        <f>D91</f>
        <v>LSA_CORE_VFDM_E_BEGIN_TITO_VCCIA_LFM_X_SC2RF1R</v>
      </c>
      <c r="AK90" s="17"/>
      <c r="AL90" s="17"/>
      <c r="AM90" s="17"/>
      <c r="AN90" s="17"/>
      <c r="AO90" s="17"/>
      <c r="AP90" s="17"/>
      <c r="AQ90" s="17"/>
    </row>
    <row r="91" spans="1:43" x14ac:dyDescent="0.25">
      <c r="A91" s="17" t="s">
        <v>26</v>
      </c>
      <c r="B91" s="17" t="s">
        <v>149</v>
      </c>
      <c r="C91" s="17" t="str">
        <f>VLOOKUP(B91,templateLookup!A:B,2,0)</f>
        <v>iCVFDMTest</v>
      </c>
      <c r="D91" s="17" t="str">
        <f>E91&amp;"_"&amp;F91&amp;"_"&amp;G91&amp;"_"&amp;H91&amp;"_"&amp;A91&amp;"_"&amp;I91&amp;"_"&amp;J91&amp;"_"&amp;K91&amp;"_"&amp;L91&amp;"_"&amp;M91</f>
        <v>LSA_CORE_VFDM_E_BEGIN_TITO_VCCIA_LFM_X_SC2RF1R</v>
      </c>
      <c r="E91" s="17" t="s">
        <v>57</v>
      </c>
      <c r="F91" s="17" t="s">
        <v>101</v>
      </c>
      <c r="G91" s="17" t="s">
        <v>136</v>
      </c>
      <c r="H91" s="17" t="s">
        <v>34</v>
      </c>
      <c r="I91" s="17" t="s">
        <v>120</v>
      </c>
      <c r="J91" s="17" t="s">
        <v>287</v>
      </c>
      <c r="K91" s="17" t="s">
        <v>35</v>
      </c>
      <c r="L91" s="17" t="s">
        <v>6</v>
      </c>
      <c r="M91" s="18" t="s">
        <v>327</v>
      </c>
      <c r="N91" s="17" t="s">
        <v>36</v>
      </c>
      <c r="O91" s="17" t="s">
        <v>420</v>
      </c>
      <c r="P91" s="17" t="s">
        <v>38</v>
      </c>
      <c r="Q91" s="17">
        <v>21</v>
      </c>
      <c r="R91" s="17">
        <v>20</v>
      </c>
      <c r="S91" s="17">
        <v>118</v>
      </c>
      <c r="T91" s="17"/>
      <c r="U91" s="18" t="s">
        <v>468</v>
      </c>
      <c r="V91" s="17"/>
      <c r="W91" s="17"/>
      <c r="X91" s="17"/>
      <c r="Y91" s="17"/>
      <c r="Z91" s="17"/>
      <c r="AA91" s="17"/>
      <c r="AB91" s="17"/>
      <c r="AC91" s="17">
        <v>1</v>
      </c>
      <c r="AD91" s="17" t="s">
        <v>283</v>
      </c>
      <c r="AE91" s="17" t="b">
        <v>0</v>
      </c>
      <c r="AF91" s="17">
        <f t="shared" si="43"/>
        <v>3</v>
      </c>
      <c r="AG91" s="17" t="s">
        <v>116</v>
      </c>
      <c r="AH91" s="17" t="str">
        <f>D92</f>
        <v>LSA_CORE_VFDM_E_BEGIN_TITO_VCCIA_LFM_X_SC3RF1R</v>
      </c>
      <c r="AI91" s="17" t="str">
        <f>D92</f>
        <v>LSA_CORE_VFDM_E_BEGIN_TITO_VCCIA_LFM_X_SC3RF1R</v>
      </c>
      <c r="AJ91" s="17" t="str">
        <f>D92</f>
        <v>LSA_CORE_VFDM_E_BEGIN_TITO_VCCIA_LFM_X_SC3RF1R</v>
      </c>
      <c r="AK91" s="17"/>
      <c r="AL91" s="17"/>
      <c r="AM91" s="17"/>
      <c r="AN91" s="17"/>
      <c r="AO91" s="17"/>
      <c r="AP91" s="17"/>
      <c r="AQ91" s="17"/>
    </row>
    <row r="92" spans="1:43" x14ac:dyDescent="0.25">
      <c r="A92" s="17" t="s">
        <v>26</v>
      </c>
      <c r="B92" s="17" t="s">
        <v>149</v>
      </c>
      <c r="C92" s="17" t="str">
        <f>VLOOKUP(B92,templateLookup!A:B,2,0)</f>
        <v>iCVFDMTest</v>
      </c>
      <c r="D92" s="17" t="str">
        <f>E92&amp;"_"&amp;F92&amp;"_"&amp;G92&amp;"_"&amp;H92&amp;"_"&amp;A92&amp;"_"&amp;I92&amp;"_"&amp;J92&amp;"_"&amp;K92&amp;"_"&amp;L92&amp;"_"&amp;M92</f>
        <v>LSA_CORE_VFDM_E_BEGIN_TITO_VCCIA_LFM_X_SC3RF1R</v>
      </c>
      <c r="E92" s="17" t="s">
        <v>57</v>
      </c>
      <c r="F92" s="17" t="s">
        <v>101</v>
      </c>
      <c r="G92" s="17" t="s">
        <v>136</v>
      </c>
      <c r="H92" s="17" t="s">
        <v>34</v>
      </c>
      <c r="I92" s="17" t="s">
        <v>120</v>
      </c>
      <c r="J92" s="17" t="s">
        <v>287</v>
      </c>
      <c r="K92" s="17" t="s">
        <v>35</v>
      </c>
      <c r="L92" s="17" t="s">
        <v>6</v>
      </c>
      <c r="M92" s="18" t="s">
        <v>328</v>
      </c>
      <c r="N92" s="17" t="s">
        <v>36</v>
      </c>
      <c r="O92" s="17" t="s">
        <v>420</v>
      </c>
      <c r="P92" s="17" t="s">
        <v>38</v>
      </c>
      <c r="Q92" s="17">
        <v>21</v>
      </c>
      <c r="R92" s="17">
        <v>20</v>
      </c>
      <c r="S92" s="17">
        <v>119</v>
      </c>
      <c r="T92" s="17"/>
      <c r="U92" s="18" t="s">
        <v>469</v>
      </c>
      <c r="V92" s="17"/>
      <c r="W92" s="17"/>
      <c r="X92" s="17"/>
      <c r="Y92" s="17"/>
      <c r="Z92" s="17"/>
      <c r="AA92" s="17"/>
      <c r="AB92" s="17"/>
      <c r="AC92" s="17">
        <v>1</v>
      </c>
      <c r="AD92" s="17" t="s">
        <v>283</v>
      </c>
      <c r="AE92" s="17" t="b">
        <v>0</v>
      </c>
      <c r="AF92" s="17">
        <f t="shared" si="43"/>
        <v>3</v>
      </c>
      <c r="AG92" s="17" t="s">
        <v>116</v>
      </c>
      <c r="AH92" s="17" t="str">
        <f>D93</f>
        <v>LSA_CORE_UF_E_BEGIN_TITO_VCCIA_LFM_X_VFDM_UF</v>
      </c>
      <c r="AI92" s="17" t="str">
        <f>D93</f>
        <v>LSA_CORE_UF_E_BEGIN_TITO_VCCIA_LFM_X_VFDM_UF</v>
      </c>
      <c r="AJ92" s="17" t="str">
        <f>D93</f>
        <v>LSA_CORE_UF_E_BEGIN_TITO_VCCIA_LFM_X_VFDM_UF</v>
      </c>
      <c r="AK92" s="17"/>
      <c r="AL92" s="17"/>
      <c r="AM92" s="17"/>
      <c r="AN92" s="17"/>
      <c r="AO92" s="17"/>
      <c r="AP92" s="17"/>
      <c r="AQ92" s="17"/>
    </row>
    <row r="93" spans="1:43" x14ac:dyDescent="0.25">
      <c r="A93" s="17" t="s">
        <v>26</v>
      </c>
      <c r="B93" s="17" t="s">
        <v>152</v>
      </c>
      <c r="C93" s="17" t="str">
        <f>VLOOKUP(B93,templateLookup!A:B,2,0)</f>
        <v>iCUserFuncTest</v>
      </c>
      <c r="D93" s="17" t="str">
        <f>E93&amp;"_"&amp;F93&amp;"_"&amp;G93&amp;"_"&amp;H93&amp;"_"&amp;A93&amp;"_"&amp;I93&amp;"_"&amp;J93&amp;"_"&amp;K93&amp;"_"&amp;L93&amp;"_"&amp;M93</f>
        <v>LSA_CORE_UF_E_BEGIN_TITO_VCCIA_LFM_X_VFDM_UF</v>
      </c>
      <c r="E93" s="17" t="s">
        <v>57</v>
      </c>
      <c r="F93" s="17" t="s">
        <v>101</v>
      </c>
      <c r="G93" s="17" t="s">
        <v>153</v>
      </c>
      <c r="H93" s="17" t="s">
        <v>34</v>
      </c>
      <c r="I93" s="17" t="s">
        <v>120</v>
      </c>
      <c r="J93" s="17" t="s">
        <v>287</v>
      </c>
      <c r="K93" s="17" t="s">
        <v>35</v>
      </c>
      <c r="L93" s="17" t="s">
        <v>6</v>
      </c>
      <c r="M93" s="17" t="s">
        <v>155</v>
      </c>
      <c r="N93" s="17" t="s">
        <v>36</v>
      </c>
      <c r="O93" s="17" t="s">
        <v>420</v>
      </c>
      <c r="P93" s="17" t="s">
        <v>38</v>
      </c>
      <c r="Q93" s="17">
        <v>21</v>
      </c>
      <c r="R93" s="17">
        <v>20</v>
      </c>
      <c r="S93" s="17">
        <v>120</v>
      </c>
      <c r="T93" s="17"/>
      <c r="U93" s="17"/>
      <c r="V93" s="17"/>
      <c r="W93" s="17"/>
      <c r="X93" s="17"/>
      <c r="Y93" s="17"/>
      <c r="Z93" s="17"/>
      <c r="AA93" s="17"/>
      <c r="AB93" s="17"/>
      <c r="AC93" s="17">
        <v>1</v>
      </c>
      <c r="AD93" s="17" t="s">
        <v>283</v>
      </c>
      <c r="AE93" s="17" t="b">
        <v>0</v>
      </c>
      <c r="AF93" s="17">
        <f t="shared" si="43"/>
        <v>3</v>
      </c>
      <c r="AG93" s="17" t="s">
        <v>116</v>
      </c>
      <c r="AH93" s="17" t="str">
        <f>D94</f>
        <v>LSA_CORE_FUSECONFIG_E_BEGIN_TITO_VCCIA_LFM_X_REPAIR</v>
      </c>
      <c r="AI93" s="17" t="str">
        <f>D94</f>
        <v>LSA_CORE_FUSECONFIG_E_BEGIN_TITO_VCCIA_LFM_X_REPAIR</v>
      </c>
      <c r="AJ93" s="17" t="str">
        <f>D94</f>
        <v>LSA_CORE_FUSECONFIG_E_BEGIN_TITO_VCCIA_LFM_X_REPAIR</v>
      </c>
      <c r="AK93" s="17"/>
      <c r="AL93" s="17"/>
      <c r="AM93" s="17"/>
      <c r="AN93" s="17"/>
      <c r="AO93" s="17"/>
      <c r="AP93" s="17"/>
      <c r="AQ93" s="17"/>
    </row>
    <row r="94" spans="1:43" x14ac:dyDescent="0.25">
      <c r="A94" s="17" t="s">
        <v>26</v>
      </c>
      <c r="B94" s="17" t="s">
        <v>44</v>
      </c>
      <c r="C94" s="17" t="str">
        <f>VLOOKUP(B94,templateLookup!A:B,2,0)</f>
        <v>PrimePatConfigTestMethod</v>
      </c>
      <c r="D94" s="17" t="str">
        <f>E94&amp;"_"&amp;F94&amp;"_"&amp;G94&amp;"_"&amp;H94&amp;"_"&amp;A94&amp;"_"&amp;I94&amp;"_"&amp;J94&amp;"_"&amp;K94&amp;"_"&amp;L94&amp;"_"&amp;M94</f>
        <v>LSA_CORE_FUSECONFIG_E_BEGIN_TITO_VCCIA_LFM_X_REPAIR</v>
      </c>
      <c r="E94" s="17" t="s">
        <v>57</v>
      </c>
      <c r="F94" s="17" t="s">
        <v>101</v>
      </c>
      <c r="G94" s="17" t="s">
        <v>329</v>
      </c>
      <c r="H94" s="17" t="s">
        <v>34</v>
      </c>
      <c r="I94" s="17" t="s">
        <v>120</v>
      </c>
      <c r="J94" s="17" t="s">
        <v>287</v>
      </c>
      <c r="K94" s="17" t="s">
        <v>35</v>
      </c>
      <c r="L94" s="17" t="s">
        <v>6</v>
      </c>
      <c r="M94" s="17" t="s">
        <v>29</v>
      </c>
      <c r="N94" s="17" t="s">
        <v>36</v>
      </c>
      <c r="O94" s="17" t="s">
        <v>420</v>
      </c>
      <c r="P94" s="17" t="s">
        <v>38</v>
      </c>
      <c r="Q94" s="17">
        <v>21</v>
      </c>
      <c r="R94" s="17">
        <v>20</v>
      </c>
      <c r="S94" s="17">
        <v>121</v>
      </c>
      <c r="T94" s="17"/>
      <c r="U94" s="17"/>
      <c r="V94" s="17"/>
      <c r="W94" s="17"/>
      <c r="X94" s="17"/>
      <c r="Y94" s="17"/>
      <c r="Z94" s="17"/>
      <c r="AA94" s="17"/>
      <c r="AB94" s="17"/>
      <c r="AC94" s="17">
        <v>1</v>
      </c>
      <c r="AD94" s="17" t="s">
        <v>283</v>
      </c>
      <c r="AE94" s="17" t="b">
        <v>0</v>
      </c>
      <c r="AF94" s="17">
        <f t="shared" si="43"/>
        <v>3</v>
      </c>
      <c r="AG94" s="17" t="s">
        <v>116</v>
      </c>
      <c r="AH94" s="17">
        <v>1</v>
      </c>
      <c r="AI94" s="17">
        <v>1</v>
      </c>
      <c r="AJ94" s="17">
        <v>1</v>
      </c>
      <c r="AK94" s="17"/>
      <c r="AL94" s="17"/>
      <c r="AM94" s="17"/>
      <c r="AN94" s="17"/>
      <c r="AO94" s="17"/>
      <c r="AP94" s="17"/>
      <c r="AQ94" s="17"/>
    </row>
    <row r="95" spans="1:43" x14ac:dyDescent="0.25">
      <c r="A95" s="16" t="s">
        <v>26</v>
      </c>
      <c r="B95" s="16" t="s">
        <v>42</v>
      </c>
      <c r="C95" s="16" t="str">
        <f>VLOOKUP(B95,templateLookup!A:B,2,0)</f>
        <v>COMPOSITE</v>
      </c>
      <c r="D95" s="16"/>
      <c r="E95" s="16"/>
      <c r="F95" s="16" t="s">
        <v>101</v>
      </c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</row>
    <row r="96" spans="1:43" x14ac:dyDescent="0.25">
      <c r="A96" s="16" t="s">
        <v>26</v>
      </c>
      <c r="B96" s="16" t="s">
        <v>27</v>
      </c>
      <c r="C96" s="16" t="str">
        <f>VLOOKUP(B96,templateLookup!A:B,2,0)</f>
        <v>COMPOSITE</v>
      </c>
      <c r="D96" s="16" t="s">
        <v>330</v>
      </c>
      <c r="E96" s="16"/>
      <c r="F96" s="16" t="s">
        <v>101</v>
      </c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2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>
        <f>COUNTA(AH96:AQ96)</f>
        <v>2</v>
      </c>
      <c r="AG96" s="16" t="s">
        <v>116</v>
      </c>
      <c r="AH96" s="16">
        <v>1</v>
      </c>
      <c r="AI96" s="16">
        <v>1</v>
      </c>
      <c r="AJ96" s="16"/>
      <c r="AK96" s="16"/>
      <c r="AL96" s="16"/>
      <c r="AM96" s="16"/>
      <c r="AN96" s="16"/>
      <c r="AO96" s="16"/>
      <c r="AP96" s="16"/>
      <c r="AQ96" s="16"/>
    </row>
    <row r="97" spans="1:43" x14ac:dyDescent="0.25">
      <c r="A97" s="19" t="s">
        <v>26</v>
      </c>
      <c r="B97" s="19" t="s">
        <v>30</v>
      </c>
      <c r="C97" s="19" t="str">
        <f>VLOOKUP(B97,templateLookup!A:B,2,0)</f>
        <v>PrimeMbistVminSearchTestMethod</v>
      </c>
      <c r="D97" s="19" t="str">
        <f>E97&amp;"_"&amp;F97&amp;"_"&amp;G97&amp;"_"&amp;H97&amp;"_"&amp;A97&amp;"_"&amp;I97&amp;"_"&amp;J97&amp;"_"&amp;K97&amp;"_"&amp;L97&amp;"_"&amp;M97</f>
        <v>SSA_CORE_HRY_E_BEGIN_TITO_VCCIA_LFM_X_MLC_0_POSTHRY_CORE0</v>
      </c>
      <c r="E97" s="19" t="s">
        <v>31</v>
      </c>
      <c r="F97" s="19" t="s">
        <v>101</v>
      </c>
      <c r="G97" s="19" t="s">
        <v>33</v>
      </c>
      <c r="H97" s="19" t="s">
        <v>34</v>
      </c>
      <c r="I97" s="19" t="s">
        <v>120</v>
      </c>
      <c r="J97" s="19" t="s">
        <v>287</v>
      </c>
      <c r="K97" s="19" t="s">
        <v>35</v>
      </c>
      <c r="L97" s="19" t="s">
        <v>6</v>
      </c>
      <c r="M97" s="19" t="s">
        <v>331</v>
      </c>
      <c r="N97" s="19" t="s">
        <v>36</v>
      </c>
      <c r="O97" s="19" t="s">
        <v>420</v>
      </c>
      <c r="P97" s="19" t="s">
        <v>510</v>
      </c>
      <c r="Q97" s="19">
        <v>61</v>
      </c>
      <c r="R97" s="19">
        <v>20</v>
      </c>
      <c r="S97" s="19">
        <v>140</v>
      </c>
      <c r="T97" s="19"/>
      <c r="U97" s="19"/>
      <c r="V97" s="19"/>
      <c r="W97" s="19"/>
      <c r="X97" s="19"/>
      <c r="Y97" s="19"/>
      <c r="Z97" s="19"/>
      <c r="AA97" s="19" t="s">
        <v>513</v>
      </c>
      <c r="AB97" s="19" t="s">
        <v>514</v>
      </c>
      <c r="AC97" s="19">
        <v>1</v>
      </c>
      <c r="AD97" s="19" t="s">
        <v>283</v>
      </c>
      <c r="AE97" s="19" t="b">
        <v>0</v>
      </c>
      <c r="AF97" s="19">
        <f t="shared" ref="AF97:AF116" si="44">COUNTA(AH97:AQ97)</f>
        <v>9</v>
      </c>
      <c r="AG97" s="19" t="s">
        <v>39</v>
      </c>
      <c r="AH97" s="19" t="str">
        <f>D98</f>
        <v>SSA_CORE_HRY_E_BEGIN_TITO_VCCIA_LFM_X_MLC_0_POSTHRY_CORE1</v>
      </c>
      <c r="AI97" s="19" t="str">
        <f>D99</f>
        <v>SSA_CORE_HRY_E_BEGIN_TITO_VCCIA_LFM_X_MLC_0_POSTHRY_CORE2</v>
      </c>
      <c r="AJ97" s="19" t="str">
        <f>D99</f>
        <v>SSA_CORE_HRY_E_BEGIN_TITO_VCCIA_LFM_X_MLC_0_POSTHRY_CORE2</v>
      </c>
      <c r="AK97" s="19" t="str">
        <f>D99</f>
        <v>SSA_CORE_HRY_E_BEGIN_TITO_VCCIA_LFM_X_MLC_0_POSTHRY_CORE2</v>
      </c>
      <c r="AL97" s="19" t="str">
        <f>D99</f>
        <v>SSA_CORE_HRY_E_BEGIN_TITO_VCCIA_LFM_X_MLC_0_POSTHRY_CORE2</v>
      </c>
      <c r="AM97" s="19" t="str">
        <f>D98</f>
        <v>SSA_CORE_HRY_E_BEGIN_TITO_VCCIA_LFM_X_MLC_0_POSTHRY_CORE1</v>
      </c>
      <c r="AN97" s="19" t="str">
        <f>D98</f>
        <v>SSA_CORE_HRY_E_BEGIN_TITO_VCCIA_LFM_X_MLC_0_POSTHRY_CORE1</v>
      </c>
      <c r="AO97" s="19" t="str">
        <f>D98</f>
        <v>SSA_CORE_HRY_E_BEGIN_TITO_VCCIA_LFM_X_MLC_0_POSTHRY_CORE1</v>
      </c>
      <c r="AP97" s="19" t="str">
        <f>D98</f>
        <v>SSA_CORE_HRY_E_BEGIN_TITO_VCCIA_LFM_X_MLC_0_POSTHRY_CORE1</v>
      </c>
      <c r="AQ97" s="19"/>
    </row>
    <row r="98" spans="1:43" x14ac:dyDescent="0.25">
      <c r="A98" s="19" t="s">
        <v>26</v>
      </c>
      <c r="B98" s="19" t="s">
        <v>30</v>
      </c>
      <c r="C98" s="19" t="str">
        <f>VLOOKUP(B98,templateLookup!A:B,2,0)</f>
        <v>PrimeMbistVminSearchTestMethod</v>
      </c>
      <c r="D98" s="19" t="str">
        <f>E98&amp;"_"&amp;F98&amp;"_"&amp;G98&amp;"_"&amp;H98&amp;"_"&amp;A98&amp;"_"&amp;I98&amp;"_"&amp;J98&amp;"_"&amp;K98&amp;"_"&amp;L98&amp;"_"&amp;M98</f>
        <v>SSA_CORE_HRY_E_BEGIN_TITO_VCCIA_LFM_X_MLC_0_POSTHRY_CORE1</v>
      </c>
      <c r="E98" s="19" t="s">
        <v>31</v>
      </c>
      <c r="F98" s="19" t="s">
        <v>101</v>
      </c>
      <c r="G98" s="19" t="s">
        <v>33</v>
      </c>
      <c r="H98" s="19" t="s">
        <v>34</v>
      </c>
      <c r="I98" s="19" t="s">
        <v>120</v>
      </c>
      <c r="J98" s="19" t="s">
        <v>287</v>
      </c>
      <c r="K98" s="19" t="s">
        <v>35</v>
      </c>
      <c r="L98" s="19" t="s">
        <v>6</v>
      </c>
      <c r="M98" s="19" t="s">
        <v>332</v>
      </c>
      <c r="N98" s="19" t="s">
        <v>36</v>
      </c>
      <c r="O98" s="19" t="s">
        <v>420</v>
      </c>
      <c r="P98" s="19" t="s">
        <v>510</v>
      </c>
      <c r="Q98" s="19">
        <v>61</v>
      </c>
      <c r="R98" s="19">
        <v>20</v>
      </c>
      <c r="S98" s="19">
        <v>141</v>
      </c>
      <c r="T98" s="19"/>
      <c r="U98" s="19"/>
      <c r="V98" s="19"/>
      <c r="W98" s="19"/>
      <c r="X98" s="19"/>
      <c r="Y98" s="19"/>
      <c r="Z98" s="19"/>
      <c r="AA98" s="19" t="s">
        <v>513</v>
      </c>
      <c r="AB98" s="19" t="s">
        <v>514</v>
      </c>
      <c r="AC98" s="19">
        <v>1</v>
      </c>
      <c r="AD98" s="19" t="s">
        <v>283</v>
      </c>
      <c r="AE98" s="19" t="b">
        <v>0</v>
      </c>
      <c r="AF98" s="19">
        <f t="shared" si="44"/>
        <v>9</v>
      </c>
      <c r="AG98" s="19" t="s">
        <v>39</v>
      </c>
      <c r="AH98" s="19" t="str">
        <f>D99</f>
        <v>SSA_CORE_HRY_E_BEGIN_TITO_VCCIA_LFM_X_MLC_0_POSTHRY_CORE2</v>
      </c>
      <c r="AI98" s="19" t="str">
        <f>D100</f>
        <v>SSA_CORE_HRY_E_BEGIN_TITO_VCCIA_LFM_X_MLC_0_POSTHRY_CORE3</v>
      </c>
      <c r="AJ98" s="19" t="str">
        <f>D100</f>
        <v>SSA_CORE_HRY_E_BEGIN_TITO_VCCIA_LFM_X_MLC_0_POSTHRY_CORE3</v>
      </c>
      <c r="AK98" s="19" t="str">
        <f>D100</f>
        <v>SSA_CORE_HRY_E_BEGIN_TITO_VCCIA_LFM_X_MLC_0_POSTHRY_CORE3</v>
      </c>
      <c r="AL98" s="19" t="str">
        <f>D100</f>
        <v>SSA_CORE_HRY_E_BEGIN_TITO_VCCIA_LFM_X_MLC_0_POSTHRY_CORE3</v>
      </c>
      <c r="AM98" s="19" t="str">
        <f>D99</f>
        <v>SSA_CORE_HRY_E_BEGIN_TITO_VCCIA_LFM_X_MLC_0_POSTHRY_CORE2</v>
      </c>
      <c r="AN98" s="19" t="str">
        <f>D99</f>
        <v>SSA_CORE_HRY_E_BEGIN_TITO_VCCIA_LFM_X_MLC_0_POSTHRY_CORE2</v>
      </c>
      <c r="AO98" s="19" t="str">
        <f>D99</f>
        <v>SSA_CORE_HRY_E_BEGIN_TITO_VCCIA_LFM_X_MLC_0_POSTHRY_CORE2</v>
      </c>
      <c r="AP98" s="19" t="str">
        <f>D99</f>
        <v>SSA_CORE_HRY_E_BEGIN_TITO_VCCIA_LFM_X_MLC_0_POSTHRY_CORE2</v>
      </c>
      <c r="AQ98" s="19"/>
    </row>
    <row r="99" spans="1:43" x14ac:dyDescent="0.25">
      <c r="A99" s="19" t="s">
        <v>26</v>
      </c>
      <c r="B99" s="19" t="s">
        <v>30</v>
      </c>
      <c r="C99" s="19" t="str">
        <f>VLOOKUP(B99,templateLookup!A:B,2,0)</f>
        <v>PrimeMbistVminSearchTestMethod</v>
      </c>
      <c r="D99" s="19" t="str">
        <f>E99&amp;"_"&amp;F99&amp;"_"&amp;G99&amp;"_"&amp;H99&amp;"_"&amp;A99&amp;"_"&amp;I99&amp;"_"&amp;J99&amp;"_"&amp;K99&amp;"_"&amp;L99&amp;"_"&amp;M99</f>
        <v>SSA_CORE_HRY_E_BEGIN_TITO_VCCIA_LFM_X_MLC_0_POSTHRY_CORE2</v>
      </c>
      <c r="E99" s="19" t="s">
        <v>31</v>
      </c>
      <c r="F99" s="19" t="s">
        <v>101</v>
      </c>
      <c r="G99" s="19" t="s">
        <v>33</v>
      </c>
      <c r="H99" s="19" t="s">
        <v>34</v>
      </c>
      <c r="I99" s="19" t="s">
        <v>120</v>
      </c>
      <c r="J99" s="19" t="s">
        <v>287</v>
      </c>
      <c r="K99" s="19" t="s">
        <v>35</v>
      </c>
      <c r="L99" s="19" t="s">
        <v>6</v>
      </c>
      <c r="M99" s="19" t="s">
        <v>333</v>
      </c>
      <c r="N99" s="19" t="s">
        <v>36</v>
      </c>
      <c r="O99" s="19" t="s">
        <v>420</v>
      </c>
      <c r="P99" s="19" t="s">
        <v>510</v>
      </c>
      <c r="Q99" s="19">
        <v>61</v>
      </c>
      <c r="R99" s="19">
        <v>20</v>
      </c>
      <c r="S99" s="19">
        <v>142</v>
      </c>
      <c r="T99" s="19"/>
      <c r="U99" s="19"/>
      <c r="V99" s="19"/>
      <c r="W99" s="19"/>
      <c r="X99" s="19"/>
      <c r="Y99" s="19"/>
      <c r="Z99" s="19"/>
      <c r="AA99" s="19" t="s">
        <v>513</v>
      </c>
      <c r="AB99" s="19" t="s">
        <v>514</v>
      </c>
      <c r="AC99" s="19">
        <v>1</v>
      </c>
      <c r="AD99" s="19" t="s">
        <v>283</v>
      </c>
      <c r="AE99" s="19" t="b">
        <v>0</v>
      </c>
      <c r="AF99" s="19">
        <f t="shared" si="44"/>
        <v>9</v>
      </c>
      <c r="AG99" s="19" t="s">
        <v>39</v>
      </c>
      <c r="AH99" s="19" t="str">
        <f>D100</f>
        <v>SSA_CORE_HRY_E_BEGIN_TITO_VCCIA_LFM_X_MLC_0_POSTHRY_CORE3</v>
      </c>
      <c r="AI99" s="19" t="str">
        <f>D101</f>
        <v>SSA_CORE_HRY_E_BEGIN_TITO_VCCIA_LFM_X_MLC_1_POSTHRY_CORE0</v>
      </c>
      <c r="AJ99" s="19" t="str">
        <f>D101</f>
        <v>SSA_CORE_HRY_E_BEGIN_TITO_VCCIA_LFM_X_MLC_1_POSTHRY_CORE0</v>
      </c>
      <c r="AK99" s="19" t="str">
        <f>D101</f>
        <v>SSA_CORE_HRY_E_BEGIN_TITO_VCCIA_LFM_X_MLC_1_POSTHRY_CORE0</v>
      </c>
      <c r="AL99" s="19" t="str">
        <f>D101</f>
        <v>SSA_CORE_HRY_E_BEGIN_TITO_VCCIA_LFM_X_MLC_1_POSTHRY_CORE0</v>
      </c>
      <c r="AM99" s="19" t="str">
        <f>D100</f>
        <v>SSA_CORE_HRY_E_BEGIN_TITO_VCCIA_LFM_X_MLC_0_POSTHRY_CORE3</v>
      </c>
      <c r="AN99" s="19" t="str">
        <f>D100</f>
        <v>SSA_CORE_HRY_E_BEGIN_TITO_VCCIA_LFM_X_MLC_0_POSTHRY_CORE3</v>
      </c>
      <c r="AO99" s="19" t="str">
        <f>D100</f>
        <v>SSA_CORE_HRY_E_BEGIN_TITO_VCCIA_LFM_X_MLC_0_POSTHRY_CORE3</v>
      </c>
      <c r="AP99" s="19" t="str">
        <f>D100</f>
        <v>SSA_CORE_HRY_E_BEGIN_TITO_VCCIA_LFM_X_MLC_0_POSTHRY_CORE3</v>
      </c>
      <c r="AQ99" s="19"/>
    </row>
    <row r="100" spans="1:43" x14ac:dyDescent="0.25">
      <c r="A100" s="19" t="s">
        <v>26</v>
      </c>
      <c r="B100" s="19" t="s">
        <v>30</v>
      </c>
      <c r="C100" s="19" t="str">
        <f>VLOOKUP(B100,templateLookup!A:B,2,0)</f>
        <v>PrimeMbistVminSearchTestMethod</v>
      </c>
      <c r="D100" s="19" t="str">
        <f>E100&amp;"_"&amp;F100&amp;"_"&amp;G100&amp;"_"&amp;H100&amp;"_"&amp;A100&amp;"_"&amp;I100&amp;"_"&amp;J100&amp;"_"&amp;K100&amp;"_"&amp;L100&amp;"_"&amp;M100</f>
        <v>SSA_CORE_HRY_E_BEGIN_TITO_VCCIA_LFM_X_MLC_0_POSTHRY_CORE3</v>
      </c>
      <c r="E100" s="19" t="s">
        <v>31</v>
      </c>
      <c r="F100" s="19" t="s">
        <v>101</v>
      </c>
      <c r="G100" s="19" t="s">
        <v>33</v>
      </c>
      <c r="H100" s="19" t="s">
        <v>34</v>
      </c>
      <c r="I100" s="19" t="s">
        <v>120</v>
      </c>
      <c r="J100" s="19" t="s">
        <v>287</v>
      </c>
      <c r="K100" s="19" t="s">
        <v>35</v>
      </c>
      <c r="L100" s="19" t="s">
        <v>6</v>
      </c>
      <c r="M100" s="19" t="s">
        <v>334</v>
      </c>
      <c r="N100" s="19" t="s">
        <v>36</v>
      </c>
      <c r="O100" s="19" t="s">
        <v>420</v>
      </c>
      <c r="P100" s="19" t="s">
        <v>510</v>
      </c>
      <c r="Q100" s="19">
        <v>61</v>
      </c>
      <c r="R100" s="19">
        <v>20</v>
      </c>
      <c r="S100" s="19">
        <v>143</v>
      </c>
      <c r="T100" s="19"/>
      <c r="U100" s="19"/>
      <c r="V100" s="19"/>
      <c r="W100" s="19"/>
      <c r="X100" s="19"/>
      <c r="Y100" s="19"/>
      <c r="Z100" s="19"/>
      <c r="AA100" s="19" t="s">
        <v>513</v>
      </c>
      <c r="AB100" s="19" t="s">
        <v>514</v>
      </c>
      <c r="AC100" s="19">
        <v>1</v>
      </c>
      <c r="AD100" s="19" t="s">
        <v>283</v>
      </c>
      <c r="AE100" s="19" t="b">
        <v>0</v>
      </c>
      <c r="AF100" s="19">
        <f t="shared" si="44"/>
        <v>9</v>
      </c>
      <c r="AG100" s="19" t="s">
        <v>39</v>
      </c>
      <c r="AH100" s="19" t="str">
        <f>D101</f>
        <v>SSA_CORE_HRY_E_BEGIN_TITO_VCCIA_LFM_X_MLC_1_POSTHRY_CORE0</v>
      </c>
      <c r="AI100" s="19" t="str">
        <f>D102</f>
        <v>SSA_CORE_HRY_E_BEGIN_TITO_VCCIA_LFM_X_MLC_1_POSTHRY_CORE1</v>
      </c>
      <c r="AJ100" s="19" t="str">
        <f>D102</f>
        <v>SSA_CORE_HRY_E_BEGIN_TITO_VCCIA_LFM_X_MLC_1_POSTHRY_CORE1</v>
      </c>
      <c r="AK100" s="19" t="str">
        <f>D102</f>
        <v>SSA_CORE_HRY_E_BEGIN_TITO_VCCIA_LFM_X_MLC_1_POSTHRY_CORE1</v>
      </c>
      <c r="AL100" s="19" t="str">
        <f>D102</f>
        <v>SSA_CORE_HRY_E_BEGIN_TITO_VCCIA_LFM_X_MLC_1_POSTHRY_CORE1</v>
      </c>
      <c r="AM100" s="19" t="str">
        <f>D101</f>
        <v>SSA_CORE_HRY_E_BEGIN_TITO_VCCIA_LFM_X_MLC_1_POSTHRY_CORE0</v>
      </c>
      <c r="AN100" s="19" t="str">
        <f>D101</f>
        <v>SSA_CORE_HRY_E_BEGIN_TITO_VCCIA_LFM_X_MLC_1_POSTHRY_CORE0</v>
      </c>
      <c r="AO100" s="19" t="str">
        <f>D101</f>
        <v>SSA_CORE_HRY_E_BEGIN_TITO_VCCIA_LFM_X_MLC_1_POSTHRY_CORE0</v>
      </c>
      <c r="AP100" s="19" t="str">
        <f>D101</f>
        <v>SSA_CORE_HRY_E_BEGIN_TITO_VCCIA_LFM_X_MLC_1_POSTHRY_CORE0</v>
      </c>
      <c r="AQ100" s="19"/>
    </row>
    <row r="101" spans="1:43" x14ac:dyDescent="0.25">
      <c r="A101" s="19" t="s">
        <v>26</v>
      </c>
      <c r="B101" s="19" t="s">
        <v>30</v>
      </c>
      <c r="C101" s="19" t="str">
        <f>VLOOKUP(B101,templateLookup!A:B,2,0)</f>
        <v>PrimeMbistVminSearchTestMethod</v>
      </c>
      <c r="D101" s="19" t="str">
        <f>E101&amp;"_"&amp;F101&amp;"_"&amp;G101&amp;"_"&amp;H101&amp;"_"&amp;A101&amp;"_"&amp;I101&amp;"_"&amp;J101&amp;"_"&amp;K101&amp;"_"&amp;L101&amp;"_"&amp;M101</f>
        <v>SSA_CORE_HRY_E_BEGIN_TITO_VCCIA_LFM_X_MLC_1_POSTHRY_CORE0</v>
      </c>
      <c r="E101" s="19" t="s">
        <v>31</v>
      </c>
      <c r="F101" s="19" t="s">
        <v>101</v>
      </c>
      <c r="G101" s="19" t="s">
        <v>33</v>
      </c>
      <c r="H101" s="19" t="s">
        <v>34</v>
      </c>
      <c r="I101" s="19" t="s">
        <v>120</v>
      </c>
      <c r="J101" s="19" t="s">
        <v>287</v>
      </c>
      <c r="K101" s="19" t="s">
        <v>35</v>
      </c>
      <c r="L101" s="19" t="s">
        <v>6</v>
      </c>
      <c r="M101" s="19" t="s">
        <v>335</v>
      </c>
      <c r="N101" s="19" t="s">
        <v>36</v>
      </c>
      <c r="O101" s="19" t="s">
        <v>420</v>
      </c>
      <c r="P101" s="19" t="s">
        <v>510</v>
      </c>
      <c r="Q101" s="19">
        <v>61</v>
      </c>
      <c r="R101" s="19">
        <v>20</v>
      </c>
      <c r="S101" s="19">
        <v>144</v>
      </c>
      <c r="T101" s="19"/>
      <c r="U101" s="19"/>
      <c r="V101" s="19"/>
      <c r="W101" s="19"/>
      <c r="X101" s="19"/>
      <c r="Y101" s="19"/>
      <c r="Z101" s="19"/>
      <c r="AA101" s="19" t="s">
        <v>513</v>
      </c>
      <c r="AB101" s="19" t="s">
        <v>514</v>
      </c>
      <c r="AC101" s="19">
        <v>1</v>
      </c>
      <c r="AD101" s="19" t="s">
        <v>283</v>
      </c>
      <c r="AE101" s="19" t="b">
        <v>0</v>
      </c>
      <c r="AF101" s="19">
        <f t="shared" si="44"/>
        <v>9</v>
      </c>
      <c r="AG101" s="19" t="s">
        <v>39</v>
      </c>
      <c r="AH101" s="19" t="str">
        <f>D102</f>
        <v>SSA_CORE_HRY_E_BEGIN_TITO_VCCIA_LFM_X_MLC_1_POSTHRY_CORE1</v>
      </c>
      <c r="AI101" s="19" t="str">
        <f>D103</f>
        <v>SSA_CORE_HRY_E_BEGIN_TITO_VCCIA_LFM_X_MLC_1_POSTHRY_CORE2</v>
      </c>
      <c r="AJ101" s="19" t="str">
        <f>D103</f>
        <v>SSA_CORE_HRY_E_BEGIN_TITO_VCCIA_LFM_X_MLC_1_POSTHRY_CORE2</v>
      </c>
      <c r="AK101" s="19" t="str">
        <f>D103</f>
        <v>SSA_CORE_HRY_E_BEGIN_TITO_VCCIA_LFM_X_MLC_1_POSTHRY_CORE2</v>
      </c>
      <c r="AL101" s="19" t="str">
        <f>D103</f>
        <v>SSA_CORE_HRY_E_BEGIN_TITO_VCCIA_LFM_X_MLC_1_POSTHRY_CORE2</v>
      </c>
      <c r="AM101" s="19" t="str">
        <f>D102</f>
        <v>SSA_CORE_HRY_E_BEGIN_TITO_VCCIA_LFM_X_MLC_1_POSTHRY_CORE1</v>
      </c>
      <c r="AN101" s="19" t="str">
        <f>D102</f>
        <v>SSA_CORE_HRY_E_BEGIN_TITO_VCCIA_LFM_X_MLC_1_POSTHRY_CORE1</v>
      </c>
      <c r="AO101" s="19" t="str">
        <f>D102</f>
        <v>SSA_CORE_HRY_E_BEGIN_TITO_VCCIA_LFM_X_MLC_1_POSTHRY_CORE1</v>
      </c>
      <c r="AP101" s="19" t="str">
        <f>D102</f>
        <v>SSA_CORE_HRY_E_BEGIN_TITO_VCCIA_LFM_X_MLC_1_POSTHRY_CORE1</v>
      </c>
      <c r="AQ101" s="19"/>
    </row>
    <row r="102" spans="1:43" x14ac:dyDescent="0.25">
      <c r="A102" s="19" t="s">
        <v>26</v>
      </c>
      <c r="B102" s="19" t="s">
        <v>30</v>
      </c>
      <c r="C102" s="19" t="str">
        <f>VLOOKUP(B102,templateLookup!A:B,2,0)</f>
        <v>PrimeMbistVminSearchTestMethod</v>
      </c>
      <c r="D102" s="19" t="str">
        <f>E102&amp;"_"&amp;F102&amp;"_"&amp;G102&amp;"_"&amp;H102&amp;"_"&amp;A102&amp;"_"&amp;I102&amp;"_"&amp;J102&amp;"_"&amp;K102&amp;"_"&amp;L102&amp;"_"&amp;M102</f>
        <v>SSA_CORE_HRY_E_BEGIN_TITO_VCCIA_LFM_X_MLC_1_POSTHRY_CORE1</v>
      </c>
      <c r="E102" s="19" t="s">
        <v>31</v>
      </c>
      <c r="F102" s="19" t="s">
        <v>101</v>
      </c>
      <c r="G102" s="19" t="s">
        <v>33</v>
      </c>
      <c r="H102" s="19" t="s">
        <v>34</v>
      </c>
      <c r="I102" s="19" t="s">
        <v>120</v>
      </c>
      <c r="J102" s="19" t="s">
        <v>287</v>
      </c>
      <c r="K102" s="19" t="s">
        <v>35</v>
      </c>
      <c r="L102" s="19" t="s">
        <v>6</v>
      </c>
      <c r="M102" s="19" t="s">
        <v>336</v>
      </c>
      <c r="N102" s="19" t="s">
        <v>36</v>
      </c>
      <c r="O102" s="19" t="s">
        <v>420</v>
      </c>
      <c r="P102" s="19" t="s">
        <v>510</v>
      </c>
      <c r="Q102" s="19">
        <v>61</v>
      </c>
      <c r="R102" s="19">
        <v>20</v>
      </c>
      <c r="S102" s="19">
        <v>145</v>
      </c>
      <c r="T102" s="19"/>
      <c r="U102" s="19"/>
      <c r="V102" s="19"/>
      <c r="W102" s="19"/>
      <c r="X102" s="19"/>
      <c r="Y102" s="19"/>
      <c r="Z102" s="19"/>
      <c r="AA102" s="19" t="s">
        <v>513</v>
      </c>
      <c r="AB102" s="19" t="s">
        <v>514</v>
      </c>
      <c r="AC102" s="19">
        <v>1</v>
      </c>
      <c r="AD102" s="19" t="s">
        <v>283</v>
      </c>
      <c r="AE102" s="19" t="b">
        <v>0</v>
      </c>
      <c r="AF102" s="19">
        <f t="shared" si="44"/>
        <v>9</v>
      </c>
      <c r="AG102" s="19" t="s">
        <v>39</v>
      </c>
      <c r="AH102" s="19" t="str">
        <f>D103</f>
        <v>SSA_CORE_HRY_E_BEGIN_TITO_VCCIA_LFM_X_MLC_1_POSTHRY_CORE2</v>
      </c>
      <c r="AI102" s="19" t="str">
        <f>D104</f>
        <v>SSA_CORE_HRY_E_BEGIN_TITO_VCCIA_LFM_X_MLC_1_POSTHRY_CORE3</v>
      </c>
      <c r="AJ102" s="19" t="str">
        <f>D104</f>
        <v>SSA_CORE_HRY_E_BEGIN_TITO_VCCIA_LFM_X_MLC_1_POSTHRY_CORE3</v>
      </c>
      <c r="AK102" s="19" t="str">
        <f>D104</f>
        <v>SSA_CORE_HRY_E_BEGIN_TITO_VCCIA_LFM_X_MLC_1_POSTHRY_CORE3</v>
      </c>
      <c r="AL102" s="19" t="str">
        <f>D104</f>
        <v>SSA_CORE_HRY_E_BEGIN_TITO_VCCIA_LFM_X_MLC_1_POSTHRY_CORE3</v>
      </c>
      <c r="AM102" s="19" t="str">
        <f>D103</f>
        <v>SSA_CORE_HRY_E_BEGIN_TITO_VCCIA_LFM_X_MLC_1_POSTHRY_CORE2</v>
      </c>
      <c r="AN102" s="19" t="str">
        <f>D103</f>
        <v>SSA_CORE_HRY_E_BEGIN_TITO_VCCIA_LFM_X_MLC_1_POSTHRY_CORE2</v>
      </c>
      <c r="AO102" s="19" t="str">
        <f>D103</f>
        <v>SSA_CORE_HRY_E_BEGIN_TITO_VCCIA_LFM_X_MLC_1_POSTHRY_CORE2</v>
      </c>
      <c r="AP102" s="19" t="str">
        <f>D103</f>
        <v>SSA_CORE_HRY_E_BEGIN_TITO_VCCIA_LFM_X_MLC_1_POSTHRY_CORE2</v>
      </c>
      <c r="AQ102" s="19"/>
    </row>
    <row r="103" spans="1:43" x14ac:dyDescent="0.25">
      <c r="A103" s="19" t="s">
        <v>26</v>
      </c>
      <c r="B103" s="19" t="s">
        <v>30</v>
      </c>
      <c r="C103" s="19" t="str">
        <f>VLOOKUP(B103,templateLookup!A:B,2,0)</f>
        <v>PrimeMbistVminSearchTestMethod</v>
      </c>
      <c r="D103" s="19" t="str">
        <f>E103&amp;"_"&amp;F103&amp;"_"&amp;G103&amp;"_"&amp;H103&amp;"_"&amp;A103&amp;"_"&amp;I103&amp;"_"&amp;J103&amp;"_"&amp;K103&amp;"_"&amp;L103&amp;"_"&amp;M103</f>
        <v>SSA_CORE_HRY_E_BEGIN_TITO_VCCIA_LFM_X_MLC_1_POSTHRY_CORE2</v>
      </c>
      <c r="E103" s="19" t="s">
        <v>31</v>
      </c>
      <c r="F103" s="19" t="s">
        <v>101</v>
      </c>
      <c r="G103" s="19" t="s">
        <v>33</v>
      </c>
      <c r="H103" s="19" t="s">
        <v>34</v>
      </c>
      <c r="I103" s="19" t="s">
        <v>120</v>
      </c>
      <c r="J103" s="19" t="s">
        <v>287</v>
      </c>
      <c r="K103" s="19" t="s">
        <v>35</v>
      </c>
      <c r="L103" s="19" t="s">
        <v>6</v>
      </c>
      <c r="M103" s="19" t="s">
        <v>337</v>
      </c>
      <c r="N103" s="19" t="s">
        <v>36</v>
      </c>
      <c r="O103" s="19" t="s">
        <v>420</v>
      </c>
      <c r="P103" s="19" t="s">
        <v>510</v>
      </c>
      <c r="Q103" s="19">
        <v>61</v>
      </c>
      <c r="R103" s="19">
        <v>20</v>
      </c>
      <c r="S103" s="19">
        <v>146</v>
      </c>
      <c r="T103" s="19"/>
      <c r="U103" s="19"/>
      <c r="V103" s="19"/>
      <c r="W103" s="19"/>
      <c r="X103" s="19"/>
      <c r="Y103" s="19"/>
      <c r="Z103" s="19"/>
      <c r="AA103" s="19" t="s">
        <v>513</v>
      </c>
      <c r="AB103" s="19" t="s">
        <v>514</v>
      </c>
      <c r="AC103" s="19">
        <v>1</v>
      </c>
      <c r="AD103" s="19" t="s">
        <v>283</v>
      </c>
      <c r="AE103" s="19" t="b">
        <v>0</v>
      </c>
      <c r="AF103" s="19">
        <f t="shared" si="44"/>
        <v>9</v>
      </c>
      <c r="AG103" s="19" t="s">
        <v>39</v>
      </c>
      <c r="AH103" s="19" t="str">
        <f>D104</f>
        <v>SSA_CORE_HRY_E_BEGIN_TITO_VCCIA_LFM_X_MLC_1_POSTHRY_CORE3</v>
      </c>
      <c r="AI103" s="19" t="str">
        <f>D105</f>
        <v>SSA_CORE_HRY_E_BEGIN_TITO_VCCSA_LFM_X_PMUCS_POSTHRY_CORE0</v>
      </c>
      <c r="AJ103" s="19" t="str">
        <f>D105</f>
        <v>SSA_CORE_HRY_E_BEGIN_TITO_VCCSA_LFM_X_PMUCS_POSTHRY_CORE0</v>
      </c>
      <c r="AK103" s="19" t="str">
        <f>D105</f>
        <v>SSA_CORE_HRY_E_BEGIN_TITO_VCCSA_LFM_X_PMUCS_POSTHRY_CORE0</v>
      </c>
      <c r="AL103" s="19" t="str">
        <f>D105</f>
        <v>SSA_CORE_HRY_E_BEGIN_TITO_VCCSA_LFM_X_PMUCS_POSTHRY_CORE0</v>
      </c>
      <c r="AM103" s="19" t="str">
        <f>D104</f>
        <v>SSA_CORE_HRY_E_BEGIN_TITO_VCCIA_LFM_X_MLC_1_POSTHRY_CORE3</v>
      </c>
      <c r="AN103" s="19" t="str">
        <f>D104</f>
        <v>SSA_CORE_HRY_E_BEGIN_TITO_VCCIA_LFM_X_MLC_1_POSTHRY_CORE3</v>
      </c>
      <c r="AO103" s="19" t="str">
        <f>D104</f>
        <v>SSA_CORE_HRY_E_BEGIN_TITO_VCCIA_LFM_X_MLC_1_POSTHRY_CORE3</v>
      </c>
      <c r="AP103" s="19" t="str">
        <f>D104</f>
        <v>SSA_CORE_HRY_E_BEGIN_TITO_VCCIA_LFM_X_MLC_1_POSTHRY_CORE3</v>
      </c>
      <c r="AQ103" s="19"/>
    </row>
    <row r="104" spans="1:43" x14ac:dyDescent="0.25">
      <c r="A104" s="19" t="s">
        <v>26</v>
      </c>
      <c r="B104" s="19" t="s">
        <v>30</v>
      </c>
      <c r="C104" s="19" t="str">
        <f>VLOOKUP(B104,templateLookup!A:B,2,0)</f>
        <v>PrimeMbistVminSearchTestMethod</v>
      </c>
      <c r="D104" s="19" t="str">
        <f>E104&amp;"_"&amp;F104&amp;"_"&amp;G104&amp;"_"&amp;H104&amp;"_"&amp;A104&amp;"_"&amp;I104&amp;"_"&amp;J104&amp;"_"&amp;K104&amp;"_"&amp;L104&amp;"_"&amp;M104</f>
        <v>SSA_CORE_HRY_E_BEGIN_TITO_VCCIA_LFM_X_MLC_1_POSTHRY_CORE3</v>
      </c>
      <c r="E104" s="19" t="s">
        <v>31</v>
      </c>
      <c r="F104" s="19" t="s">
        <v>101</v>
      </c>
      <c r="G104" s="19" t="s">
        <v>33</v>
      </c>
      <c r="H104" s="19" t="s">
        <v>34</v>
      </c>
      <c r="I104" s="19" t="s">
        <v>120</v>
      </c>
      <c r="J104" s="19" t="s">
        <v>287</v>
      </c>
      <c r="K104" s="19" t="s">
        <v>35</v>
      </c>
      <c r="L104" s="19" t="s">
        <v>6</v>
      </c>
      <c r="M104" s="19" t="s">
        <v>338</v>
      </c>
      <c r="N104" s="19" t="s">
        <v>36</v>
      </c>
      <c r="O104" s="19" t="s">
        <v>420</v>
      </c>
      <c r="P104" s="19" t="s">
        <v>510</v>
      </c>
      <c r="Q104" s="19">
        <v>61</v>
      </c>
      <c r="R104" s="19">
        <v>20</v>
      </c>
      <c r="S104" s="19">
        <v>147</v>
      </c>
      <c r="T104" s="19"/>
      <c r="U104" s="19"/>
      <c r="V104" s="19"/>
      <c r="W104" s="19"/>
      <c r="X104" s="19"/>
      <c r="Y104" s="19"/>
      <c r="Z104" s="19"/>
      <c r="AA104" s="19" t="s">
        <v>513</v>
      </c>
      <c r="AB104" s="19" t="s">
        <v>514</v>
      </c>
      <c r="AC104" s="19">
        <v>1</v>
      </c>
      <c r="AD104" s="19" t="s">
        <v>283</v>
      </c>
      <c r="AE104" s="19" t="b">
        <v>0</v>
      </c>
      <c r="AF104" s="19">
        <f t="shared" si="44"/>
        <v>9</v>
      </c>
      <c r="AG104" s="19" t="s">
        <v>39</v>
      </c>
      <c r="AH104" s="19" t="str">
        <f>D105</f>
        <v>SSA_CORE_HRY_E_BEGIN_TITO_VCCSA_LFM_X_PMUCS_POSTHRY_CORE0</v>
      </c>
      <c r="AI104" s="19" t="str">
        <f>D106</f>
        <v>SSA_CORE_HRY_E_BEGIN_TITO_VCCSA_LFM_X_PMUCS_POSTHRY_CORE1</v>
      </c>
      <c r="AJ104" s="19" t="str">
        <f>D106</f>
        <v>SSA_CORE_HRY_E_BEGIN_TITO_VCCSA_LFM_X_PMUCS_POSTHRY_CORE1</v>
      </c>
      <c r="AK104" s="19" t="str">
        <f>D106</f>
        <v>SSA_CORE_HRY_E_BEGIN_TITO_VCCSA_LFM_X_PMUCS_POSTHRY_CORE1</v>
      </c>
      <c r="AL104" s="19" t="str">
        <f>D106</f>
        <v>SSA_CORE_HRY_E_BEGIN_TITO_VCCSA_LFM_X_PMUCS_POSTHRY_CORE1</v>
      </c>
      <c r="AM104" s="19" t="str">
        <f>D105</f>
        <v>SSA_CORE_HRY_E_BEGIN_TITO_VCCSA_LFM_X_PMUCS_POSTHRY_CORE0</v>
      </c>
      <c r="AN104" s="19" t="str">
        <f>D105</f>
        <v>SSA_CORE_HRY_E_BEGIN_TITO_VCCSA_LFM_X_PMUCS_POSTHRY_CORE0</v>
      </c>
      <c r="AO104" s="19" t="str">
        <f>D105</f>
        <v>SSA_CORE_HRY_E_BEGIN_TITO_VCCSA_LFM_X_PMUCS_POSTHRY_CORE0</v>
      </c>
      <c r="AP104" s="19" t="str">
        <f>D105</f>
        <v>SSA_CORE_HRY_E_BEGIN_TITO_VCCSA_LFM_X_PMUCS_POSTHRY_CORE0</v>
      </c>
      <c r="AQ104" s="19"/>
    </row>
    <row r="105" spans="1:43" x14ac:dyDescent="0.25">
      <c r="A105" s="19" t="s">
        <v>26</v>
      </c>
      <c r="B105" s="19" t="s">
        <v>30</v>
      </c>
      <c r="C105" s="19" t="str">
        <f>VLOOKUP(B105,templateLookup!A:B,2,0)</f>
        <v>PrimeMbistVminSearchTestMethod</v>
      </c>
      <c r="D105" s="19" t="str">
        <f>E105&amp;"_"&amp;F105&amp;"_"&amp;G105&amp;"_"&amp;H105&amp;"_"&amp;A105&amp;"_"&amp;I105&amp;"_"&amp;J105&amp;"_"&amp;K105&amp;"_"&amp;L105&amp;"_"&amp;M105</f>
        <v>SSA_CORE_HRY_E_BEGIN_TITO_VCCSA_LFM_X_PMUCS_POSTHRY_CORE0</v>
      </c>
      <c r="E105" s="19" t="s">
        <v>31</v>
      </c>
      <c r="F105" s="19" t="s">
        <v>101</v>
      </c>
      <c r="G105" s="19" t="s">
        <v>33</v>
      </c>
      <c r="H105" s="19" t="s">
        <v>34</v>
      </c>
      <c r="I105" s="19" t="s">
        <v>120</v>
      </c>
      <c r="J105" s="19" t="s">
        <v>296</v>
      </c>
      <c r="K105" s="19" t="s">
        <v>35</v>
      </c>
      <c r="L105" s="19" t="s">
        <v>6</v>
      </c>
      <c r="M105" s="19" t="s">
        <v>339</v>
      </c>
      <c r="N105" s="19" t="s">
        <v>36</v>
      </c>
      <c r="O105" s="19" t="s">
        <v>420</v>
      </c>
      <c r="P105" s="19" t="s">
        <v>510</v>
      </c>
      <c r="Q105" s="19">
        <v>61</v>
      </c>
      <c r="R105" s="19">
        <v>20</v>
      </c>
      <c r="S105" s="19">
        <v>148</v>
      </c>
      <c r="T105" s="19"/>
      <c r="U105" s="19"/>
      <c r="V105" s="19"/>
      <c r="W105" s="19"/>
      <c r="X105" s="19"/>
      <c r="Y105" s="19"/>
      <c r="Z105" s="19"/>
      <c r="AA105" s="19" t="s">
        <v>513</v>
      </c>
      <c r="AB105" s="19" t="s">
        <v>514</v>
      </c>
      <c r="AC105" s="19">
        <v>1</v>
      </c>
      <c r="AD105" s="19" t="s">
        <v>284</v>
      </c>
      <c r="AE105" s="19" t="b">
        <v>0</v>
      </c>
      <c r="AF105" s="19">
        <f t="shared" si="44"/>
        <v>9</v>
      </c>
      <c r="AG105" s="19" t="s">
        <v>39</v>
      </c>
      <c r="AH105" s="19" t="str">
        <f>D106</f>
        <v>SSA_CORE_HRY_E_BEGIN_TITO_VCCSA_LFM_X_PMUCS_POSTHRY_CORE1</v>
      </c>
      <c r="AI105" s="19" t="str">
        <f>D107</f>
        <v>SSA_CORE_HRY_E_BEGIN_TITO_VCCSA_LFM_X_PMUCS_POSTHRY_CORE2</v>
      </c>
      <c r="AJ105" s="19" t="str">
        <f>D107</f>
        <v>SSA_CORE_HRY_E_BEGIN_TITO_VCCSA_LFM_X_PMUCS_POSTHRY_CORE2</v>
      </c>
      <c r="AK105" s="19" t="str">
        <f>D107</f>
        <v>SSA_CORE_HRY_E_BEGIN_TITO_VCCSA_LFM_X_PMUCS_POSTHRY_CORE2</v>
      </c>
      <c r="AL105" s="19" t="str">
        <f>D107</f>
        <v>SSA_CORE_HRY_E_BEGIN_TITO_VCCSA_LFM_X_PMUCS_POSTHRY_CORE2</v>
      </c>
      <c r="AM105" s="19" t="str">
        <f>D106</f>
        <v>SSA_CORE_HRY_E_BEGIN_TITO_VCCSA_LFM_X_PMUCS_POSTHRY_CORE1</v>
      </c>
      <c r="AN105" s="19" t="str">
        <f>D106</f>
        <v>SSA_CORE_HRY_E_BEGIN_TITO_VCCSA_LFM_X_PMUCS_POSTHRY_CORE1</v>
      </c>
      <c r="AO105" s="19" t="str">
        <f>D106</f>
        <v>SSA_CORE_HRY_E_BEGIN_TITO_VCCSA_LFM_X_PMUCS_POSTHRY_CORE1</v>
      </c>
      <c r="AP105" s="19" t="str">
        <f>D106</f>
        <v>SSA_CORE_HRY_E_BEGIN_TITO_VCCSA_LFM_X_PMUCS_POSTHRY_CORE1</v>
      </c>
      <c r="AQ105" s="19"/>
    </row>
    <row r="106" spans="1:43" x14ac:dyDescent="0.25">
      <c r="A106" s="19" t="s">
        <v>26</v>
      </c>
      <c r="B106" s="19" t="s">
        <v>30</v>
      </c>
      <c r="C106" s="19" t="str">
        <f>VLOOKUP(B106,templateLookup!A:B,2,0)</f>
        <v>PrimeMbistVminSearchTestMethod</v>
      </c>
      <c r="D106" s="19" t="str">
        <f>E106&amp;"_"&amp;F106&amp;"_"&amp;G106&amp;"_"&amp;H106&amp;"_"&amp;A106&amp;"_"&amp;I106&amp;"_"&amp;J106&amp;"_"&amp;K106&amp;"_"&amp;L106&amp;"_"&amp;M106</f>
        <v>SSA_CORE_HRY_E_BEGIN_TITO_VCCSA_LFM_X_PMUCS_POSTHRY_CORE1</v>
      </c>
      <c r="E106" s="19" t="s">
        <v>31</v>
      </c>
      <c r="F106" s="19" t="s">
        <v>101</v>
      </c>
      <c r="G106" s="19" t="s">
        <v>33</v>
      </c>
      <c r="H106" s="19" t="s">
        <v>34</v>
      </c>
      <c r="I106" s="19" t="s">
        <v>120</v>
      </c>
      <c r="J106" s="19" t="s">
        <v>296</v>
      </c>
      <c r="K106" s="19" t="s">
        <v>35</v>
      </c>
      <c r="L106" s="19" t="s">
        <v>6</v>
      </c>
      <c r="M106" s="19" t="s">
        <v>340</v>
      </c>
      <c r="N106" s="19" t="s">
        <v>36</v>
      </c>
      <c r="O106" s="19" t="s">
        <v>420</v>
      </c>
      <c r="P106" s="19" t="s">
        <v>510</v>
      </c>
      <c r="Q106" s="19">
        <v>61</v>
      </c>
      <c r="R106" s="19">
        <v>20</v>
      </c>
      <c r="S106" s="19">
        <v>149</v>
      </c>
      <c r="T106" s="19"/>
      <c r="U106" s="19"/>
      <c r="V106" s="19"/>
      <c r="W106" s="19"/>
      <c r="X106" s="19"/>
      <c r="Y106" s="19"/>
      <c r="Z106" s="19"/>
      <c r="AA106" s="19" t="s">
        <v>513</v>
      </c>
      <c r="AB106" s="19" t="s">
        <v>514</v>
      </c>
      <c r="AC106" s="19">
        <v>1</v>
      </c>
      <c r="AD106" s="19" t="s">
        <v>284</v>
      </c>
      <c r="AE106" s="19" t="b">
        <v>0</v>
      </c>
      <c r="AF106" s="19">
        <f t="shared" si="44"/>
        <v>9</v>
      </c>
      <c r="AG106" s="19" t="s">
        <v>39</v>
      </c>
      <c r="AH106" s="19" t="str">
        <f>D107</f>
        <v>SSA_CORE_HRY_E_BEGIN_TITO_VCCSA_LFM_X_PMUCS_POSTHRY_CORE2</v>
      </c>
      <c r="AI106" s="19" t="str">
        <f>D108</f>
        <v>SSA_CORE_HRY_E_BEGIN_TITO_VCCSA_LFM_X_PMUCS_POSTHRY_CORE3</v>
      </c>
      <c r="AJ106" s="19" t="str">
        <f>D108</f>
        <v>SSA_CORE_HRY_E_BEGIN_TITO_VCCSA_LFM_X_PMUCS_POSTHRY_CORE3</v>
      </c>
      <c r="AK106" s="19" t="str">
        <f>D108</f>
        <v>SSA_CORE_HRY_E_BEGIN_TITO_VCCSA_LFM_X_PMUCS_POSTHRY_CORE3</v>
      </c>
      <c r="AL106" s="19" t="str">
        <f>D108</f>
        <v>SSA_CORE_HRY_E_BEGIN_TITO_VCCSA_LFM_X_PMUCS_POSTHRY_CORE3</v>
      </c>
      <c r="AM106" s="19" t="str">
        <f>D107</f>
        <v>SSA_CORE_HRY_E_BEGIN_TITO_VCCSA_LFM_X_PMUCS_POSTHRY_CORE2</v>
      </c>
      <c r="AN106" s="19" t="str">
        <f>D107</f>
        <v>SSA_CORE_HRY_E_BEGIN_TITO_VCCSA_LFM_X_PMUCS_POSTHRY_CORE2</v>
      </c>
      <c r="AO106" s="19" t="str">
        <f>D107</f>
        <v>SSA_CORE_HRY_E_BEGIN_TITO_VCCSA_LFM_X_PMUCS_POSTHRY_CORE2</v>
      </c>
      <c r="AP106" s="19" t="str">
        <f>D107</f>
        <v>SSA_CORE_HRY_E_BEGIN_TITO_VCCSA_LFM_X_PMUCS_POSTHRY_CORE2</v>
      </c>
      <c r="AQ106" s="19"/>
    </row>
    <row r="107" spans="1:43" x14ac:dyDescent="0.25">
      <c r="A107" s="19" t="s">
        <v>26</v>
      </c>
      <c r="B107" s="19" t="s">
        <v>30</v>
      </c>
      <c r="C107" s="19" t="str">
        <f>VLOOKUP(B107,templateLookup!A:B,2,0)</f>
        <v>PrimeMbistVminSearchTestMethod</v>
      </c>
      <c r="D107" s="19" t="str">
        <f>E107&amp;"_"&amp;F107&amp;"_"&amp;G107&amp;"_"&amp;H107&amp;"_"&amp;A107&amp;"_"&amp;I107&amp;"_"&amp;J107&amp;"_"&amp;K107&amp;"_"&amp;L107&amp;"_"&amp;M107</f>
        <v>SSA_CORE_HRY_E_BEGIN_TITO_VCCSA_LFM_X_PMUCS_POSTHRY_CORE2</v>
      </c>
      <c r="E107" s="19" t="s">
        <v>31</v>
      </c>
      <c r="F107" s="19" t="s">
        <v>101</v>
      </c>
      <c r="G107" s="19" t="s">
        <v>33</v>
      </c>
      <c r="H107" s="19" t="s">
        <v>34</v>
      </c>
      <c r="I107" s="19" t="s">
        <v>120</v>
      </c>
      <c r="J107" s="19" t="s">
        <v>296</v>
      </c>
      <c r="K107" s="19" t="s">
        <v>35</v>
      </c>
      <c r="L107" s="19" t="s">
        <v>6</v>
      </c>
      <c r="M107" s="19" t="s">
        <v>341</v>
      </c>
      <c r="N107" s="19" t="s">
        <v>36</v>
      </c>
      <c r="O107" s="19" t="s">
        <v>420</v>
      </c>
      <c r="P107" s="19" t="s">
        <v>510</v>
      </c>
      <c r="Q107" s="19">
        <v>61</v>
      </c>
      <c r="R107" s="19">
        <v>20</v>
      </c>
      <c r="S107" s="19">
        <v>150</v>
      </c>
      <c r="T107" s="19"/>
      <c r="U107" s="19"/>
      <c r="V107" s="19"/>
      <c r="W107" s="19"/>
      <c r="X107" s="19"/>
      <c r="Y107" s="19"/>
      <c r="Z107" s="19"/>
      <c r="AA107" s="19" t="s">
        <v>513</v>
      </c>
      <c r="AB107" s="19" t="s">
        <v>514</v>
      </c>
      <c r="AC107" s="19">
        <v>1</v>
      </c>
      <c r="AD107" s="19" t="s">
        <v>284</v>
      </c>
      <c r="AE107" s="19" t="b">
        <v>0</v>
      </c>
      <c r="AF107" s="19">
        <f t="shared" si="44"/>
        <v>9</v>
      </c>
      <c r="AG107" s="19" t="s">
        <v>39</v>
      </c>
      <c r="AH107" s="19" t="str">
        <f>D108</f>
        <v>SSA_CORE_HRY_E_BEGIN_TITO_VCCSA_LFM_X_PMUCS_POSTHRY_CORE3</v>
      </c>
      <c r="AI107" s="19" t="str">
        <f>D109</f>
        <v>LSA_CORE_HRY_E_BEGIN_TITO_VCCIA_LFM_X_MLC_RF_POSTHRY_CORE0</v>
      </c>
      <c r="AJ107" s="19" t="str">
        <f>D109</f>
        <v>LSA_CORE_HRY_E_BEGIN_TITO_VCCIA_LFM_X_MLC_RF_POSTHRY_CORE0</v>
      </c>
      <c r="AK107" s="19" t="str">
        <f>D109</f>
        <v>LSA_CORE_HRY_E_BEGIN_TITO_VCCIA_LFM_X_MLC_RF_POSTHRY_CORE0</v>
      </c>
      <c r="AL107" s="19" t="str">
        <f>D109</f>
        <v>LSA_CORE_HRY_E_BEGIN_TITO_VCCIA_LFM_X_MLC_RF_POSTHRY_CORE0</v>
      </c>
      <c r="AM107" s="19" t="str">
        <f>D108</f>
        <v>SSA_CORE_HRY_E_BEGIN_TITO_VCCSA_LFM_X_PMUCS_POSTHRY_CORE3</v>
      </c>
      <c r="AN107" s="19" t="str">
        <f>D108</f>
        <v>SSA_CORE_HRY_E_BEGIN_TITO_VCCSA_LFM_X_PMUCS_POSTHRY_CORE3</v>
      </c>
      <c r="AO107" s="19" t="str">
        <f>D108</f>
        <v>SSA_CORE_HRY_E_BEGIN_TITO_VCCSA_LFM_X_PMUCS_POSTHRY_CORE3</v>
      </c>
      <c r="AP107" s="19" t="str">
        <f>D108</f>
        <v>SSA_CORE_HRY_E_BEGIN_TITO_VCCSA_LFM_X_PMUCS_POSTHRY_CORE3</v>
      </c>
      <c r="AQ107" s="19"/>
    </row>
    <row r="108" spans="1:43" x14ac:dyDescent="0.25">
      <c r="A108" s="19" t="s">
        <v>26</v>
      </c>
      <c r="B108" s="19" t="s">
        <v>30</v>
      </c>
      <c r="C108" s="19" t="str">
        <f>VLOOKUP(B108,templateLookup!A:B,2,0)</f>
        <v>PrimeMbistVminSearchTestMethod</v>
      </c>
      <c r="D108" s="19" t="str">
        <f>E108&amp;"_"&amp;F108&amp;"_"&amp;G108&amp;"_"&amp;H108&amp;"_"&amp;A108&amp;"_"&amp;I108&amp;"_"&amp;J108&amp;"_"&amp;K108&amp;"_"&amp;L108&amp;"_"&amp;M108</f>
        <v>SSA_CORE_HRY_E_BEGIN_TITO_VCCSA_LFM_X_PMUCS_POSTHRY_CORE3</v>
      </c>
      <c r="E108" s="19" t="s">
        <v>31</v>
      </c>
      <c r="F108" s="19" t="s">
        <v>101</v>
      </c>
      <c r="G108" s="19" t="s">
        <v>33</v>
      </c>
      <c r="H108" s="19" t="s">
        <v>34</v>
      </c>
      <c r="I108" s="19" t="s">
        <v>120</v>
      </c>
      <c r="J108" s="19" t="s">
        <v>296</v>
      </c>
      <c r="K108" s="19" t="s">
        <v>35</v>
      </c>
      <c r="L108" s="19" t="s">
        <v>6</v>
      </c>
      <c r="M108" s="19" t="s">
        <v>342</v>
      </c>
      <c r="N108" s="19" t="s">
        <v>36</v>
      </c>
      <c r="O108" s="19" t="s">
        <v>420</v>
      </c>
      <c r="P108" s="19" t="s">
        <v>510</v>
      </c>
      <c r="Q108" s="19">
        <v>61</v>
      </c>
      <c r="R108" s="19">
        <v>20</v>
      </c>
      <c r="S108" s="19">
        <v>151</v>
      </c>
      <c r="T108" s="19"/>
      <c r="U108" s="19"/>
      <c r="V108" s="19"/>
      <c r="W108" s="19"/>
      <c r="X108" s="19"/>
      <c r="Y108" s="19"/>
      <c r="Z108" s="19"/>
      <c r="AA108" s="19" t="s">
        <v>513</v>
      </c>
      <c r="AB108" s="19" t="s">
        <v>514</v>
      </c>
      <c r="AC108" s="19">
        <v>1</v>
      </c>
      <c r="AD108" s="19" t="s">
        <v>284</v>
      </c>
      <c r="AE108" s="19" t="b">
        <v>0</v>
      </c>
      <c r="AF108" s="19">
        <f t="shared" si="44"/>
        <v>9</v>
      </c>
      <c r="AG108" s="19" t="s">
        <v>39</v>
      </c>
      <c r="AH108" s="19" t="str">
        <f>D109</f>
        <v>LSA_CORE_HRY_E_BEGIN_TITO_VCCIA_LFM_X_MLC_RF_POSTHRY_CORE0</v>
      </c>
      <c r="AI108" s="19" t="str">
        <f>D110</f>
        <v>LSA_CORE_HRY_E_BEGIN_TITO_VCCIA_LFM_X_MLC_RF_POSTHRY_CORE1</v>
      </c>
      <c r="AJ108" s="19" t="str">
        <f>D110</f>
        <v>LSA_CORE_HRY_E_BEGIN_TITO_VCCIA_LFM_X_MLC_RF_POSTHRY_CORE1</v>
      </c>
      <c r="AK108" s="19" t="str">
        <f>D110</f>
        <v>LSA_CORE_HRY_E_BEGIN_TITO_VCCIA_LFM_X_MLC_RF_POSTHRY_CORE1</v>
      </c>
      <c r="AL108" s="19" t="str">
        <f>D110</f>
        <v>LSA_CORE_HRY_E_BEGIN_TITO_VCCIA_LFM_X_MLC_RF_POSTHRY_CORE1</v>
      </c>
      <c r="AM108" s="19" t="str">
        <f>D109</f>
        <v>LSA_CORE_HRY_E_BEGIN_TITO_VCCIA_LFM_X_MLC_RF_POSTHRY_CORE0</v>
      </c>
      <c r="AN108" s="19" t="str">
        <f>D109</f>
        <v>LSA_CORE_HRY_E_BEGIN_TITO_VCCIA_LFM_X_MLC_RF_POSTHRY_CORE0</v>
      </c>
      <c r="AO108" s="19" t="str">
        <f>D109</f>
        <v>LSA_CORE_HRY_E_BEGIN_TITO_VCCIA_LFM_X_MLC_RF_POSTHRY_CORE0</v>
      </c>
      <c r="AP108" s="19" t="str">
        <f>D109</f>
        <v>LSA_CORE_HRY_E_BEGIN_TITO_VCCIA_LFM_X_MLC_RF_POSTHRY_CORE0</v>
      </c>
      <c r="AQ108" s="19"/>
    </row>
    <row r="109" spans="1:43" x14ac:dyDescent="0.25">
      <c r="A109" s="19" t="s">
        <v>26</v>
      </c>
      <c r="B109" s="19" t="s">
        <v>30</v>
      </c>
      <c r="C109" s="19" t="str">
        <f>VLOOKUP(B109,templateLookup!A:B,2,0)</f>
        <v>PrimeMbistVminSearchTestMethod</v>
      </c>
      <c r="D109" s="19" t="str">
        <f>E109&amp;"_"&amp;F109&amp;"_"&amp;G109&amp;"_"&amp;H109&amp;"_"&amp;A109&amp;"_"&amp;I109&amp;"_"&amp;J109&amp;"_"&amp;K109&amp;"_"&amp;L109&amp;"_"&amp;M109</f>
        <v>LSA_CORE_HRY_E_BEGIN_TITO_VCCIA_LFM_X_MLC_RF_POSTHRY_CORE0</v>
      </c>
      <c r="E109" s="19" t="s">
        <v>57</v>
      </c>
      <c r="F109" s="19" t="s">
        <v>101</v>
      </c>
      <c r="G109" s="19" t="s">
        <v>33</v>
      </c>
      <c r="H109" s="19" t="s">
        <v>34</v>
      </c>
      <c r="I109" s="19" t="s">
        <v>120</v>
      </c>
      <c r="J109" s="19" t="s">
        <v>287</v>
      </c>
      <c r="K109" s="19" t="s">
        <v>35</v>
      </c>
      <c r="L109" s="19" t="s">
        <v>6</v>
      </c>
      <c r="M109" s="19" t="s">
        <v>343</v>
      </c>
      <c r="N109" s="19" t="s">
        <v>36</v>
      </c>
      <c r="O109" s="19" t="s">
        <v>420</v>
      </c>
      <c r="P109" s="19" t="s">
        <v>510</v>
      </c>
      <c r="Q109" s="19">
        <v>21</v>
      </c>
      <c r="R109" s="19">
        <v>20</v>
      </c>
      <c r="S109" s="19">
        <v>152</v>
      </c>
      <c r="T109" s="19"/>
      <c r="U109" s="19"/>
      <c r="V109" s="19"/>
      <c r="W109" s="19"/>
      <c r="X109" s="19"/>
      <c r="Y109" s="19"/>
      <c r="Z109" s="19"/>
      <c r="AA109" s="19" t="s">
        <v>513</v>
      </c>
      <c r="AB109" s="19" t="s">
        <v>514</v>
      </c>
      <c r="AC109" s="19">
        <v>1</v>
      </c>
      <c r="AD109" s="19" t="s">
        <v>283</v>
      </c>
      <c r="AE109" s="19" t="b">
        <v>0</v>
      </c>
      <c r="AF109" s="19">
        <f t="shared" si="44"/>
        <v>9</v>
      </c>
      <c r="AG109" s="19" t="s">
        <v>39</v>
      </c>
      <c r="AH109" s="19" t="str">
        <f>D110</f>
        <v>LSA_CORE_HRY_E_BEGIN_TITO_VCCIA_LFM_X_MLC_RF_POSTHRY_CORE1</v>
      </c>
      <c r="AI109" s="19" t="str">
        <f>D111</f>
        <v>LSA_CORE_HRY_E_BEGIN_TITO_VCCIA_LFM_X_MLC_RF_POSTHRY_CORE2</v>
      </c>
      <c r="AJ109" s="19" t="str">
        <f>D111</f>
        <v>LSA_CORE_HRY_E_BEGIN_TITO_VCCIA_LFM_X_MLC_RF_POSTHRY_CORE2</v>
      </c>
      <c r="AK109" s="19" t="str">
        <f>D111</f>
        <v>LSA_CORE_HRY_E_BEGIN_TITO_VCCIA_LFM_X_MLC_RF_POSTHRY_CORE2</v>
      </c>
      <c r="AL109" s="19" t="str">
        <f>D111</f>
        <v>LSA_CORE_HRY_E_BEGIN_TITO_VCCIA_LFM_X_MLC_RF_POSTHRY_CORE2</v>
      </c>
      <c r="AM109" s="19" t="str">
        <f>D110</f>
        <v>LSA_CORE_HRY_E_BEGIN_TITO_VCCIA_LFM_X_MLC_RF_POSTHRY_CORE1</v>
      </c>
      <c r="AN109" s="19" t="str">
        <f>D110</f>
        <v>LSA_CORE_HRY_E_BEGIN_TITO_VCCIA_LFM_X_MLC_RF_POSTHRY_CORE1</v>
      </c>
      <c r="AO109" s="19" t="str">
        <f>D110</f>
        <v>LSA_CORE_HRY_E_BEGIN_TITO_VCCIA_LFM_X_MLC_RF_POSTHRY_CORE1</v>
      </c>
      <c r="AP109" s="19" t="str">
        <f>D110</f>
        <v>LSA_CORE_HRY_E_BEGIN_TITO_VCCIA_LFM_X_MLC_RF_POSTHRY_CORE1</v>
      </c>
      <c r="AQ109" s="19"/>
    </row>
    <row r="110" spans="1:43" x14ac:dyDescent="0.25">
      <c r="A110" s="19" t="s">
        <v>26</v>
      </c>
      <c r="B110" s="19" t="s">
        <v>30</v>
      </c>
      <c r="C110" s="19" t="str">
        <f>VLOOKUP(B110,templateLookup!A:B,2,0)</f>
        <v>PrimeMbistVminSearchTestMethod</v>
      </c>
      <c r="D110" s="19" t="str">
        <f>E110&amp;"_"&amp;F110&amp;"_"&amp;G110&amp;"_"&amp;H110&amp;"_"&amp;A110&amp;"_"&amp;I110&amp;"_"&amp;J110&amp;"_"&amp;K110&amp;"_"&amp;L110&amp;"_"&amp;M110</f>
        <v>LSA_CORE_HRY_E_BEGIN_TITO_VCCIA_LFM_X_MLC_RF_POSTHRY_CORE1</v>
      </c>
      <c r="E110" s="19" t="s">
        <v>57</v>
      </c>
      <c r="F110" s="19" t="s">
        <v>101</v>
      </c>
      <c r="G110" s="19" t="s">
        <v>33</v>
      </c>
      <c r="H110" s="19" t="s">
        <v>34</v>
      </c>
      <c r="I110" s="19" t="s">
        <v>120</v>
      </c>
      <c r="J110" s="19" t="s">
        <v>287</v>
      </c>
      <c r="K110" s="19" t="s">
        <v>35</v>
      </c>
      <c r="L110" s="19" t="s">
        <v>6</v>
      </c>
      <c r="M110" s="19" t="s">
        <v>344</v>
      </c>
      <c r="N110" s="19" t="s">
        <v>36</v>
      </c>
      <c r="O110" s="19" t="s">
        <v>420</v>
      </c>
      <c r="P110" s="19" t="s">
        <v>510</v>
      </c>
      <c r="Q110" s="19">
        <v>21</v>
      </c>
      <c r="R110" s="19">
        <v>20</v>
      </c>
      <c r="S110" s="19">
        <v>153</v>
      </c>
      <c r="T110" s="19"/>
      <c r="U110" s="19"/>
      <c r="V110" s="19"/>
      <c r="W110" s="19"/>
      <c r="X110" s="19"/>
      <c r="Y110" s="19"/>
      <c r="Z110" s="19"/>
      <c r="AA110" s="19" t="s">
        <v>513</v>
      </c>
      <c r="AB110" s="19" t="s">
        <v>514</v>
      </c>
      <c r="AC110" s="19">
        <v>1</v>
      </c>
      <c r="AD110" s="19" t="s">
        <v>283</v>
      </c>
      <c r="AE110" s="19" t="b">
        <v>0</v>
      </c>
      <c r="AF110" s="19">
        <f t="shared" si="44"/>
        <v>9</v>
      </c>
      <c r="AG110" s="19" t="s">
        <v>39</v>
      </c>
      <c r="AH110" s="19" t="str">
        <f>D111</f>
        <v>LSA_CORE_HRY_E_BEGIN_TITO_VCCIA_LFM_X_MLC_RF_POSTHRY_CORE2</v>
      </c>
      <c r="AI110" s="19" t="str">
        <f>D112</f>
        <v>LSA_CORE_HRY_E_BEGIN_TITO_VCCIA_LFM_X_MLC_RF_POSTHRY_CORE3</v>
      </c>
      <c r="AJ110" s="19" t="str">
        <f>D112</f>
        <v>LSA_CORE_HRY_E_BEGIN_TITO_VCCIA_LFM_X_MLC_RF_POSTHRY_CORE3</v>
      </c>
      <c r="AK110" s="19" t="str">
        <f>D112</f>
        <v>LSA_CORE_HRY_E_BEGIN_TITO_VCCIA_LFM_X_MLC_RF_POSTHRY_CORE3</v>
      </c>
      <c r="AL110" s="19" t="str">
        <f>D112</f>
        <v>LSA_CORE_HRY_E_BEGIN_TITO_VCCIA_LFM_X_MLC_RF_POSTHRY_CORE3</v>
      </c>
      <c r="AM110" s="19" t="str">
        <f>D111</f>
        <v>LSA_CORE_HRY_E_BEGIN_TITO_VCCIA_LFM_X_MLC_RF_POSTHRY_CORE2</v>
      </c>
      <c r="AN110" s="19" t="str">
        <f>D111</f>
        <v>LSA_CORE_HRY_E_BEGIN_TITO_VCCIA_LFM_X_MLC_RF_POSTHRY_CORE2</v>
      </c>
      <c r="AO110" s="19" t="str">
        <f>D111</f>
        <v>LSA_CORE_HRY_E_BEGIN_TITO_VCCIA_LFM_X_MLC_RF_POSTHRY_CORE2</v>
      </c>
      <c r="AP110" s="19" t="str">
        <f>D111</f>
        <v>LSA_CORE_HRY_E_BEGIN_TITO_VCCIA_LFM_X_MLC_RF_POSTHRY_CORE2</v>
      </c>
      <c r="AQ110" s="19"/>
    </row>
    <row r="111" spans="1:43" x14ac:dyDescent="0.25">
      <c r="A111" s="19" t="s">
        <v>26</v>
      </c>
      <c r="B111" s="19" t="s">
        <v>30</v>
      </c>
      <c r="C111" s="19" t="str">
        <f>VLOOKUP(B111,templateLookup!A:B,2,0)</f>
        <v>PrimeMbistVminSearchTestMethod</v>
      </c>
      <c r="D111" s="19" t="str">
        <f>E111&amp;"_"&amp;F111&amp;"_"&amp;G111&amp;"_"&amp;H111&amp;"_"&amp;A111&amp;"_"&amp;I111&amp;"_"&amp;J111&amp;"_"&amp;K111&amp;"_"&amp;L111&amp;"_"&amp;M111</f>
        <v>LSA_CORE_HRY_E_BEGIN_TITO_VCCIA_LFM_X_MLC_RF_POSTHRY_CORE2</v>
      </c>
      <c r="E111" s="19" t="s">
        <v>57</v>
      </c>
      <c r="F111" s="19" t="s">
        <v>101</v>
      </c>
      <c r="G111" s="19" t="s">
        <v>33</v>
      </c>
      <c r="H111" s="19" t="s">
        <v>34</v>
      </c>
      <c r="I111" s="19" t="s">
        <v>120</v>
      </c>
      <c r="J111" s="19" t="s">
        <v>287</v>
      </c>
      <c r="K111" s="19" t="s">
        <v>35</v>
      </c>
      <c r="L111" s="19" t="s">
        <v>6</v>
      </c>
      <c r="M111" s="19" t="s">
        <v>345</v>
      </c>
      <c r="N111" s="19" t="s">
        <v>36</v>
      </c>
      <c r="O111" s="19" t="s">
        <v>420</v>
      </c>
      <c r="P111" s="19" t="s">
        <v>510</v>
      </c>
      <c r="Q111" s="19">
        <v>21</v>
      </c>
      <c r="R111" s="19">
        <v>20</v>
      </c>
      <c r="S111" s="19">
        <v>154</v>
      </c>
      <c r="T111" s="19"/>
      <c r="U111" s="19"/>
      <c r="V111" s="19"/>
      <c r="W111" s="19"/>
      <c r="X111" s="19"/>
      <c r="Y111" s="19"/>
      <c r="Z111" s="19"/>
      <c r="AA111" s="19" t="s">
        <v>513</v>
      </c>
      <c r="AB111" s="19" t="s">
        <v>514</v>
      </c>
      <c r="AC111" s="19">
        <v>1</v>
      </c>
      <c r="AD111" s="19" t="s">
        <v>283</v>
      </c>
      <c r="AE111" s="19" t="b">
        <v>0</v>
      </c>
      <c r="AF111" s="19">
        <f t="shared" si="44"/>
        <v>9</v>
      </c>
      <c r="AG111" s="19" t="s">
        <v>39</v>
      </c>
      <c r="AH111" s="19" t="str">
        <f>D112</f>
        <v>LSA_CORE_HRY_E_BEGIN_TITO_VCCIA_LFM_X_MLC_RF_POSTHRY_CORE3</v>
      </c>
      <c r="AI111" s="19" t="str">
        <f>D113</f>
        <v>LSA_CORE_HRY_E_BEGIN_TITO_VCCIA_LFM_X_CORE_RF_POSTHRY_CORE0</v>
      </c>
      <c r="AJ111" s="19" t="str">
        <f>D113</f>
        <v>LSA_CORE_HRY_E_BEGIN_TITO_VCCIA_LFM_X_CORE_RF_POSTHRY_CORE0</v>
      </c>
      <c r="AK111" s="19" t="str">
        <f>D113</f>
        <v>LSA_CORE_HRY_E_BEGIN_TITO_VCCIA_LFM_X_CORE_RF_POSTHRY_CORE0</v>
      </c>
      <c r="AL111" s="19" t="str">
        <f>D113</f>
        <v>LSA_CORE_HRY_E_BEGIN_TITO_VCCIA_LFM_X_CORE_RF_POSTHRY_CORE0</v>
      </c>
      <c r="AM111" s="19" t="str">
        <f>D112</f>
        <v>LSA_CORE_HRY_E_BEGIN_TITO_VCCIA_LFM_X_MLC_RF_POSTHRY_CORE3</v>
      </c>
      <c r="AN111" s="19" t="str">
        <f>D112</f>
        <v>LSA_CORE_HRY_E_BEGIN_TITO_VCCIA_LFM_X_MLC_RF_POSTHRY_CORE3</v>
      </c>
      <c r="AO111" s="19" t="str">
        <f>D112</f>
        <v>LSA_CORE_HRY_E_BEGIN_TITO_VCCIA_LFM_X_MLC_RF_POSTHRY_CORE3</v>
      </c>
      <c r="AP111" s="19" t="str">
        <f>D112</f>
        <v>LSA_CORE_HRY_E_BEGIN_TITO_VCCIA_LFM_X_MLC_RF_POSTHRY_CORE3</v>
      </c>
      <c r="AQ111" s="19"/>
    </row>
    <row r="112" spans="1:43" x14ac:dyDescent="0.25">
      <c r="A112" s="19" t="s">
        <v>26</v>
      </c>
      <c r="B112" s="19" t="s">
        <v>30</v>
      </c>
      <c r="C112" s="19" t="str">
        <f>VLOOKUP(B112,templateLookup!A:B,2,0)</f>
        <v>PrimeMbistVminSearchTestMethod</v>
      </c>
      <c r="D112" s="19" t="str">
        <f>E112&amp;"_"&amp;F112&amp;"_"&amp;G112&amp;"_"&amp;H112&amp;"_"&amp;A112&amp;"_"&amp;I112&amp;"_"&amp;J112&amp;"_"&amp;K112&amp;"_"&amp;L112&amp;"_"&amp;M112</f>
        <v>LSA_CORE_HRY_E_BEGIN_TITO_VCCIA_LFM_X_MLC_RF_POSTHRY_CORE3</v>
      </c>
      <c r="E112" s="19" t="s">
        <v>57</v>
      </c>
      <c r="F112" s="19" t="s">
        <v>101</v>
      </c>
      <c r="G112" s="19" t="s">
        <v>33</v>
      </c>
      <c r="H112" s="19" t="s">
        <v>34</v>
      </c>
      <c r="I112" s="19" t="s">
        <v>120</v>
      </c>
      <c r="J112" s="19" t="s">
        <v>287</v>
      </c>
      <c r="K112" s="19" t="s">
        <v>35</v>
      </c>
      <c r="L112" s="19" t="s">
        <v>6</v>
      </c>
      <c r="M112" s="19" t="s">
        <v>346</v>
      </c>
      <c r="N112" s="19" t="s">
        <v>36</v>
      </c>
      <c r="O112" s="19" t="s">
        <v>420</v>
      </c>
      <c r="P112" s="19" t="s">
        <v>510</v>
      </c>
      <c r="Q112" s="19">
        <v>21</v>
      </c>
      <c r="R112" s="19">
        <v>20</v>
      </c>
      <c r="S112" s="19">
        <v>155</v>
      </c>
      <c r="T112" s="19"/>
      <c r="U112" s="19"/>
      <c r="V112" s="19"/>
      <c r="W112" s="19"/>
      <c r="X112" s="19"/>
      <c r="Y112" s="19"/>
      <c r="Z112" s="19"/>
      <c r="AA112" s="19" t="s">
        <v>513</v>
      </c>
      <c r="AB112" s="19" t="s">
        <v>514</v>
      </c>
      <c r="AC112" s="19">
        <v>1</v>
      </c>
      <c r="AD112" s="19" t="s">
        <v>283</v>
      </c>
      <c r="AE112" s="19" t="b">
        <v>0</v>
      </c>
      <c r="AF112" s="19">
        <f t="shared" si="44"/>
        <v>9</v>
      </c>
      <c r="AG112" s="19" t="s">
        <v>39</v>
      </c>
      <c r="AH112" s="19" t="str">
        <f>D113</f>
        <v>LSA_CORE_HRY_E_BEGIN_TITO_VCCIA_LFM_X_CORE_RF_POSTHRY_CORE0</v>
      </c>
      <c r="AI112" s="19" t="str">
        <f>D114</f>
        <v>LSA_CORE_HRY_E_BEGIN_TITO_VCCIA_LFM_X_CORE_RF_POSTHRY_CORE1</v>
      </c>
      <c r="AJ112" s="19" t="str">
        <f>D114</f>
        <v>LSA_CORE_HRY_E_BEGIN_TITO_VCCIA_LFM_X_CORE_RF_POSTHRY_CORE1</v>
      </c>
      <c r="AK112" s="19" t="str">
        <f>D114</f>
        <v>LSA_CORE_HRY_E_BEGIN_TITO_VCCIA_LFM_X_CORE_RF_POSTHRY_CORE1</v>
      </c>
      <c r="AL112" s="19" t="str">
        <f>D114</f>
        <v>LSA_CORE_HRY_E_BEGIN_TITO_VCCIA_LFM_X_CORE_RF_POSTHRY_CORE1</v>
      </c>
      <c r="AM112" s="19" t="str">
        <f>D113</f>
        <v>LSA_CORE_HRY_E_BEGIN_TITO_VCCIA_LFM_X_CORE_RF_POSTHRY_CORE0</v>
      </c>
      <c r="AN112" s="19" t="str">
        <f>D113</f>
        <v>LSA_CORE_HRY_E_BEGIN_TITO_VCCIA_LFM_X_CORE_RF_POSTHRY_CORE0</v>
      </c>
      <c r="AO112" s="19" t="str">
        <f>D113</f>
        <v>LSA_CORE_HRY_E_BEGIN_TITO_VCCIA_LFM_X_CORE_RF_POSTHRY_CORE0</v>
      </c>
      <c r="AP112" s="19" t="str">
        <f>D113</f>
        <v>LSA_CORE_HRY_E_BEGIN_TITO_VCCIA_LFM_X_CORE_RF_POSTHRY_CORE0</v>
      </c>
      <c r="AQ112" s="19"/>
    </row>
    <row r="113" spans="1:43" x14ac:dyDescent="0.25">
      <c r="A113" s="19" t="s">
        <v>26</v>
      </c>
      <c r="B113" s="19" t="s">
        <v>30</v>
      </c>
      <c r="C113" s="19" t="str">
        <f>VLOOKUP(B113,templateLookup!A:B,2,0)</f>
        <v>PrimeMbistVminSearchTestMethod</v>
      </c>
      <c r="D113" s="19" t="str">
        <f>E113&amp;"_"&amp;F113&amp;"_"&amp;G113&amp;"_"&amp;H113&amp;"_"&amp;A113&amp;"_"&amp;I113&amp;"_"&amp;J113&amp;"_"&amp;K113&amp;"_"&amp;L113&amp;"_"&amp;M113</f>
        <v>LSA_CORE_HRY_E_BEGIN_TITO_VCCIA_LFM_X_CORE_RF_POSTHRY_CORE0</v>
      </c>
      <c r="E113" s="19" t="s">
        <v>57</v>
      </c>
      <c r="F113" s="19" t="s">
        <v>101</v>
      </c>
      <c r="G113" s="19" t="s">
        <v>33</v>
      </c>
      <c r="H113" s="19" t="s">
        <v>34</v>
      </c>
      <c r="I113" s="19" t="s">
        <v>120</v>
      </c>
      <c r="J113" s="19" t="s">
        <v>287</v>
      </c>
      <c r="K113" s="19" t="s">
        <v>35</v>
      </c>
      <c r="L113" s="19" t="s">
        <v>6</v>
      </c>
      <c r="M113" s="19" t="s">
        <v>347</v>
      </c>
      <c r="N113" s="19" t="s">
        <v>36</v>
      </c>
      <c r="O113" s="19" t="s">
        <v>420</v>
      </c>
      <c r="P113" s="19" t="s">
        <v>510</v>
      </c>
      <c r="Q113" s="19">
        <v>21</v>
      </c>
      <c r="R113" s="19">
        <v>20</v>
      </c>
      <c r="S113" s="19">
        <v>156</v>
      </c>
      <c r="T113" s="19"/>
      <c r="U113" s="19"/>
      <c r="V113" s="19"/>
      <c r="W113" s="19"/>
      <c r="X113" s="19"/>
      <c r="Y113" s="19"/>
      <c r="Z113" s="19"/>
      <c r="AA113" s="19" t="s">
        <v>513</v>
      </c>
      <c r="AB113" s="19" t="s">
        <v>514</v>
      </c>
      <c r="AC113" s="19">
        <v>1</v>
      </c>
      <c r="AD113" s="19" t="s">
        <v>283</v>
      </c>
      <c r="AE113" s="19" t="b">
        <v>0</v>
      </c>
      <c r="AF113" s="19">
        <f t="shared" si="44"/>
        <v>9</v>
      </c>
      <c r="AG113" s="19" t="s">
        <v>39</v>
      </c>
      <c r="AH113" s="19" t="str">
        <f>D114</f>
        <v>LSA_CORE_HRY_E_BEGIN_TITO_VCCIA_LFM_X_CORE_RF_POSTHRY_CORE1</v>
      </c>
      <c r="AI113" s="19" t="str">
        <f>D115</f>
        <v>LSA_CORE_HRY_E_BEGIN_TITO_VCCIA_LFM_X_CORE_RF_POSTHRY_CORE2</v>
      </c>
      <c r="AJ113" s="19" t="str">
        <f>D115</f>
        <v>LSA_CORE_HRY_E_BEGIN_TITO_VCCIA_LFM_X_CORE_RF_POSTHRY_CORE2</v>
      </c>
      <c r="AK113" s="19" t="str">
        <f>D115</f>
        <v>LSA_CORE_HRY_E_BEGIN_TITO_VCCIA_LFM_X_CORE_RF_POSTHRY_CORE2</v>
      </c>
      <c r="AL113" s="19" t="str">
        <f>D115</f>
        <v>LSA_CORE_HRY_E_BEGIN_TITO_VCCIA_LFM_X_CORE_RF_POSTHRY_CORE2</v>
      </c>
      <c r="AM113" s="19" t="str">
        <f>D114</f>
        <v>LSA_CORE_HRY_E_BEGIN_TITO_VCCIA_LFM_X_CORE_RF_POSTHRY_CORE1</v>
      </c>
      <c r="AN113" s="19" t="str">
        <f>D114</f>
        <v>LSA_CORE_HRY_E_BEGIN_TITO_VCCIA_LFM_X_CORE_RF_POSTHRY_CORE1</v>
      </c>
      <c r="AO113" s="19" t="str">
        <f>D114</f>
        <v>LSA_CORE_HRY_E_BEGIN_TITO_VCCIA_LFM_X_CORE_RF_POSTHRY_CORE1</v>
      </c>
      <c r="AP113" s="19" t="str">
        <f>D114</f>
        <v>LSA_CORE_HRY_E_BEGIN_TITO_VCCIA_LFM_X_CORE_RF_POSTHRY_CORE1</v>
      </c>
      <c r="AQ113" s="19"/>
    </row>
    <row r="114" spans="1:43" x14ac:dyDescent="0.25">
      <c r="A114" s="19" t="s">
        <v>26</v>
      </c>
      <c r="B114" s="19" t="s">
        <v>30</v>
      </c>
      <c r="C114" s="19" t="str">
        <f>VLOOKUP(B114,templateLookup!A:B,2,0)</f>
        <v>PrimeMbistVminSearchTestMethod</v>
      </c>
      <c r="D114" s="19" t="str">
        <f>E114&amp;"_"&amp;F114&amp;"_"&amp;G114&amp;"_"&amp;H114&amp;"_"&amp;A114&amp;"_"&amp;I114&amp;"_"&amp;J114&amp;"_"&amp;K114&amp;"_"&amp;L114&amp;"_"&amp;M114</f>
        <v>LSA_CORE_HRY_E_BEGIN_TITO_VCCIA_LFM_X_CORE_RF_POSTHRY_CORE1</v>
      </c>
      <c r="E114" s="19" t="s">
        <v>57</v>
      </c>
      <c r="F114" s="19" t="s">
        <v>101</v>
      </c>
      <c r="G114" s="19" t="s">
        <v>33</v>
      </c>
      <c r="H114" s="19" t="s">
        <v>34</v>
      </c>
      <c r="I114" s="19" t="s">
        <v>120</v>
      </c>
      <c r="J114" s="19" t="s">
        <v>287</v>
      </c>
      <c r="K114" s="19" t="s">
        <v>35</v>
      </c>
      <c r="L114" s="19" t="s">
        <v>6</v>
      </c>
      <c r="M114" s="19" t="s">
        <v>348</v>
      </c>
      <c r="N114" s="19" t="s">
        <v>36</v>
      </c>
      <c r="O114" s="19" t="s">
        <v>420</v>
      </c>
      <c r="P114" s="19" t="s">
        <v>510</v>
      </c>
      <c r="Q114" s="19">
        <v>21</v>
      </c>
      <c r="R114" s="19">
        <v>20</v>
      </c>
      <c r="S114" s="19">
        <v>157</v>
      </c>
      <c r="T114" s="19"/>
      <c r="U114" s="19"/>
      <c r="V114" s="19"/>
      <c r="W114" s="19"/>
      <c r="X114" s="19"/>
      <c r="Y114" s="19"/>
      <c r="Z114" s="19"/>
      <c r="AA114" s="19" t="s">
        <v>513</v>
      </c>
      <c r="AB114" s="19" t="s">
        <v>514</v>
      </c>
      <c r="AC114" s="19">
        <v>1</v>
      </c>
      <c r="AD114" s="19" t="s">
        <v>283</v>
      </c>
      <c r="AE114" s="19" t="b">
        <v>0</v>
      </c>
      <c r="AF114" s="19">
        <f t="shared" si="44"/>
        <v>9</v>
      </c>
      <c r="AG114" s="19" t="s">
        <v>39</v>
      </c>
      <c r="AH114" s="19" t="str">
        <f>D115</f>
        <v>LSA_CORE_HRY_E_BEGIN_TITO_VCCIA_LFM_X_CORE_RF_POSTHRY_CORE2</v>
      </c>
      <c r="AI114" s="19" t="str">
        <f>D116</f>
        <v>LSA_CORE_HRY_E_BEGIN_TITO_VCCIA_LFM_X_CORE_RF_POSTHRY_CORE3</v>
      </c>
      <c r="AJ114" s="19" t="str">
        <f>D116</f>
        <v>LSA_CORE_HRY_E_BEGIN_TITO_VCCIA_LFM_X_CORE_RF_POSTHRY_CORE3</v>
      </c>
      <c r="AK114" s="19" t="str">
        <f>D116</f>
        <v>LSA_CORE_HRY_E_BEGIN_TITO_VCCIA_LFM_X_CORE_RF_POSTHRY_CORE3</v>
      </c>
      <c r="AL114" s="19" t="str">
        <f>D116</f>
        <v>LSA_CORE_HRY_E_BEGIN_TITO_VCCIA_LFM_X_CORE_RF_POSTHRY_CORE3</v>
      </c>
      <c r="AM114" s="19" t="str">
        <f>D115</f>
        <v>LSA_CORE_HRY_E_BEGIN_TITO_VCCIA_LFM_X_CORE_RF_POSTHRY_CORE2</v>
      </c>
      <c r="AN114" s="19" t="str">
        <f>D115</f>
        <v>LSA_CORE_HRY_E_BEGIN_TITO_VCCIA_LFM_X_CORE_RF_POSTHRY_CORE2</v>
      </c>
      <c r="AO114" s="19" t="str">
        <f>D115</f>
        <v>LSA_CORE_HRY_E_BEGIN_TITO_VCCIA_LFM_X_CORE_RF_POSTHRY_CORE2</v>
      </c>
      <c r="AP114" s="19" t="str">
        <f>D115</f>
        <v>LSA_CORE_HRY_E_BEGIN_TITO_VCCIA_LFM_X_CORE_RF_POSTHRY_CORE2</v>
      </c>
      <c r="AQ114" s="19"/>
    </row>
    <row r="115" spans="1:43" x14ac:dyDescent="0.25">
      <c r="A115" s="19" t="s">
        <v>26</v>
      </c>
      <c r="B115" s="19" t="s">
        <v>30</v>
      </c>
      <c r="C115" s="19" t="str">
        <f>VLOOKUP(B115,templateLookup!A:B,2,0)</f>
        <v>PrimeMbistVminSearchTestMethod</v>
      </c>
      <c r="D115" s="19" t="str">
        <f>E115&amp;"_"&amp;F115&amp;"_"&amp;G115&amp;"_"&amp;H115&amp;"_"&amp;A115&amp;"_"&amp;I115&amp;"_"&amp;J115&amp;"_"&amp;K115&amp;"_"&amp;L115&amp;"_"&amp;M115</f>
        <v>LSA_CORE_HRY_E_BEGIN_TITO_VCCIA_LFM_X_CORE_RF_POSTHRY_CORE2</v>
      </c>
      <c r="E115" s="19" t="s">
        <v>57</v>
      </c>
      <c r="F115" s="19" t="s">
        <v>101</v>
      </c>
      <c r="G115" s="19" t="s">
        <v>33</v>
      </c>
      <c r="H115" s="19" t="s">
        <v>34</v>
      </c>
      <c r="I115" s="19" t="s">
        <v>120</v>
      </c>
      <c r="J115" s="19" t="s">
        <v>287</v>
      </c>
      <c r="K115" s="19" t="s">
        <v>35</v>
      </c>
      <c r="L115" s="19" t="s">
        <v>6</v>
      </c>
      <c r="M115" s="19" t="s">
        <v>349</v>
      </c>
      <c r="N115" s="19" t="s">
        <v>36</v>
      </c>
      <c r="O115" s="19" t="s">
        <v>420</v>
      </c>
      <c r="P115" s="19" t="s">
        <v>510</v>
      </c>
      <c r="Q115" s="19">
        <v>21</v>
      </c>
      <c r="R115" s="19">
        <v>20</v>
      </c>
      <c r="S115" s="19">
        <v>158</v>
      </c>
      <c r="T115" s="19"/>
      <c r="U115" s="19"/>
      <c r="V115" s="19"/>
      <c r="W115" s="19"/>
      <c r="X115" s="19"/>
      <c r="Y115" s="19"/>
      <c r="Z115" s="19"/>
      <c r="AA115" s="19" t="s">
        <v>513</v>
      </c>
      <c r="AB115" s="19" t="s">
        <v>514</v>
      </c>
      <c r="AC115" s="19">
        <v>1</v>
      </c>
      <c r="AD115" s="19" t="s">
        <v>283</v>
      </c>
      <c r="AE115" s="19" t="b">
        <v>0</v>
      </c>
      <c r="AF115" s="19">
        <f t="shared" si="44"/>
        <v>9</v>
      </c>
      <c r="AG115" s="19" t="s">
        <v>39</v>
      </c>
      <c r="AH115" s="19" t="str">
        <f>D116</f>
        <v>LSA_CORE_HRY_E_BEGIN_TITO_VCCIA_LFM_X_CORE_RF_POSTHRY_CORE3</v>
      </c>
      <c r="AI115" s="19" t="str">
        <f>D117</f>
        <v>SSA_CORE_AUX_E_BEGIN_TITO_VCCIA_LFM_X_MLC_SRAM_SAMPLER_FAIL</v>
      </c>
      <c r="AJ115" s="19" t="str">
        <f>D117</f>
        <v>SSA_CORE_AUX_E_BEGIN_TITO_VCCIA_LFM_X_MLC_SRAM_SAMPLER_FAIL</v>
      </c>
      <c r="AK115" s="19" t="str">
        <f>D117</f>
        <v>SSA_CORE_AUX_E_BEGIN_TITO_VCCIA_LFM_X_MLC_SRAM_SAMPLER_FAIL</v>
      </c>
      <c r="AL115" s="19" t="str">
        <f>D117</f>
        <v>SSA_CORE_AUX_E_BEGIN_TITO_VCCIA_LFM_X_MLC_SRAM_SAMPLER_FAIL</v>
      </c>
      <c r="AM115" s="19" t="str">
        <f>D116</f>
        <v>LSA_CORE_HRY_E_BEGIN_TITO_VCCIA_LFM_X_CORE_RF_POSTHRY_CORE3</v>
      </c>
      <c r="AN115" s="19" t="str">
        <f>D116</f>
        <v>LSA_CORE_HRY_E_BEGIN_TITO_VCCIA_LFM_X_CORE_RF_POSTHRY_CORE3</v>
      </c>
      <c r="AO115" s="19" t="str">
        <f>D116</f>
        <v>LSA_CORE_HRY_E_BEGIN_TITO_VCCIA_LFM_X_CORE_RF_POSTHRY_CORE3</v>
      </c>
      <c r="AP115" s="19" t="str">
        <f>D116</f>
        <v>LSA_CORE_HRY_E_BEGIN_TITO_VCCIA_LFM_X_CORE_RF_POSTHRY_CORE3</v>
      </c>
      <c r="AQ115" s="19"/>
    </row>
    <row r="116" spans="1:43" x14ac:dyDescent="0.25">
      <c r="A116" s="19" t="s">
        <v>26</v>
      </c>
      <c r="B116" s="19" t="s">
        <v>30</v>
      </c>
      <c r="C116" s="19" t="str">
        <f>VLOOKUP(B116,templateLookup!A:B,2,0)</f>
        <v>PrimeMbistVminSearchTestMethod</v>
      </c>
      <c r="D116" s="19" t="str">
        <f>E116&amp;"_"&amp;F116&amp;"_"&amp;G116&amp;"_"&amp;H116&amp;"_"&amp;A116&amp;"_"&amp;I116&amp;"_"&amp;J116&amp;"_"&amp;K116&amp;"_"&amp;L116&amp;"_"&amp;M116</f>
        <v>LSA_CORE_HRY_E_BEGIN_TITO_VCCIA_LFM_X_CORE_RF_POSTHRY_CORE3</v>
      </c>
      <c r="E116" s="19" t="s">
        <v>57</v>
      </c>
      <c r="F116" s="19" t="s">
        <v>101</v>
      </c>
      <c r="G116" s="19" t="s">
        <v>33</v>
      </c>
      <c r="H116" s="19" t="s">
        <v>34</v>
      </c>
      <c r="I116" s="19" t="s">
        <v>120</v>
      </c>
      <c r="J116" s="19" t="s">
        <v>287</v>
      </c>
      <c r="K116" s="19" t="s">
        <v>35</v>
      </c>
      <c r="L116" s="19" t="s">
        <v>6</v>
      </c>
      <c r="M116" s="19" t="s">
        <v>350</v>
      </c>
      <c r="N116" s="19" t="s">
        <v>36</v>
      </c>
      <c r="O116" s="19" t="s">
        <v>420</v>
      </c>
      <c r="P116" s="19" t="s">
        <v>510</v>
      </c>
      <c r="Q116" s="19">
        <v>21</v>
      </c>
      <c r="R116" s="19">
        <v>20</v>
      </c>
      <c r="S116" s="19">
        <v>159</v>
      </c>
      <c r="T116" s="19"/>
      <c r="U116" s="19"/>
      <c r="V116" s="19"/>
      <c r="W116" s="19"/>
      <c r="X116" s="19"/>
      <c r="Y116" s="19"/>
      <c r="Z116" s="19"/>
      <c r="AA116" s="19" t="s">
        <v>513</v>
      </c>
      <c r="AB116" s="19" t="s">
        <v>514</v>
      </c>
      <c r="AC116" s="19">
        <v>1</v>
      </c>
      <c r="AD116" s="19" t="s">
        <v>283</v>
      </c>
      <c r="AE116" s="19" t="b">
        <v>0</v>
      </c>
      <c r="AF116" s="19">
        <f t="shared" si="44"/>
        <v>9</v>
      </c>
      <c r="AG116" s="19" t="s">
        <v>39</v>
      </c>
      <c r="AH116" s="19">
        <v>1</v>
      </c>
      <c r="AI116" s="19">
        <v>1</v>
      </c>
      <c r="AJ116" s="19">
        <v>1</v>
      </c>
      <c r="AK116" s="19">
        <v>1</v>
      </c>
      <c r="AL116" s="19">
        <v>1</v>
      </c>
      <c r="AM116" s="19">
        <v>1</v>
      </c>
      <c r="AN116" s="19">
        <v>1</v>
      </c>
      <c r="AO116" s="19">
        <v>1</v>
      </c>
      <c r="AP116" s="19">
        <v>1</v>
      </c>
      <c r="AQ116" s="19"/>
    </row>
    <row r="117" spans="1:43" x14ac:dyDescent="0.25">
      <c r="A117" s="19" t="s">
        <v>26</v>
      </c>
      <c r="B117" s="19" t="s">
        <v>254</v>
      </c>
      <c r="C117" s="19" t="str">
        <f>VLOOKUP(B117,templateLookup!A:B,2,0)</f>
        <v>AuxiliaryTC</v>
      </c>
      <c r="D117" s="19" t="str">
        <f>E117&amp;"_"&amp;F117&amp;"_"&amp;G117&amp;"_"&amp;H117&amp;"_"&amp;A117&amp;"_"&amp;I117&amp;"_"&amp;J117&amp;"_"&amp;K117&amp;"_"&amp;L117&amp;"_"&amp;M117</f>
        <v>SSA_CORE_AUX_E_BEGIN_TITO_VCCIA_LFM_X_MLC_SRAM_SAMPLER_FAIL</v>
      </c>
      <c r="E117" s="19" t="s">
        <v>31</v>
      </c>
      <c r="F117" s="19" t="s">
        <v>101</v>
      </c>
      <c r="G117" s="19" t="s">
        <v>231</v>
      </c>
      <c r="H117" s="19" t="s">
        <v>34</v>
      </c>
      <c r="I117" s="19" t="s">
        <v>120</v>
      </c>
      <c r="J117" s="19" t="s">
        <v>287</v>
      </c>
      <c r="K117" s="19" t="s">
        <v>35</v>
      </c>
      <c r="L117" s="19" t="s">
        <v>6</v>
      </c>
      <c r="M117" s="19" t="s">
        <v>351</v>
      </c>
      <c r="N117" s="19" t="s">
        <v>36</v>
      </c>
      <c r="O117" s="19" t="s">
        <v>420</v>
      </c>
      <c r="P117" s="19" t="s">
        <v>510</v>
      </c>
      <c r="Q117" s="19">
        <v>21</v>
      </c>
      <c r="R117" s="19">
        <v>20</v>
      </c>
      <c r="S117" s="19">
        <v>160</v>
      </c>
      <c r="T117" s="19"/>
      <c r="U117" s="19"/>
      <c r="V117" s="19" t="s">
        <v>399</v>
      </c>
      <c r="W117" s="19"/>
      <c r="X117" s="19"/>
      <c r="Y117" s="19"/>
      <c r="Z117" s="19"/>
      <c r="AA117" s="19" t="s">
        <v>513</v>
      </c>
      <c r="AB117" s="19" t="s">
        <v>514</v>
      </c>
      <c r="AC117" s="19">
        <v>1</v>
      </c>
      <c r="AD117" s="19" t="s">
        <v>283</v>
      </c>
      <c r="AE117" s="19" t="b">
        <v>0</v>
      </c>
      <c r="AF117" s="19">
        <f>COUNTA(AH117:AQ117)</f>
        <v>2</v>
      </c>
      <c r="AG117" s="19">
        <v>1</v>
      </c>
      <c r="AH117" s="19">
        <v>1</v>
      </c>
      <c r="AI117" s="19">
        <v>1</v>
      </c>
      <c r="AJ117" s="19"/>
      <c r="AK117" s="19"/>
      <c r="AL117" s="19"/>
      <c r="AM117" s="19"/>
      <c r="AN117" s="19"/>
      <c r="AO117" s="19"/>
      <c r="AP117" s="19"/>
      <c r="AQ117" s="19"/>
    </row>
    <row r="118" spans="1:43" x14ac:dyDescent="0.25">
      <c r="A118" s="16" t="s">
        <v>26</v>
      </c>
      <c r="B118" s="16" t="s">
        <v>42</v>
      </c>
      <c r="C118" s="16" t="str">
        <f>VLOOKUP(B118,templateLookup!A:B,2,0)</f>
        <v>COMPOSITE</v>
      </c>
      <c r="D118" s="16"/>
      <c r="E118" s="16"/>
      <c r="F118" s="16" t="s">
        <v>101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</row>
    <row r="119" spans="1:43" x14ac:dyDescent="0.25">
      <c r="A119" s="20" t="s">
        <v>26</v>
      </c>
      <c r="B119" s="20" t="s">
        <v>42</v>
      </c>
      <c r="C119" s="20" t="str">
        <f>VLOOKUP(B119,templateLookup!A:B,2,0)</f>
        <v>COMPOSITE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 spans="1:43" x14ac:dyDescent="0.25">
      <c r="A120" s="15" t="s">
        <v>48</v>
      </c>
      <c r="B120" s="15" t="s">
        <v>27</v>
      </c>
      <c r="C120" s="15" t="str">
        <f>VLOOKUP(B120,templateLookup!A:B,2,0)</f>
        <v>COMPOSITE</v>
      </c>
      <c r="D120" s="15" t="s">
        <v>48</v>
      </c>
      <c r="E120" s="15"/>
      <c r="F120" s="15" t="s">
        <v>101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</row>
    <row r="121" spans="1:43" x14ac:dyDescent="0.25">
      <c r="A121" s="1" t="s">
        <v>48</v>
      </c>
      <c r="B121" s="1" t="s">
        <v>49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31</v>
      </c>
      <c r="F121" t="s">
        <v>101</v>
      </c>
      <c r="G121" t="s">
        <v>50</v>
      </c>
      <c r="H121" t="s">
        <v>51</v>
      </c>
      <c r="I121" t="s">
        <v>120</v>
      </c>
      <c r="J121" t="s">
        <v>287</v>
      </c>
      <c r="K121" t="s">
        <v>35</v>
      </c>
      <c r="L121" t="s">
        <v>6</v>
      </c>
      <c r="M121" t="s">
        <v>352</v>
      </c>
      <c r="N121" t="s">
        <v>36</v>
      </c>
      <c r="O121" t="s">
        <v>420</v>
      </c>
      <c r="P121" t="s">
        <v>38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283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48</v>
      </c>
      <c r="B122" s="1" t="s">
        <v>49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57</v>
      </c>
      <c r="F122" t="s">
        <v>101</v>
      </c>
      <c r="G122" t="s">
        <v>50</v>
      </c>
      <c r="H122" t="s">
        <v>51</v>
      </c>
      <c r="I122" t="s">
        <v>120</v>
      </c>
      <c r="J122" t="s">
        <v>287</v>
      </c>
      <c r="K122" t="s">
        <v>35</v>
      </c>
      <c r="L122" t="s">
        <v>6</v>
      </c>
      <c r="M122" t="s">
        <v>353</v>
      </c>
      <c r="N122" t="s">
        <v>36</v>
      </c>
      <c r="O122" t="s">
        <v>420</v>
      </c>
      <c r="P122" t="s">
        <v>38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283</v>
      </c>
      <c r="AE122" t="b">
        <v>0</v>
      </c>
      <c r="AF122">
        <f t="shared" ref="AF122:AF125" si="45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48</v>
      </c>
      <c r="B123" s="1" t="s">
        <v>49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57</v>
      </c>
      <c r="F123" t="s">
        <v>101</v>
      </c>
      <c r="G123" t="s">
        <v>50</v>
      </c>
      <c r="H123" t="s">
        <v>51</v>
      </c>
      <c r="I123" t="s">
        <v>120</v>
      </c>
      <c r="J123" t="s">
        <v>287</v>
      </c>
      <c r="K123" t="s">
        <v>35</v>
      </c>
      <c r="L123" t="s">
        <v>6</v>
      </c>
      <c r="M123" t="s">
        <v>252</v>
      </c>
      <c r="N123" t="s">
        <v>36</v>
      </c>
      <c r="O123" t="s">
        <v>420</v>
      </c>
      <c r="P123" t="s">
        <v>38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283</v>
      </c>
      <c r="AE123" t="b">
        <v>0</v>
      </c>
      <c r="AF123">
        <f t="shared" si="45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48</v>
      </c>
      <c r="B124" s="1" t="s">
        <v>49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58</v>
      </c>
      <c r="F124" t="s">
        <v>101</v>
      </c>
      <c r="G124" t="s">
        <v>50</v>
      </c>
      <c r="H124" t="s">
        <v>51</v>
      </c>
      <c r="I124" t="s">
        <v>120</v>
      </c>
      <c r="J124" t="s">
        <v>287</v>
      </c>
      <c r="K124" t="s">
        <v>35</v>
      </c>
      <c r="L124" t="s">
        <v>6</v>
      </c>
      <c r="M124" t="s">
        <v>58</v>
      </c>
      <c r="N124" t="s">
        <v>36</v>
      </c>
      <c r="O124" t="s">
        <v>420</v>
      </c>
      <c r="P124" t="s">
        <v>38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283</v>
      </c>
      <c r="AE124" t="b">
        <v>0</v>
      </c>
      <c r="AF124">
        <f t="shared" si="45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48</v>
      </c>
      <c r="B125" s="1" t="s">
        <v>49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31</v>
      </c>
      <c r="F125" t="s">
        <v>101</v>
      </c>
      <c r="G125" t="s">
        <v>50</v>
      </c>
      <c r="H125" t="s">
        <v>51</v>
      </c>
      <c r="I125" t="s">
        <v>120</v>
      </c>
      <c r="J125" t="s">
        <v>296</v>
      </c>
      <c r="K125" t="s">
        <v>35</v>
      </c>
      <c r="L125" t="s">
        <v>6</v>
      </c>
      <c r="M125" t="s">
        <v>354</v>
      </c>
      <c r="N125" t="s">
        <v>36</v>
      </c>
      <c r="O125" t="s">
        <v>420</v>
      </c>
      <c r="P125" t="s">
        <v>38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284</v>
      </c>
      <c r="AE125" t="b">
        <v>0</v>
      </c>
      <c r="AF125">
        <f t="shared" si="45"/>
        <v>2</v>
      </c>
      <c r="AG125">
        <v>1</v>
      </c>
      <c r="AH125">
        <v>1</v>
      </c>
      <c r="AI125">
        <v>1</v>
      </c>
    </row>
    <row r="126" spans="1:43" x14ac:dyDescent="0.25">
      <c r="A126" s="20" t="s">
        <v>48</v>
      </c>
      <c r="B126" s="20" t="s">
        <v>42</v>
      </c>
      <c r="C126" s="20" t="str">
        <f>VLOOKUP(B126,templateLookup!A:B,2,0)</f>
        <v>COMPOSITE</v>
      </c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 spans="1:43" x14ac:dyDescent="0.25">
      <c r="A127" s="15" t="s">
        <v>61</v>
      </c>
      <c r="B127" s="15" t="s">
        <v>27</v>
      </c>
      <c r="C127" s="15" t="str">
        <f>VLOOKUP(B127,templateLookup!A:B,2,0)</f>
        <v>COMPOSITE</v>
      </c>
      <c r="D127" s="15" t="s">
        <v>61</v>
      </c>
      <c r="E127" s="15"/>
      <c r="F127" s="15" t="s">
        <v>101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</row>
    <row r="128" spans="1:43" x14ac:dyDescent="0.25">
      <c r="A128" s="17" t="s">
        <v>61</v>
      </c>
      <c r="B128" s="17" t="s">
        <v>62</v>
      </c>
      <c r="C128" s="17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355</v>
      </c>
      <c r="F128" t="s">
        <v>101</v>
      </c>
      <c r="G128" t="s">
        <v>121</v>
      </c>
      <c r="H128" t="s">
        <v>51</v>
      </c>
      <c r="I128" t="s">
        <v>120</v>
      </c>
      <c r="J128" t="s">
        <v>287</v>
      </c>
      <c r="K128" t="s">
        <v>35</v>
      </c>
      <c r="L128" t="s">
        <v>6</v>
      </c>
      <c r="M128" t="s">
        <v>356</v>
      </c>
      <c r="N128" t="s">
        <v>36</v>
      </c>
      <c r="O128" t="s">
        <v>420</v>
      </c>
      <c r="P128" t="s">
        <v>38</v>
      </c>
      <c r="Q128">
        <v>17</v>
      </c>
      <c r="R128">
        <v>61</v>
      </c>
      <c r="S128">
        <v>300</v>
      </c>
      <c r="AC128">
        <v>1</v>
      </c>
      <c r="AD128" t="s">
        <v>283</v>
      </c>
      <c r="AE128" t="b">
        <v>0</v>
      </c>
      <c r="AF128">
        <f>COUNTA(AH128:AQ128)</f>
        <v>5</v>
      </c>
      <c r="AG128" t="s">
        <v>39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7" t="s">
        <v>61</v>
      </c>
      <c r="B129" s="17" t="s">
        <v>62</v>
      </c>
      <c r="C129" s="17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31</v>
      </c>
      <c r="F129" t="s">
        <v>101</v>
      </c>
      <c r="G129" t="s">
        <v>121</v>
      </c>
      <c r="H129" t="s">
        <v>51</v>
      </c>
      <c r="I129" t="s">
        <v>120</v>
      </c>
      <c r="J129" t="s">
        <v>296</v>
      </c>
      <c r="K129" t="s">
        <v>35</v>
      </c>
      <c r="L129" t="s">
        <v>6</v>
      </c>
      <c r="M129" t="s">
        <v>357</v>
      </c>
      <c r="N129" t="s">
        <v>36</v>
      </c>
      <c r="O129" t="s">
        <v>420</v>
      </c>
      <c r="P129" t="s">
        <v>38</v>
      </c>
      <c r="Q129">
        <v>17</v>
      </c>
      <c r="R129">
        <v>61</v>
      </c>
      <c r="S129">
        <v>301</v>
      </c>
      <c r="AC129">
        <v>1</v>
      </c>
      <c r="AD129" t="s">
        <v>284</v>
      </c>
      <c r="AE129" t="b">
        <v>0</v>
      </c>
      <c r="AF129">
        <f t="shared" ref="AF129" si="46">COUNTA(AH129:AQ129)</f>
        <v>5</v>
      </c>
      <c r="AG129" t="s">
        <v>39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20" t="s">
        <v>61</v>
      </c>
      <c r="B130" s="20" t="s">
        <v>42</v>
      </c>
      <c r="C130" s="20" t="str">
        <f>VLOOKUP(B130,templateLookup!A:B,2,0)</f>
        <v>COMPOSITE</v>
      </c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 spans="1:43" x14ac:dyDescent="0.25">
      <c r="A131" s="15" t="s">
        <v>59</v>
      </c>
      <c r="B131" s="15" t="s">
        <v>27</v>
      </c>
      <c r="C131" s="15" t="str">
        <f>VLOOKUP(B131,templateLookup!A:B,2,0)</f>
        <v>COMPOSITE</v>
      </c>
      <c r="D131" s="15" t="s">
        <v>59</v>
      </c>
      <c r="E131" s="15"/>
      <c r="F131" s="15" t="s">
        <v>101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</row>
    <row r="132" spans="1:43" x14ac:dyDescent="0.25">
      <c r="A132" s="3" t="s">
        <v>59</v>
      </c>
      <c r="B132" s="3" t="s">
        <v>49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31</v>
      </c>
      <c r="F132" t="s">
        <v>101</v>
      </c>
      <c r="G132" t="s">
        <v>50</v>
      </c>
      <c r="H132" t="s">
        <v>51</v>
      </c>
      <c r="I132" t="s">
        <v>120</v>
      </c>
      <c r="J132" t="s">
        <v>287</v>
      </c>
      <c r="K132" t="s">
        <v>35</v>
      </c>
      <c r="L132" t="s">
        <v>6</v>
      </c>
      <c r="M132" t="s">
        <v>352</v>
      </c>
      <c r="N132" t="s">
        <v>36</v>
      </c>
      <c r="O132" t="s">
        <v>420</v>
      </c>
      <c r="P132" t="s">
        <v>38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283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59</v>
      </c>
      <c r="B133" s="3" t="s">
        <v>49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57</v>
      </c>
      <c r="F133" t="s">
        <v>101</v>
      </c>
      <c r="G133" t="s">
        <v>50</v>
      </c>
      <c r="H133" t="s">
        <v>51</v>
      </c>
      <c r="I133" t="s">
        <v>120</v>
      </c>
      <c r="J133" t="s">
        <v>287</v>
      </c>
      <c r="K133" t="s">
        <v>35</v>
      </c>
      <c r="L133" t="s">
        <v>6</v>
      </c>
      <c r="M133" t="s">
        <v>353</v>
      </c>
      <c r="N133" t="s">
        <v>36</v>
      </c>
      <c r="O133" t="s">
        <v>420</v>
      </c>
      <c r="P133" t="s">
        <v>38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283</v>
      </c>
      <c r="AE133" t="b">
        <v>0</v>
      </c>
      <c r="AF133">
        <f t="shared" ref="AF133" si="47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59</v>
      </c>
      <c r="B134" s="3" t="s">
        <v>49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57</v>
      </c>
      <c r="F134" t="s">
        <v>101</v>
      </c>
      <c r="G134" t="s">
        <v>50</v>
      </c>
      <c r="H134" t="s">
        <v>51</v>
      </c>
      <c r="I134" t="s">
        <v>120</v>
      </c>
      <c r="J134" t="s">
        <v>287</v>
      </c>
      <c r="K134" t="s">
        <v>35</v>
      </c>
      <c r="L134" t="s">
        <v>6</v>
      </c>
      <c r="M134" t="s">
        <v>252</v>
      </c>
      <c r="N134" t="s">
        <v>36</v>
      </c>
      <c r="O134" t="s">
        <v>420</v>
      </c>
      <c r="P134" t="s">
        <v>38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283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59</v>
      </c>
      <c r="B135" s="3" t="s">
        <v>49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58</v>
      </c>
      <c r="F135" t="s">
        <v>101</v>
      </c>
      <c r="G135" t="s">
        <v>50</v>
      </c>
      <c r="H135" t="s">
        <v>51</v>
      </c>
      <c r="I135" t="s">
        <v>120</v>
      </c>
      <c r="J135" t="s">
        <v>287</v>
      </c>
      <c r="K135" t="s">
        <v>35</v>
      </c>
      <c r="L135" t="s">
        <v>6</v>
      </c>
      <c r="M135" t="s">
        <v>58</v>
      </c>
      <c r="N135" t="s">
        <v>36</v>
      </c>
      <c r="O135" t="s">
        <v>420</v>
      </c>
      <c r="P135" t="s">
        <v>38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283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59</v>
      </c>
      <c r="B136" s="3" t="s">
        <v>49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31</v>
      </c>
      <c r="F136" t="s">
        <v>101</v>
      </c>
      <c r="G136" t="s">
        <v>50</v>
      </c>
      <c r="H136" t="s">
        <v>51</v>
      </c>
      <c r="I136" t="s">
        <v>120</v>
      </c>
      <c r="J136" t="s">
        <v>296</v>
      </c>
      <c r="K136" t="s">
        <v>35</v>
      </c>
      <c r="L136" t="s">
        <v>6</v>
      </c>
      <c r="M136" t="s">
        <v>354</v>
      </c>
      <c r="N136" t="s">
        <v>36</v>
      </c>
      <c r="O136" t="s">
        <v>420</v>
      </c>
      <c r="P136" t="s">
        <v>38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284</v>
      </c>
      <c r="AE136" t="b">
        <v>0</v>
      </c>
      <c r="AF136">
        <f t="shared" ref="AF136" si="48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20" t="s">
        <v>59</v>
      </c>
      <c r="B137" s="20" t="s">
        <v>42</v>
      </c>
      <c r="C137" s="20" t="str">
        <f>VLOOKUP(B137,templateLookup!A:B,2,0)</f>
        <v>COMPOSITE</v>
      </c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 spans="1:43" x14ac:dyDescent="0.25">
      <c r="A138" s="15" t="s">
        <v>60</v>
      </c>
      <c r="B138" s="15" t="s">
        <v>27</v>
      </c>
      <c r="C138" s="15" t="s">
        <v>118</v>
      </c>
      <c r="D138" s="15" t="s">
        <v>60</v>
      </c>
      <c r="E138" s="15"/>
      <c r="F138" s="15" t="s">
        <v>101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 x14ac:dyDescent="0.25">
      <c r="A139" s="21" t="s">
        <v>60</v>
      </c>
      <c r="B139" s="21" t="s">
        <v>27</v>
      </c>
      <c r="C139" s="21" t="s">
        <v>118</v>
      </c>
      <c r="D139" s="22" t="s">
        <v>63</v>
      </c>
      <c r="E139" s="22"/>
      <c r="F139" s="22" t="s">
        <v>101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>
        <f>COUNTA(AH139:AQ139)</f>
        <v>2</v>
      </c>
      <c r="AG139" s="22" t="s">
        <v>116</v>
      </c>
      <c r="AH139" s="22" t="str">
        <f>D146</f>
        <v>VMAX</v>
      </c>
      <c r="AI139" s="22" t="str">
        <f>D146</f>
        <v>VMAX</v>
      </c>
      <c r="AJ139" s="22"/>
      <c r="AK139" s="22"/>
      <c r="AL139" s="22"/>
      <c r="AM139" s="22"/>
      <c r="AN139" s="22"/>
      <c r="AO139" s="22"/>
      <c r="AP139" s="22"/>
      <c r="AQ139" s="22"/>
    </row>
    <row r="140" spans="1:43" x14ac:dyDescent="0.25">
      <c r="A140" s="2" t="s">
        <v>60</v>
      </c>
      <c r="B140" s="2" t="s">
        <v>49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31</v>
      </c>
      <c r="F140" t="s">
        <v>101</v>
      </c>
      <c r="G140" t="s">
        <v>63</v>
      </c>
      <c r="H140" t="s">
        <v>51</v>
      </c>
      <c r="I140" t="s">
        <v>120</v>
      </c>
      <c r="J140" t="s">
        <v>287</v>
      </c>
      <c r="K140" t="s">
        <v>35</v>
      </c>
      <c r="L140" t="s">
        <v>6</v>
      </c>
      <c r="M140" t="s">
        <v>352</v>
      </c>
      <c r="N140" t="s">
        <v>36</v>
      </c>
      <c r="O140" t="s">
        <v>420</v>
      </c>
      <c r="P140" t="s">
        <v>38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283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60</v>
      </c>
      <c r="B141" s="2" t="s">
        <v>49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57</v>
      </c>
      <c r="F141" t="s">
        <v>101</v>
      </c>
      <c r="G141" t="s">
        <v>63</v>
      </c>
      <c r="H141" t="s">
        <v>51</v>
      </c>
      <c r="I141" t="s">
        <v>120</v>
      </c>
      <c r="J141" t="s">
        <v>287</v>
      </c>
      <c r="K141" t="s">
        <v>35</v>
      </c>
      <c r="L141" t="s">
        <v>6</v>
      </c>
      <c r="M141" t="s">
        <v>353</v>
      </c>
      <c r="N141" t="s">
        <v>36</v>
      </c>
      <c r="O141" t="s">
        <v>420</v>
      </c>
      <c r="P141" t="s">
        <v>38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283</v>
      </c>
      <c r="AE141" t="b">
        <v>0</v>
      </c>
      <c r="AF141">
        <f t="shared" ref="AF141" si="49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60</v>
      </c>
      <c r="B142" s="2" t="s">
        <v>49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57</v>
      </c>
      <c r="F142" t="s">
        <v>101</v>
      </c>
      <c r="G142" t="s">
        <v>63</v>
      </c>
      <c r="H142" t="s">
        <v>51</v>
      </c>
      <c r="I142" t="s">
        <v>120</v>
      </c>
      <c r="J142" t="s">
        <v>287</v>
      </c>
      <c r="K142" t="s">
        <v>35</v>
      </c>
      <c r="L142" t="s">
        <v>6</v>
      </c>
      <c r="M142" t="s">
        <v>252</v>
      </c>
      <c r="N142" t="s">
        <v>36</v>
      </c>
      <c r="O142" t="s">
        <v>420</v>
      </c>
      <c r="P142" t="s">
        <v>38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283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60</v>
      </c>
      <c r="B143" s="2" t="s">
        <v>49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58</v>
      </c>
      <c r="F143" t="s">
        <v>101</v>
      </c>
      <c r="G143" t="s">
        <v>63</v>
      </c>
      <c r="H143" t="s">
        <v>51</v>
      </c>
      <c r="I143" t="s">
        <v>120</v>
      </c>
      <c r="J143" t="s">
        <v>287</v>
      </c>
      <c r="K143" t="s">
        <v>35</v>
      </c>
      <c r="L143" t="s">
        <v>6</v>
      </c>
      <c r="M143" t="s">
        <v>58</v>
      </c>
      <c r="N143" t="s">
        <v>36</v>
      </c>
      <c r="O143" t="s">
        <v>420</v>
      </c>
      <c r="P143" t="s">
        <v>38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283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60</v>
      </c>
      <c r="B144" s="2" t="s">
        <v>49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31</v>
      </c>
      <c r="F144" t="s">
        <v>101</v>
      </c>
      <c r="G144" t="s">
        <v>63</v>
      </c>
      <c r="H144" t="s">
        <v>51</v>
      </c>
      <c r="I144" t="s">
        <v>120</v>
      </c>
      <c r="J144" t="s">
        <v>296</v>
      </c>
      <c r="K144" t="s">
        <v>35</v>
      </c>
      <c r="L144" t="s">
        <v>6</v>
      </c>
      <c r="M144" t="s">
        <v>354</v>
      </c>
      <c r="N144" t="s">
        <v>36</v>
      </c>
      <c r="O144" t="s">
        <v>420</v>
      </c>
      <c r="P144" t="s">
        <v>38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284</v>
      </c>
      <c r="AE144" t="b">
        <v>0</v>
      </c>
      <c r="AF144">
        <f t="shared" ref="AF144" si="50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21" t="s">
        <v>60</v>
      </c>
      <c r="B145" s="21" t="s">
        <v>42</v>
      </c>
      <c r="C145" s="21" t="s">
        <v>118</v>
      </c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</row>
    <row r="146" spans="1:43" x14ac:dyDescent="0.25">
      <c r="A146" s="23" t="s">
        <v>60</v>
      </c>
      <c r="B146" s="23" t="s">
        <v>27</v>
      </c>
      <c r="C146" s="23" t="s">
        <v>118</v>
      </c>
      <c r="D146" s="22" t="s">
        <v>64</v>
      </c>
      <c r="E146" s="22"/>
      <c r="F146" s="22" t="s">
        <v>101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>COUNTA(AH146:AQ146)</f>
        <v>2</v>
      </c>
      <c r="AG146" s="22" t="s">
        <v>116</v>
      </c>
      <c r="AH146" s="22">
        <v>1</v>
      </c>
      <c r="AI146" s="22">
        <v>1</v>
      </c>
      <c r="AJ146" s="22"/>
      <c r="AK146" s="22"/>
      <c r="AL146" s="22"/>
      <c r="AM146" s="22"/>
      <c r="AN146" s="22"/>
      <c r="AO146" s="22"/>
      <c r="AP146" s="22"/>
      <c r="AQ146" s="22"/>
    </row>
    <row r="147" spans="1:43" x14ac:dyDescent="0.25">
      <c r="A147" s="24" t="s">
        <v>60</v>
      </c>
      <c r="B147" s="24" t="s">
        <v>49</v>
      </c>
      <c r="C147" s="24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31</v>
      </c>
      <c r="F147" t="s">
        <v>101</v>
      </c>
      <c r="G147" t="s">
        <v>64</v>
      </c>
      <c r="H147" t="s">
        <v>51</v>
      </c>
      <c r="I147" t="s">
        <v>120</v>
      </c>
      <c r="J147" t="s">
        <v>287</v>
      </c>
      <c r="K147" t="s">
        <v>35</v>
      </c>
      <c r="L147" t="s">
        <v>6</v>
      </c>
      <c r="M147" t="s">
        <v>352</v>
      </c>
      <c r="N147" t="s">
        <v>36</v>
      </c>
      <c r="O147" t="s">
        <v>420</v>
      </c>
      <c r="P147" t="s">
        <v>38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283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4" t="s">
        <v>60</v>
      </c>
      <c r="B148" s="24" t="s">
        <v>49</v>
      </c>
      <c r="C148" s="24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57</v>
      </c>
      <c r="F148" t="s">
        <v>101</v>
      </c>
      <c r="G148" t="s">
        <v>64</v>
      </c>
      <c r="H148" t="s">
        <v>51</v>
      </c>
      <c r="I148" t="s">
        <v>120</v>
      </c>
      <c r="J148" t="s">
        <v>287</v>
      </c>
      <c r="K148" t="s">
        <v>35</v>
      </c>
      <c r="L148" t="s">
        <v>6</v>
      </c>
      <c r="M148" t="s">
        <v>353</v>
      </c>
      <c r="N148" t="s">
        <v>36</v>
      </c>
      <c r="O148" t="s">
        <v>420</v>
      </c>
      <c r="P148" t="s">
        <v>38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283</v>
      </c>
      <c r="AE148" t="b">
        <v>0</v>
      </c>
      <c r="AF148">
        <f t="shared" ref="AF148" si="51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3" t="s">
        <v>60</v>
      </c>
      <c r="B149" s="23" t="s">
        <v>42</v>
      </c>
      <c r="C149" s="23" t="s">
        <v>118</v>
      </c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43" x14ac:dyDescent="0.25">
      <c r="A150" s="20" t="s">
        <v>60</v>
      </c>
      <c r="B150" s="20" t="s">
        <v>42</v>
      </c>
      <c r="C150" s="20" t="s">
        <v>118</v>
      </c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 spans="1:43" x14ac:dyDescent="0.25">
      <c r="A151" t="s">
        <v>88</v>
      </c>
      <c r="B151" t="s">
        <v>89</v>
      </c>
      <c r="C151" t="str">
        <f>VLOOKUP(B151,templateLookup!A:B,2,0)</f>
        <v>COMPOSITE</v>
      </c>
      <c r="D151" t="s">
        <v>88</v>
      </c>
    </row>
  </sheetData>
  <autoFilter ref="A1:AQ151" xr:uid="{9D3B8437-3DCF-4B36-BC4E-3AB927DD0A9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templateLookup</vt:lpstr>
      <vt:lpstr>binningRules</vt:lpstr>
      <vt:lpstr>arr_ccf</vt:lpstr>
      <vt:lpstr>arr_atom</vt:lpstr>
      <vt:lpstr>arr_core</vt:lpstr>
      <vt:lpstr>arr_vpu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2023-04-07T09:54:33Z</dcterms:modified>
</cp:coreProperties>
</file>