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3395" windowHeight="5190"/>
  </bookViews>
  <sheets>
    <sheet name="fibr.peptides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J8" s="1"/>
  <c r="J7"/>
  <c r="F7"/>
  <c r="J6"/>
  <c r="F6"/>
  <c r="F5"/>
  <c r="J5" s="1"/>
  <c r="F4"/>
  <c r="J4" s="1"/>
  <c r="F3"/>
  <c r="J3" s="1"/>
  <c r="F2"/>
  <c r="J2" s="1"/>
  <c r="P4" i="2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3"/>
</calcChain>
</file>

<file path=xl/sharedStrings.xml><?xml version="1.0" encoding="utf-8"?>
<sst xmlns="http://schemas.openxmlformats.org/spreadsheetml/2006/main" count="110" uniqueCount="67">
  <si>
    <t>m/z</t>
  </si>
  <si>
    <t>I</t>
  </si>
  <si>
    <t>Mol. Mass</t>
  </si>
  <si>
    <t>Q</t>
  </si>
  <si>
    <t>sequence</t>
  </si>
  <si>
    <t>monoisotopic mass</t>
  </si>
  <si>
    <t>H mass</t>
  </si>
  <si>
    <t>FA mass</t>
  </si>
  <si>
    <t>FIBRINOGEN_min.glycation ratio 1:370_ LC-MS  15.12.2011-trypsin hydrolyzate</t>
  </si>
  <si>
    <t>IQKLESDVSAQMEYCR</t>
  </si>
  <si>
    <t>[209-224] beta chain</t>
  </si>
  <si>
    <t>1898.887</t>
  </si>
  <si>
    <t>3540.665</t>
  </si>
  <si>
    <t>VAQLEAQCQEPCKDTVQIHDITGKDCQDIANK</t>
  </si>
  <si>
    <t xml:space="preserve">exp. mass FA peptide </t>
  </si>
  <si>
    <t>teor. mass FA peptide</t>
  </si>
  <si>
    <t>teor. mass peptide</t>
  </si>
  <si>
    <t>exp. peptide mass</t>
  </si>
  <si>
    <t>2653.284</t>
  </si>
  <si>
    <t>VAQLEAQCQEPCKDTVQIHDITGK</t>
  </si>
  <si>
    <t>[196-210] alpha chain</t>
  </si>
  <si>
    <t>1833.911</t>
  </si>
  <si>
    <t>DYEDQQKQLEQVIAK</t>
  </si>
  <si>
    <t>[226-238] alpha chain</t>
  </si>
  <si>
    <t>1440.780</t>
  </si>
  <si>
    <t>MKPVPDLVPGNFK</t>
  </si>
  <si>
    <t>2080.095</t>
  </si>
  <si>
    <t>[154-185] gamma B chain</t>
  </si>
  <si>
    <t>[154-177] gamma B chain</t>
  </si>
  <si>
    <t>[135-151] gamma B chain</t>
  </si>
  <si>
    <t>YLQEIYNSNNQKIVNLK</t>
  </si>
  <si>
    <t>2418.228</t>
  </si>
  <si>
    <t>[191-210] alpha chain</t>
  </si>
  <si>
    <t>EVDLKDYEDQQKQLEQVIAK</t>
  </si>
  <si>
    <t>1778.862</t>
  </si>
  <si>
    <t>[70- 84] alpha chain</t>
  </si>
  <si>
    <t>MKGLIDEVNQDFTNR</t>
  </si>
  <si>
    <t>2365.166</t>
  </si>
  <si>
    <t>MLEEIMKYEASILTHDSSIR</t>
  </si>
  <si>
    <t>2493.261</t>
  </si>
  <si>
    <t>KMLEEIMKYEASILTHDSSIR</t>
  </si>
  <si>
    <t>[115-134] gamma B chain</t>
  </si>
  <si>
    <t>[114-134] gamma B chain</t>
  </si>
  <si>
    <t>time [min]</t>
  </si>
  <si>
    <t>1880.876069</t>
  </si>
  <si>
    <t>exp.peptide - 18Da</t>
  </si>
  <si>
    <t>PP peptides matcher</t>
  </si>
  <si>
    <t>Sequence editor</t>
  </si>
  <si>
    <t>1815.9002950000001</t>
  </si>
  <si>
    <t>1422.769343</t>
  </si>
  <si>
    <t>2062.084739</t>
  </si>
  <si>
    <t>2400.2172720000003</t>
  </si>
  <si>
    <t>1760.8515679999998</t>
  </si>
  <si>
    <t>2347.1552030000003</t>
  </si>
  <si>
    <t>2475.2501660000003</t>
  </si>
  <si>
    <t/>
  </si>
  <si>
    <t>exp. mass glc peptide</t>
  </si>
  <si>
    <t>calc. mass glc peptide</t>
  </si>
  <si>
    <t>chain sequence</t>
  </si>
  <si>
    <t>VAQLEAQCQEPCKDTVQIHDITGKDCQDIANK+1G</t>
  </si>
  <si>
    <t>[154-185]</t>
  </si>
  <si>
    <t>VAQLEAQCQEPCKDTVQIHDITGK+1G</t>
  </si>
  <si>
    <t>[154-177]</t>
  </si>
  <si>
    <t>YLQEIYNSNNQKIVNLK+1G</t>
  </si>
  <si>
    <t>[135-151]</t>
  </si>
  <si>
    <t>KMLEEIMKYEASILTHDSSIR+1G</t>
  </si>
  <si>
    <t>[114-134]</t>
  </si>
</sst>
</file>

<file path=xl/styles.xml><?xml version="1.0" encoding="utf-8"?>
<styleSheet xmlns="http://schemas.openxmlformats.org/spreadsheetml/2006/main">
  <numFmts count="3">
    <numFmt numFmtId="164" formatCode="0.000000000"/>
    <numFmt numFmtId="165" formatCode="0.0000000"/>
    <numFmt numFmtId="166" formatCode="0.0000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indexed="9"/>
      <name val="Arial"/>
      <family val="2"/>
      <charset val="238"/>
    </font>
    <font>
      <b/>
      <sz val="10"/>
      <color theme="0"/>
      <name val="Czcionka tekstu podstawowego"/>
      <charset val="238"/>
    </font>
    <font>
      <b/>
      <sz val="11"/>
      <color theme="0"/>
      <name val="Calibri"/>
      <family val="2"/>
      <charset val="238"/>
      <scheme val="minor"/>
    </font>
    <font>
      <b/>
      <sz val="11"/>
      <color theme="0"/>
      <name val="Candara"/>
      <family val="2"/>
      <charset val="238"/>
    </font>
    <font>
      <b/>
      <sz val="10"/>
      <color rgb="FF000000"/>
      <name val="Arial Unicode MS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4" borderId="0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65" fontId="0" fillId="0" borderId="0" xfId="0" applyNumberFormat="1"/>
    <xf numFmtId="0" fontId="10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Q42"/>
  <sheetViews>
    <sheetView tabSelected="1" zoomScale="70" zoomScaleNormal="70" workbookViewId="0">
      <selection activeCell="H1" sqref="H1:H1048576"/>
    </sheetView>
  </sheetViews>
  <sheetFormatPr defaultColWidth="18.140625" defaultRowHeight="15"/>
  <cols>
    <col min="1" max="3" style="1" width="18.140625" collapsed="false"/>
    <col min="4" max="4" customWidth="true" style="1" width="15.28515625" collapsed="false"/>
    <col min="5" max="9" customWidth="true" style="1" width="23.0" collapsed="false"/>
    <col min="10" max="10" customWidth="true" style="1" width="22.7109375" collapsed="false"/>
    <col min="11" max="11" style="1" width="18.140625" collapsed="false"/>
    <col min="12" max="12" customWidth="true" style="16" width="41.0" collapsed="false"/>
    <col min="13" max="13" style="1" width="18.140625" collapsed="false"/>
    <col min="15" max="15" customWidth="true" width="24.42578125" collapsed="false"/>
    <col min="16" max="16" customWidth="true" width="23.0" collapsed="false"/>
  </cols>
  <sheetData>
    <row r="1" spans="1:17">
      <c r="A1" s="13" t="s">
        <v>8</v>
      </c>
      <c r="B1" s="13"/>
      <c r="C1" s="13"/>
      <c r="D1" s="14"/>
      <c r="E1" s="4" t="s">
        <v>5</v>
      </c>
      <c r="F1" s="4"/>
      <c r="G1" s="4"/>
      <c r="H1" s="4"/>
      <c r="I1" s="4"/>
      <c r="J1" s="8" t="s">
        <v>6</v>
      </c>
      <c r="K1" s="2">
        <v>1.007825032</v>
      </c>
      <c r="M1" s="9" t="s">
        <v>7</v>
      </c>
      <c r="N1" s="3">
        <v>162.05282339999999</v>
      </c>
      <c r="O1" s="20"/>
    </row>
    <row r="2" spans="1:17">
      <c r="A2" s="10" t="s">
        <v>0</v>
      </c>
      <c r="B2" s="10" t="s">
        <v>1</v>
      </c>
      <c r="C2" s="10" t="s">
        <v>2</v>
      </c>
      <c r="D2" s="10" t="s">
        <v>3</v>
      </c>
      <c r="E2" t="s">
        <v>56</v>
      </c>
      <c r="F2" t="s">
        <v>4</v>
      </c>
      <c r="G2" t="s">
        <v>57</v>
      </c>
      <c r="H2" t="s">
        <v>58</v>
      </c>
      <c r="I2" s="10"/>
      <c r="J2" s="10" t="s">
        <v>15</v>
      </c>
      <c r="K2" s="10" t="s">
        <v>43</v>
      </c>
      <c r="L2" s="10" t="s">
        <v>4</v>
      </c>
      <c r="M2" s="10" t="s">
        <v>17</v>
      </c>
      <c r="N2" s="10" t="s">
        <v>16</v>
      </c>
      <c r="O2" s="23" t="s">
        <v>47</v>
      </c>
      <c r="P2" s="10" t="s">
        <v>45</v>
      </c>
      <c r="Q2" s="10" t="s">
        <v>46</v>
      </c>
    </row>
    <row r="3" spans="1:17">
      <c r="A3" s="1">
        <v>1001.4355</v>
      </c>
      <c r="B3" s="1">
        <v>49</v>
      </c>
      <c r="C3" s="1">
        <v>1001.4355</v>
      </c>
      <c r="D3" s="1">
        <v>1</v>
      </c>
      <c r="E3" t="n">
        <v>1000.427674968</v>
      </c>
      <c r="F3" s="5"/>
      <c r="G3" s="5"/>
      <c r="H3" s="5"/>
      <c r="I3" s="5"/>
      <c r="J3" s="5"/>
      <c r="K3" s="1">
        <v>12</v>
      </c>
      <c r="L3" s="7"/>
      <c r="M3" s="6">
        <f>E3-$N$1</f>
        <v>838.37485156800005</v>
      </c>
      <c r="N3" s="19"/>
      <c r="O3" s="20"/>
      <c r="P3" s="21">
        <f>M3-18.010565</f>
        <v>820.36428656800001</v>
      </c>
    </row>
    <row r="4" spans="1:17" ht="15.75">
      <c r="A4" s="1">
        <v>687.99040000000002</v>
      </c>
      <c r="B4" s="1">
        <v>300</v>
      </c>
      <c r="C4" s="1">
        <v>2061.9567999999999</v>
      </c>
      <c r="D4" s="1">
        <v>3</v>
      </c>
      <c r="E4" t="n">
        <v>2060.947724904</v>
      </c>
      <c r="F4" s="5"/>
      <c r="G4" s="5"/>
      <c r="H4" s="5"/>
      <c r="I4" s="5"/>
      <c r="J4" s="5"/>
      <c r="K4" s="1">
        <v>13</v>
      </c>
      <c r="L4" s="17" t="s">
        <v>9</v>
      </c>
      <c r="M4" s="6">
        <f>E4-$N$1</f>
        <v>1898.894901504</v>
      </c>
      <c r="N4" s="19" t="s">
        <v>11</v>
      </c>
      <c r="O4" s="20" t="s">
        <v>10</v>
      </c>
      <c r="P4" s="21">
        <f t="shared" ref="P4:P40" si="1">M4-18.010565</f>
        <v>1880.884336504</v>
      </c>
      <c r="Q4" s="22" t="s">
        <v>44</v>
      </c>
    </row>
    <row r="5" spans="1:17">
      <c r="A5" s="1">
        <v>691.34079999999994</v>
      </c>
      <c r="B5" s="1">
        <v>230</v>
      </c>
      <c r="C5" s="1">
        <v>1381.6742999999999</v>
      </c>
      <c r="D5" s="1">
        <v>2</v>
      </c>
      <c r="E5" t="n">
        <v>1380.6659499359998</v>
      </c>
      <c r="F5" s="5"/>
      <c r="G5" s="5"/>
      <c r="H5" s="5"/>
      <c r="I5" s="5"/>
      <c r="J5" s="5"/>
      <c r="K5" s="1">
        <v>13</v>
      </c>
      <c r="L5" s="7"/>
      <c r="M5" s="6">
        <f t="shared" ref="M5:M40" si="2">E5-$N$1</f>
        <v>1218.6131265359998</v>
      </c>
      <c r="N5" s="19"/>
      <c r="O5" s="20"/>
      <c r="P5" s="21">
        <f t="shared" si="1"/>
        <v>1200.6025615359997</v>
      </c>
    </row>
    <row r="6" spans="1:17">
      <c r="A6" s="1">
        <v>705.09400000000005</v>
      </c>
      <c r="B6" s="1">
        <v>712</v>
      </c>
      <c r="C6" s="1">
        <v>2817.3542000000002</v>
      </c>
      <c r="D6" s="1">
        <v>4</v>
      </c>
      <c r="E6" t="n">
        <v>2816.344699872</v>
      </c>
      <c r="F6" s="5"/>
      <c r="G6" s="5"/>
      <c r="H6" s="5"/>
      <c r="I6" s="5"/>
      <c r="J6" s="5"/>
      <c r="K6" s="1">
        <v>13</v>
      </c>
      <c r="L6" s="7"/>
      <c r="M6" s="6">
        <f t="shared" si="2"/>
        <v>2654.2918764720002</v>
      </c>
      <c r="N6" s="19"/>
      <c r="O6" s="20"/>
      <c r="P6" s="21">
        <f t="shared" si="1"/>
        <v>2636.2813114720002</v>
      </c>
    </row>
    <row r="7" spans="1:17" ht="15.75">
      <c r="A7" s="1">
        <v>741.553</v>
      </c>
      <c r="B7" s="1">
        <v>203</v>
      </c>
      <c r="C7" s="1">
        <v>3703.7357000000002</v>
      </c>
      <c r="D7" s="1">
        <v>5</v>
      </c>
      <c r="E7" t="n">
        <v>3702.72587484</v>
      </c>
      <c r="F7" t="s">
        <v>59</v>
      </c>
      <c r="G7" t="n">
        <v>3702.7175264</v>
      </c>
      <c r="H7" t="s">
        <v>60</v>
      </c>
      <c r="I7" s="5"/>
      <c r="J7" s="5"/>
      <c r="K7" s="1">
        <v>13</v>
      </c>
      <c r="L7" s="17" t="s">
        <v>13</v>
      </c>
      <c r="M7" s="15">
        <f t="shared" si="2"/>
        <v>3540.6730514400001</v>
      </c>
      <c r="N7" s="19" t="s">
        <v>12</v>
      </c>
      <c r="O7" s="20" t="s">
        <v>27</v>
      </c>
      <c r="P7" s="21">
        <f t="shared" si="1"/>
        <v>3522.6624864400001</v>
      </c>
    </row>
    <row r="8" spans="1:17" ht="15.75">
      <c r="A8" s="1">
        <v>765.83529999999996</v>
      </c>
      <c r="B8" s="1">
        <v>6099</v>
      </c>
      <c r="C8" s="1">
        <v>1530.6632999999999</v>
      </c>
      <c r="D8" s="1">
        <v>2</v>
      </c>
      <c r="E8" t="n">
        <v>1529.6549499359999</v>
      </c>
      <c r="F8" s="5"/>
      <c r="G8" s="5"/>
      <c r="H8" s="5"/>
      <c r="I8" s="5"/>
      <c r="J8" s="5"/>
      <c r="K8" s="1">
        <v>13</v>
      </c>
      <c r="L8" s="17"/>
      <c r="M8" s="6">
        <f t="shared" si="2"/>
        <v>1367.6021265359998</v>
      </c>
      <c r="N8" s="19"/>
      <c r="O8" s="20"/>
      <c r="P8" s="21">
        <f t="shared" si="1"/>
        <v>1349.5915615359997</v>
      </c>
    </row>
    <row r="9" spans="1:17">
      <c r="A9" s="1">
        <v>784.8202</v>
      </c>
      <c r="B9" s="1">
        <v>204</v>
      </c>
      <c r="C9" s="1">
        <v>1568.6331</v>
      </c>
      <c r="D9" s="1">
        <v>2</v>
      </c>
      <c r="E9" t="n">
        <v>1567.624749936</v>
      </c>
      <c r="F9" s="5"/>
      <c r="G9" s="5"/>
      <c r="H9" s="5"/>
      <c r="I9" s="5"/>
      <c r="J9" s="11"/>
      <c r="K9" s="1">
        <v>13</v>
      </c>
      <c r="L9" s="7"/>
      <c r="M9" s="6">
        <f t="shared" si="2"/>
        <v>1405.5719265359999</v>
      </c>
      <c r="N9" s="19"/>
      <c r="O9" s="20"/>
      <c r="P9" s="21">
        <f t="shared" si="1"/>
        <v>1387.5613615359998</v>
      </c>
    </row>
    <row r="10" spans="1:17" ht="15.75">
      <c r="A10" s="1">
        <v>926.6857</v>
      </c>
      <c r="B10" s="1">
        <v>112</v>
      </c>
      <c r="C10" s="1">
        <v>3703.7211000000002</v>
      </c>
      <c r="D10" s="1">
        <v>4</v>
      </c>
      <c r="E10" t="n">
        <v>3702.711499872</v>
      </c>
      <c r="F10" t="s">
        <v>59</v>
      </c>
      <c r="G10" t="n">
        <v>3702.7175264</v>
      </c>
      <c r="H10" t="s">
        <v>60</v>
      </c>
      <c r="I10" s="5"/>
      <c r="J10" s="12"/>
      <c r="K10" s="1">
        <v>13</v>
      </c>
      <c r="L10" s="17" t="s">
        <v>13</v>
      </c>
      <c r="M10" s="15">
        <f t="shared" si="2"/>
        <v>3540.658676472</v>
      </c>
      <c r="N10" s="19" t="s">
        <v>12</v>
      </c>
      <c r="O10" s="20" t="s">
        <v>27</v>
      </c>
      <c r="P10" s="21">
        <f t="shared" si="1"/>
        <v>3522.648111472</v>
      </c>
    </row>
    <row r="11" spans="1:17" ht="15.75">
      <c r="A11" s="1">
        <v>939.4547</v>
      </c>
      <c r="B11" s="1">
        <v>154</v>
      </c>
      <c r="C11" s="1">
        <v>2816.3496</v>
      </c>
      <c r="D11" s="1">
        <v>3</v>
      </c>
      <c r="E11" t="n">
        <v>2815.340624904</v>
      </c>
      <c r="F11" t="s">
        <v>61</v>
      </c>
      <c r="G11" t="n">
        <v>2815.3368104</v>
      </c>
      <c r="H11" t="s">
        <v>62</v>
      </c>
      <c r="I11" s="5"/>
      <c r="J11" s="11"/>
      <c r="K11" s="1">
        <v>13</v>
      </c>
      <c r="L11" s="17" t="s">
        <v>19</v>
      </c>
      <c r="M11" s="6">
        <f t="shared" si="2"/>
        <v>2653.2878015040001</v>
      </c>
      <c r="N11" s="19" t="s">
        <v>18</v>
      </c>
      <c r="O11" s="20" t="s">
        <v>28</v>
      </c>
      <c r="P11" s="21">
        <f t="shared" si="1"/>
        <v>2635.277236504</v>
      </c>
    </row>
    <row r="12" spans="1:17">
      <c r="A12" s="1">
        <v>396.56400000000002</v>
      </c>
      <c r="B12" s="1">
        <v>245</v>
      </c>
      <c r="C12" s="1">
        <v>1187.6773000000001</v>
      </c>
      <c r="D12" s="1">
        <v>3</v>
      </c>
      <c r="E12" t="n">
        <v>1186.668524904</v>
      </c>
      <c r="F12" s="5"/>
      <c r="G12" s="5"/>
      <c r="H12" s="5"/>
      <c r="I12" s="5"/>
      <c r="J12" s="5"/>
      <c r="K12" s="1">
        <v>14</v>
      </c>
      <c r="L12" s="7"/>
      <c r="M12" s="6">
        <f t="shared" si="2"/>
        <v>1024.6157015039998</v>
      </c>
      <c r="N12" s="19"/>
      <c r="O12" s="20"/>
      <c r="P12" s="21">
        <f t="shared" si="1"/>
        <v>1006.6051365039998</v>
      </c>
    </row>
    <row r="13" spans="1:17">
      <c r="A13" s="1">
        <v>402.56650000000002</v>
      </c>
      <c r="B13" s="1">
        <v>93</v>
      </c>
      <c r="C13" s="1">
        <v>1205.6849999999999</v>
      </c>
      <c r="D13" s="1">
        <v>3</v>
      </c>
      <c r="E13" t="n">
        <v>1204.676024904</v>
      </c>
      <c r="F13" s="5"/>
      <c r="G13" s="5"/>
      <c r="H13" s="5"/>
      <c r="I13" s="5"/>
      <c r="J13" s="5"/>
      <c r="K13" s="1">
        <v>14</v>
      </c>
      <c r="L13" s="7"/>
      <c r="M13" s="6">
        <f t="shared" si="2"/>
        <v>1042.623201504</v>
      </c>
      <c r="N13" s="19"/>
      <c r="O13" s="20"/>
      <c r="P13" s="21">
        <f t="shared" si="1"/>
        <v>1024.612636504</v>
      </c>
    </row>
    <row r="14" spans="1:17">
      <c r="A14" s="1">
        <v>500.2355</v>
      </c>
      <c r="B14" s="1">
        <v>229</v>
      </c>
      <c r="C14" s="1">
        <v>1498.692</v>
      </c>
      <c r="D14" s="1">
        <v>3</v>
      </c>
      <c r="E14" t="n">
        <v>1497.683024904</v>
      </c>
      <c r="F14" s="5"/>
      <c r="G14" s="5"/>
      <c r="H14" s="5"/>
      <c r="I14" s="5"/>
      <c r="J14" s="5"/>
      <c r="K14" s="1">
        <v>14</v>
      </c>
      <c r="L14" s="7"/>
      <c r="M14" s="6">
        <f t="shared" si="2"/>
        <v>1335.6302015039998</v>
      </c>
      <c r="N14" s="19"/>
      <c r="O14" s="20"/>
      <c r="P14" s="21">
        <f t="shared" si="1"/>
        <v>1317.6196365039998</v>
      </c>
    </row>
    <row r="15" spans="1:17">
      <c r="A15" s="1">
        <v>506.24950000000001</v>
      </c>
      <c r="B15" s="1">
        <v>431</v>
      </c>
      <c r="C15" s="1">
        <v>1011.4918</v>
      </c>
      <c r="D15" s="1">
        <v>2</v>
      </c>
      <c r="E15" t="n">
        <v>1010.483349936</v>
      </c>
      <c r="F15" s="5"/>
      <c r="G15" s="5"/>
      <c r="H15" s="5"/>
      <c r="I15" s="5"/>
      <c r="J15" s="5"/>
      <c r="K15" s="1">
        <v>14</v>
      </c>
      <c r="L15" s="7"/>
      <c r="M15" s="6">
        <f t="shared" si="2"/>
        <v>848.430526536</v>
      </c>
      <c r="N15" s="19"/>
      <c r="O15" s="20"/>
      <c r="P15" s="21">
        <f t="shared" si="1"/>
        <v>830.41996153599996</v>
      </c>
    </row>
    <row r="16" spans="1:17">
      <c r="A16" s="1">
        <v>627.29020000000003</v>
      </c>
      <c r="B16" s="1">
        <v>178</v>
      </c>
      <c r="C16" s="1">
        <v>1253.5732</v>
      </c>
      <c r="D16" s="1">
        <v>2</v>
      </c>
      <c r="E16" t="n">
        <v>1252.564749936</v>
      </c>
      <c r="F16" s="5"/>
      <c r="G16" s="5"/>
      <c r="H16" s="5"/>
      <c r="I16" s="5"/>
      <c r="J16" s="5"/>
      <c r="K16" s="1">
        <v>14</v>
      </c>
      <c r="L16" s="7"/>
      <c r="M16" s="6">
        <f t="shared" si="2"/>
        <v>1090.5119265359999</v>
      </c>
      <c r="N16" s="19"/>
      <c r="O16" s="20"/>
      <c r="P16" s="21">
        <f t="shared" si="1"/>
        <v>1072.5013615359999</v>
      </c>
    </row>
    <row r="17" spans="1:17" ht="15.75">
      <c r="A17" s="1">
        <v>666.33439999999996</v>
      </c>
      <c r="B17" s="1">
        <v>677</v>
      </c>
      <c r="C17" s="1">
        <v>1996.9888000000001</v>
      </c>
      <c r="D17" s="1">
        <v>3</v>
      </c>
      <c r="E17" t="n">
        <v>1995.9797249039998</v>
      </c>
      <c r="F17" s="5"/>
      <c r="G17" s="5"/>
      <c r="H17" s="5"/>
      <c r="I17" s="5"/>
      <c r="J17" s="5"/>
      <c r="K17" s="1">
        <v>14</v>
      </c>
      <c r="L17" s="17" t="s">
        <v>22</v>
      </c>
      <c r="M17" s="6">
        <f t="shared" si="2"/>
        <v>1833.9269015039997</v>
      </c>
      <c r="N17" s="19" t="s">
        <v>21</v>
      </c>
      <c r="O17" s="20" t="s">
        <v>20</v>
      </c>
      <c r="P17" s="21">
        <f t="shared" si="1"/>
        <v>1815.9163365039997</v>
      </c>
      <c r="Q17" s="22" t="s">
        <v>48</v>
      </c>
    </row>
    <row r="18" spans="1:17" ht="15.75">
      <c r="A18" s="1">
        <v>802.42079999999999</v>
      </c>
      <c r="B18" s="1">
        <v>295</v>
      </c>
      <c r="C18" s="1">
        <v>1603.8343</v>
      </c>
      <c r="D18" s="1">
        <v>2</v>
      </c>
      <c r="E18" t="n">
        <v>1602.825949936</v>
      </c>
      <c r="F18" s="5"/>
      <c r="G18" s="5"/>
      <c r="H18" s="5"/>
      <c r="I18" s="5"/>
      <c r="J18" s="5"/>
      <c r="K18" s="1">
        <v>14</v>
      </c>
      <c r="L18" s="17" t="s">
        <v>25</v>
      </c>
      <c r="M18" s="6">
        <f t="shared" si="2"/>
        <v>1440.7731265359998</v>
      </c>
      <c r="N18" s="19" t="s">
        <v>24</v>
      </c>
      <c r="O18" s="20" t="s">
        <v>23</v>
      </c>
      <c r="P18" s="21">
        <f t="shared" si="1"/>
        <v>1422.7625615359998</v>
      </c>
      <c r="Q18" s="22" t="s">
        <v>49</v>
      </c>
    </row>
    <row r="19" spans="1:17">
      <c r="A19" s="1">
        <v>1050.9013</v>
      </c>
      <c r="B19" s="1">
        <v>228</v>
      </c>
      <c r="C19" s="1">
        <v>2100.7954</v>
      </c>
      <c r="D19" s="1">
        <v>2</v>
      </c>
      <c r="E19" t="n">
        <v>2099.786949936</v>
      </c>
      <c r="F19" s="5"/>
      <c r="G19" s="5"/>
      <c r="H19" s="5"/>
      <c r="I19" s="5"/>
      <c r="J19" s="5"/>
      <c r="K19" s="1">
        <v>14</v>
      </c>
      <c r="L19" s="7"/>
      <c r="M19" s="6">
        <f t="shared" si="2"/>
        <v>1937.7341265359998</v>
      </c>
      <c r="N19" s="19"/>
      <c r="O19" s="20"/>
      <c r="P19" s="21">
        <f t="shared" si="1"/>
        <v>1919.7235615359998</v>
      </c>
    </row>
    <row r="20" spans="1:17" ht="15.75">
      <c r="A20" s="1">
        <v>1122.0843</v>
      </c>
      <c r="B20" s="1">
        <v>153</v>
      </c>
      <c r="C20" s="1">
        <v>2243.1614</v>
      </c>
      <c r="D20" s="1">
        <v>2</v>
      </c>
      <c r="E20" t="n">
        <v>2242.152949936</v>
      </c>
      <c r="F20" t="s">
        <v>63</v>
      </c>
      <c r="G20" t="n">
        <v>2242.1481274</v>
      </c>
      <c r="H20" t="s">
        <v>64</v>
      </c>
      <c r="I20" s="5"/>
      <c r="J20" s="5"/>
      <c r="K20" s="1">
        <v>14</v>
      </c>
      <c r="L20" s="17" t="s">
        <v>30</v>
      </c>
      <c r="M20" s="6">
        <f t="shared" si="2"/>
        <v>2080.1001265360001</v>
      </c>
      <c r="N20" s="19" t="s">
        <v>26</v>
      </c>
      <c r="O20" s="20" t="s">
        <v>29</v>
      </c>
      <c r="P20" s="21">
        <f t="shared" si="1"/>
        <v>2062.089561536</v>
      </c>
      <c r="Q20" s="22" t="s">
        <v>50</v>
      </c>
    </row>
    <row r="21" spans="1:17">
      <c r="A21" s="1">
        <v>1179.5322000000001</v>
      </c>
      <c r="B21" s="1">
        <v>83</v>
      </c>
      <c r="C21" s="1">
        <v>3536.5821999999998</v>
      </c>
      <c r="D21" s="1">
        <v>3</v>
      </c>
      <c r="E21" t="n">
        <v>3535.5731249040005</v>
      </c>
      <c r="F21" s="5"/>
      <c r="G21" s="5"/>
      <c r="H21" s="5"/>
      <c r="I21" s="5"/>
      <c r="J21" s="5"/>
      <c r="K21" s="1">
        <v>14</v>
      </c>
      <c r="L21" s="7"/>
      <c r="M21" s="6">
        <f t="shared" si="2"/>
        <v>3373.5203015040006</v>
      </c>
      <c r="N21" s="19"/>
      <c r="O21" s="20"/>
      <c r="P21" s="21">
        <f t="shared" si="1"/>
        <v>3355.5097365040006</v>
      </c>
    </row>
    <row r="22" spans="1:17">
      <c r="A22" s="1">
        <v>477.75150000000002</v>
      </c>
      <c r="B22" s="1">
        <v>1560</v>
      </c>
      <c r="C22" s="1">
        <v>954.49570000000006</v>
      </c>
      <c r="D22" s="1">
        <v>2</v>
      </c>
      <c r="E22" t="n">
        <v>953.487349936</v>
      </c>
      <c r="F22" s="5"/>
      <c r="G22" s="5"/>
      <c r="H22" s="5"/>
      <c r="I22" s="5"/>
      <c r="J22" s="5"/>
      <c r="K22" s="1">
        <v>15</v>
      </c>
      <c r="L22" s="7"/>
      <c r="M22" s="6">
        <f t="shared" si="2"/>
        <v>791.43452653600002</v>
      </c>
      <c r="N22" s="19"/>
      <c r="O22" s="20"/>
      <c r="P22" s="21">
        <f t="shared" si="1"/>
        <v>773.42396153599998</v>
      </c>
    </row>
    <row r="23" spans="1:17">
      <c r="A23" s="1">
        <v>605.29480000000001</v>
      </c>
      <c r="B23" s="1">
        <v>1086</v>
      </c>
      <c r="C23" s="1">
        <v>1209.5824</v>
      </c>
      <c r="D23" s="1">
        <v>2</v>
      </c>
      <c r="E23" t="n">
        <v>1208.573949936</v>
      </c>
      <c r="F23" s="5"/>
      <c r="G23" s="5"/>
      <c r="H23" s="5"/>
      <c r="I23" s="5"/>
      <c r="J23" s="5"/>
      <c r="K23" s="1">
        <v>15</v>
      </c>
      <c r="L23" s="7"/>
      <c r="M23" s="6">
        <f t="shared" si="2"/>
        <v>1046.5211265359999</v>
      </c>
      <c r="N23" s="19"/>
      <c r="O23" s="20"/>
      <c r="P23" s="21">
        <f t="shared" si="1"/>
        <v>1028.5105615359998</v>
      </c>
    </row>
    <row r="24" spans="1:17">
      <c r="A24" s="1">
        <v>679.85450000000003</v>
      </c>
      <c r="B24" s="1">
        <v>399</v>
      </c>
      <c r="C24" s="1">
        <v>1358.7017000000001</v>
      </c>
      <c r="D24" s="1">
        <v>2</v>
      </c>
      <c r="E24" t="n">
        <v>1357.693349936</v>
      </c>
      <c r="F24" s="5"/>
      <c r="G24" s="5"/>
      <c r="H24" s="5"/>
      <c r="I24" s="5"/>
      <c r="J24" s="5"/>
      <c r="K24" s="1">
        <v>15</v>
      </c>
      <c r="L24" s="7"/>
      <c r="M24" s="6">
        <f t="shared" si="2"/>
        <v>1195.6405265359999</v>
      </c>
      <c r="N24" s="19"/>
      <c r="O24" s="20"/>
      <c r="P24" s="21">
        <f t="shared" si="1"/>
        <v>1177.6299615359999</v>
      </c>
    </row>
    <row r="25" spans="1:17" ht="15.75">
      <c r="A25" s="1">
        <v>861.10040000000004</v>
      </c>
      <c r="B25" s="1">
        <v>395</v>
      </c>
      <c r="C25" s="1">
        <v>2581.2867000000001</v>
      </c>
      <c r="D25" s="1">
        <v>3</v>
      </c>
      <c r="E25" t="n">
        <v>2580.277724904</v>
      </c>
      <c r="F25" s="5"/>
      <c r="G25" s="5"/>
      <c r="H25" s="5"/>
      <c r="I25" s="5"/>
      <c r="J25" s="5"/>
      <c r="K25" s="1">
        <v>15</v>
      </c>
      <c r="L25" s="17" t="s">
        <v>33</v>
      </c>
      <c r="M25" s="6">
        <f t="shared" si="2"/>
        <v>2418.2249015040002</v>
      </c>
      <c r="N25" s="19" t="s">
        <v>31</v>
      </c>
      <c r="O25" s="20" t="s">
        <v>32</v>
      </c>
      <c r="P25" s="21">
        <f t="shared" si="1"/>
        <v>2400.2143365040001</v>
      </c>
      <c r="Q25" s="22" t="s">
        <v>51</v>
      </c>
    </row>
    <row r="26" spans="1:17">
      <c r="A26" s="1">
        <v>929.94529999999997</v>
      </c>
      <c r="B26" s="1">
        <v>163</v>
      </c>
      <c r="C26" s="1">
        <v>1858.8833999999999</v>
      </c>
      <c r="D26" s="1">
        <v>2</v>
      </c>
      <c r="E26" t="n">
        <v>1857.874949936</v>
      </c>
      <c r="F26" s="5"/>
      <c r="G26" s="5"/>
      <c r="H26" s="5"/>
      <c r="I26" s="5"/>
      <c r="J26" s="5"/>
      <c r="K26" s="1">
        <v>15</v>
      </c>
      <c r="L26" s="7"/>
      <c r="M26" s="6">
        <f t="shared" si="2"/>
        <v>1695.8221265359998</v>
      </c>
      <c r="N26" s="19"/>
      <c r="O26" s="20"/>
      <c r="P26" s="21">
        <f t="shared" si="1"/>
        <v>1677.8115615359998</v>
      </c>
    </row>
    <row r="27" spans="1:17" ht="15.75">
      <c r="A27" s="1">
        <v>971.46910000000003</v>
      </c>
      <c r="B27" s="1">
        <v>437</v>
      </c>
      <c r="C27" s="1">
        <v>1941.9309000000001</v>
      </c>
      <c r="D27" s="1">
        <v>2</v>
      </c>
      <c r="E27" t="n">
        <v>1940.922549936</v>
      </c>
      <c r="F27" s="5"/>
      <c r="G27" s="5"/>
      <c r="H27" s="5"/>
      <c r="I27" s="5"/>
      <c r="J27" s="5"/>
      <c r="K27" s="1">
        <v>15</v>
      </c>
      <c r="L27" s="17" t="s">
        <v>36</v>
      </c>
      <c r="M27" s="6">
        <f t="shared" si="2"/>
        <v>1778.8697265359999</v>
      </c>
      <c r="N27" s="19" t="s">
        <v>34</v>
      </c>
      <c r="O27" s="20" t="s">
        <v>35</v>
      </c>
      <c r="P27" s="21">
        <f t="shared" si="1"/>
        <v>1760.8591615359999</v>
      </c>
      <c r="Q27" s="22" t="s">
        <v>52</v>
      </c>
    </row>
    <row r="28" spans="1:17">
      <c r="A28" s="1">
        <v>572.77279999999996</v>
      </c>
      <c r="B28" s="1">
        <v>801</v>
      </c>
      <c r="C28" s="1">
        <v>1144.5382</v>
      </c>
      <c r="D28" s="1">
        <v>2</v>
      </c>
      <c r="E28" t="n">
        <v>1143.5299499359999</v>
      </c>
      <c r="F28" s="5"/>
      <c r="G28" s="5"/>
      <c r="H28" s="5"/>
      <c r="I28" s="5"/>
      <c r="J28" s="5"/>
      <c r="K28" s="1">
        <v>16</v>
      </c>
      <c r="L28" s="7"/>
      <c r="M28" s="6">
        <f t="shared" si="2"/>
        <v>981.4771265359999</v>
      </c>
      <c r="N28" s="19"/>
      <c r="O28" s="20"/>
      <c r="P28" s="21">
        <f t="shared" si="1"/>
        <v>963.46656153599986</v>
      </c>
    </row>
    <row r="29" spans="1:17">
      <c r="A29" s="1">
        <v>1234.8721</v>
      </c>
      <c r="B29" s="1">
        <v>177</v>
      </c>
      <c r="C29" s="1">
        <v>3702.6017000000002</v>
      </c>
      <c r="D29" s="1">
        <v>3</v>
      </c>
      <c r="E29" t="n">
        <v>3701.5928249040003</v>
      </c>
      <c r="F29" s="5"/>
      <c r="G29" s="5"/>
      <c r="H29" s="5"/>
      <c r="I29" s="5"/>
      <c r="J29" s="5"/>
      <c r="K29" s="1">
        <v>16</v>
      </c>
      <c r="L29" s="7"/>
      <c r="M29" s="6">
        <f t="shared" si="2"/>
        <v>3539.5400015040004</v>
      </c>
      <c r="N29" s="19"/>
      <c r="O29" s="20"/>
      <c r="P29" s="21">
        <f t="shared" si="1"/>
        <v>3521.5294365040004</v>
      </c>
    </row>
    <row r="30" spans="1:17" ht="15.75">
      <c r="A30" s="1">
        <v>632.8175</v>
      </c>
      <c r="B30" s="1">
        <v>287</v>
      </c>
      <c r="C30" s="1">
        <v>2528.2480999999998</v>
      </c>
      <c r="D30" s="1">
        <v>4</v>
      </c>
      <c r="E30" t="n">
        <v>2527.238699872</v>
      </c>
      <c r="F30" s="5"/>
      <c r="G30" s="5"/>
      <c r="H30" s="5"/>
      <c r="I30" s="5"/>
      <c r="J30" s="5"/>
      <c r="K30" s="1">
        <v>17</v>
      </c>
      <c r="L30" s="17" t="s">
        <v>38</v>
      </c>
      <c r="M30" s="6">
        <f t="shared" si="2"/>
        <v>2365.185876472</v>
      </c>
      <c r="N30" s="19" t="s">
        <v>37</v>
      </c>
      <c r="O30" s="20" t="s">
        <v>41</v>
      </c>
      <c r="P30" s="21">
        <f t="shared" si="1"/>
        <v>2347.175311472</v>
      </c>
      <c r="Q30" s="22" t="s">
        <v>53</v>
      </c>
    </row>
    <row r="31" spans="1:17" ht="15.75">
      <c r="A31" s="1">
        <v>664.8329</v>
      </c>
      <c r="B31" s="1">
        <v>724</v>
      </c>
      <c r="C31" s="1">
        <v>2656.3099000000002</v>
      </c>
      <c r="D31" s="1">
        <v>4</v>
      </c>
      <c r="E31" t="n">
        <v>2655.300299872</v>
      </c>
      <c r="F31" t="s">
        <v>65</v>
      </c>
      <c r="G31" t="n">
        <v>2655.3135544</v>
      </c>
      <c r="H31" t="s">
        <v>66</v>
      </c>
      <c r="I31" s="5"/>
      <c r="J31" s="5"/>
      <c r="K31" s="1">
        <v>17</v>
      </c>
      <c r="L31" s="17" t="s">
        <v>40</v>
      </c>
      <c r="M31" s="15">
        <f t="shared" si="2"/>
        <v>2493.247476472</v>
      </c>
      <c r="N31" s="19" t="s">
        <v>39</v>
      </c>
      <c r="O31" s="20" t="s">
        <v>42</v>
      </c>
      <c r="P31" s="21">
        <f t="shared" si="1"/>
        <v>2475.236911472</v>
      </c>
      <c r="Q31" s="22" t="s">
        <v>54</v>
      </c>
    </row>
    <row r="32" spans="1:17">
      <c r="A32" s="1">
        <v>746.35540000000003</v>
      </c>
      <c r="B32" s="1">
        <v>422</v>
      </c>
      <c r="C32" s="1">
        <v>1491.7035000000001</v>
      </c>
      <c r="D32" s="1">
        <v>2</v>
      </c>
      <c r="E32" t="n">
        <v>1490.695149936</v>
      </c>
      <c r="F32" s="5"/>
      <c r="G32" s="5"/>
      <c r="H32" s="5"/>
      <c r="I32" s="5"/>
      <c r="J32" s="5"/>
      <c r="K32" s="1">
        <v>17</v>
      </c>
      <c r="L32" s="7"/>
      <c r="M32" s="6">
        <f t="shared" si="2"/>
        <v>1328.6423265359999</v>
      </c>
      <c r="N32" s="19"/>
      <c r="O32" s="20"/>
      <c r="P32" s="21">
        <f t="shared" si="1"/>
        <v>1310.6317615359999</v>
      </c>
    </row>
    <row r="33" spans="1:16">
      <c r="A33" s="1">
        <v>1186.5381</v>
      </c>
      <c r="B33" s="1">
        <v>279</v>
      </c>
      <c r="C33" s="1">
        <v>4743.1306999999997</v>
      </c>
      <c r="D33" s="1">
        <v>4</v>
      </c>
      <c r="E33" t="n">
        <v>4742.121099872</v>
      </c>
      <c r="F33" s="5"/>
      <c r="G33" s="5"/>
      <c r="H33" s="5"/>
      <c r="I33" s="5"/>
      <c r="J33" s="5"/>
      <c r="K33" s="1">
        <v>17</v>
      </c>
      <c r="L33" s="7"/>
      <c r="M33" s="6">
        <f t="shared" si="2"/>
        <v>4580.0682764719995</v>
      </c>
      <c r="N33" s="19"/>
      <c r="O33" s="20"/>
      <c r="P33" s="21">
        <f t="shared" si="1"/>
        <v>4562.0577114719999</v>
      </c>
    </row>
    <row r="34" spans="1:16">
      <c r="A34" s="1">
        <v>1292.6219000000001</v>
      </c>
      <c r="B34" s="1">
        <v>350</v>
      </c>
      <c r="C34" s="1">
        <v>2584.2366000000002</v>
      </c>
      <c r="D34" s="1">
        <v>2</v>
      </c>
      <c r="E34" t="n">
        <v>2583.228149936</v>
      </c>
      <c r="F34" s="5"/>
      <c r="G34" s="5"/>
      <c r="H34" s="5"/>
      <c r="I34" s="5"/>
      <c r="J34" s="5"/>
      <c r="K34" s="1">
        <v>17</v>
      </c>
      <c r="L34" s="7"/>
      <c r="M34" s="6">
        <f t="shared" si="2"/>
        <v>2421.1753265360003</v>
      </c>
      <c r="N34" s="19"/>
      <c r="O34" s="20"/>
      <c r="P34" s="21">
        <f t="shared" si="1"/>
        <v>2403.1647615360002</v>
      </c>
    </row>
    <row r="35" spans="1:16">
      <c r="A35" s="1">
        <v>1533.6763000000001</v>
      </c>
      <c r="B35" s="1">
        <v>306</v>
      </c>
      <c r="C35" s="1">
        <v>3066.3454000000002</v>
      </c>
      <c r="D35" s="1">
        <v>2</v>
      </c>
      <c r="E35" t="n">
        <v>3065.336949936</v>
      </c>
      <c r="F35" s="5"/>
      <c r="G35" s="5"/>
      <c r="H35" s="5"/>
      <c r="I35" s="5"/>
      <c r="J35" s="5"/>
      <c r="K35" s="1">
        <v>17</v>
      </c>
      <c r="L35" s="7"/>
      <c r="M35" s="6">
        <f t="shared" si="2"/>
        <v>2903.2841265360003</v>
      </c>
      <c r="N35" s="19"/>
      <c r="O35" s="20"/>
      <c r="P35" s="21">
        <f t="shared" si="1"/>
        <v>2885.2735615360002</v>
      </c>
    </row>
    <row r="36" spans="1:16">
      <c r="A36" s="1">
        <v>664.83630000000005</v>
      </c>
      <c r="B36" s="1">
        <v>380</v>
      </c>
      <c r="C36" s="1">
        <v>2656.3234000000002</v>
      </c>
      <c r="D36" s="1">
        <v>4</v>
      </c>
      <c r="E36" t="n">
        <v>2655.313899872</v>
      </c>
      <c r="F36" t="s">
        <v>65</v>
      </c>
      <c r="G36" t="n">
        <v>2655.3135544</v>
      </c>
      <c r="H36" t="s">
        <v>66</v>
      </c>
      <c r="I36" s="5"/>
      <c r="J36" s="5"/>
      <c r="K36" s="1">
        <v>18</v>
      </c>
      <c r="L36" s="7"/>
      <c r="M36" s="15">
        <f t="shared" si="2"/>
        <v>2493.2610764720002</v>
      </c>
      <c r="N36" s="19"/>
      <c r="O36" s="20" t="s">
        <v>42</v>
      </c>
      <c r="P36" s="21">
        <f t="shared" si="1"/>
        <v>2475.2505114720002</v>
      </c>
    </row>
    <row r="37" spans="1:16">
      <c r="A37" s="1">
        <v>877.98389999999995</v>
      </c>
      <c r="B37" s="1">
        <v>308</v>
      </c>
      <c r="C37" s="1">
        <v>1754.9604999999999</v>
      </c>
      <c r="D37" s="1">
        <v>2</v>
      </c>
      <c r="E37" t="n">
        <v>1753.9521499359998</v>
      </c>
      <c r="F37" s="5"/>
      <c r="G37" s="5"/>
      <c r="H37" s="5"/>
      <c r="I37" s="5"/>
      <c r="J37" s="5"/>
      <c r="K37" s="1">
        <v>18</v>
      </c>
      <c r="L37" s="7"/>
      <c r="M37" s="6">
        <f t="shared" si="2"/>
        <v>1591.8993265359998</v>
      </c>
      <c r="N37" s="19"/>
      <c r="O37" s="20"/>
      <c r="P37" s="21">
        <f t="shared" si="1"/>
        <v>1573.8887615359997</v>
      </c>
    </row>
    <row r="38" spans="1:16">
      <c r="A38" s="1">
        <v>1013.1519</v>
      </c>
      <c r="B38" s="1">
        <v>215</v>
      </c>
      <c r="C38" s="1">
        <v>3037.4411</v>
      </c>
      <c r="D38" s="1">
        <v>3</v>
      </c>
      <c r="E38" t="n">
        <v>3036.432224904</v>
      </c>
      <c r="F38" s="5"/>
      <c r="G38" s="5"/>
      <c r="H38" s="5"/>
      <c r="I38" s="5"/>
      <c r="J38" s="5"/>
      <c r="K38" s="1">
        <v>18</v>
      </c>
      <c r="L38" s="7"/>
      <c r="M38" s="6">
        <f t="shared" si="2"/>
        <v>2874.3794015040003</v>
      </c>
      <c r="N38" s="19"/>
      <c r="O38" s="20"/>
      <c r="P38" s="21">
        <f t="shared" si="1"/>
        <v>2856.3688365040002</v>
      </c>
    </row>
    <row r="39" spans="1:16">
      <c r="A39" s="1">
        <v>1340.0518</v>
      </c>
      <c r="B39" s="1">
        <v>73</v>
      </c>
      <c r="C39" s="1">
        <v>2679.0963000000002</v>
      </c>
      <c r="D39" s="1">
        <v>2</v>
      </c>
      <c r="E39" t="n">
        <v>2678.087949936</v>
      </c>
      <c r="F39" s="5"/>
      <c r="G39" s="5"/>
      <c r="H39" s="5"/>
      <c r="I39" s="5"/>
      <c r="J39" s="5"/>
      <c r="K39" s="1">
        <v>18</v>
      </c>
      <c r="L39" s="7"/>
      <c r="M39" s="6">
        <f t="shared" si="2"/>
        <v>2516.035126536</v>
      </c>
      <c r="N39" s="19"/>
      <c r="O39" s="20"/>
      <c r="P39" s="21">
        <f t="shared" si="1"/>
        <v>2498.024561536</v>
      </c>
    </row>
    <row r="40" spans="1:16">
      <c r="A40" s="1">
        <v>1029.8117</v>
      </c>
      <c r="B40" s="1">
        <v>202</v>
      </c>
      <c r="C40" s="1">
        <v>3087.4207000000001</v>
      </c>
      <c r="D40" s="1">
        <v>3</v>
      </c>
      <c r="E40" t="n">
        <v>3086.411624904</v>
      </c>
      <c r="F40" s="5"/>
      <c r="G40" s="5"/>
      <c r="H40" s="5"/>
      <c r="I40" s="5"/>
      <c r="J40" s="5"/>
      <c r="K40" s="1">
        <v>19</v>
      </c>
      <c r="L40" s="7"/>
      <c r="M40" s="6">
        <f t="shared" si="2"/>
        <v>2924.358801504</v>
      </c>
      <c r="N40" s="19"/>
      <c r="O40" s="20"/>
      <c r="P40" s="21">
        <f t="shared" si="1"/>
        <v>2906.3482365039999</v>
      </c>
    </row>
    <row r="41" spans="1:16">
      <c r="N41" s="18"/>
      <c r="O41" s="20"/>
    </row>
    <row r="42" spans="1:16">
      <c r="N42" s="18"/>
      <c r="O42" s="1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8"/>
  <sheetViews>
    <sheetView workbookViewId="0">
      <selection activeCell="I17" sqref="I17"/>
    </sheetView>
  </sheetViews>
  <sheetFormatPr defaultRowHeight="15"/>
  <cols>
    <col min="6" max="6" customWidth="true" width="12.42578125" collapsed="false"/>
    <col min="7" max="7" customWidth="true" width="1.5703125" collapsed="false"/>
    <col min="8" max="8" customWidth="true" width="6.28515625" collapsed="false"/>
    <col min="9" max="9" customWidth="true" width="46.42578125" collapsed="false"/>
    <col min="10" max="10" customWidth="true" width="14.5703125" collapsed="false"/>
    <col min="11" max="11" customWidth="true" width="11.42578125" collapsed="false"/>
    <col min="12" max="12" customWidth="true" width="25.0" collapsed="false"/>
  </cols>
  <sheetData>
    <row r="2" spans="2:12" ht="15.75">
      <c r="B2" s="1">
        <v>741.553</v>
      </c>
      <c r="C2" s="1">
        <v>203</v>
      </c>
      <c r="D2" s="1">
        <v>3703.7357000000002</v>
      </c>
      <c r="E2" s="1">
        <v>5</v>
      </c>
      <c r="F2" s="5">
        <f t="shared" ref="F2:F8" si="0">(B2*E2-(E2*$G$1))</f>
        <v>3707.7649999999999</v>
      </c>
      <c r="G2" s="5"/>
      <c r="H2" s="1">
        <v>13</v>
      </c>
      <c r="I2" s="17" t="s">
        <v>13</v>
      </c>
      <c r="J2" s="15">
        <f t="shared" ref="J2:J8" si="1">F2-$J$1</f>
        <v>3707.7649999999999</v>
      </c>
      <c r="K2" s="19" t="s">
        <v>12</v>
      </c>
      <c r="L2" s="20" t="s">
        <v>27</v>
      </c>
    </row>
    <row r="3" spans="2:12" ht="15.75">
      <c r="B3" s="1">
        <v>926.6857</v>
      </c>
      <c r="C3" s="1">
        <v>112</v>
      </c>
      <c r="D3" s="1">
        <v>3703.7211000000002</v>
      </c>
      <c r="E3" s="1">
        <v>4</v>
      </c>
      <c r="F3" s="5">
        <f t="shared" si="0"/>
        <v>3706.7428</v>
      </c>
      <c r="G3" s="12"/>
      <c r="H3" s="1">
        <v>13</v>
      </c>
      <c r="I3" s="17" t="s">
        <v>13</v>
      </c>
      <c r="J3" s="15">
        <f t="shared" si="1"/>
        <v>3706.7428</v>
      </c>
      <c r="K3" s="19" t="s">
        <v>12</v>
      </c>
      <c r="L3" s="20" t="s">
        <v>27</v>
      </c>
    </row>
    <row r="4" spans="2:12" ht="15.75">
      <c r="B4" s="1">
        <v>939.4547</v>
      </c>
      <c r="C4" s="1">
        <v>154</v>
      </c>
      <c r="D4" s="1">
        <v>2816.3496</v>
      </c>
      <c r="E4" s="1">
        <v>3</v>
      </c>
      <c r="F4" s="5">
        <f t="shared" si="0"/>
        <v>2818.3640999999998</v>
      </c>
      <c r="G4" s="11"/>
      <c r="H4" s="1">
        <v>13</v>
      </c>
      <c r="I4" s="17" t="s">
        <v>19</v>
      </c>
      <c r="J4" s="6">
        <f t="shared" si="1"/>
        <v>2818.3640999999998</v>
      </c>
      <c r="K4" s="19" t="s">
        <v>18</v>
      </c>
      <c r="L4" s="20" t="s">
        <v>28</v>
      </c>
    </row>
    <row r="5" spans="2:12" ht="15.75">
      <c r="B5" s="1">
        <v>1122.0843</v>
      </c>
      <c r="C5" s="1">
        <v>153</v>
      </c>
      <c r="D5" s="1">
        <v>2243.1614</v>
      </c>
      <c r="E5" s="1">
        <v>2</v>
      </c>
      <c r="F5" s="5">
        <f t="shared" si="0"/>
        <v>2244.1686</v>
      </c>
      <c r="G5" s="5"/>
      <c r="H5" s="1">
        <v>14</v>
      </c>
      <c r="I5" s="17" t="s">
        <v>30</v>
      </c>
      <c r="J5" s="6">
        <f t="shared" si="1"/>
        <v>2244.1686</v>
      </c>
      <c r="K5" s="19" t="s">
        <v>26</v>
      </c>
      <c r="L5" s="20" t="s">
        <v>29</v>
      </c>
    </row>
    <row r="6" spans="2:12" ht="15.75">
      <c r="B6" s="1">
        <v>632.8175</v>
      </c>
      <c r="C6" s="1">
        <v>287</v>
      </c>
      <c r="D6" s="1">
        <v>2528.2480999999998</v>
      </c>
      <c r="E6" s="1">
        <v>4</v>
      </c>
      <c r="F6" s="5">
        <f t="shared" si="0"/>
        <v>2531.27</v>
      </c>
      <c r="G6" s="5"/>
      <c r="H6" s="1">
        <v>17</v>
      </c>
      <c r="I6" s="17" t="s">
        <v>38</v>
      </c>
      <c r="J6" s="6">
        <f t="shared" si="1"/>
        <v>2531.27</v>
      </c>
      <c r="K6" s="19" t="s">
        <v>37</v>
      </c>
      <c r="L6" s="20" t="s">
        <v>41</v>
      </c>
    </row>
    <row r="7" spans="2:12" ht="15.75">
      <c r="B7" s="1">
        <v>664.8329</v>
      </c>
      <c r="C7" s="1">
        <v>724</v>
      </c>
      <c r="D7" s="1">
        <v>2656.3099000000002</v>
      </c>
      <c r="E7" s="1">
        <v>4</v>
      </c>
      <c r="F7" s="5">
        <f t="shared" si="0"/>
        <v>2659.3316</v>
      </c>
      <c r="G7" s="5"/>
      <c r="H7" s="1">
        <v>17</v>
      </c>
      <c r="I7" s="17" t="s">
        <v>40</v>
      </c>
      <c r="J7" s="15">
        <f t="shared" si="1"/>
        <v>2659.3316</v>
      </c>
      <c r="K7" s="19" t="s">
        <v>39</v>
      </c>
      <c r="L7" s="20" t="s">
        <v>42</v>
      </c>
    </row>
    <row r="8" spans="2:12">
      <c r="B8" s="1">
        <v>664.83630000000005</v>
      </c>
      <c r="C8" s="1">
        <v>380</v>
      </c>
      <c r="D8" s="1">
        <v>2656.3234000000002</v>
      </c>
      <c r="E8" s="1">
        <v>4</v>
      </c>
      <c r="F8" s="5">
        <f t="shared" si="0"/>
        <v>2659.3452000000002</v>
      </c>
      <c r="G8" s="5"/>
      <c r="H8" s="1">
        <v>18</v>
      </c>
      <c r="I8" s="7"/>
      <c r="J8" s="15">
        <f t="shared" si="1"/>
        <v>2659.3452000000002</v>
      </c>
      <c r="K8" s="19"/>
      <c r="L8" s="20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fibr.peptides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2012-01-02T17:30:28Z</dcterms:created>
  <dc:creator>Martynka</dc:creator>
  <lastModifiedBy>Maxel</lastModifiedBy>
  <dcterms:modified xsi:type="dcterms:W3CDTF">2012-01-22T13:53:54Z</dcterms:modified>
</coreProperties>
</file>