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hink\Desktop\dolphinswap-fee-compensation\dolphin-pool-snapshot\"/>
    </mc:Choice>
  </mc:AlternateContent>
  <xr:revisionPtr revIDLastSave="0" documentId="13_ncr:1_{C2F556E3-BD8A-4AE0-A73C-56C16ECC8D98}" xr6:coauthVersionLast="45" xr6:coauthVersionMax="45" xr10:uidLastSave="{00000000-0000-0000-0000-000000000000}"/>
  <bookViews>
    <workbookView xWindow="-110" yWindow="-110" windowWidth="19420" windowHeight="10420" tabRatio="447" xr2:uid="{00000000-000D-0000-FFFF-FFFF00000000}"/>
  </bookViews>
  <sheets>
    <sheet name="手续费统计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5" i="1"/>
  <c r="E32" i="1"/>
  <c r="E36" i="1"/>
  <c r="E42" i="1"/>
  <c r="E46" i="1"/>
  <c r="E52" i="1"/>
  <c r="E59" i="1"/>
  <c r="E65" i="1"/>
  <c r="E71" i="1"/>
  <c r="E77" i="1"/>
  <c r="E83" i="1"/>
  <c r="E90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F34" i="1" l="1"/>
  <c r="F38" i="1"/>
  <c r="F7" i="1"/>
  <c r="F159" i="1"/>
  <c r="F153" i="1"/>
  <c r="F147" i="1"/>
  <c r="F141" i="1"/>
  <c r="F135" i="1"/>
  <c r="F129" i="1"/>
  <c r="F123" i="1"/>
  <c r="F117" i="1"/>
  <c r="F111" i="1"/>
  <c r="F105" i="1"/>
  <c r="F99" i="1"/>
  <c r="F93" i="1"/>
  <c r="F86" i="1"/>
  <c r="F79" i="1"/>
  <c r="F73" i="1"/>
  <c r="F67" i="1"/>
  <c r="F61" i="1"/>
  <c r="F55" i="1"/>
  <c r="F48" i="1"/>
  <c r="F44" i="1"/>
</calcChain>
</file>

<file path=xl/sharedStrings.xml><?xml version="1.0" encoding="utf-8"?>
<sst xmlns="http://schemas.openxmlformats.org/spreadsheetml/2006/main" count="92" uniqueCount="61">
  <si>
    <t>币种</t>
    <phoneticPr fontId="1" type="noConversion"/>
  </si>
  <si>
    <t>合约</t>
    <phoneticPr fontId="1" type="noConversion"/>
  </si>
  <si>
    <t>dolphinsswap余额
（20201115 16:30数据）</t>
    <phoneticPr fontId="1" type="noConversion"/>
  </si>
  <si>
    <t>DEOS</t>
    <phoneticPr fontId="1" type="noConversion"/>
  </si>
  <si>
    <t>eosdmddtoken</t>
    <phoneticPr fontId="1" type="noConversion"/>
  </si>
  <si>
    <t>应补手续费差额</t>
    <phoneticPr fontId="1" type="noConversion"/>
  </si>
  <si>
    <t>poolid</t>
    <phoneticPr fontId="1" type="noConversion"/>
  </si>
  <si>
    <t>金额</t>
    <phoneticPr fontId="1" type="noConversion"/>
  </si>
  <si>
    <t>小计</t>
    <phoneticPr fontId="1" type="noConversion"/>
  </si>
  <si>
    <t>EOS</t>
    <phoneticPr fontId="1" type="noConversion"/>
  </si>
  <si>
    <t>eosio.token</t>
    <phoneticPr fontId="1" type="noConversion"/>
  </si>
  <si>
    <t>DOP</t>
    <phoneticPr fontId="1" type="noConversion"/>
  </si>
  <si>
    <t>dolphintoken</t>
  </si>
  <si>
    <t>DMD</t>
    <phoneticPr fontId="1" type="noConversion"/>
  </si>
  <si>
    <t>eosdmdtokens</t>
    <phoneticPr fontId="1" type="noConversion"/>
  </si>
  <si>
    <t>HUB</t>
    <phoneticPr fontId="1" type="noConversion"/>
  </si>
  <si>
    <t>eoshubtokens</t>
    <phoneticPr fontId="1" type="noConversion"/>
  </si>
  <si>
    <t>USDT</t>
    <phoneticPr fontId="1" type="noConversion"/>
  </si>
  <si>
    <t>tethertether</t>
    <phoneticPr fontId="1" type="noConversion"/>
  </si>
  <si>
    <t>OGX</t>
    <phoneticPr fontId="1" type="noConversion"/>
  </si>
  <si>
    <t>organixtoken</t>
    <phoneticPr fontId="1" type="noConversion"/>
  </si>
  <si>
    <t>KEY</t>
    <phoneticPr fontId="1" type="noConversion"/>
  </si>
  <si>
    <t>mkstaketoken</t>
    <phoneticPr fontId="1" type="noConversion"/>
  </si>
  <si>
    <t>btc.ptokens</t>
    <phoneticPr fontId="1" type="noConversion"/>
  </si>
  <si>
    <t>pBTC</t>
    <phoneticPr fontId="1" type="noConversion"/>
  </si>
  <si>
    <t>DBG</t>
    <phoneticPr fontId="1" type="noConversion"/>
  </si>
  <si>
    <t>dvaultdtoken</t>
    <phoneticPr fontId="1" type="noConversion"/>
  </si>
  <si>
    <t>TKT</t>
    <phoneticPr fontId="1" type="noConversion"/>
  </si>
  <si>
    <t>eossanguotkt</t>
    <phoneticPr fontId="1" type="noConversion"/>
  </si>
  <si>
    <t>polycashmain</t>
    <phoneticPr fontId="1" type="noConversion"/>
  </si>
  <si>
    <t>CASH</t>
    <phoneticPr fontId="1" type="noConversion"/>
  </si>
  <si>
    <t>woolfintoken</t>
    <phoneticPr fontId="1" type="noConversion"/>
  </si>
  <si>
    <t>WOOL</t>
    <phoneticPr fontId="1" type="noConversion"/>
  </si>
  <si>
    <t>vig111111111</t>
    <phoneticPr fontId="1" type="noConversion"/>
  </si>
  <si>
    <t>VIG</t>
    <phoneticPr fontId="1" type="noConversion"/>
  </si>
  <si>
    <t>eosiopowcoin</t>
    <phoneticPr fontId="1" type="noConversion"/>
  </si>
  <si>
    <t>POW</t>
    <phoneticPr fontId="1" type="noConversion"/>
  </si>
  <si>
    <t>eosiotptoken</t>
    <phoneticPr fontId="1" type="noConversion"/>
  </si>
  <si>
    <t>TPT</t>
    <phoneticPr fontId="1" type="noConversion"/>
  </si>
  <si>
    <t>tennisfortwo</t>
    <phoneticPr fontId="1" type="noConversion"/>
  </si>
  <si>
    <t>ooxx.n</t>
    <phoneticPr fontId="1" type="noConversion"/>
  </si>
  <si>
    <t>efraimeosdev</t>
    <phoneticPr fontId="1" type="noConversion"/>
  </si>
  <si>
    <t>fastecoadmin</t>
    <phoneticPr fontId="1" type="noConversion"/>
  </si>
  <si>
    <t>eoscccdotcom</t>
    <phoneticPr fontId="1" type="noConversion"/>
  </si>
  <si>
    <t>mine4charity</t>
    <phoneticPr fontId="1" type="noConversion"/>
  </si>
  <si>
    <t>fintehdeploy</t>
    <phoneticPr fontId="1" type="noConversion"/>
  </si>
  <si>
    <t>eospandasset</t>
    <phoneticPr fontId="1" type="noConversion"/>
  </si>
  <si>
    <t>WOW</t>
    <phoneticPr fontId="1" type="noConversion"/>
  </si>
  <si>
    <t>SB</t>
    <phoneticPr fontId="1" type="noConversion"/>
  </si>
  <si>
    <t>CRG</t>
    <phoneticPr fontId="1" type="noConversion"/>
  </si>
  <si>
    <t>FAST</t>
    <phoneticPr fontId="1" type="noConversion"/>
  </si>
  <si>
    <t>CCC</t>
    <phoneticPr fontId="1" type="noConversion"/>
  </si>
  <si>
    <t>MICH</t>
    <phoneticPr fontId="1" type="noConversion"/>
  </si>
  <si>
    <t>FINTECH</t>
    <phoneticPr fontId="1" type="noConversion"/>
  </si>
  <si>
    <t>TREASUR</t>
    <phoneticPr fontId="1" type="noConversion"/>
  </si>
  <si>
    <t>资金池
（20201115 16:30数据）</t>
    <phoneticPr fontId="1" type="noConversion"/>
  </si>
  <si>
    <t>备注</t>
    <phoneticPr fontId="1" type="noConversion"/>
  </si>
  <si>
    <t>负值原因：CCC代币使用了燃烧模型，但未特殊处理swap账号，所以形成了负值，待另行处理</t>
    <phoneticPr fontId="1" type="noConversion"/>
  </si>
  <si>
    <t>币值过小，忽略</t>
    <phoneticPr fontId="1" type="noConversion"/>
  </si>
  <si>
    <t>忽略</t>
    <phoneticPr fontId="1" type="noConversion"/>
  </si>
  <si>
    <t>计算得出手续费
见output/total_fees.csv
分配以此为准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</si>
</sst>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¥&quot;#,##0.00;&quot;¥&quot;\-#,##0.00"/>
    <numFmt numFmtId="176" formatCode="0.0000_ "/>
    <numFmt numFmtId="177" formatCode="0.0000_);[Red]\(0.0000\)"/>
    <numFmt numFmtId="178" formatCode="0.0000000000_);[Red]\(0.0000000000\)"/>
    <numFmt numFmtId="179" formatCode="0.00000000_);[Red]\(0.00000000\)"/>
    <numFmt numFmtId="180" formatCode="0.000000_);[Red]\(0.00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0" xfId="0" applyNumberFormat="1" applyFont="1" applyAlignment="1">
      <alignment horizontal="center" vertical="center" wrapText="1"/>
    </xf>
    <xf numFmtId="7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workbookViewId="0">
      <selection activeCell="E32" sqref="E32"/>
    </sheetView>
  </sheetViews>
  <sheetFormatPr defaultRowHeight="14" x14ac:dyDescent="0.3"/>
  <cols>
    <col min="1" max="1" width="8.6640625" style="1"/>
    <col min="2" max="2" width="17.6640625" style="1" customWidth="1"/>
    <col min="3" max="3" width="29.5" style="4" customWidth="1"/>
    <col min="4" max="4" width="9.6640625" style="1" customWidth="1"/>
    <col min="5" max="5" width="34.58203125" style="5" customWidth="1"/>
    <col min="6" max="6" width="21.4140625" style="1" customWidth="1"/>
    <col min="7" max="7" width="21.4140625" style="10" customWidth="1"/>
    <col min="8" max="8" width="27.75" style="1" customWidth="1"/>
    <col min="9" max="16384" width="8.6640625" style="1"/>
  </cols>
  <sheetData>
    <row r="1" spans="1:8" s="2" customFormat="1" ht="33.5" customHeight="1" x14ac:dyDescent="0.3">
      <c r="A1" s="17" t="s">
        <v>0</v>
      </c>
      <c r="B1" s="17" t="s">
        <v>1</v>
      </c>
      <c r="C1" s="16" t="s">
        <v>2</v>
      </c>
      <c r="D1" s="15" t="s">
        <v>55</v>
      </c>
      <c r="E1" s="15"/>
      <c r="F1" s="15" t="s">
        <v>5</v>
      </c>
      <c r="G1" s="15" t="s">
        <v>60</v>
      </c>
      <c r="H1" s="17" t="s">
        <v>56</v>
      </c>
    </row>
    <row r="2" spans="1:8" s="2" customFormat="1" ht="23" customHeight="1" x14ac:dyDescent="0.3">
      <c r="A2" s="17"/>
      <c r="B2" s="17"/>
      <c r="C2" s="16"/>
      <c r="D2" s="2" t="s">
        <v>6</v>
      </c>
      <c r="E2" s="6" t="s">
        <v>7</v>
      </c>
      <c r="F2" s="17"/>
      <c r="G2" s="15"/>
      <c r="H2" s="14"/>
    </row>
    <row r="3" spans="1:8" x14ac:dyDescent="0.3">
      <c r="A3" s="14" t="s">
        <v>3</v>
      </c>
      <c r="B3" s="14" t="s">
        <v>4</v>
      </c>
      <c r="C3" s="13">
        <v>739771.23950000003</v>
      </c>
      <c r="D3" s="1">
        <v>7</v>
      </c>
      <c r="E3" s="5">
        <v>739094.88800000004</v>
      </c>
      <c r="F3" s="13">
        <f>C3-E5</f>
        <v>676.25150000001304</v>
      </c>
      <c r="G3" s="14">
        <v>676.10410000000002</v>
      </c>
    </row>
    <row r="4" spans="1:8" x14ac:dyDescent="0.3">
      <c r="A4" s="14"/>
      <c r="B4" s="14"/>
      <c r="C4" s="13"/>
      <c r="D4" s="1">
        <v>28</v>
      </c>
      <c r="E4" s="5">
        <v>0.1</v>
      </c>
      <c r="F4" s="14"/>
      <c r="G4" s="14"/>
    </row>
    <row r="5" spans="1:8" x14ac:dyDescent="0.3">
      <c r="A5" s="14"/>
      <c r="B5" s="14"/>
      <c r="C5" s="13"/>
      <c r="D5" s="1" t="s">
        <v>8</v>
      </c>
      <c r="E5" s="5">
        <f>SUM(E3:E4)</f>
        <v>739094.98800000001</v>
      </c>
      <c r="F5" s="14"/>
      <c r="G5" s="14"/>
    </row>
    <row r="7" spans="1:8" x14ac:dyDescent="0.3">
      <c r="A7" s="14" t="s">
        <v>9</v>
      </c>
      <c r="B7" s="14" t="s">
        <v>10</v>
      </c>
      <c r="C7" s="13">
        <v>1918454.0345999999</v>
      </c>
      <c r="D7" s="1">
        <v>1</v>
      </c>
      <c r="E7" s="5">
        <v>106897.71400000001</v>
      </c>
      <c r="F7" s="13">
        <f>C7-E32</f>
        <v>21691.945599999279</v>
      </c>
      <c r="G7" s="13">
        <v>21680.563600000001</v>
      </c>
    </row>
    <row r="8" spans="1:8" x14ac:dyDescent="0.3">
      <c r="A8" s="14"/>
      <c r="B8" s="14"/>
      <c r="C8" s="13"/>
      <c r="D8" s="1">
        <v>2</v>
      </c>
      <c r="E8" s="5">
        <v>103024.29150000001</v>
      </c>
      <c r="F8" s="14"/>
      <c r="G8" s="13"/>
    </row>
    <row r="9" spans="1:8" x14ac:dyDescent="0.3">
      <c r="A9" s="14"/>
      <c r="B9" s="14"/>
      <c r="C9" s="13"/>
      <c r="D9" s="1">
        <v>3</v>
      </c>
      <c r="E9" s="5">
        <v>61397.463900000002</v>
      </c>
      <c r="F9" s="14"/>
      <c r="G9" s="13"/>
    </row>
    <row r="10" spans="1:8" x14ac:dyDescent="0.3">
      <c r="A10" s="14"/>
      <c r="B10" s="14"/>
      <c r="C10" s="13"/>
      <c r="D10" s="1">
        <v>4</v>
      </c>
      <c r="E10" s="5">
        <v>1040066.6053000001</v>
      </c>
      <c r="F10" s="14"/>
      <c r="G10" s="13"/>
    </row>
    <row r="11" spans="1:8" x14ac:dyDescent="0.3">
      <c r="A11" s="14"/>
      <c r="B11" s="14"/>
      <c r="C11" s="13"/>
      <c r="D11" s="1">
        <v>5</v>
      </c>
      <c r="E11" s="5">
        <v>125176.7684</v>
      </c>
      <c r="F11" s="14"/>
      <c r="G11" s="13"/>
    </row>
    <row r="12" spans="1:8" x14ac:dyDescent="0.3">
      <c r="A12" s="14"/>
      <c r="B12" s="14"/>
      <c r="C12" s="13"/>
      <c r="D12" s="1">
        <v>6</v>
      </c>
      <c r="E12" s="5">
        <v>100344.8659</v>
      </c>
      <c r="F12" s="14"/>
      <c r="G12" s="13"/>
    </row>
    <row r="13" spans="1:8" x14ac:dyDescent="0.3">
      <c r="A13" s="14"/>
      <c r="B13" s="14"/>
      <c r="C13" s="13"/>
      <c r="D13" s="1">
        <v>7</v>
      </c>
      <c r="E13" s="5">
        <v>184677.38589999999</v>
      </c>
      <c r="F13" s="14"/>
      <c r="G13" s="13"/>
    </row>
    <row r="14" spans="1:8" x14ac:dyDescent="0.3">
      <c r="A14" s="14"/>
      <c r="B14" s="14"/>
      <c r="C14" s="13"/>
      <c r="D14" s="1">
        <v>8</v>
      </c>
      <c r="E14" s="5">
        <v>4.6657999999999999</v>
      </c>
      <c r="F14" s="14"/>
      <c r="G14" s="13"/>
    </row>
    <row r="15" spans="1:8" x14ac:dyDescent="0.3">
      <c r="A15" s="14"/>
      <c r="B15" s="14"/>
      <c r="C15" s="13"/>
      <c r="D15" s="1">
        <v>9</v>
      </c>
      <c r="E15" s="5">
        <v>0.12180000000000001</v>
      </c>
      <c r="F15" s="14"/>
      <c r="G15" s="13"/>
    </row>
    <row r="16" spans="1:8" x14ac:dyDescent="0.3">
      <c r="A16" s="14"/>
      <c r="B16" s="14"/>
      <c r="C16" s="13"/>
      <c r="D16" s="1">
        <v>10</v>
      </c>
      <c r="E16" s="5">
        <v>8.0000000000000004E-4</v>
      </c>
      <c r="F16" s="14"/>
      <c r="G16" s="13"/>
    </row>
    <row r="17" spans="1:7" x14ac:dyDescent="0.3">
      <c r="A17" s="14"/>
      <c r="B17" s="14"/>
      <c r="C17" s="13"/>
      <c r="D17" s="1">
        <v>17</v>
      </c>
      <c r="E17" s="5">
        <v>1.8895</v>
      </c>
      <c r="F17" s="14"/>
      <c r="G17" s="13"/>
    </row>
    <row r="18" spans="1:7" x14ac:dyDescent="0.3">
      <c r="A18" s="14"/>
      <c r="B18" s="14"/>
      <c r="C18" s="13"/>
      <c r="D18" s="1">
        <v>19</v>
      </c>
      <c r="E18" s="5">
        <v>178.51820000000001</v>
      </c>
      <c r="F18" s="14"/>
      <c r="G18" s="13"/>
    </row>
    <row r="19" spans="1:7" x14ac:dyDescent="0.3">
      <c r="A19" s="14"/>
      <c r="B19" s="14"/>
      <c r="C19" s="13"/>
      <c r="D19" s="1">
        <v>20</v>
      </c>
      <c r="E19" s="5">
        <v>1.78E-2</v>
      </c>
      <c r="F19" s="14"/>
      <c r="G19" s="13"/>
    </row>
    <row r="20" spans="1:7" x14ac:dyDescent="0.3">
      <c r="A20" s="14"/>
      <c r="B20" s="14"/>
      <c r="C20" s="13"/>
      <c r="D20" s="1">
        <v>22</v>
      </c>
      <c r="E20" s="5">
        <v>4.5400000000000003E-2</v>
      </c>
      <c r="F20" s="14"/>
      <c r="G20" s="13"/>
    </row>
    <row r="21" spans="1:7" x14ac:dyDescent="0.3">
      <c r="A21" s="14"/>
      <c r="B21" s="14"/>
      <c r="C21" s="13"/>
      <c r="D21" s="1">
        <v>24</v>
      </c>
      <c r="E21" s="5">
        <v>10754.3356</v>
      </c>
      <c r="F21" s="14"/>
      <c r="G21" s="13"/>
    </row>
    <row r="22" spans="1:7" x14ac:dyDescent="0.3">
      <c r="A22" s="14"/>
      <c r="B22" s="14"/>
      <c r="C22" s="13"/>
      <c r="D22" s="1">
        <v>35</v>
      </c>
      <c r="E22" s="5">
        <v>83.111400000000003</v>
      </c>
      <c r="F22" s="14"/>
      <c r="G22" s="13"/>
    </row>
    <row r="23" spans="1:7" x14ac:dyDescent="0.3">
      <c r="A23" s="14"/>
      <c r="B23" s="14"/>
      <c r="C23" s="13"/>
      <c r="D23" s="1">
        <v>48</v>
      </c>
      <c r="E23" s="5">
        <v>25889.015100000001</v>
      </c>
      <c r="F23" s="14"/>
      <c r="G23" s="13"/>
    </row>
    <row r="24" spans="1:7" x14ac:dyDescent="0.3">
      <c r="A24" s="14"/>
      <c r="B24" s="14"/>
      <c r="C24" s="13"/>
      <c r="D24" s="1">
        <v>58</v>
      </c>
      <c r="E24" s="5">
        <v>1.0084</v>
      </c>
      <c r="F24" s="14"/>
      <c r="G24" s="13"/>
    </row>
    <row r="25" spans="1:7" x14ac:dyDescent="0.3">
      <c r="A25" s="14"/>
      <c r="B25" s="14"/>
      <c r="C25" s="13"/>
      <c r="D25" s="1">
        <v>61</v>
      </c>
      <c r="E25" s="5">
        <v>8.8800000000000004E-2</v>
      </c>
      <c r="F25" s="14"/>
      <c r="G25" s="13"/>
    </row>
    <row r="26" spans="1:7" x14ac:dyDescent="0.3">
      <c r="A26" s="14"/>
      <c r="B26" s="14"/>
      <c r="C26" s="13"/>
      <c r="D26" s="1">
        <v>62</v>
      </c>
      <c r="E26" s="5">
        <v>83218.400500000003</v>
      </c>
      <c r="F26" s="14"/>
      <c r="G26" s="13"/>
    </row>
    <row r="27" spans="1:7" x14ac:dyDescent="0.3">
      <c r="A27" s="14"/>
      <c r="B27" s="14"/>
      <c r="C27" s="13"/>
      <c r="D27" s="1">
        <v>66</v>
      </c>
      <c r="E27" s="5">
        <v>36985.742299999998</v>
      </c>
      <c r="F27" s="14"/>
      <c r="G27" s="13"/>
    </row>
    <row r="28" spans="1:7" x14ac:dyDescent="0.3">
      <c r="A28" s="14"/>
      <c r="B28" s="14"/>
      <c r="C28" s="13"/>
      <c r="D28" s="1">
        <v>83</v>
      </c>
      <c r="E28" s="5">
        <v>0.1027</v>
      </c>
      <c r="F28" s="14"/>
      <c r="G28" s="13"/>
    </row>
    <row r="29" spans="1:7" x14ac:dyDescent="0.3">
      <c r="A29" s="14"/>
      <c r="B29" s="14"/>
      <c r="C29" s="13"/>
      <c r="D29" s="1">
        <v>87</v>
      </c>
      <c r="E29" s="5">
        <v>0.86909999999999998</v>
      </c>
      <c r="F29" s="14"/>
      <c r="G29" s="13"/>
    </row>
    <row r="30" spans="1:7" x14ac:dyDescent="0.3">
      <c r="A30" s="14"/>
      <c r="B30" s="14"/>
      <c r="C30" s="13"/>
      <c r="D30" s="1">
        <v>102</v>
      </c>
      <c r="E30" s="5">
        <v>18059.0609</v>
      </c>
      <c r="F30" s="14"/>
      <c r="G30" s="13"/>
    </row>
    <row r="31" spans="1:7" x14ac:dyDescent="0.3">
      <c r="A31" s="14"/>
      <c r="B31" s="14"/>
      <c r="C31" s="13"/>
      <c r="F31" s="14"/>
      <c r="G31" s="13"/>
    </row>
    <row r="32" spans="1:7" x14ac:dyDescent="0.3">
      <c r="A32" s="14"/>
      <c r="B32" s="14"/>
      <c r="C32" s="13"/>
      <c r="D32" s="1" t="s">
        <v>8</v>
      </c>
      <c r="E32" s="5">
        <f>SUM(E7:E31)</f>
        <v>1896762.0890000006</v>
      </c>
      <c r="F32" s="14"/>
      <c r="G32" s="13"/>
    </row>
    <row r="34" spans="1:7" x14ac:dyDescent="0.3">
      <c r="A34" s="14" t="s">
        <v>13</v>
      </c>
      <c r="B34" s="14" t="s">
        <v>14</v>
      </c>
      <c r="C34" s="19">
        <v>13784.0245462822</v>
      </c>
      <c r="D34" s="1">
        <v>2</v>
      </c>
      <c r="E34" s="8">
        <v>13704.4790335903</v>
      </c>
      <c r="F34" s="19">
        <f>C34-E36</f>
        <v>79.545512691900512</v>
      </c>
      <c r="G34" s="19">
        <v>79.542290570600002</v>
      </c>
    </row>
    <row r="35" spans="1:7" x14ac:dyDescent="0.3">
      <c r="A35" s="14"/>
      <c r="B35" s="14"/>
      <c r="C35" s="19"/>
      <c r="E35" s="8"/>
      <c r="F35" s="19"/>
      <c r="G35" s="19"/>
    </row>
    <row r="36" spans="1:7" x14ac:dyDescent="0.3">
      <c r="A36" s="14"/>
      <c r="B36" s="14"/>
      <c r="C36" s="19"/>
      <c r="D36" s="1" t="s">
        <v>8</v>
      </c>
      <c r="E36" s="8">
        <f>SUM(E34:E35)</f>
        <v>13704.4790335903</v>
      </c>
      <c r="F36" s="19"/>
      <c r="G36" s="19"/>
    </row>
    <row r="38" spans="1:7" x14ac:dyDescent="0.3">
      <c r="A38" s="14" t="s">
        <v>11</v>
      </c>
      <c r="B38" s="14" t="s">
        <v>12</v>
      </c>
      <c r="C38" s="18">
        <v>722587.74812034005</v>
      </c>
      <c r="D38" s="1">
        <v>1</v>
      </c>
      <c r="E38" s="9">
        <v>712807.19478543999</v>
      </c>
      <c r="F38" s="18">
        <f>C38-E42</f>
        <v>9762.4063670400064</v>
      </c>
      <c r="G38" s="18">
        <v>9762.1463533000006</v>
      </c>
    </row>
    <row r="39" spans="1:7" x14ac:dyDescent="0.3">
      <c r="A39" s="14"/>
      <c r="B39" s="14"/>
      <c r="C39" s="18"/>
      <c r="D39" s="1">
        <v>8</v>
      </c>
      <c r="E39" s="9">
        <v>7.8024978999999997</v>
      </c>
      <c r="F39" s="18"/>
      <c r="G39" s="18"/>
    </row>
    <row r="40" spans="1:7" x14ac:dyDescent="0.3">
      <c r="A40" s="14"/>
      <c r="B40" s="14"/>
      <c r="C40" s="18"/>
      <c r="D40" s="1">
        <v>9</v>
      </c>
      <c r="E40" s="9">
        <v>10.337355260000001</v>
      </c>
      <c r="F40" s="18"/>
      <c r="G40" s="18"/>
    </row>
    <row r="41" spans="1:7" x14ac:dyDescent="0.3">
      <c r="A41" s="14"/>
      <c r="B41" s="14"/>
      <c r="C41" s="18"/>
      <c r="D41" s="1">
        <v>28</v>
      </c>
      <c r="E41" s="9">
        <v>7.1146999999999998E-3</v>
      </c>
      <c r="F41" s="18"/>
      <c r="G41" s="18"/>
    </row>
    <row r="42" spans="1:7" x14ac:dyDescent="0.3">
      <c r="A42" s="14"/>
      <c r="B42" s="14"/>
      <c r="C42" s="18"/>
      <c r="D42" s="1" t="s">
        <v>8</v>
      </c>
      <c r="E42" s="9">
        <f>SUM(E38:E41)</f>
        <v>712825.34175330005</v>
      </c>
      <c r="F42" s="18"/>
      <c r="G42" s="18"/>
    </row>
    <row r="44" spans="1:7" x14ac:dyDescent="0.3">
      <c r="A44" s="14" t="s">
        <v>15</v>
      </c>
      <c r="B44" s="14" t="s">
        <v>16</v>
      </c>
      <c r="C44" s="13">
        <v>1029460.7177</v>
      </c>
      <c r="D44" s="1">
        <v>3</v>
      </c>
      <c r="E44" s="5">
        <v>1019839.1299000001</v>
      </c>
      <c r="F44" s="14">
        <f>C44-E46</f>
        <v>9621.5877999999793</v>
      </c>
      <c r="G44" s="14">
        <v>9619.0062999999991</v>
      </c>
    </row>
    <row r="45" spans="1:7" x14ac:dyDescent="0.3">
      <c r="A45" s="14"/>
      <c r="B45" s="14"/>
      <c r="C45" s="13"/>
      <c r="F45" s="14"/>
      <c r="G45" s="14"/>
    </row>
    <row r="46" spans="1:7" x14ac:dyDescent="0.3">
      <c r="A46" s="14"/>
      <c r="B46" s="14"/>
      <c r="C46" s="13"/>
      <c r="D46" s="1" t="s">
        <v>8</v>
      </c>
      <c r="E46" s="5">
        <f>SUM(E44:E45)</f>
        <v>1019839.1299000001</v>
      </c>
      <c r="F46" s="14"/>
      <c r="G46" s="14"/>
    </row>
    <row r="48" spans="1:7" x14ac:dyDescent="0.3">
      <c r="A48" s="14" t="s">
        <v>17</v>
      </c>
      <c r="B48" s="14" t="s">
        <v>18</v>
      </c>
      <c r="C48" s="13">
        <v>673260.25760000001</v>
      </c>
      <c r="D48" s="1">
        <v>4</v>
      </c>
      <c r="E48" s="5">
        <v>660446.51569999999</v>
      </c>
      <c r="F48" s="14">
        <f>C48-E52</f>
        <v>12348.305099999998</v>
      </c>
      <c r="G48" s="14">
        <v>12345.5515</v>
      </c>
    </row>
    <row r="49" spans="1:7" x14ac:dyDescent="0.3">
      <c r="A49" s="14"/>
      <c r="B49" s="14"/>
      <c r="C49" s="13"/>
      <c r="D49" s="1">
        <v>19</v>
      </c>
      <c r="E49" s="5">
        <v>453.26459999999997</v>
      </c>
      <c r="F49" s="14"/>
      <c r="G49" s="14"/>
    </row>
    <row r="50" spans="1:7" x14ac:dyDescent="0.3">
      <c r="A50" s="14"/>
      <c r="B50" s="14"/>
      <c r="C50" s="13"/>
      <c r="D50" s="1">
        <v>20</v>
      </c>
      <c r="E50" s="5">
        <v>2.1722000000000001</v>
      </c>
      <c r="F50" s="14"/>
      <c r="G50" s="14"/>
    </row>
    <row r="51" spans="1:7" x14ac:dyDescent="0.3">
      <c r="A51" s="14"/>
      <c r="B51" s="14"/>
      <c r="C51" s="13"/>
      <c r="D51" s="1">
        <v>74</v>
      </c>
      <c r="E51" s="5">
        <v>10</v>
      </c>
      <c r="F51" s="14"/>
      <c r="G51" s="14"/>
    </row>
    <row r="52" spans="1:7" x14ac:dyDescent="0.3">
      <c r="A52" s="14"/>
      <c r="B52" s="14"/>
      <c r="C52" s="13"/>
      <c r="D52" s="1" t="s">
        <v>8</v>
      </c>
      <c r="E52" s="5">
        <f>SUM(E48:E51)</f>
        <v>660911.95250000001</v>
      </c>
      <c r="F52" s="14"/>
      <c r="G52" s="14"/>
    </row>
    <row r="55" spans="1:7" x14ac:dyDescent="0.3">
      <c r="A55" s="14" t="s">
        <v>19</v>
      </c>
      <c r="B55" s="14" t="s">
        <v>20</v>
      </c>
      <c r="C55" s="13">
        <v>1500634.7564000001</v>
      </c>
      <c r="D55" s="1">
        <v>5</v>
      </c>
      <c r="E55" s="5">
        <v>1487783.6562000001</v>
      </c>
      <c r="F55" s="14">
        <f>C55-E59</f>
        <v>12851.100199999986</v>
      </c>
      <c r="G55" s="14">
        <v>12850.4151</v>
      </c>
    </row>
    <row r="56" spans="1:7" x14ac:dyDescent="0.3">
      <c r="A56" s="14"/>
      <c r="B56" s="14"/>
      <c r="C56" s="13"/>
      <c r="F56" s="14"/>
      <c r="G56" s="14"/>
    </row>
    <row r="57" spans="1:7" x14ac:dyDescent="0.3">
      <c r="A57" s="14"/>
      <c r="B57" s="14"/>
      <c r="C57" s="13"/>
      <c r="F57" s="14"/>
      <c r="G57" s="14"/>
    </row>
    <row r="58" spans="1:7" x14ac:dyDescent="0.3">
      <c r="A58" s="14"/>
      <c r="B58" s="14"/>
      <c r="C58" s="13"/>
      <c r="F58" s="14"/>
      <c r="G58" s="14"/>
    </row>
    <row r="59" spans="1:7" x14ac:dyDescent="0.3">
      <c r="A59" s="14"/>
      <c r="B59" s="14"/>
      <c r="C59" s="13"/>
      <c r="D59" s="1" t="s">
        <v>8</v>
      </c>
      <c r="E59" s="5">
        <f>SUM(E55:E58)</f>
        <v>1487783.6562000001</v>
      </c>
      <c r="F59" s="14"/>
      <c r="G59" s="14"/>
    </row>
    <row r="61" spans="1:7" x14ac:dyDescent="0.3">
      <c r="A61" s="14" t="s">
        <v>21</v>
      </c>
      <c r="B61" s="14" t="s">
        <v>22</v>
      </c>
      <c r="C61" s="13">
        <v>419821598.29799998</v>
      </c>
      <c r="D61" s="1">
        <v>6</v>
      </c>
      <c r="E61" s="5">
        <v>418172541.81410003</v>
      </c>
      <c r="F61" s="14">
        <f>C61-E65</f>
        <v>1649056.339599967</v>
      </c>
      <c r="G61" s="14">
        <v>1649050.9347000001</v>
      </c>
    </row>
    <row r="62" spans="1:7" x14ac:dyDescent="0.3">
      <c r="A62" s="14"/>
      <c r="B62" s="14"/>
      <c r="C62" s="13"/>
      <c r="D62" s="1">
        <v>86</v>
      </c>
      <c r="E62" s="5">
        <v>0.14430000000000001</v>
      </c>
      <c r="F62" s="14"/>
      <c r="G62" s="14"/>
    </row>
    <row r="63" spans="1:7" x14ac:dyDescent="0.3">
      <c r="A63" s="14"/>
      <c r="B63" s="14"/>
      <c r="C63" s="13"/>
      <c r="F63" s="14"/>
      <c r="G63" s="14"/>
    </row>
    <row r="64" spans="1:7" x14ac:dyDescent="0.3">
      <c r="A64" s="14"/>
      <c r="B64" s="14"/>
      <c r="C64" s="13"/>
      <c r="F64" s="14"/>
      <c r="G64" s="14"/>
    </row>
    <row r="65" spans="1:7" x14ac:dyDescent="0.3">
      <c r="A65" s="14"/>
      <c r="B65" s="14"/>
      <c r="C65" s="13"/>
      <c r="D65" s="1" t="s">
        <v>8</v>
      </c>
      <c r="E65" s="5">
        <f>SUM(E61:E64)</f>
        <v>418172541.95840001</v>
      </c>
      <c r="F65" s="14"/>
      <c r="G65" s="14"/>
    </row>
    <row r="67" spans="1:7" x14ac:dyDescent="0.3">
      <c r="A67" s="14" t="s">
        <v>24</v>
      </c>
      <c r="B67" s="14" t="s">
        <v>23</v>
      </c>
      <c r="C67" s="18">
        <v>13.25518157</v>
      </c>
      <c r="D67" s="1">
        <v>62</v>
      </c>
      <c r="E67" s="5">
        <v>13.1685365</v>
      </c>
      <c r="F67" s="14">
        <f>C67-E71</f>
        <v>8.6645069999999436E-2</v>
      </c>
      <c r="G67" s="14">
        <v>8.6601769999999995E-2</v>
      </c>
    </row>
    <row r="68" spans="1:7" x14ac:dyDescent="0.3">
      <c r="A68" s="14"/>
      <c r="B68" s="14"/>
      <c r="C68" s="18"/>
      <c r="F68" s="14"/>
      <c r="G68" s="14"/>
    </row>
    <row r="69" spans="1:7" x14ac:dyDescent="0.3">
      <c r="A69" s="14"/>
      <c r="B69" s="14"/>
      <c r="C69" s="18"/>
      <c r="F69" s="14"/>
      <c r="G69" s="14"/>
    </row>
    <row r="70" spans="1:7" x14ac:dyDescent="0.3">
      <c r="A70" s="14"/>
      <c r="B70" s="14"/>
      <c r="C70" s="18"/>
      <c r="F70" s="14"/>
      <c r="G70" s="14"/>
    </row>
    <row r="71" spans="1:7" x14ac:dyDescent="0.3">
      <c r="A71" s="14"/>
      <c r="B71" s="14"/>
      <c r="C71" s="18"/>
      <c r="D71" s="1" t="s">
        <v>8</v>
      </c>
      <c r="E71" s="5">
        <f>SUM(E67:E70)</f>
        <v>13.1685365</v>
      </c>
      <c r="F71" s="14"/>
      <c r="G71" s="14"/>
    </row>
    <row r="73" spans="1:7" x14ac:dyDescent="0.3">
      <c r="A73" s="14" t="s">
        <v>25</v>
      </c>
      <c r="B73" s="14" t="s">
        <v>26</v>
      </c>
      <c r="C73" s="13">
        <v>6440099.7028999999</v>
      </c>
      <c r="D73" s="1">
        <v>66</v>
      </c>
      <c r="E73" s="5">
        <v>6415218.8170999996</v>
      </c>
      <c r="F73" s="14">
        <f>C73-E77</f>
        <v>24880.88580000028</v>
      </c>
      <c r="G73" s="14">
        <v>24880.740699999998</v>
      </c>
    </row>
    <row r="74" spans="1:7" x14ac:dyDescent="0.3">
      <c r="A74" s="14"/>
      <c r="B74" s="14"/>
      <c r="C74" s="13"/>
      <c r="F74" s="14"/>
      <c r="G74" s="14"/>
    </row>
    <row r="75" spans="1:7" x14ac:dyDescent="0.3">
      <c r="A75" s="14"/>
      <c r="B75" s="14"/>
      <c r="C75" s="13"/>
      <c r="F75" s="14"/>
      <c r="G75" s="14"/>
    </row>
    <row r="76" spans="1:7" x14ac:dyDescent="0.3">
      <c r="A76" s="14"/>
      <c r="B76" s="14"/>
      <c r="C76" s="13"/>
      <c r="F76" s="14"/>
      <c r="G76" s="14"/>
    </row>
    <row r="77" spans="1:7" x14ac:dyDescent="0.3">
      <c r="A77" s="14"/>
      <c r="B77" s="14"/>
      <c r="C77" s="13"/>
      <c r="D77" s="1" t="s">
        <v>8</v>
      </c>
      <c r="E77" s="5">
        <f>SUM(E73:E76)</f>
        <v>6415218.8170999996</v>
      </c>
      <c r="F77" s="14"/>
      <c r="G77" s="14"/>
    </row>
    <row r="79" spans="1:7" x14ac:dyDescent="0.3">
      <c r="A79" s="14" t="s">
        <v>27</v>
      </c>
      <c r="B79" s="14" t="s">
        <v>28</v>
      </c>
      <c r="C79" s="13">
        <v>66840181.978500001</v>
      </c>
      <c r="D79" s="1">
        <v>48</v>
      </c>
      <c r="E79" s="5">
        <v>66689907.944499999</v>
      </c>
      <c r="F79" s="14">
        <f>C79-E83</f>
        <v>139661.30489999801</v>
      </c>
      <c r="G79" s="14">
        <v>139659.3732</v>
      </c>
    </row>
    <row r="80" spans="1:7" x14ac:dyDescent="0.3">
      <c r="A80" s="14"/>
      <c r="B80" s="14"/>
      <c r="C80" s="13"/>
      <c r="D80" s="1">
        <v>58</v>
      </c>
      <c r="E80" s="5">
        <v>656.12869999999998</v>
      </c>
      <c r="F80" s="14"/>
      <c r="G80" s="14"/>
    </row>
    <row r="81" spans="1:7" x14ac:dyDescent="0.3">
      <c r="A81" s="14"/>
      <c r="B81" s="14"/>
      <c r="C81" s="13"/>
      <c r="D81" s="1">
        <v>61</v>
      </c>
      <c r="E81" s="5">
        <v>9956.6003999999994</v>
      </c>
      <c r="F81" s="14"/>
      <c r="G81" s="14"/>
    </row>
    <row r="82" spans="1:7" x14ac:dyDescent="0.3">
      <c r="A82" s="14"/>
      <c r="B82" s="14"/>
      <c r="C82" s="13"/>
      <c r="F82" s="14"/>
      <c r="G82" s="14"/>
    </row>
    <row r="83" spans="1:7" x14ac:dyDescent="0.3">
      <c r="A83" s="14"/>
      <c r="B83" s="14"/>
      <c r="C83" s="13"/>
      <c r="D83" s="1" t="s">
        <v>8</v>
      </c>
      <c r="E83" s="5">
        <f>SUM(E79:E82)</f>
        <v>66700520.673600003</v>
      </c>
      <c r="F83" s="14"/>
      <c r="G83" s="14"/>
    </row>
    <row r="86" spans="1:7" x14ac:dyDescent="0.3">
      <c r="A86" s="14" t="s">
        <v>30</v>
      </c>
      <c r="B86" s="14" t="s">
        <v>29</v>
      </c>
      <c r="C86" s="20">
        <v>136757.78988900001</v>
      </c>
      <c r="D86" s="1">
        <v>102</v>
      </c>
      <c r="E86" s="5">
        <v>136121.72256900001</v>
      </c>
      <c r="F86" s="14">
        <f>C86-E90</f>
        <v>636.06732000000193</v>
      </c>
      <c r="G86" s="14">
        <v>636.02312099999995</v>
      </c>
    </row>
    <row r="87" spans="1:7" x14ac:dyDescent="0.3">
      <c r="A87" s="14"/>
      <c r="B87" s="14"/>
      <c r="C87" s="20"/>
      <c r="F87" s="14"/>
      <c r="G87" s="14"/>
    </row>
    <row r="88" spans="1:7" x14ac:dyDescent="0.3">
      <c r="A88" s="14"/>
      <c r="B88" s="14"/>
      <c r="C88" s="20"/>
      <c r="F88" s="14"/>
      <c r="G88" s="14"/>
    </row>
    <row r="89" spans="1:7" x14ac:dyDescent="0.3">
      <c r="A89" s="14"/>
      <c r="B89" s="14"/>
      <c r="C89" s="20"/>
      <c r="F89" s="14"/>
      <c r="G89" s="14"/>
    </row>
    <row r="90" spans="1:7" x14ac:dyDescent="0.3">
      <c r="A90" s="14"/>
      <c r="B90" s="14"/>
      <c r="C90" s="20"/>
      <c r="D90" s="1" t="s">
        <v>8</v>
      </c>
      <c r="E90" s="5">
        <f>SUM(E86:E89)</f>
        <v>136121.72256900001</v>
      </c>
      <c r="F90" s="14"/>
      <c r="G90" s="14"/>
    </row>
    <row r="92" spans="1:7" ht="13.5" customHeight="1" x14ac:dyDescent="0.3"/>
    <row r="93" spans="1:7" x14ac:dyDescent="0.3">
      <c r="A93" s="14" t="s">
        <v>32</v>
      </c>
      <c r="B93" s="14" t="s">
        <v>31</v>
      </c>
      <c r="C93" s="13">
        <v>883578.22499999998</v>
      </c>
      <c r="D93" s="1">
        <v>24</v>
      </c>
      <c r="E93" s="5">
        <v>878948.99560000002</v>
      </c>
      <c r="F93" s="14">
        <f>C93-E97</f>
        <v>4013.8057999999728</v>
      </c>
      <c r="G93" s="14">
        <v>4003.9169999999999</v>
      </c>
    </row>
    <row r="94" spans="1:7" x14ac:dyDescent="0.3">
      <c r="A94" s="14"/>
      <c r="B94" s="14"/>
      <c r="C94" s="13"/>
      <c r="D94" s="1">
        <v>17</v>
      </c>
      <c r="E94" s="5">
        <v>615.42359999999996</v>
      </c>
      <c r="F94" s="14"/>
      <c r="G94" s="14"/>
    </row>
    <row r="95" spans="1:7" x14ac:dyDescent="0.3">
      <c r="A95" s="14"/>
      <c r="B95" s="14"/>
      <c r="C95" s="13"/>
      <c r="F95" s="14"/>
      <c r="G95" s="14"/>
    </row>
    <row r="96" spans="1:7" x14ac:dyDescent="0.3">
      <c r="A96" s="14"/>
      <c r="B96" s="14"/>
      <c r="C96" s="13"/>
      <c r="F96" s="14"/>
      <c r="G96" s="14"/>
    </row>
    <row r="97" spans="1:8" x14ac:dyDescent="0.3">
      <c r="A97" s="14"/>
      <c r="B97" s="14"/>
      <c r="C97" s="13"/>
      <c r="D97" s="1" t="s">
        <v>8</v>
      </c>
      <c r="E97" s="5">
        <f>SUM(E93:E96)</f>
        <v>879564.4192</v>
      </c>
      <c r="F97" s="14"/>
      <c r="G97" s="14"/>
    </row>
    <row r="99" spans="1:8" x14ac:dyDescent="0.3">
      <c r="A99" s="14" t="s">
        <v>34</v>
      </c>
      <c r="B99" s="14" t="s">
        <v>33</v>
      </c>
      <c r="C99" s="13">
        <v>719458.08039999998</v>
      </c>
      <c r="D99" s="1">
        <v>35</v>
      </c>
      <c r="E99" s="5">
        <v>717733.07849999995</v>
      </c>
      <c r="F99" s="14">
        <f>C99-E103</f>
        <v>1725.001900000032</v>
      </c>
      <c r="H99" s="12" t="s">
        <v>58</v>
      </c>
    </row>
    <row r="100" spans="1:8" x14ac:dyDescent="0.3">
      <c r="A100" s="14"/>
      <c r="B100" s="14"/>
      <c r="C100" s="13"/>
      <c r="F100" s="14"/>
    </row>
    <row r="101" spans="1:8" x14ac:dyDescent="0.3">
      <c r="A101" s="14"/>
      <c r="B101" s="14"/>
      <c r="C101" s="13"/>
      <c r="F101" s="14"/>
    </row>
    <row r="102" spans="1:8" x14ac:dyDescent="0.3">
      <c r="A102" s="14"/>
      <c r="B102" s="14"/>
      <c r="C102" s="13"/>
      <c r="F102" s="14"/>
    </row>
    <row r="103" spans="1:8" x14ac:dyDescent="0.3">
      <c r="A103" s="14"/>
      <c r="B103" s="14"/>
      <c r="C103" s="13"/>
      <c r="D103" s="1" t="s">
        <v>8</v>
      </c>
      <c r="E103" s="5">
        <f>SUM(E99:E102)</f>
        <v>717733.07849999995</v>
      </c>
      <c r="F103" s="14"/>
    </row>
    <row r="105" spans="1:8" x14ac:dyDescent="0.3">
      <c r="A105" s="14" t="s">
        <v>36</v>
      </c>
      <c r="B105" s="14" t="s">
        <v>35</v>
      </c>
      <c r="C105" s="18">
        <v>195.66976489999999</v>
      </c>
      <c r="D105" s="1">
        <v>87</v>
      </c>
      <c r="E105" s="5">
        <v>195.61580984</v>
      </c>
      <c r="F105" s="14">
        <f>C105-E109</f>
        <v>5.3955059999992727E-2</v>
      </c>
      <c r="H105" s="1" t="s">
        <v>58</v>
      </c>
    </row>
    <row r="106" spans="1:8" x14ac:dyDescent="0.3">
      <c r="A106" s="14"/>
      <c r="B106" s="14"/>
      <c r="C106" s="18"/>
      <c r="F106" s="14"/>
    </row>
    <row r="107" spans="1:8" x14ac:dyDescent="0.3">
      <c r="A107" s="14"/>
      <c r="B107" s="14"/>
      <c r="C107" s="18"/>
      <c r="F107" s="14"/>
    </row>
    <row r="108" spans="1:8" x14ac:dyDescent="0.3">
      <c r="A108" s="14"/>
      <c r="B108" s="14"/>
      <c r="C108" s="18"/>
      <c r="F108" s="14"/>
    </row>
    <row r="109" spans="1:8" x14ac:dyDescent="0.3">
      <c r="A109" s="14"/>
      <c r="B109" s="14"/>
      <c r="C109" s="18"/>
      <c r="D109" s="1" t="s">
        <v>8</v>
      </c>
      <c r="E109" s="5">
        <f>SUM(E105:E108)</f>
        <v>195.61580984</v>
      </c>
      <c r="F109" s="14"/>
    </row>
    <row r="111" spans="1:8" x14ac:dyDescent="0.3">
      <c r="A111" s="14" t="s">
        <v>38</v>
      </c>
      <c r="B111" s="14" t="s">
        <v>37</v>
      </c>
      <c r="C111" s="13">
        <v>456</v>
      </c>
      <c r="F111" s="14">
        <f>C111-E115</f>
        <v>456</v>
      </c>
      <c r="H111" s="1" t="s">
        <v>58</v>
      </c>
    </row>
    <row r="112" spans="1:8" x14ac:dyDescent="0.3">
      <c r="A112" s="14"/>
      <c r="B112" s="14"/>
      <c r="C112" s="13"/>
      <c r="F112" s="14"/>
    </row>
    <row r="113" spans="1:8" x14ac:dyDescent="0.3">
      <c r="A113" s="14"/>
      <c r="B113" s="14"/>
      <c r="C113" s="13"/>
      <c r="F113" s="14"/>
    </row>
    <row r="114" spans="1:8" x14ac:dyDescent="0.3">
      <c r="A114" s="14"/>
      <c r="B114" s="14"/>
      <c r="C114" s="13"/>
      <c r="F114" s="14"/>
    </row>
    <row r="115" spans="1:8" x14ac:dyDescent="0.3">
      <c r="A115" s="14"/>
      <c r="B115" s="14"/>
      <c r="C115" s="13"/>
      <c r="D115" s="1" t="s">
        <v>8</v>
      </c>
      <c r="E115" s="5">
        <f>SUM(E111:E114)</f>
        <v>0</v>
      </c>
      <c r="F115" s="14"/>
    </row>
    <row r="117" spans="1:8" x14ac:dyDescent="0.3">
      <c r="A117" s="14" t="s">
        <v>47</v>
      </c>
      <c r="B117" s="14" t="s">
        <v>39</v>
      </c>
      <c r="C117" s="13">
        <v>9.0700000000000003E-2</v>
      </c>
      <c r="F117" s="14">
        <f>C117-E121</f>
        <v>9.0700000000000003E-2</v>
      </c>
      <c r="H117" s="1" t="s">
        <v>58</v>
      </c>
    </row>
    <row r="118" spans="1:8" x14ac:dyDescent="0.3">
      <c r="A118" s="14"/>
      <c r="B118" s="14"/>
      <c r="C118" s="13"/>
      <c r="F118" s="14"/>
    </row>
    <row r="119" spans="1:8" x14ac:dyDescent="0.3">
      <c r="A119" s="14"/>
      <c r="B119" s="14"/>
      <c r="C119" s="13"/>
      <c r="F119" s="14"/>
    </row>
    <row r="120" spans="1:8" x14ac:dyDescent="0.3">
      <c r="A120" s="14"/>
      <c r="B120" s="14"/>
      <c r="C120" s="13"/>
      <c r="F120" s="14"/>
    </row>
    <row r="121" spans="1:8" x14ac:dyDescent="0.3">
      <c r="A121" s="14"/>
      <c r="B121" s="14"/>
      <c r="C121" s="13"/>
      <c r="D121" s="1" t="s">
        <v>8</v>
      </c>
      <c r="E121" s="5">
        <f>SUM(E117:E120)</f>
        <v>0</v>
      </c>
      <c r="F121" s="14"/>
    </row>
    <row r="123" spans="1:8" x14ac:dyDescent="0.3">
      <c r="A123" s="14" t="s">
        <v>48</v>
      </c>
      <c r="B123" s="14" t="s">
        <v>40</v>
      </c>
      <c r="C123" s="13">
        <v>45000000.119999997</v>
      </c>
      <c r="D123" s="1">
        <v>10</v>
      </c>
      <c r="E123" s="5">
        <v>45000000</v>
      </c>
      <c r="F123" s="14">
        <f>C123-E127</f>
        <v>0.11999999731779099</v>
      </c>
      <c r="H123" s="1" t="s">
        <v>58</v>
      </c>
    </row>
    <row r="124" spans="1:8" x14ac:dyDescent="0.3">
      <c r="A124" s="14"/>
      <c r="B124" s="14"/>
      <c r="C124" s="13"/>
      <c r="F124" s="14"/>
    </row>
    <row r="125" spans="1:8" x14ac:dyDescent="0.3">
      <c r="A125" s="14"/>
      <c r="B125" s="14"/>
      <c r="C125" s="13"/>
      <c r="F125" s="14"/>
    </row>
    <row r="126" spans="1:8" x14ac:dyDescent="0.3">
      <c r="A126" s="14"/>
      <c r="B126" s="14"/>
      <c r="C126" s="13"/>
      <c r="F126" s="14"/>
    </row>
    <row r="127" spans="1:8" x14ac:dyDescent="0.3">
      <c r="A127" s="14"/>
      <c r="B127" s="14"/>
      <c r="C127" s="13"/>
      <c r="D127" s="1" t="s">
        <v>8</v>
      </c>
      <c r="E127" s="5">
        <f>SUM(E123:E126)</f>
        <v>45000000</v>
      </c>
      <c r="F127" s="14"/>
    </row>
    <row r="129" spans="1:8" x14ac:dyDescent="0.3">
      <c r="A129" s="14" t="s">
        <v>49</v>
      </c>
      <c r="B129" s="14" t="s">
        <v>41</v>
      </c>
      <c r="C129" s="13">
        <v>1000</v>
      </c>
      <c r="D129" s="1">
        <v>57</v>
      </c>
      <c r="E129" s="5">
        <v>1000</v>
      </c>
      <c r="F129" s="14">
        <f>C129-E133</f>
        <v>0</v>
      </c>
      <c r="H129" s="1" t="s">
        <v>59</v>
      </c>
    </row>
    <row r="130" spans="1:8" x14ac:dyDescent="0.3">
      <c r="A130" s="14"/>
      <c r="B130" s="14"/>
      <c r="C130" s="13"/>
      <c r="F130" s="14"/>
    </row>
    <row r="131" spans="1:8" x14ac:dyDescent="0.3">
      <c r="A131" s="14"/>
      <c r="B131" s="14"/>
      <c r="C131" s="13"/>
      <c r="F131" s="14"/>
    </row>
    <row r="132" spans="1:8" x14ac:dyDescent="0.3">
      <c r="A132" s="14"/>
      <c r="B132" s="14"/>
      <c r="C132" s="13"/>
      <c r="F132" s="14"/>
    </row>
    <row r="133" spans="1:8" x14ac:dyDescent="0.3">
      <c r="A133" s="14"/>
      <c r="B133" s="14"/>
      <c r="C133" s="13"/>
      <c r="D133" s="1" t="s">
        <v>8</v>
      </c>
      <c r="E133" s="5">
        <f>SUM(E129:E132)</f>
        <v>1000</v>
      </c>
      <c r="F133" s="14"/>
    </row>
    <row r="135" spans="1:8" x14ac:dyDescent="0.3">
      <c r="A135" s="14" t="s">
        <v>50</v>
      </c>
      <c r="B135" s="14" t="s">
        <v>42</v>
      </c>
      <c r="C135" s="13">
        <v>1609.7591</v>
      </c>
      <c r="D135" s="1">
        <v>48</v>
      </c>
      <c r="E135" s="5">
        <v>0</v>
      </c>
      <c r="F135" s="14">
        <f>C135-E139</f>
        <v>1609.7591</v>
      </c>
      <c r="H135" s="1" t="s">
        <v>58</v>
      </c>
    </row>
    <row r="136" spans="1:8" x14ac:dyDescent="0.3">
      <c r="A136" s="14"/>
      <c r="B136" s="14"/>
      <c r="C136" s="13"/>
      <c r="F136" s="14"/>
    </row>
    <row r="137" spans="1:8" x14ac:dyDescent="0.3">
      <c r="A137" s="14"/>
      <c r="B137" s="14"/>
      <c r="C137" s="13"/>
      <c r="F137" s="14"/>
    </row>
    <row r="138" spans="1:8" x14ac:dyDescent="0.3">
      <c r="A138" s="14"/>
      <c r="B138" s="14"/>
      <c r="C138" s="13"/>
      <c r="F138" s="14"/>
    </row>
    <row r="139" spans="1:8" x14ac:dyDescent="0.3">
      <c r="A139" s="14"/>
      <c r="B139" s="14"/>
      <c r="C139" s="13"/>
      <c r="D139" s="1" t="s">
        <v>8</v>
      </c>
      <c r="E139" s="5">
        <f>SUM(E135:E138)</f>
        <v>0</v>
      </c>
      <c r="F139" s="14"/>
    </row>
    <row r="141" spans="1:8" s="3" customFormat="1" x14ac:dyDescent="0.3">
      <c r="A141" s="22" t="s">
        <v>51</v>
      </c>
      <c r="B141" s="22" t="s">
        <v>43</v>
      </c>
      <c r="C141" s="21">
        <v>3941.5468000000001</v>
      </c>
      <c r="D141" s="3">
        <v>83</v>
      </c>
      <c r="E141" s="7">
        <v>1850</v>
      </c>
      <c r="F141" s="22">
        <f>C141-E145</f>
        <v>-4178.4780000000001</v>
      </c>
      <c r="G141" s="11"/>
      <c r="H141" s="23" t="s">
        <v>57</v>
      </c>
    </row>
    <row r="142" spans="1:8" s="3" customFormat="1" x14ac:dyDescent="0.3">
      <c r="A142" s="22"/>
      <c r="B142" s="22"/>
      <c r="C142" s="21"/>
      <c r="D142" s="3">
        <v>86</v>
      </c>
      <c r="E142" s="7">
        <v>20</v>
      </c>
      <c r="F142" s="22"/>
      <c r="G142" s="11"/>
      <c r="H142" s="24"/>
    </row>
    <row r="143" spans="1:8" s="3" customFormat="1" x14ac:dyDescent="0.3">
      <c r="A143" s="22"/>
      <c r="B143" s="22"/>
      <c r="C143" s="21"/>
      <c r="D143" s="3">
        <v>22</v>
      </c>
      <c r="E143" s="7">
        <v>6250.0248000000001</v>
      </c>
      <c r="F143" s="22"/>
      <c r="G143" s="11"/>
      <c r="H143" s="24"/>
    </row>
    <row r="144" spans="1:8" s="3" customFormat="1" x14ac:dyDescent="0.3">
      <c r="A144" s="22"/>
      <c r="B144" s="22"/>
      <c r="C144" s="21"/>
      <c r="E144" s="7"/>
      <c r="F144" s="22"/>
      <c r="G144" s="11"/>
      <c r="H144" s="24"/>
    </row>
    <row r="145" spans="1:8" s="3" customFormat="1" x14ac:dyDescent="0.3">
      <c r="A145" s="22"/>
      <c r="B145" s="22"/>
      <c r="C145" s="21"/>
      <c r="D145" s="3" t="s">
        <v>8</v>
      </c>
      <c r="E145" s="7">
        <f>SUM(E141:E144)</f>
        <v>8120.0248000000001</v>
      </c>
      <c r="F145" s="22"/>
      <c r="G145" s="11"/>
      <c r="H145" s="24"/>
    </row>
    <row r="147" spans="1:8" x14ac:dyDescent="0.3">
      <c r="A147" s="14" t="s">
        <v>52</v>
      </c>
      <c r="B147" s="14" t="s">
        <v>44</v>
      </c>
      <c r="C147" s="13">
        <v>1000</v>
      </c>
      <c r="D147" s="1">
        <v>57</v>
      </c>
      <c r="E147" s="5">
        <v>1000</v>
      </c>
      <c r="F147" s="14">
        <f>C147-E151</f>
        <v>0</v>
      </c>
      <c r="H147" s="1" t="s">
        <v>59</v>
      </c>
    </row>
    <row r="148" spans="1:8" x14ac:dyDescent="0.3">
      <c r="A148" s="14"/>
      <c r="B148" s="14"/>
      <c r="C148" s="13"/>
      <c r="F148" s="14"/>
    </row>
    <row r="149" spans="1:8" x14ac:dyDescent="0.3">
      <c r="A149" s="14"/>
      <c r="B149" s="14"/>
      <c r="C149" s="13"/>
      <c r="F149" s="14"/>
    </row>
    <row r="150" spans="1:8" x14ac:dyDescent="0.3">
      <c r="A150" s="14"/>
      <c r="B150" s="14"/>
      <c r="C150" s="13"/>
      <c r="F150" s="14"/>
    </row>
    <row r="151" spans="1:8" x14ac:dyDescent="0.3">
      <c r="A151" s="14"/>
      <c r="B151" s="14"/>
      <c r="C151" s="13"/>
      <c r="D151" s="1" t="s">
        <v>8</v>
      </c>
      <c r="E151" s="5">
        <f>SUM(E147:E150)</f>
        <v>1000</v>
      </c>
      <c r="F151" s="14"/>
    </row>
    <row r="153" spans="1:8" x14ac:dyDescent="0.3">
      <c r="A153" s="14" t="s">
        <v>53</v>
      </c>
      <c r="B153" s="14" t="s">
        <v>45</v>
      </c>
      <c r="C153" s="13">
        <v>4900</v>
      </c>
      <c r="D153" s="1">
        <v>74</v>
      </c>
      <c r="E153" s="5">
        <v>4900</v>
      </c>
      <c r="F153" s="14">
        <f>C153-E157</f>
        <v>0</v>
      </c>
      <c r="H153" s="1" t="s">
        <v>59</v>
      </c>
    </row>
    <row r="154" spans="1:8" x14ac:dyDescent="0.3">
      <c r="A154" s="14"/>
      <c r="B154" s="14"/>
      <c r="C154" s="13"/>
      <c r="F154" s="14"/>
    </row>
    <row r="155" spans="1:8" x14ac:dyDescent="0.3">
      <c r="A155" s="14"/>
      <c r="B155" s="14"/>
      <c r="C155" s="13"/>
      <c r="F155" s="14"/>
    </row>
    <row r="156" spans="1:8" x14ac:dyDescent="0.3">
      <c r="A156" s="14"/>
      <c r="B156" s="14"/>
      <c r="C156" s="13"/>
      <c r="F156" s="14"/>
    </row>
    <row r="157" spans="1:8" x14ac:dyDescent="0.3">
      <c r="A157" s="14"/>
      <c r="B157" s="14"/>
      <c r="C157" s="13"/>
      <c r="D157" s="1" t="s">
        <v>8</v>
      </c>
      <c r="E157" s="5">
        <f>SUM(E153:E156)</f>
        <v>4900</v>
      </c>
      <c r="F157" s="14"/>
    </row>
    <row r="159" spans="1:8" x14ac:dyDescent="0.3">
      <c r="A159" s="14" t="s">
        <v>54</v>
      </c>
      <c r="B159" s="14" t="s">
        <v>46</v>
      </c>
      <c r="C159" s="13">
        <v>1</v>
      </c>
      <c r="F159" s="14">
        <f>C159-E163</f>
        <v>1</v>
      </c>
      <c r="H159" s="1" t="s">
        <v>59</v>
      </c>
    </row>
    <row r="160" spans="1:8" x14ac:dyDescent="0.3">
      <c r="A160" s="14"/>
      <c r="B160" s="14"/>
      <c r="C160" s="13"/>
      <c r="F160" s="14"/>
    </row>
    <row r="161" spans="1:6" x14ac:dyDescent="0.3">
      <c r="A161" s="14"/>
      <c r="B161" s="14"/>
      <c r="C161" s="13"/>
      <c r="F161" s="14"/>
    </row>
    <row r="162" spans="1:6" x14ac:dyDescent="0.3">
      <c r="A162" s="14"/>
      <c r="B162" s="14"/>
      <c r="C162" s="13"/>
      <c r="F162" s="14"/>
    </row>
    <row r="163" spans="1:6" x14ac:dyDescent="0.3">
      <c r="A163" s="14"/>
      <c r="B163" s="14"/>
      <c r="C163" s="13"/>
      <c r="D163" s="1" t="s">
        <v>8</v>
      </c>
      <c r="E163" s="5">
        <f>SUM(E159:E162)</f>
        <v>0</v>
      </c>
      <c r="F163" s="14"/>
    </row>
  </sheetData>
  <mergeCells count="117">
    <mergeCell ref="F55:F59"/>
    <mergeCell ref="F61:F65"/>
    <mergeCell ref="F44:F46"/>
    <mergeCell ref="H1:H2"/>
    <mergeCell ref="F153:F157"/>
    <mergeCell ref="F159:F163"/>
    <mergeCell ref="F141:F145"/>
    <mergeCell ref="F147:F151"/>
    <mergeCell ref="F129:F133"/>
    <mergeCell ref="F135:F139"/>
    <mergeCell ref="F117:F121"/>
    <mergeCell ref="F123:F127"/>
    <mergeCell ref="F105:F109"/>
    <mergeCell ref="F111:F115"/>
    <mergeCell ref="F93:F97"/>
    <mergeCell ref="F99:F103"/>
    <mergeCell ref="F48:F52"/>
    <mergeCell ref="F79:F83"/>
    <mergeCell ref="F86:F90"/>
    <mergeCell ref="F67:F71"/>
    <mergeCell ref="F73:F77"/>
    <mergeCell ref="F1:F2"/>
    <mergeCell ref="F3:F5"/>
    <mergeCell ref="F7:F32"/>
    <mergeCell ref="H141:H145"/>
    <mergeCell ref="F34:F36"/>
    <mergeCell ref="F38:F42"/>
    <mergeCell ref="G67:G71"/>
    <mergeCell ref="G73:G77"/>
    <mergeCell ref="G79:G83"/>
    <mergeCell ref="G86:G90"/>
    <mergeCell ref="G93:G97"/>
    <mergeCell ref="G1:G2"/>
    <mergeCell ref="G3:G5"/>
    <mergeCell ref="G7:G32"/>
    <mergeCell ref="G34:G36"/>
    <mergeCell ref="G38:G42"/>
    <mergeCell ref="G44:G46"/>
    <mergeCell ref="G48:G52"/>
    <mergeCell ref="G55:G59"/>
    <mergeCell ref="G61:G65"/>
    <mergeCell ref="C159:C163"/>
    <mergeCell ref="B159:B163"/>
    <mergeCell ref="A159:A163"/>
    <mergeCell ref="C153:C157"/>
    <mergeCell ref="B153:B157"/>
    <mergeCell ref="A153:A157"/>
    <mergeCell ref="C147:C151"/>
    <mergeCell ref="B147:B151"/>
    <mergeCell ref="A147:A151"/>
    <mergeCell ref="C141:C145"/>
    <mergeCell ref="B141:B145"/>
    <mergeCell ref="A141:A145"/>
    <mergeCell ref="C135:C139"/>
    <mergeCell ref="B135:B139"/>
    <mergeCell ref="A135:A139"/>
    <mergeCell ref="C129:C133"/>
    <mergeCell ref="B129:B133"/>
    <mergeCell ref="A129:A133"/>
    <mergeCell ref="C123:C127"/>
    <mergeCell ref="B123:B127"/>
    <mergeCell ref="A123:A127"/>
    <mergeCell ref="C117:C121"/>
    <mergeCell ref="B117:B121"/>
    <mergeCell ref="A117:A121"/>
    <mergeCell ref="C86:C90"/>
    <mergeCell ref="B86:B90"/>
    <mergeCell ref="A86:A90"/>
    <mergeCell ref="A105:A109"/>
    <mergeCell ref="B105:B109"/>
    <mergeCell ref="C105:C109"/>
    <mergeCell ref="A111:A115"/>
    <mergeCell ref="B111:B115"/>
    <mergeCell ref="C111:C115"/>
    <mergeCell ref="A93:A97"/>
    <mergeCell ref="B93:B97"/>
    <mergeCell ref="C93:C97"/>
    <mergeCell ref="A99:A103"/>
    <mergeCell ref="B99:B103"/>
    <mergeCell ref="C99:C103"/>
    <mergeCell ref="C79:C83"/>
    <mergeCell ref="B79:B83"/>
    <mergeCell ref="A79:A83"/>
    <mergeCell ref="C73:C77"/>
    <mergeCell ref="B73:B77"/>
    <mergeCell ref="A73:A77"/>
    <mergeCell ref="C67:C71"/>
    <mergeCell ref="B67:B71"/>
    <mergeCell ref="A67:A71"/>
    <mergeCell ref="C61:C65"/>
    <mergeCell ref="B61:B65"/>
    <mergeCell ref="A61:A65"/>
    <mergeCell ref="C55:C59"/>
    <mergeCell ref="B55:B59"/>
    <mergeCell ref="A55:A59"/>
    <mergeCell ref="C48:C52"/>
    <mergeCell ref="B48:B52"/>
    <mergeCell ref="A48:A52"/>
    <mergeCell ref="C44:C46"/>
    <mergeCell ref="B44:B46"/>
    <mergeCell ref="A44:A46"/>
    <mergeCell ref="C38:C42"/>
    <mergeCell ref="B38:B42"/>
    <mergeCell ref="A38:A42"/>
    <mergeCell ref="C34:C36"/>
    <mergeCell ref="B34:B36"/>
    <mergeCell ref="A34:A36"/>
    <mergeCell ref="C7:C32"/>
    <mergeCell ref="B7:B32"/>
    <mergeCell ref="A7:A32"/>
    <mergeCell ref="D1:E1"/>
    <mergeCell ref="C1:C2"/>
    <mergeCell ref="B1:B2"/>
    <mergeCell ref="A1:A2"/>
    <mergeCell ref="B3:B5"/>
    <mergeCell ref="A3:A5"/>
    <mergeCell ref="C3:C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手续费统计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2020-11-25T07:37:22Z</dcterms:modified>
</cp:coreProperties>
</file>