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360" yWindow="0" windowWidth="143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G14" i="1"/>
  <c r="C12" i="1"/>
  <c r="D12" i="1"/>
  <c r="E12" i="1"/>
  <c r="G12" i="1"/>
  <c r="H12" i="1"/>
  <c r="I12" i="1"/>
  <c r="J12" i="1"/>
  <c r="B12" i="1"/>
  <c r="C11" i="1"/>
  <c r="D11" i="1"/>
  <c r="E11" i="1"/>
  <c r="G11" i="1"/>
  <c r="H11" i="1"/>
  <c r="I11" i="1"/>
  <c r="J11" i="1"/>
  <c r="B11" i="1"/>
  <c r="C10" i="1"/>
  <c r="D10" i="1"/>
  <c r="E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<sst xmlns="http://schemas.openxmlformats.org/spreadsheetml/2006/main" count="19" uniqueCount="15">
  <si>
    <t>TT Dis</t>
  </si>
  <si>
    <t>TT Arr</t>
  </si>
  <si>
    <t>TT Dep</t>
  </si>
  <si>
    <t>TT Hos</t>
  </si>
  <si>
    <t>Mean</t>
  </si>
  <si>
    <t>StDev</t>
  </si>
  <si>
    <t>Min</t>
  </si>
  <si>
    <t>Med</t>
  </si>
  <si>
    <t>Max</t>
  </si>
  <si>
    <t>n</t>
  </si>
  <si>
    <t>Simple</t>
  </si>
  <si>
    <t>Priority</t>
  </si>
  <si>
    <t>HW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</si>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</sst>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1" sqref="G11"/>
    </sheetView>
  </sheetViews>
  <sheetFormatPr baseColWidth="10" defaultRowHeight="15" x14ac:dyDescent="0"/>
  <sheetData>
    <row r="1" spans="1:10">
      <c r="B1" s="1" t="s">
        <v>10</v>
      </c>
      <c r="C1" s="1"/>
      <c r="D1" s="1"/>
      <c r="E1" s="1"/>
      <c r="G1" s="1" t="s">
        <v>11</v>
      </c>
      <c r="H1" s="1"/>
      <c r="I1" s="1"/>
      <c r="J1" s="1"/>
    </row>
    <row r="2" spans="1:10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>
      <c r="A3" t="s">
        <v>4</v>
      </c>
      <c r="B3">
        <v>6.9702181190499997E-4</v>
      </c>
      <c r="C3">
        <v>1.36566392796</v>
      </c>
      <c r="D3">
        <v>11.513686551099999</v>
      </c>
      <c r="E3">
        <v>0.77920342138300003</v>
      </c>
      <c r="G3">
        <v>0.54059734104500001</v>
      </c>
      <c r="H3">
        <v>1.3629385402900001</v>
      </c>
      <c r="I3">
        <v>11.488558207700001</v>
      </c>
      <c r="J3">
        <v>0.77919782552200001</v>
      </c>
    </row>
    <row r="4" spans="1:10">
      <c r="A4" t="s">
        <v>5</v>
      </c>
      <c r="B4">
        <v>2.4931779594900001E-3</v>
      </c>
      <c r="C4">
        <v>2.4144686082700002E-2</v>
      </c>
      <c r="D4">
        <v>0.19353221587</v>
      </c>
      <c r="E4">
        <v>3.2868683271000003E-2</v>
      </c>
      <c r="G4">
        <v>7.9743430097899998E-2</v>
      </c>
      <c r="H4">
        <v>4.2094075299E-2</v>
      </c>
      <c r="I4">
        <v>0.39588510450499997</v>
      </c>
      <c r="J4">
        <v>3.2870634088500002E-2</v>
      </c>
    </row>
    <row r="5" spans="1:10">
      <c r="A5" t="s">
        <v>6</v>
      </c>
      <c r="B5">
        <v>0</v>
      </c>
      <c r="C5">
        <v>1.2802005668300001</v>
      </c>
      <c r="D5">
        <v>10.9547218629</v>
      </c>
      <c r="E5">
        <v>0.65825792998099997</v>
      </c>
      <c r="G5">
        <v>3.2089935366400001E-2</v>
      </c>
      <c r="H5">
        <v>0.75258716683600002</v>
      </c>
      <c r="I5">
        <v>5.3249630723800001</v>
      </c>
      <c r="J5">
        <v>0.65825792998099997</v>
      </c>
    </row>
    <row r="6" spans="1:10">
      <c r="A6" t="s">
        <v>7</v>
      </c>
      <c r="B6">
        <v>0</v>
      </c>
      <c r="C6">
        <v>1.36603097638</v>
      </c>
      <c r="D6">
        <v>11.516343547</v>
      </c>
      <c r="E6">
        <v>0.77977915674300002</v>
      </c>
      <c r="G6">
        <v>0.53730134259600004</v>
      </c>
      <c r="H6">
        <v>1.3645939541700001</v>
      </c>
      <c r="I6">
        <v>11.5153033688</v>
      </c>
      <c r="J6">
        <v>0.77977915674300002</v>
      </c>
    </row>
    <row r="7" spans="1:10">
      <c r="A7" t="s">
        <v>8</v>
      </c>
      <c r="B7">
        <v>2.11299904503E-2</v>
      </c>
      <c r="C7">
        <v>1.4491743804999999</v>
      </c>
      <c r="D7">
        <v>12.095522388099999</v>
      </c>
      <c r="E7">
        <v>0.89139160844099996</v>
      </c>
      <c r="G7">
        <v>0.81693241015399998</v>
      </c>
      <c r="H7">
        <v>1.4448179516199999</v>
      </c>
      <c r="I7">
        <v>12.095522388099999</v>
      </c>
      <c r="J7">
        <v>0.89139160844099996</v>
      </c>
    </row>
    <row r="8" spans="1:10">
      <c r="A8" t="s">
        <v>9</v>
      </c>
      <c r="B8">
        <v>1000</v>
      </c>
      <c r="C8">
        <v>1000</v>
      </c>
      <c r="D8">
        <v>1000</v>
      </c>
      <c r="E8">
        <v>1000</v>
      </c>
      <c r="G8">
        <v>1000</v>
      </c>
      <c r="H8">
        <v>1000</v>
      </c>
      <c r="I8">
        <v>1000</v>
      </c>
      <c r="J8">
        <v>1000</v>
      </c>
    </row>
    <row r="10" spans="1:10">
      <c r="A10" t="s">
        <v>12</v>
      </c>
      <c r="B10" s="2">
        <f>B4*_xlfn.T.INV(0.95,B8-1)</f>
        <v>4.1047191901573531E-3</v>
      </c>
      <c r="C10" s="2">
        <f t="shared" ref="C10:J10" si="0">C4*_xlfn.T.INV(0.95,C8-1)</f>
        <v>3.9751336613073958E-2</v>
      </c>
      <c r="D10" s="2">
        <f t="shared" si="0"/>
        <v>0.31862763641539832</v>
      </c>
      <c r="E10" s="2">
        <f t="shared" si="0"/>
        <v>5.4114354117455771E-2</v>
      </c>
      <c r="F10" s="2"/>
      <c r="G10" s="2">
        <f t="shared" si="0"/>
        <v>0.13128801599015355</v>
      </c>
      <c r="H10" s="2">
        <f t="shared" si="0"/>
        <v>6.9302858231218428E-2</v>
      </c>
      <c r="I10" s="2">
        <f t="shared" si="0"/>
        <v>0.6517774551045401</v>
      </c>
      <c r="J10" s="2">
        <f t="shared" si="0"/>
        <v>5.4117565905045288E-2</v>
      </c>
    </row>
    <row r="11" spans="1:10">
      <c r="A11" t="s">
        <v>13</v>
      </c>
      <c r="B11">
        <f>B3-B10</f>
        <v>-3.4076973782523534E-3</v>
      </c>
      <c r="C11">
        <f t="shared" ref="C11:J11" si="1">C3-C10</f>
        <v>1.3259125913469261</v>
      </c>
      <c r="D11">
        <f t="shared" si="1"/>
        <v>11.195058914684601</v>
      </c>
      <c r="E11">
        <f t="shared" si="1"/>
        <v>0.72508906726554423</v>
      </c>
      <c r="G11">
        <f t="shared" si="1"/>
        <v>0.40930932505484646</v>
      </c>
      <c r="H11">
        <f t="shared" si="1"/>
        <v>1.2936356820587815</v>
      </c>
      <c r="I11">
        <f t="shared" si="1"/>
        <v>10.836780752595461</v>
      </c>
      <c r="J11">
        <f t="shared" si="1"/>
        <v>0.72508025961695477</v>
      </c>
    </row>
    <row r="12" spans="1:10">
      <c r="A12" t="s">
        <v>14</v>
      </c>
      <c r="B12">
        <f>B3+B10</f>
        <v>4.8017410020623529E-3</v>
      </c>
      <c r="C12">
        <f t="shared" ref="C12:J12" si="2">C3+C10</f>
        <v>1.405415264573074</v>
      </c>
      <c r="D12">
        <f t="shared" si="2"/>
        <v>11.832314187515397</v>
      </c>
      <c r="E12">
        <f t="shared" si="2"/>
        <v>0.83331777550045583</v>
      </c>
      <c r="G12">
        <f t="shared" si="2"/>
        <v>0.67188535703515351</v>
      </c>
      <c r="H12">
        <f t="shared" si="2"/>
        <v>1.4322413985212186</v>
      </c>
      <c r="I12">
        <f t="shared" si="2"/>
        <v>12.14033566280454</v>
      </c>
      <c r="J12">
        <f t="shared" si="2"/>
        <v>0.83331539142704525</v>
      </c>
    </row>
    <row r="14" spans="1:10">
      <c r="G14" t="b">
        <f>IF((ABS(G3-B3)-(G10+B10))&lt;0,TRUE,FALSE)</f>
        <v>0</v>
      </c>
      <c r="H14" t="b">
        <f t="shared" ref="H14:J14" si="3">IF((ABS(H3-C3)-(H10+C10))&lt;0,TRUE,FALSE)</f>
        <v>1</v>
      </c>
      <c r="I14" t="b">
        <f t="shared" si="3"/>
        <v>1</v>
      </c>
      <c r="J14" t="b">
        <f t="shared" si="3"/>
        <v>1</v>
      </c>
    </row>
  </sheetData>
  <mergeCells count="2">
    <mergeCell ref="B1:E1"/>
    <mergeCell ref="G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2014-07-11T16:51:17Z</dcterms:created>
  <dcterms:modified xsi:type="dcterms:W3CDTF">2014-07-14T14:20:32Z</dcterms:modified>
</cp:coreProperties>
</file>