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4F534DA1-4A07-2043-8EBE-F9E0E25B95B4}" xr6:coauthVersionLast="45" xr6:coauthVersionMax="45" xr10:uidLastSave="{00000000-0000-0000-0000-000000000000}"/>
  <workbookProtection lockStructure="1"/>
  <bookViews>
    <workbookView xWindow="0" yWindow="460" windowWidth="16800" windowHeight="2054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E36" i="1" l="1"/>
  <c r="F36" i="1"/>
  <c r="G36" i="1"/>
  <c r="H36" i="1"/>
  <c r="I36" i="1"/>
  <c r="J36" i="1"/>
  <c r="K36" i="1"/>
  <c r="D36" i="1"/>
  <c r="AN14" i="1"/>
  <c r="AO14" i="1"/>
  <c r="AP14" i="1"/>
  <c r="AQ14" i="1"/>
  <c r="AR14" i="1"/>
  <c r="AS14" i="1"/>
  <c r="AT14" i="1"/>
  <c r="AM14" i="1"/>
  <c r="AD14" i="1"/>
  <c r="AH14" i="1"/>
  <c r="AA15" i="1"/>
  <c r="AB15" i="1"/>
  <c r="AN15" i="1" s="1"/>
  <c r="AC15" i="1"/>
  <c r="AD15" i="1"/>
  <c r="AE15" i="1"/>
  <c r="AQ15" i="1" s="1"/>
  <c r="AF15" i="1"/>
  <c r="AR15" i="1" s="1"/>
  <c r="AG15" i="1"/>
  <c r="AH15" i="1"/>
  <c r="AI15" i="1"/>
  <c r="AA16" i="1"/>
  <c r="AB16" i="1"/>
  <c r="AN16" i="1" s="1"/>
  <c r="AC16" i="1"/>
  <c r="AO16" i="1" s="1"/>
  <c r="AD16" i="1"/>
  <c r="AE16" i="1"/>
  <c r="AF16" i="1"/>
  <c r="AR16" i="1" s="1"/>
  <c r="AG16" i="1"/>
  <c r="AS16" i="1" s="1"/>
  <c r="AH16" i="1"/>
  <c r="AI16" i="1"/>
  <c r="AA17" i="1"/>
  <c r="AB17" i="1"/>
  <c r="AN17" i="1" s="1"/>
  <c r="AC17" i="1"/>
  <c r="AO17" i="1" s="1"/>
  <c r="AD17" i="1"/>
  <c r="AP17" i="1" s="1"/>
  <c r="AE17" i="1"/>
  <c r="AF17" i="1"/>
  <c r="AR17" i="1" s="1"/>
  <c r="AG17" i="1"/>
  <c r="AS17" i="1" s="1"/>
  <c r="AH17" i="1"/>
  <c r="AT17" i="1" s="1"/>
  <c r="AI17" i="1"/>
  <c r="AA18" i="1"/>
  <c r="AB18" i="1"/>
  <c r="AN18" i="1" s="1"/>
  <c r="AC18" i="1"/>
  <c r="AO18" i="1" s="1"/>
  <c r="AD18" i="1"/>
  <c r="AP18" i="1" s="1"/>
  <c r="AE18" i="1"/>
  <c r="AQ18" i="1" s="1"/>
  <c r="AF18" i="1"/>
  <c r="AR18" i="1" s="1"/>
  <c r="AG18" i="1"/>
  <c r="AS18" i="1" s="1"/>
  <c r="AH18" i="1"/>
  <c r="AT18" i="1" s="1"/>
  <c r="AI18" i="1"/>
  <c r="AA19" i="1"/>
  <c r="AB19" i="1"/>
  <c r="AN19" i="1" s="1"/>
  <c r="AC19" i="1"/>
  <c r="AO19" i="1" s="1"/>
  <c r="AD19" i="1"/>
  <c r="AP19" i="1" s="1"/>
  <c r="AE19" i="1"/>
  <c r="AQ19" i="1" s="1"/>
  <c r="AF19" i="1"/>
  <c r="AR19" i="1" s="1"/>
  <c r="AG19" i="1"/>
  <c r="AS19" i="1" s="1"/>
  <c r="AH19" i="1"/>
  <c r="AT19" i="1" s="1"/>
  <c r="AI19" i="1"/>
  <c r="AA20" i="1"/>
  <c r="AB20" i="1"/>
  <c r="AN20" i="1" s="1"/>
  <c r="AC20" i="1"/>
  <c r="AO20" i="1" s="1"/>
  <c r="AD20" i="1"/>
  <c r="AP20" i="1" s="1"/>
  <c r="AE20" i="1"/>
  <c r="AQ20" i="1" s="1"/>
  <c r="AF20" i="1"/>
  <c r="AR20" i="1" s="1"/>
  <c r="AG20" i="1"/>
  <c r="AS20" i="1" s="1"/>
  <c r="AH20" i="1"/>
  <c r="AT20" i="1" s="1"/>
  <c r="AI20" i="1"/>
  <c r="AA21" i="1"/>
  <c r="AB21" i="1"/>
  <c r="AN21" i="1" s="1"/>
  <c r="AC21" i="1"/>
  <c r="AO21" i="1" s="1"/>
  <c r="AD21" i="1"/>
  <c r="AP21" i="1" s="1"/>
  <c r="AE21" i="1"/>
  <c r="AQ21" i="1" s="1"/>
  <c r="AF21" i="1"/>
  <c r="AR21" i="1" s="1"/>
  <c r="AG21" i="1"/>
  <c r="AS21" i="1" s="1"/>
  <c r="AH21" i="1"/>
  <c r="AT21" i="1" s="1"/>
  <c r="AI21" i="1"/>
  <c r="P14" i="1"/>
  <c r="AA14" i="1" s="1"/>
  <c r="Q14" i="1"/>
  <c r="AB14" i="1" s="1"/>
  <c r="R14" i="1"/>
  <c r="AC14" i="1" s="1"/>
  <c r="S14" i="1"/>
  <c r="T14" i="1"/>
  <c r="AE14" i="1" s="1"/>
  <c r="U14" i="1"/>
  <c r="AF14" i="1" s="1"/>
  <c r="V14" i="1"/>
  <c r="AG14" i="1" s="1"/>
  <c r="W14" i="1"/>
  <c r="E14" i="1"/>
  <c r="F14" i="1"/>
  <c r="G14" i="1"/>
  <c r="H14" i="1"/>
  <c r="I14" i="1"/>
  <c r="J14" i="1"/>
  <c r="K14" i="1"/>
  <c r="D14" i="1"/>
  <c r="AM18" i="1" l="1"/>
  <c r="AQ17" i="1"/>
  <c r="AT16" i="1"/>
  <c r="AP16" i="1"/>
  <c r="AS15" i="1"/>
  <c r="AO15" i="1"/>
  <c r="AQ16" i="1"/>
  <c r="AT15" i="1"/>
  <c r="AP15" i="1"/>
  <c r="AM17" i="1"/>
  <c r="AM16" i="1"/>
  <c r="AM19" i="1"/>
  <c r="AM15" i="1"/>
  <c r="AM21" i="1"/>
  <c r="AM20" i="1"/>
  <c r="AK16" i="1"/>
  <c r="AK17" i="1"/>
  <c r="AK18" i="1"/>
  <c r="AK19" i="1"/>
  <c r="AK20" i="1"/>
  <c r="AK21" i="1"/>
  <c r="AK22" i="1"/>
  <c r="AK23" i="1"/>
  <c r="AK24" i="1"/>
  <c r="AK25" i="1"/>
  <c r="AK26" i="1"/>
  <c r="AK27" i="1"/>
  <c r="AK28" i="1"/>
  <c r="AK29" i="1"/>
  <c r="AK30" i="1"/>
  <c r="AK31" i="1"/>
  <c r="AK32" i="1"/>
  <c r="AK33" i="1"/>
  <c r="AK34" i="1"/>
  <c r="AK35" i="1"/>
  <c r="AK15" i="1"/>
  <c r="Z23" i="1"/>
  <c r="AI23" i="1"/>
  <c r="Z24" i="1"/>
  <c r="AI24" i="1"/>
  <c r="Z25" i="1"/>
  <c r="AI25" i="1"/>
  <c r="Z26" i="1"/>
  <c r="AI26" i="1"/>
  <c r="Z27" i="1"/>
  <c r="AI27" i="1"/>
  <c r="Z28" i="1"/>
  <c r="AI28" i="1"/>
  <c r="Z29" i="1"/>
  <c r="AI29" i="1"/>
  <c r="Z30" i="1"/>
  <c r="AI30" i="1"/>
  <c r="Z31" i="1"/>
  <c r="AI31" i="1"/>
  <c r="Z32" i="1"/>
  <c r="AI32" i="1"/>
  <c r="Z33" i="1"/>
  <c r="AI33" i="1"/>
  <c r="Z34" i="1"/>
  <c r="AI34" i="1"/>
  <c r="Z35" i="1"/>
  <c r="AI35" i="1"/>
  <c r="Z17" i="1"/>
  <c r="Z18" i="1"/>
  <c r="Z19" i="1"/>
  <c r="Z20" i="1"/>
  <c r="Z21" i="1"/>
  <c r="Z22" i="1"/>
  <c r="AI22" i="1"/>
  <c r="Z16" i="1"/>
  <c r="Z15" i="1"/>
  <c r="AU14" i="1" l="1"/>
  <c r="AL14" i="1"/>
  <c r="X14" i="1"/>
  <c r="AI14" i="1" s="1"/>
  <c r="O14" i="1"/>
  <c r="Z14" i="1" s="1"/>
  <c r="L14" i="1"/>
  <c r="L36" i="1" l="1"/>
  <c r="C36" i="1"/>
  <c r="AK14" i="1"/>
  <c r="AU19" i="1" l="1"/>
  <c r="AU26" i="1"/>
  <c r="AU30" i="1"/>
  <c r="AU34" i="1"/>
  <c r="AU16" i="1"/>
  <c r="AU20" i="1"/>
  <c r="AU27" i="1"/>
  <c r="AU31" i="1"/>
  <c r="AU35" i="1"/>
  <c r="AU17" i="1"/>
  <c r="AU23" i="1"/>
  <c r="AU28" i="1"/>
  <c r="AU32" i="1"/>
  <c r="AU15" i="1"/>
  <c r="AU18" i="1"/>
  <c r="AU24" i="1"/>
  <c r="AU29" i="1"/>
  <c r="AU33" i="1"/>
  <c r="AU21" i="1"/>
  <c r="AU22" i="1"/>
  <c r="AU25" i="1"/>
  <c r="AL19" i="1"/>
  <c r="AV19" i="1" s="1"/>
  <c r="AL24" i="1"/>
  <c r="AV24" i="1" s="1"/>
  <c r="AL29" i="1"/>
  <c r="AV29" i="1" s="1"/>
  <c r="AL33" i="1"/>
  <c r="AV33" i="1" s="1"/>
  <c r="AL16" i="1"/>
  <c r="AV16" i="1" s="1"/>
  <c r="AL20" i="1"/>
  <c r="AV20" i="1" s="1"/>
  <c r="AL26" i="1"/>
  <c r="AV26" i="1" s="1"/>
  <c r="AL30" i="1"/>
  <c r="AV30" i="1" s="1"/>
  <c r="AL34" i="1"/>
  <c r="AV34" i="1" s="1"/>
  <c r="AL17" i="1"/>
  <c r="AV17" i="1" s="1"/>
  <c r="AL22" i="1"/>
  <c r="AV22" i="1" s="1"/>
  <c r="AL27" i="1"/>
  <c r="AV27" i="1" s="1"/>
  <c r="AL31" i="1"/>
  <c r="AV31" i="1" s="1"/>
  <c r="AL35" i="1"/>
  <c r="AV35" i="1" s="1"/>
  <c r="AL18" i="1"/>
  <c r="AV18" i="1" s="1"/>
  <c r="AL23" i="1"/>
  <c r="AL28" i="1"/>
  <c r="AV28" i="1" s="1"/>
  <c r="AL32" i="1"/>
  <c r="AV32" i="1" s="1"/>
  <c r="AL15" i="1"/>
  <c r="AV15" i="1" s="1"/>
  <c r="AL21" i="1"/>
  <c r="AV21" i="1" s="1"/>
  <c r="AL25" i="1"/>
  <c r="AV25" i="1" s="1"/>
  <c r="AV23" i="1" l="1"/>
</calcChain>
</file>

<file path=xl/sharedStrings.xml><?xml version="1.0" encoding="utf-8"?>
<sst xmlns="http://schemas.openxmlformats.org/spreadsheetml/2006/main" count="54" uniqueCount="53">
  <si>
    <t>Registered Nurse </t>
  </si>
  <si>
    <t>Care Partner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</si>
  <si>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</si>
  <si>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</si>
  <si>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</si>
  <si>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</si>
  <si>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</si>
  <si>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</si>
  <si>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</si>
  <si>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</si>
  <si>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</si>
  <si>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</si>
  <si>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</si>
  <si>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</si>
  <si>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</si>
  <si>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</si>
  <si>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</si>
  <si>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</si>
  <si>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</si>
  <si>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</si>
  <si>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</si>
  <si>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Provider Type</t>
  </si>
  <si>
    <t>Items Consumed / Day</t>
  </si>
  <si>
    <t>calculations</t>
  </si>
  <si>
    <t>your inputs</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</si>
  <si>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</si>
  <si>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</si>
  <si>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</si>
  <si>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</si>
  <si>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</si>
  <si>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</si>
  <si>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</si>
  <si>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</si>
  <si>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</si>
  <si>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</si>
  <si>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</si>
  <si>
    <t>NA/LPN/MA</t>
  </si>
  <si>
    <t>Nurse Practitioner/PA/Resident</t>
  </si>
  <si>
    <t>Intake/Clerk</t>
  </si>
  <si>
    <t>Environmental Services</t>
  </si>
  <si>
    <t>ED attending</t>
  </si>
  <si>
    <t>Purple Wipes</t>
  </si>
  <si>
    <t>ED</t>
  </si>
  <si>
    <t>COVID floor</t>
  </si>
  <si>
    <t>COVID ICU Step-Down</t>
  </si>
  <si>
    <t>COVID ICU Intubated</t>
  </si>
  <si>
    <t>Non-COVID floor</t>
  </si>
  <si>
    <t>Non-COVID SD</t>
  </si>
  <si>
    <t>Non-COVID ICU</t>
  </si>
  <si>
    <t>COVID Consult</t>
  </si>
  <si>
    <t>Non-COVID Consult</t>
  </si>
  <si>
    <t>Triage</t>
  </si>
  <si>
    <t>Contacts / Pt (in 24hr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</si>
</sst>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
      <sz val="12"/>
      <color theme="0"/>
      <name val="Helvetica"/>
      <family val="2"/>
    </font>
    <font>
      <sz val="8"/>
      <name val="Calibri"/>
      <family val="2"/>
      <scheme val="minor"/>
    </font>
    <font>
      <sz val="10"/>
      <color theme="0"/>
      <name val="Helvetica"/>
      <family val="2"/>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1"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96">
    <xf numFmtId="0" fontId="0" fillId="0" borderId="0" xfId="0"/>
    <xf numFmtId="0" fontId="1" fillId="0" borderId="0" xfId="0" applyFont="1"/>
    <xf numFmtId="0" fontId="1" fillId="0" borderId="0"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10" xfId="0" applyFont="1" applyFill="1" applyBorder="1" applyAlignment="1" applyProtection="1">
      <alignment horizontal="center"/>
      <protection locked="0"/>
    </xf>
    <xf numFmtId="0" fontId="1" fillId="3" borderId="12" xfId="0" applyFont="1" applyFill="1" applyBorder="1" applyProtection="1">
      <protection locked="0"/>
    </xf>
    <xf numFmtId="0" fontId="1" fillId="3" borderId="13" xfId="0" applyFont="1" applyFill="1" applyBorder="1" applyAlignment="1" applyProtection="1">
      <alignment horizontal="center"/>
      <protection locked="0"/>
    </xf>
    <xf numFmtId="0" fontId="1" fillId="3" borderId="11" xfId="0" applyFont="1" applyFill="1" applyBorder="1" applyProtection="1">
      <protection locked="0"/>
    </xf>
    <xf numFmtId="0" fontId="1" fillId="3" borderId="14" xfId="0" applyFont="1" applyFill="1" applyBorder="1" applyAlignment="1" applyProtection="1">
      <alignment horizontal="center"/>
      <protection locked="0"/>
    </xf>
    <xf numFmtId="0" fontId="1" fillId="5" borderId="15"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3" borderId="20" xfId="0" applyFont="1" applyFill="1" applyBorder="1" applyProtection="1">
      <protection locked="0"/>
    </xf>
    <xf numFmtId="0" fontId="1" fillId="3" borderId="21" xfId="0" applyFont="1" applyFill="1" applyBorder="1" applyProtection="1">
      <protection locked="0"/>
    </xf>
    <xf numFmtId="0" fontId="1" fillId="3" borderId="22"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xf numFmtId="0" fontId="1" fillId="2" borderId="12" xfId="0" applyFont="1" applyFill="1" applyBorder="1"/>
    <xf numFmtId="0" fontId="1" fillId="2" borderId="19" xfId="0" applyFont="1" applyFill="1" applyBorder="1" applyAlignment="1">
      <alignment horizontal="center"/>
    </xf>
    <xf numFmtId="0" fontId="1" fillId="2" borderId="8" xfId="0" applyFont="1" applyFill="1" applyBorder="1"/>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0" fillId="6" borderId="25" xfId="0" applyFill="1" applyBorder="1"/>
    <xf numFmtId="0" fontId="0" fillId="6" borderId="26" xfId="0" applyFill="1" applyBorder="1"/>
    <xf numFmtId="0" fontId="0" fillId="6" borderId="21" xfId="0" applyFill="1" applyBorder="1"/>
    <xf numFmtId="0" fontId="0" fillId="6" borderId="13" xfId="0" applyFill="1" applyBorder="1"/>
    <xf numFmtId="0" fontId="0" fillId="6" borderId="0" xfId="0" applyFill="1"/>
    <xf numFmtId="0" fontId="0" fillId="6" borderId="20" xfId="0" applyFill="1" applyBorder="1"/>
    <xf numFmtId="0" fontId="0" fillId="6" borderId="0" xfId="0" applyFill="1" applyAlignment="1">
      <alignment horizontal="center"/>
    </xf>
    <xf numFmtId="0" fontId="8" fillId="6" borderId="0" xfId="0" quotePrefix="1" applyFont="1" applyFill="1"/>
    <xf numFmtId="0" fontId="0" fillId="6" borderId="27" xfId="0" applyFill="1" applyBorder="1"/>
    <xf numFmtId="0" fontId="0" fillId="6" borderId="16" xfId="0" applyFill="1" applyBorder="1"/>
    <xf numFmtId="0" fontId="0" fillId="6" borderId="28" xfId="0" applyFill="1" applyBorder="1"/>
    <xf numFmtId="0" fontId="9" fillId="5" borderId="8" xfId="0" applyFont="1" applyFill="1" applyBorder="1"/>
    <xf numFmtId="0" fontId="9" fillId="5" borderId="18" xfId="0" applyFont="1" applyFill="1" applyBorder="1" applyAlignment="1">
      <alignment horizontal="center"/>
    </xf>
    <xf numFmtId="0" fontId="9" fillId="4" borderId="8" xfId="0" applyFont="1" applyFill="1" applyBorder="1"/>
    <xf numFmtId="0" fontId="1" fillId="3" borderId="32" xfId="0" applyFont="1" applyFill="1" applyBorder="1" applyAlignment="1" applyProtection="1">
      <alignment horizontal="center"/>
      <protection locked="0"/>
    </xf>
    <xf numFmtId="0" fontId="1" fillId="3" borderId="0" xfId="0" applyFont="1" applyFill="1" applyBorder="1" applyAlignment="1" applyProtection="1">
      <alignment horizontal="center"/>
      <protection locked="0"/>
    </xf>
    <xf numFmtId="0" fontId="1" fillId="3" borderId="33" xfId="0" applyFont="1" applyFill="1" applyBorder="1" applyAlignment="1" applyProtection="1">
      <alignment horizontal="center"/>
      <protection locked="0"/>
    </xf>
    <xf numFmtId="0" fontId="1" fillId="5" borderId="32" xfId="0" applyFont="1" applyFill="1" applyBorder="1" applyAlignment="1">
      <alignment horizontal="center"/>
    </xf>
    <xf numFmtId="0" fontId="1" fillId="2" borderId="0" xfId="0" applyFont="1" applyFill="1" applyBorder="1" applyAlignment="1">
      <alignment horizontal="center"/>
    </xf>
    <xf numFmtId="0" fontId="1" fillId="2" borderId="26" xfId="0" applyFont="1" applyFill="1" applyBorder="1" applyAlignment="1">
      <alignment horizontal="center"/>
    </xf>
    <xf numFmtId="0" fontId="1" fillId="3" borderId="26" xfId="0" applyFont="1" applyFill="1" applyBorder="1" applyAlignment="1" applyProtection="1">
      <alignment horizontal="center"/>
      <protection locked="0"/>
    </xf>
    <xf numFmtId="0" fontId="9" fillId="5" borderId="21" xfId="0" applyFont="1" applyFill="1" applyBorder="1"/>
    <xf numFmtId="0" fontId="9" fillId="5" borderId="25" xfId="0" applyFont="1" applyFill="1" applyBorder="1" applyAlignment="1">
      <alignment horizontal="center"/>
    </xf>
    <xf numFmtId="0" fontId="1" fillId="3" borderId="25" xfId="0" applyFont="1" applyFill="1" applyBorder="1" applyAlignment="1" applyProtection="1">
      <alignment horizontal="center"/>
      <protection locked="0"/>
    </xf>
    <xf numFmtId="0" fontId="9" fillId="4" borderId="24" xfId="0" applyFont="1" applyFill="1" applyBorder="1" applyAlignment="1">
      <alignment horizontal="center"/>
    </xf>
    <xf numFmtId="0" fontId="1" fillId="3" borderId="36" xfId="0" applyFont="1" applyFill="1" applyBorder="1" applyAlignment="1" applyProtection="1">
      <alignment horizontal="center"/>
      <protection locked="0"/>
    </xf>
    <xf numFmtId="0" fontId="1" fillId="0" borderId="28" xfId="0" applyFont="1" applyBorder="1"/>
    <xf numFmtId="0" fontId="1" fillId="0" borderId="16" xfId="0" applyFont="1" applyBorder="1"/>
    <xf numFmtId="0" fontId="1" fillId="0" borderId="27" xfId="0" applyFont="1" applyBorder="1"/>
    <xf numFmtId="0" fontId="1" fillId="0" borderId="20" xfId="0" applyFont="1" applyBorder="1"/>
    <xf numFmtId="0" fontId="1" fillId="0" borderId="13" xfId="0" applyFont="1" applyBorder="1"/>
    <xf numFmtId="0" fontId="1" fillId="0" borderId="21" xfId="0" applyFont="1" applyBorder="1"/>
    <xf numFmtId="0" fontId="1" fillId="0" borderId="26" xfId="0" applyFont="1" applyBorder="1"/>
    <xf numFmtId="0" fontId="1" fillId="0" borderId="25" xfId="0" applyFont="1" applyBorder="1"/>
    <xf numFmtId="0" fontId="1" fillId="0" borderId="0" xfId="0" applyFont="1" applyAlignment="1">
      <alignment horizontal="left"/>
    </xf>
    <xf numFmtId="0" fontId="1" fillId="3" borderId="0" xfId="0" applyFont="1" applyFill="1" applyAlignment="1" applyProtection="1">
      <alignment horizontal="center"/>
      <protection locked="0"/>
    </xf>
    <xf numFmtId="0" fontId="1" fillId="3" borderId="12" xfId="0" applyFont="1" applyFill="1" applyBorder="1"/>
    <xf numFmtId="0" fontId="11" fillId="5" borderId="9" xfId="0" applyFont="1" applyFill="1" applyBorder="1" applyAlignment="1">
      <alignment horizontal="center" wrapText="1"/>
    </xf>
    <xf numFmtId="0" fontId="11" fillId="5" borderId="32" xfId="0" applyFont="1" applyFill="1" applyBorder="1" applyAlignment="1">
      <alignment horizontal="center" wrapText="1"/>
    </xf>
    <xf numFmtId="0" fontId="11" fillId="5" borderId="10" xfId="0" applyFont="1" applyFill="1" applyBorder="1" applyAlignment="1">
      <alignment horizontal="center" wrapText="1"/>
    </xf>
    <xf numFmtId="0" fontId="3" fillId="3" borderId="35" xfId="0" applyFont="1" applyFill="1" applyBorder="1" applyAlignment="1" applyProtection="1">
      <alignment horizontal="center" wrapText="1"/>
      <protection locked="0"/>
    </xf>
    <xf numFmtId="0" fontId="3" fillId="3" borderId="6" xfId="0" applyFont="1" applyFill="1" applyBorder="1" applyAlignment="1" applyProtection="1">
      <alignment horizontal="center" wrapText="1"/>
      <protection locked="0"/>
    </xf>
    <xf numFmtId="0" fontId="3" fillId="3" borderId="7" xfId="0" applyFont="1" applyFill="1" applyBorder="1" applyAlignment="1" applyProtection="1">
      <alignment horizontal="center" wrapText="1"/>
      <protection locked="0"/>
    </xf>
    <xf numFmtId="0" fontId="4" fillId="7" borderId="29" xfId="0" applyFont="1" applyFill="1" applyBorder="1" applyAlignment="1">
      <alignment horizontal="center"/>
    </xf>
    <xf numFmtId="0" fontId="4" fillId="7" borderId="5" xfId="0" applyFont="1" applyFill="1" applyBorder="1" applyAlignment="1">
      <alignment horizontal="center"/>
    </xf>
    <xf numFmtId="0" fontId="4" fillId="8" borderId="29" xfId="0" applyFont="1" applyFill="1" applyBorder="1" applyAlignment="1">
      <alignment horizontal="center"/>
    </xf>
    <xf numFmtId="0" fontId="11" fillId="4" borderId="22" xfId="0" applyFont="1" applyFill="1" applyBorder="1" applyAlignment="1">
      <alignment horizontal="center" wrapText="1"/>
    </xf>
    <xf numFmtId="0" fontId="11" fillId="4" borderId="26" xfId="0" applyFont="1" applyFill="1" applyBorder="1" applyAlignment="1">
      <alignment horizontal="center" wrapText="1"/>
    </xf>
    <xf numFmtId="0" fontId="11" fillId="4" borderId="23" xfId="0" applyFont="1" applyFill="1" applyBorder="1" applyAlignment="1">
      <alignment horizontal="center" wrapText="1"/>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16" xfId="0" applyFont="1" applyFill="1" applyBorder="1" applyAlignment="1">
      <alignment horizontal="center"/>
    </xf>
    <xf numFmtId="0" fontId="9" fillId="5" borderId="17" xfId="0" applyFont="1" applyFill="1" applyBorder="1" applyAlignment="1">
      <alignment horizontal="center"/>
    </xf>
    <xf numFmtId="0" fontId="9" fillId="4" borderId="34"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3" fillId="0" borderId="0" xfId="0" applyFont="1" applyAlignment="1">
      <alignment horizontal="left" wrapText="1"/>
    </xf>
    <xf numFmtId="0" fontId="1" fillId="0" borderId="0" xfId="0" applyFont="1" applyAlignment="1">
      <alignment horizontal="left"/>
    </xf>
    <xf numFmtId="0" fontId="1" fillId="0" borderId="29" xfId="0" applyFont="1" applyBorder="1"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5" fillId="6" borderId="0" xfId="1" applyFill="1" applyBorder="1" applyAlignment="1">
      <alignment horizontal="center"/>
    </xf>
    <xf numFmtId="0" fontId="6" fillId="6"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12</xdr:col>
      <xdr:colOff>16933</xdr:colOff>
      <xdr:row>4</xdr:row>
      <xdr:rowOff>97693</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2386" y="110067"/>
          <a:ext cx="11017085" cy="8082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313269</xdr:colOff>
      <xdr:row>10</xdr:row>
      <xdr:rowOff>127000</xdr:rowOff>
    </xdr:from>
    <xdr:to>
      <xdr:col>11</xdr:col>
      <xdr:colOff>810847</xdr:colOff>
      <xdr:row>11</xdr:row>
      <xdr:rowOff>177800</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9" y="2461846"/>
          <a:ext cx="10989732"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2</a:t>
          </a:r>
          <a:r>
            <a:rPr lang="en-US" sz="1050" b="1" baseline="0">
              <a:latin typeface="Helvetica" pitchFamily="2" charset="0"/>
            </a:rPr>
            <a:t>: </a:t>
          </a:r>
          <a:r>
            <a:rPr lang="en-US" sz="1050" b="1">
              <a:latin typeface="Helvetica" pitchFamily="2" charset="0"/>
            </a:rPr>
            <a:t>Number</a:t>
          </a:r>
          <a:r>
            <a:rPr lang="en-US" sz="1050" b="1" baseline="0">
              <a:latin typeface="Helvetica" pitchFamily="2" charset="0"/>
            </a:rPr>
            <a:t> of contacts that a single patient would have with each role over a 24 hour period. Roles be added and removed.</a:t>
          </a:r>
          <a:endParaRPr lang="en-US" sz="1050">
            <a:latin typeface="Helvetica" pitchFamily="2" charset="0"/>
          </a:endParaRPr>
        </a:p>
      </xdr:txBody>
    </xdr:sp>
    <xdr:clientData/>
  </xdr:twoCellAnchor>
  <xdr:twoCellAnchor>
    <xdr:from>
      <xdr:col>12</xdr:col>
      <xdr:colOff>313268</xdr:colOff>
      <xdr:row>10</xdr:row>
      <xdr:rowOff>135466</xdr:rowOff>
    </xdr:from>
    <xdr:to>
      <xdr:col>25</xdr:col>
      <xdr:colOff>0</xdr:colOff>
      <xdr:row>11</xdr:row>
      <xdr:rowOff>186266</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4851401" y="1862666"/>
          <a:ext cx="3530599"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3: PPE that is</a:t>
          </a:r>
          <a:r>
            <a:rPr lang="en-US" sz="1050" b="1" baseline="0">
              <a:latin typeface="Helvetica" pitchFamily="2" charset="0"/>
            </a:rPr>
            <a:t> used for each contact in each setting. PPE can be added and removed.</a:t>
          </a:r>
          <a:endParaRPr lang="en-US" sz="1050">
            <a:latin typeface="Helvetica" pitchFamily="2" charset="0"/>
          </a:endParaRPr>
        </a:p>
      </xdr:txBody>
    </xdr:sp>
    <xdr:clientData/>
  </xdr:twoCellAnchor>
  <xdr:twoCellAnchor>
    <xdr:from>
      <xdr:col>35</xdr:col>
      <xdr:colOff>298939</xdr:colOff>
      <xdr:row>10</xdr:row>
      <xdr:rowOff>123743</xdr:rowOff>
    </xdr:from>
    <xdr:to>
      <xdr:col>47</xdr:col>
      <xdr:colOff>791307</xdr:colOff>
      <xdr:row>11</xdr:row>
      <xdr:rowOff>174543</xdr:rowOff>
    </xdr:to>
    <xdr:sp macro="" textlink="">
      <xdr:nvSpPr>
        <xdr:cNvPr id="5" name="Rectangle 4">
          <a:extLst>
            <a:ext uri="{FF2B5EF4-FFF2-40B4-BE49-F238E27FC236}">
              <a16:creationId xmlns:a16="http://schemas.microsoft.com/office/drawing/2014/main" id="{283B6CBD-205A-6344-8061-2A5B48712C7E}"/>
            </a:ext>
          </a:extLst>
        </xdr:cNvPr>
        <xdr:cNvSpPr/>
      </xdr:nvSpPr>
      <xdr:spPr>
        <a:xfrm>
          <a:off x="22103862" y="2048281"/>
          <a:ext cx="10251830"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Expected</a:t>
          </a:r>
          <a:r>
            <a:rPr lang="en-US" sz="1050" b="1" baseline="0">
              <a:latin typeface="Helvetica" pitchFamily="2" charset="0"/>
            </a:rPr>
            <a:t> number of PPE to be used in a day.</a:t>
          </a:r>
          <a:endParaRPr lang="en-US" sz="1050">
            <a:latin typeface="Helvetica" pitchFamily="2" charset="0"/>
          </a:endParaRPr>
        </a:p>
      </xdr:txBody>
    </xdr:sp>
    <xdr:clientData/>
  </xdr:twoCellAnchor>
  <xdr:twoCellAnchor>
    <xdr:from>
      <xdr:col>0</xdr:col>
      <xdr:colOff>309361</xdr:colOff>
      <xdr:row>5</xdr:row>
      <xdr:rowOff>142631</xdr:rowOff>
    </xdr:from>
    <xdr:to>
      <xdr:col>11</xdr:col>
      <xdr:colOff>806939</xdr:colOff>
      <xdr:row>6</xdr:row>
      <xdr:rowOff>193431</xdr:rowOff>
    </xdr:to>
    <xdr:sp macro="" textlink="">
      <xdr:nvSpPr>
        <xdr:cNvPr id="6" name="Rectangle 5">
          <a:extLst>
            <a:ext uri="{FF2B5EF4-FFF2-40B4-BE49-F238E27FC236}">
              <a16:creationId xmlns:a16="http://schemas.microsoft.com/office/drawing/2014/main" id="{BF5047BA-3049-F24D-930E-B9E25E888418}"/>
            </a:ext>
          </a:extLst>
        </xdr:cNvPr>
        <xdr:cNvSpPr/>
      </xdr:nvSpPr>
      <xdr:spPr>
        <a:xfrm>
          <a:off x="309361" y="1168400"/>
          <a:ext cx="10989732"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1</a:t>
          </a:r>
          <a:r>
            <a:rPr lang="en-US" sz="1050" b="1" baseline="0">
              <a:latin typeface="Helvetica" pitchFamily="2" charset="0"/>
            </a:rPr>
            <a:t> : </a:t>
          </a:r>
          <a:r>
            <a:rPr lang="en-US" sz="1050" b="1">
              <a:latin typeface="Helvetica" pitchFamily="2" charset="0"/>
            </a:rPr>
            <a:t>Identiy PPE</a:t>
          </a:r>
          <a:r>
            <a:rPr lang="en-US" sz="1050" b="1" baseline="0">
              <a:latin typeface="Helvetica" pitchFamily="2" charset="0"/>
            </a:rPr>
            <a:t> use areas and patient censuses.</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AW37"/>
  <sheetViews>
    <sheetView showGridLines="0" tabSelected="1" topLeftCell="C1" zoomScale="130" zoomScaleNormal="130" workbookViewId="0">
      <selection activeCell="I14" sqref="I14"/>
    </sheetView>
  </sheetViews>
  <sheetFormatPr baseColWidth="10" defaultColWidth="0" defaultRowHeight="16" zeroHeight="1" x14ac:dyDescent="0.2"/>
  <cols>
    <col min="1" max="1" width="4.1640625" style="1" customWidth="1"/>
    <col min="2" max="2" width="35.33203125" style="1" customWidth="1"/>
    <col min="3" max="12" width="10.83203125" style="1" customWidth="1"/>
    <col min="13" max="13" width="4.1640625" style="1" customWidth="1"/>
    <col min="14" max="14" width="13.5" style="1" customWidth="1"/>
    <col min="15" max="25" width="10.83203125" style="1" customWidth="1"/>
    <col min="26" max="35" width="10.83203125" style="1" hidden="1" customWidth="1"/>
    <col min="36" max="36" width="4.1640625" style="1" customWidth="1"/>
    <col min="37" max="37" width="14.83203125" style="1" customWidth="1"/>
    <col min="38" max="48" width="10.83203125" style="1" customWidth="1"/>
    <col min="49" max="49" width="4.1640625" style="1" customWidth="1"/>
    <col min="50" max="16384" width="10.83203125" style="1" hidden="1"/>
  </cols>
  <sheetData>
    <row r="1" spans="2:48" x14ac:dyDescent="0.2"/>
    <row r="2" spans="2:48" x14ac:dyDescent="0.2">
      <c r="B2" s="89"/>
      <c r="C2" s="90"/>
      <c r="D2" s="90"/>
      <c r="E2" s="90"/>
      <c r="F2" s="90"/>
      <c r="G2" s="90"/>
      <c r="H2" s="90"/>
      <c r="I2" s="90"/>
      <c r="J2" s="90"/>
      <c r="K2" s="90"/>
      <c r="L2" s="90"/>
    </row>
    <row r="3" spans="2:48" x14ac:dyDescent="0.2">
      <c r="B3" s="90"/>
      <c r="C3" s="90"/>
      <c r="D3" s="90"/>
      <c r="E3" s="90"/>
      <c r="F3" s="90"/>
      <c r="G3" s="90"/>
      <c r="H3" s="90"/>
      <c r="I3" s="90"/>
      <c r="J3" s="90"/>
      <c r="K3" s="90"/>
      <c r="L3" s="90"/>
    </row>
    <row r="4" spans="2:48" x14ac:dyDescent="0.2">
      <c r="B4" s="90"/>
      <c r="C4" s="90"/>
      <c r="D4" s="90"/>
      <c r="E4" s="90"/>
      <c r="F4" s="90"/>
      <c r="G4" s="90"/>
      <c r="H4" s="90"/>
      <c r="I4" s="90"/>
      <c r="J4" s="90"/>
      <c r="K4" s="90"/>
      <c r="L4" s="90"/>
    </row>
    <row r="5" spans="2:48" x14ac:dyDescent="0.2">
      <c r="B5" s="67"/>
      <c r="C5" s="67"/>
      <c r="D5" s="67"/>
      <c r="E5" s="67"/>
      <c r="F5" s="67"/>
      <c r="G5" s="67"/>
      <c r="H5" s="67"/>
      <c r="I5" s="67"/>
      <c r="J5" s="67"/>
      <c r="K5" s="67"/>
      <c r="L5" s="67"/>
    </row>
    <row r="6" spans="2:48" x14ac:dyDescent="0.2">
      <c r="B6" s="67"/>
      <c r="C6" s="67"/>
      <c r="D6" s="67"/>
      <c r="E6" s="67"/>
      <c r="F6" s="67"/>
      <c r="G6" s="67"/>
      <c r="H6" s="67"/>
      <c r="I6" s="67"/>
      <c r="J6" s="67"/>
      <c r="K6" s="67"/>
      <c r="L6" s="67"/>
    </row>
    <row r="7" spans="2:48" ht="24" customHeight="1" thickBot="1" x14ac:dyDescent="0.25"/>
    <row r="8" spans="2:48" ht="31" customHeight="1" thickBot="1" x14ac:dyDescent="0.25">
      <c r="B8" s="76"/>
      <c r="C8" s="73" t="s">
        <v>51</v>
      </c>
      <c r="D8" s="74" t="s">
        <v>42</v>
      </c>
      <c r="E8" s="74" t="s">
        <v>43</v>
      </c>
      <c r="F8" s="74" t="s">
        <v>44</v>
      </c>
      <c r="G8" s="74" t="s">
        <v>45</v>
      </c>
      <c r="H8" s="74" t="s">
        <v>46</v>
      </c>
      <c r="I8" s="74" t="s">
        <v>47</v>
      </c>
      <c r="J8" s="74" t="s">
        <v>48</v>
      </c>
      <c r="K8" s="74" t="s">
        <v>49</v>
      </c>
      <c r="L8" s="75" t="s">
        <v>50</v>
      </c>
      <c r="N8" s="9" t="s">
        <v>24</v>
      </c>
      <c r="O8" s="8"/>
      <c r="P8" s="8"/>
      <c r="Q8" s="8"/>
      <c r="R8" s="8"/>
      <c r="S8" s="8"/>
      <c r="T8" s="8"/>
      <c r="U8" s="8"/>
      <c r="V8" s="8"/>
      <c r="W8" s="8"/>
      <c r="X8" s="32"/>
      <c r="Y8" s="32"/>
      <c r="Z8" s="32"/>
      <c r="AA8" s="32"/>
      <c r="AB8" s="32"/>
      <c r="AC8" s="32"/>
      <c r="AD8" s="32"/>
      <c r="AE8" s="32"/>
      <c r="AF8" s="32"/>
      <c r="AG8" s="32"/>
      <c r="AH8" s="32"/>
      <c r="AI8" s="32"/>
      <c r="AJ8" s="32"/>
      <c r="AK8" s="32"/>
      <c r="AL8" s="32"/>
      <c r="AM8" s="32"/>
      <c r="AN8" s="32"/>
      <c r="AO8" s="32"/>
      <c r="AP8" s="32"/>
      <c r="AQ8" s="32"/>
      <c r="AR8" s="32"/>
      <c r="AS8" s="32"/>
      <c r="AT8" s="32"/>
      <c r="AU8" s="32"/>
      <c r="AV8" s="32"/>
    </row>
    <row r="9" spans="2:48" ht="16" customHeight="1" thickBot="1" x14ac:dyDescent="0.25">
      <c r="B9" s="54" t="s">
        <v>20</v>
      </c>
      <c r="C9" s="58">
        <v>50</v>
      </c>
      <c r="D9" s="47"/>
      <c r="E9" s="47"/>
      <c r="F9" s="47"/>
      <c r="G9" s="47"/>
      <c r="H9" s="47"/>
      <c r="I9" s="47"/>
      <c r="J9" s="47"/>
      <c r="K9" s="47"/>
      <c r="L9" s="11">
        <v>10</v>
      </c>
      <c r="N9" s="10" t="s">
        <v>23</v>
      </c>
      <c r="O9" s="8"/>
      <c r="P9" s="8"/>
      <c r="Q9" s="8"/>
      <c r="R9" s="8"/>
      <c r="S9" s="8"/>
      <c r="T9" s="8"/>
      <c r="U9" s="8"/>
      <c r="V9" s="8"/>
      <c r="W9" s="8"/>
      <c r="X9" s="32"/>
      <c r="Y9" s="32"/>
      <c r="Z9" s="32"/>
      <c r="AA9" s="32"/>
      <c r="AB9" s="32"/>
      <c r="AC9" s="32"/>
      <c r="AD9" s="32"/>
      <c r="AE9" s="32"/>
      <c r="AF9" s="32"/>
      <c r="AG9" s="32"/>
      <c r="AH9" s="32"/>
      <c r="AI9" s="32"/>
      <c r="AJ9" s="32"/>
      <c r="AK9" s="32"/>
      <c r="AL9" s="32"/>
      <c r="AM9" s="32"/>
      <c r="AN9" s="32"/>
      <c r="AO9" s="32"/>
      <c r="AP9" s="32"/>
      <c r="AQ9" s="32"/>
      <c r="AR9" s="32"/>
      <c r="AS9" s="32"/>
      <c r="AT9" s="32"/>
      <c r="AU9" s="32"/>
      <c r="AV9" s="32"/>
    </row>
    <row r="10" spans="2:48" ht="16" customHeight="1" x14ac:dyDescent="0.2">
      <c r="B10" s="28"/>
      <c r="C10" s="29"/>
      <c r="D10" s="29"/>
      <c r="E10" s="29"/>
      <c r="F10" s="29"/>
      <c r="G10" s="29"/>
      <c r="H10" s="29"/>
      <c r="I10" s="29"/>
      <c r="J10" s="29"/>
      <c r="K10" s="29"/>
      <c r="L10" s="29"/>
      <c r="M10" s="30"/>
      <c r="N10" s="31"/>
      <c r="O10" s="8"/>
      <c r="P10" s="8"/>
      <c r="Q10" s="8"/>
      <c r="R10" s="8"/>
      <c r="S10" s="8"/>
      <c r="T10" s="8"/>
      <c r="U10" s="8"/>
      <c r="V10" s="8"/>
      <c r="W10" s="8"/>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row>
    <row r="11" spans="2:48" ht="16" customHeight="1" x14ac:dyDescent="0.2">
      <c r="B11" s="28"/>
      <c r="C11" s="29"/>
      <c r="D11" s="29"/>
      <c r="E11" s="29"/>
      <c r="F11" s="29"/>
      <c r="G11" s="29"/>
      <c r="H11" s="29"/>
      <c r="I11" s="29"/>
      <c r="J11" s="29"/>
      <c r="K11" s="29"/>
      <c r="L11" s="29"/>
      <c r="M11" s="30"/>
      <c r="N11" s="31"/>
      <c r="O11" s="8"/>
      <c r="P11" s="8"/>
      <c r="Q11" s="8"/>
      <c r="R11" s="8"/>
      <c r="S11" s="8"/>
      <c r="T11" s="8"/>
      <c r="U11" s="8"/>
      <c r="V11" s="8"/>
      <c r="W11" s="8"/>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row>
    <row r="12" spans="2:48" ht="24" customHeight="1" thickBot="1" x14ac:dyDescent="0.25">
      <c r="N12" s="8"/>
      <c r="O12" s="8"/>
      <c r="P12" s="8"/>
      <c r="Q12" s="8"/>
      <c r="R12" s="8"/>
      <c r="S12" s="8"/>
      <c r="T12" s="8"/>
      <c r="U12" s="8"/>
      <c r="V12" s="8"/>
      <c r="W12" s="8"/>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row>
    <row r="13" spans="2:48" ht="17" thickBot="1" x14ac:dyDescent="0.25">
      <c r="B13" s="77"/>
      <c r="C13" s="82" t="s">
        <v>52</v>
      </c>
      <c r="D13" s="82"/>
      <c r="E13" s="82"/>
      <c r="F13" s="82"/>
      <c r="G13" s="82"/>
      <c r="H13" s="82"/>
      <c r="I13" s="82"/>
      <c r="J13" s="82"/>
      <c r="K13" s="82"/>
      <c r="L13" s="83"/>
      <c r="N13" s="77"/>
      <c r="O13" s="84" t="s">
        <v>25</v>
      </c>
      <c r="P13" s="84"/>
      <c r="Q13" s="84"/>
      <c r="R13" s="84"/>
      <c r="S13" s="84"/>
      <c r="T13" s="84"/>
      <c r="U13" s="84"/>
      <c r="V13" s="84"/>
      <c r="W13" s="84"/>
      <c r="X13" s="85"/>
      <c r="Y13" s="45" t="s">
        <v>15</v>
      </c>
      <c r="Z13" s="1" t="s">
        <v>19</v>
      </c>
      <c r="AK13" s="78"/>
      <c r="AL13" s="86" t="s">
        <v>22</v>
      </c>
      <c r="AM13" s="87"/>
      <c r="AN13" s="87"/>
      <c r="AO13" s="87"/>
      <c r="AP13" s="87"/>
      <c r="AQ13" s="87"/>
      <c r="AR13" s="87"/>
      <c r="AS13" s="87"/>
      <c r="AT13" s="87"/>
      <c r="AU13" s="87"/>
      <c r="AV13" s="88"/>
    </row>
    <row r="14" spans="2:48" ht="30" thickBot="1" x14ac:dyDescent="0.25">
      <c r="B14" s="44" t="s">
        <v>21</v>
      </c>
      <c r="C14" s="70" t="str">
        <f>C8</f>
        <v>Triage</v>
      </c>
      <c r="D14" s="71" t="str">
        <f>D8</f>
        <v>ED</v>
      </c>
      <c r="E14" s="71" t="str">
        <f t="shared" ref="E14:K14" si="0">E8</f>
        <v>COVID floor</v>
      </c>
      <c r="F14" s="71" t="str">
        <f t="shared" si="0"/>
        <v>COVID ICU Step-Down</v>
      </c>
      <c r="G14" s="71" t="str">
        <f t="shared" si="0"/>
        <v>COVID ICU Intubated</v>
      </c>
      <c r="H14" s="71" t="str">
        <f t="shared" si="0"/>
        <v>Non-COVID floor</v>
      </c>
      <c r="I14" s="71" t="str">
        <f t="shared" si="0"/>
        <v>Non-COVID SD</v>
      </c>
      <c r="J14" s="71" t="str">
        <f t="shared" si="0"/>
        <v>Non-COVID ICU</v>
      </c>
      <c r="K14" s="71" t="str">
        <f t="shared" si="0"/>
        <v>COVID Consult</v>
      </c>
      <c r="L14" s="72" t="str">
        <f>L8</f>
        <v>Non-COVID Consult</v>
      </c>
      <c r="N14" s="54" t="s">
        <v>9</v>
      </c>
      <c r="O14" s="71" t="str">
        <f>C8</f>
        <v>Triage</v>
      </c>
      <c r="P14" s="71" t="str">
        <f t="shared" ref="P14:W14" si="1">D8</f>
        <v>ED</v>
      </c>
      <c r="Q14" s="71" t="str">
        <f t="shared" si="1"/>
        <v>COVID floor</v>
      </c>
      <c r="R14" s="71" t="str">
        <f t="shared" si="1"/>
        <v>COVID ICU Step-Down</v>
      </c>
      <c r="S14" s="71" t="str">
        <f t="shared" si="1"/>
        <v>COVID ICU Intubated</v>
      </c>
      <c r="T14" s="71" t="str">
        <f t="shared" si="1"/>
        <v>Non-COVID floor</v>
      </c>
      <c r="U14" s="71" t="str">
        <f t="shared" si="1"/>
        <v>Non-COVID SD</v>
      </c>
      <c r="V14" s="71" t="str">
        <f t="shared" si="1"/>
        <v>Non-COVID ICU</v>
      </c>
      <c r="W14" s="71" t="str">
        <f t="shared" si="1"/>
        <v>COVID Consult</v>
      </c>
      <c r="X14" s="71" t="str">
        <f>L8</f>
        <v>Non-COVID Consult</v>
      </c>
      <c r="Y14" s="55" t="s">
        <v>16</v>
      </c>
      <c r="Z14" s="1" t="str">
        <f>O14</f>
        <v>Triage</v>
      </c>
      <c r="AA14" s="1" t="str">
        <f t="shared" ref="AA14:AI14" si="2">P14</f>
        <v>ED</v>
      </c>
      <c r="AB14" s="1" t="str">
        <f t="shared" si="2"/>
        <v>COVID floor</v>
      </c>
      <c r="AC14" s="1" t="str">
        <f t="shared" si="2"/>
        <v>COVID ICU Step-Down</v>
      </c>
      <c r="AD14" s="1" t="str">
        <f t="shared" si="2"/>
        <v>COVID ICU Intubated</v>
      </c>
      <c r="AE14" s="1" t="str">
        <f t="shared" si="2"/>
        <v>Non-COVID floor</v>
      </c>
      <c r="AF14" s="1" t="str">
        <f t="shared" si="2"/>
        <v>Non-COVID SD</v>
      </c>
      <c r="AG14" s="1" t="str">
        <f t="shared" si="2"/>
        <v>Non-COVID ICU</v>
      </c>
      <c r="AH14" s="1" t="str">
        <f t="shared" si="2"/>
        <v>COVID Consult</v>
      </c>
      <c r="AI14" s="1" t="str">
        <f t="shared" si="2"/>
        <v>Non-COVID Consult</v>
      </c>
      <c r="AK14" s="46" t="str">
        <f>N14</f>
        <v>Item</v>
      </c>
      <c r="AL14" s="79" t="str">
        <f>C8</f>
        <v>Triage</v>
      </c>
      <c r="AM14" s="80" t="str">
        <f>D8</f>
        <v>ED</v>
      </c>
      <c r="AN14" s="80" t="str">
        <f t="shared" ref="AN14:AT14" si="3">E8</f>
        <v>COVID floor</v>
      </c>
      <c r="AO14" s="80" t="str">
        <f t="shared" si="3"/>
        <v>COVID ICU Step-Down</v>
      </c>
      <c r="AP14" s="80" t="str">
        <f t="shared" si="3"/>
        <v>COVID ICU Intubated</v>
      </c>
      <c r="AQ14" s="80" t="str">
        <f t="shared" si="3"/>
        <v>Non-COVID floor</v>
      </c>
      <c r="AR14" s="80" t="str">
        <f t="shared" si="3"/>
        <v>Non-COVID SD</v>
      </c>
      <c r="AS14" s="80" t="str">
        <f t="shared" si="3"/>
        <v>Non-COVID ICU</v>
      </c>
      <c r="AT14" s="80" t="str">
        <f t="shared" si="3"/>
        <v>COVID Consult</v>
      </c>
      <c r="AU14" s="81" t="str">
        <f>L8</f>
        <v>Non-COVID Consult</v>
      </c>
      <c r="AV14" s="57" t="s">
        <v>18</v>
      </c>
    </row>
    <row r="15" spans="2:48" x14ac:dyDescent="0.2">
      <c r="B15" s="12" t="s">
        <v>0</v>
      </c>
      <c r="C15" s="5"/>
      <c r="D15" s="48">
        <v>4</v>
      </c>
      <c r="E15" s="48">
        <v>8</v>
      </c>
      <c r="F15" s="48">
        <v>8</v>
      </c>
      <c r="G15" s="48">
        <v>12</v>
      </c>
      <c r="H15" s="48">
        <v>8</v>
      </c>
      <c r="I15" s="48">
        <v>8</v>
      </c>
      <c r="J15" s="48">
        <v>8</v>
      </c>
      <c r="K15" s="48"/>
      <c r="L15" s="13"/>
      <c r="N15" s="19" t="s">
        <v>10</v>
      </c>
      <c r="O15" s="5">
        <v>0</v>
      </c>
      <c r="P15" s="68">
        <v>1</v>
      </c>
      <c r="Q15" s="68">
        <v>0</v>
      </c>
      <c r="R15" s="68">
        <v>0</v>
      </c>
      <c r="S15" s="68">
        <v>0</v>
      </c>
      <c r="T15" s="68"/>
      <c r="U15" s="68"/>
      <c r="V15" s="68"/>
      <c r="W15" s="68"/>
      <c r="X15" s="6"/>
      <c r="Y15" s="13">
        <v>20</v>
      </c>
      <c r="Z15" s="59">
        <f>IFERROR(O15/$Y15,"")</f>
        <v>0</v>
      </c>
      <c r="AA15" s="60">
        <f t="shared" ref="AA15:AI21" si="4">IFERROR(P15/$Y15,"")</f>
        <v>0.05</v>
      </c>
      <c r="AB15" s="60">
        <f t="shared" si="4"/>
        <v>0</v>
      </c>
      <c r="AC15" s="60">
        <f t="shared" si="4"/>
        <v>0</v>
      </c>
      <c r="AD15" s="60">
        <f t="shared" si="4"/>
        <v>0</v>
      </c>
      <c r="AE15" s="60">
        <f t="shared" si="4"/>
        <v>0</v>
      </c>
      <c r="AF15" s="60">
        <f t="shared" si="4"/>
        <v>0</v>
      </c>
      <c r="AG15" s="60">
        <f t="shared" si="4"/>
        <v>0</v>
      </c>
      <c r="AH15" s="60">
        <f t="shared" si="4"/>
        <v>0</v>
      </c>
      <c r="AI15" s="61">
        <f t="shared" si="4"/>
        <v>0</v>
      </c>
      <c r="AK15" s="23" t="str">
        <f t="shared" ref="AK15:AK35" si="5">IF(ISBLANK(N15),"",N15)</f>
        <v>N95 Mask</v>
      </c>
      <c r="AL15" s="3">
        <f t="shared" ref="AL15:AM21" si="6">IFERROR(ROUNDUP(C$9*C$36*Z15,0), "")</f>
        <v>0</v>
      </c>
      <c r="AM15" s="51">
        <f t="shared" si="6"/>
        <v>0</v>
      </c>
      <c r="AN15" s="51">
        <f t="shared" ref="AN15:AT21" si="7">IFERROR(ROUNDUP(E$9*E$36*AB15,0), "")</f>
        <v>0</v>
      </c>
      <c r="AO15" s="51">
        <f t="shared" si="7"/>
        <v>0</v>
      </c>
      <c r="AP15" s="51">
        <f t="shared" si="7"/>
        <v>0</v>
      </c>
      <c r="AQ15" s="51">
        <f t="shared" si="7"/>
        <v>0</v>
      </c>
      <c r="AR15" s="51">
        <f t="shared" si="7"/>
        <v>0</v>
      </c>
      <c r="AS15" s="51">
        <f t="shared" si="7"/>
        <v>0</v>
      </c>
      <c r="AT15" s="51">
        <f t="shared" si="7"/>
        <v>0</v>
      </c>
      <c r="AU15" s="4">
        <f t="shared" ref="AU15:AU35" si="8">IFERROR(ROUNDUP(L$9*L$36*AI15,0),"")</f>
        <v>0</v>
      </c>
      <c r="AV15" s="24">
        <f>IFERROR(SUM(AL15:AU15),"")</f>
        <v>0</v>
      </c>
    </row>
    <row r="16" spans="2:48" x14ac:dyDescent="0.2">
      <c r="B16" s="12" t="s">
        <v>1</v>
      </c>
      <c r="C16" s="5"/>
      <c r="D16" s="48"/>
      <c r="E16" s="48"/>
      <c r="F16" s="48">
        <v>3</v>
      </c>
      <c r="G16" s="48">
        <v>4</v>
      </c>
      <c r="H16" s="48">
        <v>3</v>
      </c>
      <c r="I16" s="48">
        <v>2</v>
      </c>
      <c r="J16" s="48">
        <v>4</v>
      </c>
      <c r="K16" s="48"/>
      <c r="L16" s="13"/>
      <c r="N16" s="19" t="s">
        <v>11</v>
      </c>
      <c r="O16" s="5">
        <v>1</v>
      </c>
      <c r="P16" s="68">
        <v>0</v>
      </c>
      <c r="Q16" s="68">
        <v>1</v>
      </c>
      <c r="R16" s="68">
        <v>1</v>
      </c>
      <c r="S16" s="68">
        <v>1</v>
      </c>
      <c r="T16" s="68">
        <v>1</v>
      </c>
      <c r="U16" s="68">
        <v>1</v>
      </c>
      <c r="V16" s="68">
        <v>1</v>
      </c>
      <c r="W16" s="68">
        <v>1</v>
      </c>
      <c r="X16" s="6">
        <v>1</v>
      </c>
      <c r="Y16" s="13">
        <v>20</v>
      </c>
      <c r="Z16" s="62">
        <f>IFERROR(O16/$Y16,"")</f>
        <v>0.05</v>
      </c>
      <c r="AA16" s="2">
        <f t="shared" si="4"/>
        <v>0</v>
      </c>
      <c r="AB16" s="2">
        <f t="shared" si="4"/>
        <v>0.05</v>
      </c>
      <c r="AC16" s="2">
        <f t="shared" si="4"/>
        <v>0.05</v>
      </c>
      <c r="AD16" s="2">
        <f t="shared" si="4"/>
        <v>0.05</v>
      </c>
      <c r="AE16" s="2">
        <f t="shared" si="4"/>
        <v>0.05</v>
      </c>
      <c r="AF16" s="2">
        <f t="shared" si="4"/>
        <v>0.05</v>
      </c>
      <c r="AG16" s="2">
        <f t="shared" si="4"/>
        <v>0.05</v>
      </c>
      <c r="AH16" s="2">
        <f t="shared" si="4"/>
        <v>0.05</v>
      </c>
      <c r="AI16" s="63">
        <f t="shared" si="4"/>
        <v>0.05</v>
      </c>
      <c r="AK16" s="23" t="str">
        <f t="shared" si="5"/>
        <v>Surgical Mask</v>
      </c>
      <c r="AL16" s="3">
        <f t="shared" si="6"/>
        <v>8</v>
      </c>
      <c r="AM16" s="51">
        <f t="shared" si="6"/>
        <v>0</v>
      </c>
      <c r="AN16" s="51">
        <f t="shared" si="7"/>
        <v>0</v>
      </c>
      <c r="AO16" s="51">
        <f t="shared" si="7"/>
        <v>0</v>
      </c>
      <c r="AP16" s="51">
        <f t="shared" si="7"/>
        <v>0</v>
      </c>
      <c r="AQ16" s="51">
        <f t="shared" si="7"/>
        <v>0</v>
      </c>
      <c r="AR16" s="51">
        <f t="shared" si="7"/>
        <v>0</v>
      </c>
      <c r="AS16" s="51">
        <f t="shared" si="7"/>
        <v>0</v>
      </c>
      <c r="AT16" s="51">
        <f t="shared" si="7"/>
        <v>0</v>
      </c>
      <c r="AU16" s="4">
        <f t="shared" si="8"/>
        <v>1</v>
      </c>
      <c r="AV16" s="24">
        <f t="shared" ref="AV16:AV35" si="9">IFERROR(SUM(AL16:AU16),"")</f>
        <v>9</v>
      </c>
    </row>
    <row r="17" spans="2:48" x14ac:dyDescent="0.2">
      <c r="B17" s="12" t="s">
        <v>36</v>
      </c>
      <c r="C17" s="5">
        <v>1</v>
      </c>
      <c r="D17" s="48">
        <v>1</v>
      </c>
      <c r="E17" s="48">
        <v>8</v>
      </c>
      <c r="F17" s="48"/>
      <c r="G17" s="48"/>
      <c r="H17" s="48">
        <v>3</v>
      </c>
      <c r="I17" s="48"/>
      <c r="J17" s="48"/>
      <c r="K17" s="48"/>
      <c r="L17" s="13"/>
      <c r="N17" s="19" t="s">
        <v>12</v>
      </c>
      <c r="O17" s="5">
        <v>1</v>
      </c>
      <c r="P17" s="68">
        <v>1</v>
      </c>
      <c r="Q17" s="68">
        <v>1</v>
      </c>
      <c r="R17" s="68">
        <v>1</v>
      </c>
      <c r="S17" s="68">
        <v>1</v>
      </c>
      <c r="T17" s="68"/>
      <c r="U17" s="68"/>
      <c r="V17" s="68"/>
      <c r="W17" s="68">
        <v>1</v>
      </c>
      <c r="X17" s="6"/>
      <c r="Y17" s="13">
        <v>1</v>
      </c>
      <c r="Z17" s="62">
        <f t="shared" ref="Z17:Z23" si="10">IFERROR(O17/$Y17,"")</f>
        <v>1</v>
      </c>
      <c r="AA17" s="2">
        <f t="shared" si="4"/>
        <v>1</v>
      </c>
      <c r="AB17" s="2">
        <f t="shared" si="4"/>
        <v>1</v>
      </c>
      <c r="AC17" s="2">
        <f t="shared" si="4"/>
        <v>1</v>
      </c>
      <c r="AD17" s="2">
        <f t="shared" si="4"/>
        <v>1</v>
      </c>
      <c r="AE17" s="2">
        <f t="shared" si="4"/>
        <v>0</v>
      </c>
      <c r="AF17" s="2">
        <f t="shared" si="4"/>
        <v>0</v>
      </c>
      <c r="AG17" s="2">
        <f t="shared" si="4"/>
        <v>0</v>
      </c>
      <c r="AH17" s="2">
        <f t="shared" si="4"/>
        <v>1</v>
      </c>
      <c r="AI17" s="63">
        <f t="shared" si="4"/>
        <v>0</v>
      </c>
      <c r="AK17" s="23" t="str">
        <f t="shared" si="5"/>
        <v>Gown</v>
      </c>
      <c r="AL17" s="3">
        <f t="shared" si="6"/>
        <v>153</v>
      </c>
      <c r="AM17" s="51">
        <f t="shared" si="6"/>
        <v>0</v>
      </c>
      <c r="AN17" s="51">
        <f t="shared" si="7"/>
        <v>0</v>
      </c>
      <c r="AO17" s="51">
        <f t="shared" si="7"/>
        <v>0</v>
      </c>
      <c r="AP17" s="51">
        <f t="shared" si="7"/>
        <v>0</v>
      </c>
      <c r="AQ17" s="51">
        <f t="shared" si="7"/>
        <v>0</v>
      </c>
      <c r="AR17" s="51">
        <f t="shared" si="7"/>
        <v>0</v>
      </c>
      <c r="AS17" s="51">
        <f t="shared" si="7"/>
        <v>0</v>
      </c>
      <c r="AT17" s="51">
        <f t="shared" si="7"/>
        <v>0</v>
      </c>
      <c r="AU17" s="4">
        <f t="shared" si="8"/>
        <v>0</v>
      </c>
      <c r="AV17" s="24">
        <f t="shared" si="9"/>
        <v>153</v>
      </c>
    </row>
    <row r="18" spans="2:48" x14ac:dyDescent="0.2">
      <c r="B18" s="12" t="s">
        <v>37</v>
      </c>
      <c r="C18" s="5">
        <v>1</v>
      </c>
      <c r="D18" s="48">
        <v>2</v>
      </c>
      <c r="E18" s="48">
        <v>2</v>
      </c>
      <c r="F18" s="48">
        <v>2</v>
      </c>
      <c r="G18" s="48">
        <v>4</v>
      </c>
      <c r="H18" s="48">
        <v>2</v>
      </c>
      <c r="I18" s="48">
        <v>4</v>
      </c>
      <c r="J18" s="48">
        <v>4</v>
      </c>
      <c r="K18" s="48">
        <v>1</v>
      </c>
      <c r="L18" s="13">
        <v>1</v>
      </c>
      <c r="N18" s="19" t="s">
        <v>13</v>
      </c>
      <c r="O18" s="5">
        <v>1</v>
      </c>
      <c r="P18" s="68">
        <v>2</v>
      </c>
      <c r="Q18" s="68">
        <v>2</v>
      </c>
      <c r="R18" s="68">
        <v>2</v>
      </c>
      <c r="S18" s="68">
        <v>3</v>
      </c>
      <c r="T18" s="68"/>
      <c r="U18" s="68"/>
      <c r="V18" s="68"/>
      <c r="W18" s="68">
        <v>2</v>
      </c>
      <c r="X18" s="6"/>
      <c r="Y18" s="13">
        <v>1</v>
      </c>
      <c r="Z18" s="62">
        <f t="shared" si="10"/>
        <v>1</v>
      </c>
      <c r="AA18" s="2">
        <f t="shared" si="4"/>
        <v>2</v>
      </c>
      <c r="AB18" s="2">
        <f t="shared" si="4"/>
        <v>2</v>
      </c>
      <c r="AC18" s="2">
        <f t="shared" si="4"/>
        <v>2</v>
      </c>
      <c r="AD18" s="2">
        <f t="shared" si="4"/>
        <v>3</v>
      </c>
      <c r="AE18" s="2">
        <f t="shared" si="4"/>
        <v>0</v>
      </c>
      <c r="AF18" s="2">
        <f t="shared" si="4"/>
        <v>0</v>
      </c>
      <c r="AG18" s="2">
        <f t="shared" si="4"/>
        <v>0</v>
      </c>
      <c r="AH18" s="2">
        <f t="shared" si="4"/>
        <v>2</v>
      </c>
      <c r="AI18" s="63">
        <f t="shared" si="4"/>
        <v>0</v>
      </c>
      <c r="AK18" s="23" t="str">
        <f t="shared" si="5"/>
        <v>Glove (pair)</v>
      </c>
      <c r="AL18" s="3">
        <f t="shared" si="6"/>
        <v>153</v>
      </c>
      <c r="AM18" s="51">
        <f t="shared" si="6"/>
        <v>0</v>
      </c>
      <c r="AN18" s="51">
        <f t="shared" si="7"/>
        <v>0</v>
      </c>
      <c r="AO18" s="51">
        <f t="shared" si="7"/>
        <v>0</v>
      </c>
      <c r="AP18" s="51">
        <f t="shared" si="7"/>
        <v>0</v>
      </c>
      <c r="AQ18" s="51">
        <f t="shared" si="7"/>
        <v>0</v>
      </c>
      <c r="AR18" s="51">
        <f t="shared" si="7"/>
        <v>0</v>
      </c>
      <c r="AS18" s="51">
        <f t="shared" si="7"/>
        <v>0</v>
      </c>
      <c r="AT18" s="51">
        <f t="shared" si="7"/>
        <v>0</v>
      </c>
      <c r="AU18" s="4">
        <f t="shared" si="8"/>
        <v>0</v>
      </c>
      <c r="AV18" s="24">
        <f t="shared" si="9"/>
        <v>153</v>
      </c>
    </row>
    <row r="19" spans="2:48" x14ac:dyDescent="0.2">
      <c r="B19" s="12" t="s">
        <v>2</v>
      </c>
      <c r="C19" s="5"/>
      <c r="D19" s="48"/>
      <c r="E19" s="48">
        <v>3</v>
      </c>
      <c r="F19" s="48"/>
      <c r="G19" s="48"/>
      <c r="H19" s="48">
        <v>2</v>
      </c>
      <c r="I19" s="48"/>
      <c r="J19" s="48"/>
      <c r="K19" s="48"/>
      <c r="L19" s="13"/>
      <c r="N19" s="19" t="s">
        <v>14</v>
      </c>
      <c r="O19" s="5">
        <v>0</v>
      </c>
      <c r="P19" s="68">
        <v>1</v>
      </c>
      <c r="Q19" s="68">
        <v>0</v>
      </c>
      <c r="R19" s="68">
        <v>1</v>
      </c>
      <c r="S19" s="68">
        <v>1</v>
      </c>
      <c r="T19" s="68"/>
      <c r="U19" s="68"/>
      <c r="V19" s="68"/>
      <c r="W19" s="68">
        <v>1</v>
      </c>
      <c r="X19" s="6"/>
      <c r="Y19" s="13">
        <v>1</v>
      </c>
      <c r="Z19" s="62">
        <f t="shared" si="10"/>
        <v>0</v>
      </c>
      <c r="AA19" s="2">
        <f t="shared" si="4"/>
        <v>1</v>
      </c>
      <c r="AB19" s="2">
        <f t="shared" si="4"/>
        <v>0</v>
      </c>
      <c r="AC19" s="2">
        <f t="shared" si="4"/>
        <v>1</v>
      </c>
      <c r="AD19" s="2">
        <f t="shared" si="4"/>
        <v>1</v>
      </c>
      <c r="AE19" s="2">
        <f t="shared" si="4"/>
        <v>0</v>
      </c>
      <c r="AF19" s="2">
        <f t="shared" si="4"/>
        <v>0</v>
      </c>
      <c r="AG19" s="2">
        <f t="shared" si="4"/>
        <v>0</v>
      </c>
      <c r="AH19" s="2">
        <f t="shared" si="4"/>
        <v>1</v>
      </c>
      <c r="AI19" s="63">
        <f t="shared" si="4"/>
        <v>0</v>
      </c>
      <c r="AK19" s="23" t="str">
        <f t="shared" si="5"/>
        <v>Cap</v>
      </c>
      <c r="AL19" s="3">
        <f t="shared" si="6"/>
        <v>0</v>
      </c>
      <c r="AM19" s="51">
        <f t="shared" si="6"/>
        <v>0</v>
      </c>
      <c r="AN19" s="51">
        <f t="shared" si="7"/>
        <v>0</v>
      </c>
      <c r="AO19" s="51">
        <f t="shared" si="7"/>
        <v>0</v>
      </c>
      <c r="AP19" s="51">
        <f t="shared" si="7"/>
        <v>0</v>
      </c>
      <c r="AQ19" s="51">
        <f t="shared" si="7"/>
        <v>0</v>
      </c>
      <c r="AR19" s="51">
        <f t="shared" si="7"/>
        <v>0</v>
      </c>
      <c r="AS19" s="51">
        <f t="shared" si="7"/>
        <v>0</v>
      </c>
      <c r="AT19" s="51">
        <f t="shared" si="7"/>
        <v>0</v>
      </c>
      <c r="AU19" s="4">
        <f t="shared" si="8"/>
        <v>0</v>
      </c>
      <c r="AV19" s="24">
        <f t="shared" si="9"/>
        <v>0</v>
      </c>
    </row>
    <row r="20" spans="2:48" x14ac:dyDescent="0.2">
      <c r="B20" s="12" t="s">
        <v>3</v>
      </c>
      <c r="C20" s="5"/>
      <c r="D20" s="48"/>
      <c r="E20" s="48">
        <v>1</v>
      </c>
      <c r="F20" s="48">
        <v>2</v>
      </c>
      <c r="G20" s="48">
        <v>3</v>
      </c>
      <c r="H20" s="48"/>
      <c r="I20" s="48"/>
      <c r="J20" s="48">
        <v>4</v>
      </c>
      <c r="K20" s="48"/>
      <c r="L20" s="13"/>
      <c r="N20" s="19" t="s">
        <v>17</v>
      </c>
      <c r="O20" s="5">
        <v>1</v>
      </c>
      <c r="P20" s="68">
        <v>1</v>
      </c>
      <c r="Q20" s="68">
        <v>1</v>
      </c>
      <c r="R20" s="68">
        <v>1</v>
      </c>
      <c r="S20" s="68"/>
      <c r="T20" s="68"/>
      <c r="U20" s="68"/>
      <c r="V20" s="68"/>
      <c r="W20" s="68">
        <v>1</v>
      </c>
      <c r="X20" s="6"/>
      <c r="Y20" s="13">
        <v>100</v>
      </c>
      <c r="Z20" s="62">
        <f t="shared" si="10"/>
        <v>0.01</v>
      </c>
      <c r="AA20" s="2">
        <f t="shared" si="4"/>
        <v>0.01</v>
      </c>
      <c r="AB20" s="2">
        <f t="shared" si="4"/>
        <v>0.01</v>
      </c>
      <c r="AC20" s="2">
        <f t="shared" si="4"/>
        <v>0.01</v>
      </c>
      <c r="AD20" s="2">
        <f t="shared" si="4"/>
        <v>0</v>
      </c>
      <c r="AE20" s="2">
        <f t="shared" si="4"/>
        <v>0</v>
      </c>
      <c r="AF20" s="2">
        <f t="shared" si="4"/>
        <v>0</v>
      </c>
      <c r="AG20" s="2">
        <f t="shared" si="4"/>
        <v>0</v>
      </c>
      <c r="AH20" s="2">
        <f t="shared" si="4"/>
        <v>0.01</v>
      </c>
      <c r="AI20" s="63">
        <f t="shared" si="4"/>
        <v>0</v>
      </c>
      <c r="AK20" s="23" t="str">
        <f t="shared" si="5"/>
        <v>Face-shield</v>
      </c>
      <c r="AL20" s="3">
        <f t="shared" si="6"/>
        <v>2</v>
      </c>
      <c r="AM20" s="51">
        <f t="shared" si="6"/>
        <v>0</v>
      </c>
      <c r="AN20" s="51">
        <f t="shared" si="7"/>
        <v>0</v>
      </c>
      <c r="AO20" s="51">
        <f t="shared" si="7"/>
        <v>0</v>
      </c>
      <c r="AP20" s="51">
        <f t="shared" si="7"/>
        <v>0</v>
      </c>
      <c r="AQ20" s="51">
        <f t="shared" si="7"/>
        <v>0</v>
      </c>
      <c r="AR20" s="51">
        <f t="shared" si="7"/>
        <v>0</v>
      </c>
      <c r="AS20" s="51">
        <f t="shared" si="7"/>
        <v>0</v>
      </c>
      <c r="AT20" s="51">
        <f t="shared" si="7"/>
        <v>0</v>
      </c>
      <c r="AU20" s="4">
        <f t="shared" si="8"/>
        <v>0</v>
      </c>
      <c r="AV20" s="24">
        <f t="shared" si="9"/>
        <v>2</v>
      </c>
    </row>
    <row r="21" spans="2:48" x14ac:dyDescent="0.2">
      <c r="B21" s="12" t="s">
        <v>4</v>
      </c>
      <c r="C21" s="5"/>
      <c r="D21" s="48"/>
      <c r="E21" s="48"/>
      <c r="F21" s="48"/>
      <c r="G21" s="48"/>
      <c r="H21" s="48"/>
      <c r="I21" s="48"/>
      <c r="J21" s="48"/>
      <c r="K21" s="48"/>
      <c r="L21" s="13"/>
      <c r="N21" s="19" t="s">
        <v>26</v>
      </c>
      <c r="O21" s="5"/>
      <c r="P21" s="68">
        <v>1</v>
      </c>
      <c r="Q21" s="68">
        <v>0</v>
      </c>
      <c r="R21" s="68"/>
      <c r="S21" s="68">
        <v>1</v>
      </c>
      <c r="T21" s="68"/>
      <c r="U21" s="68"/>
      <c r="V21" s="68"/>
      <c r="W21" s="68"/>
      <c r="X21" s="6"/>
      <c r="Y21" s="13">
        <v>500</v>
      </c>
      <c r="Z21" s="62">
        <f t="shared" si="10"/>
        <v>0</v>
      </c>
      <c r="AA21" s="2">
        <f t="shared" si="4"/>
        <v>2E-3</v>
      </c>
      <c r="AB21" s="2">
        <f t="shared" si="4"/>
        <v>0</v>
      </c>
      <c r="AC21" s="2">
        <f t="shared" si="4"/>
        <v>0</v>
      </c>
      <c r="AD21" s="2">
        <f t="shared" si="4"/>
        <v>2E-3</v>
      </c>
      <c r="AE21" s="2">
        <f t="shared" si="4"/>
        <v>0</v>
      </c>
      <c r="AF21" s="2">
        <f t="shared" si="4"/>
        <v>0</v>
      </c>
      <c r="AG21" s="2">
        <f t="shared" si="4"/>
        <v>0</v>
      </c>
      <c r="AH21" s="2">
        <f t="shared" si="4"/>
        <v>0</v>
      </c>
      <c r="AI21" s="63">
        <f t="shared" si="4"/>
        <v>0</v>
      </c>
      <c r="AK21" s="23" t="str">
        <f t="shared" si="5"/>
        <v>PAPR-Hood</v>
      </c>
      <c r="AL21" s="3">
        <f t="shared" si="6"/>
        <v>0</v>
      </c>
      <c r="AM21" s="51">
        <f t="shared" si="6"/>
        <v>0</v>
      </c>
      <c r="AN21" s="51">
        <f t="shared" si="7"/>
        <v>0</v>
      </c>
      <c r="AO21" s="51">
        <f t="shared" si="7"/>
        <v>0</v>
      </c>
      <c r="AP21" s="51">
        <f t="shared" si="7"/>
        <v>0</v>
      </c>
      <c r="AQ21" s="51">
        <f t="shared" si="7"/>
        <v>0</v>
      </c>
      <c r="AR21" s="51">
        <f t="shared" si="7"/>
        <v>0</v>
      </c>
      <c r="AS21" s="51">
        <f t="shared" si="7"/>
        <v>0</v>
      </c>
      <c r="AT21" s="51">
        <f t="shared" si="7"/>
        <v>0</v>
      </c>
      <c r="AU21" s="4">
        <f t="shared" si="8"/>
        <v>0</v>
      </c>
      <c r="AV21" s="24">
        <f t="shared" si="9"/>
        <v>0</v>
      </c>
    </row>
    <row r="22" spans="2:48" x14ac:dyDescent="0.2">
      <c r="B22" s="12" t="s">
        <v>5</v>
      </c>
      <c r="C22" s="5"/>
      <c r="D22" s="48"/>
      <c r="E22" s="48"/>
      <c r="F22" s="48">
        <v>2</v>
      </c>
      <c r="G22" s="48">
        <v>2</v>
      </c>
      <c r="H22" s="48"/>
      <c r="I22" s="48">
        <v>2</v>
      </c>
      <c r="J22" s="48"/>
      <c r="K22" s="48"/>
      <c r="L22" s="13"/>
      <c r="N22" s="19" t="s">
        <v>41</v>
      </c>
      <c r="O22" s="5">
        <v>2</v>
      </c>
      <c r="P22" s="68">
        <v>4</v>
      </c>
      <c r="Q22" s="68">
        <v>1</v>
      </c>
      <c r="R22" s="68">
        <v>2</v>
      </c>
      <c r="S22" s="68">
        <v>4</v>
      </c>
      <c r="T22" s="68"/>
      <c r="U22" s="68"/>
      <c r="V22" s="68"/>
      <c r="W22" s="68">
        <v>2</v>
      </c>
      <c r="X22" s="6"/>
      <c r="Y22" s="13">
        <v>1</v>
      </c>
      <c r="Z22" s="62">
        <f t="shared" si="10"/>
        <v>2</v>
      </c>
      <c r="AA22" s="2"/>
      <c r="AB22" s="2"/>
      <c r="AC22" s="2"/>
      <c r="AD22" s="2"/>
      <c r="AE22" s="2"/>
      <c r="AF22" s="2"/>
      <c r="AG22" s="2"/>
      <c r="AH22" s="2"/>
      <c r="AI22" s="63">
        <f t="shared" ref="AI22:AI23" si="11">IFERROR(X22/$Y22,"")</f>
        <v>0</v>
      </c>
      <c r="AK22" s="23" t="str">
        <f t="shared" si="5"/>
        <v>Purple Wipes</v>
      </c>
      <c r="AL22" s="3">
        <f t="shared" ref="AL22:AL35" si="12">IFERROR(ROUNDUP(C$9*C$36*Z22,0), "")</f>
        <v>305</v>
      </c>
      <c r="AM22" s="51"/>
      <c r="AN22" s="51"/>
      <c r="AO22" s="51"/>
      <c r="AP22" s="51"/>
      <c r="AQ22" s="51"/>
      <c r="AR22" s="51"/>
      <c r="AS22" s="51"/>
      <c r="AT22" s="51"/>
      <c r="AU22" s="4">
        <f t="shared" si="8"/>
        <v>0</v>
      </c>
      <c r="AV22" s="24">
        <f t="shared" si="9"/>
        <v>305</v>
      </c>
    </row>
    <row r="23" spans="2:48" x14ac:dyDescent="0.2">
      <c r="B23" s="12" t="s">
        <v>6</v>
      </c>
      <c r="C23" s="5"/>
      <c r="D23" s="48"/>
      <c r="E23" s="48"/>
      <c r="F23" s="48">
        <v>1</v>
      </c>
      <c r="G23" s="48">
        <v>2</v>
      </c>
      <c r="H23" s="48"/>
      <c r="I23" s="48">
        <v>1</v>
      </c>
      <c r="J23" s="48">
        <v>2</v>
      </c>
      <c r="K23" s="48"/>
      <c r="L23" s="13"/>
      <c r="N23" s="19"/>
      <c r="O23" s="5"/>
      <c r="P23" s="48"/>
      <c r="Q23" s="48"/>
      <c r="R23" s="48"/>
      <c r="S23" s="48"/>
      <c r="T23" s="48"/>
      <c r="U23" s="48"/>
      <c r="V23" s="48"/>
      <c r="W23" s="48"/>
      <c r="X23" s="6"/>
      <c r="Y23" s="13"/>
      <c r="Z23" s="62" t="str">
        <f t="shared" si="10"/>
        <v/>
      </c>
      <c r="AA23" s="2"/>
      <c r="AB23" s="2"/>
      <c r="AC23" s="2"/>
      <c r="AD23" s="2"/>
      <c r="AE23" s="2"/>
      <c r="AF23" s="2"/>
      <c r="AG23" s="2"/>
      <c r="AH23" s="2"/>
      <c r="AI23" s="63" t="str">
        <f t="shared" si="11"/>
        <v/>
      </c>
      <c r="AK23" s="23" t="str">
        <f t="shared" si="5"/>
        <v/>
      </c>
      <c r="AL23" s="3" t="str">
        <f t="shared" si="12"/>
        <v/>
      </c>
      <c r="AM23" s="51"/>
      <c r="AN23" s="51"/>
      <c r="AO23" s="51"/>
      <c r="AP23" s="51"/>
      <c r="AQ23" s="51"/>
      <c r="AR23" s="51"/>
      <c r="AS23" s="51"/>
      <c r="AT23" s="51"/>
      <c r="AU23" s="4" t="str">
        <f t="shared" si="8"/>
        <v/>
      </c>
      <c r="AV23" s="24">
        <f t="shared" si="9"/>
        <v>0</v>
      </c>
    </row>
    <row r="24" spans="2:48" x14ac:dyDescent="0.2">
      <c r="B24" s="12" t="s">
        <v>7</v>
      </c>
      <c r="C24" s="5"/>
      <c r="D24" s="48"/>
      <c r="E24" s="48"/>
      <c r="F24" s="48"/>
      <c r="G24" s="48"/>
      <c r="H24" s="48"/>
      <c r="I24" s="48"/>
      <c r="J24" s="48"/>
      <c r="K24" s="48"/>
      <c r="L24" s="13"/>
      <c r="N24" s="19"/>
      <c r="O24" s="5"/>
      <c r="P24" s="48"/>
      <c r="Q24" s="48"/>
      <c r="R24" s="48"/>
      <c r="S24" s="48"/>
      <c r="T24" s="48"/>
      <c r="U24" s="48"/>
      <c r="V24" s="48"/>
      <c r="W24" s="48"/>
      <c r="X24" s="6"/>
      <c r="Y24" s="13"/>
      <c r="Z24" s="62" t="str">
        <f t="shared" ref="Z24:Z35" si="13">IFERROR(O24/$Y24,"")</f>
        <v/>
      </c>
      <c r="AA24" s="2"/>
      <c r="AB24" s="2"/>
      <c r="AC24" s="2"/>
      <c r="AD24" s="2"/>
      <c r="AE24" s="2"/>
      <c r="AF24" s="2"/>
      <c r="AG24" s="2"/>
      <c r="AH24" s="2"/>
      <c r="AI24" s="63" t="str">
        <f t="shared" ref="AI24:AI35" si="14">IFERROR(X24/$Y24,"")</f>
        <v/>
      </c>
      <c r="AK24" s="23" t="str">
        <f t="shared" si="5"/>
        <v/>
      </c>
      <c r="AL24" s="3" t="str">
        <f t="shared" si="12"/>
        <v/>
      </c>
      <c r="AM24" s="51"/>
      <c r="AN24" s="51"/>
      <c r="AO24" s="51"/>
      <c r="AP24" s="51"/>
      <c r="AQ24" s="51"/>
      <c r="AR24" s="51"/>
      <c r="AS24" s="51"/>
      <c r="AT24" s="51"/>
      <c r="AU24" s="4" t="str">
        <f t="shared" si="8"/>
        <v/>
      </c>
      <c r="AV24" s="24">
        <f t="shared" si="9"/>
        <v>0</v>
      </c>
    </row>
    <row r="25" spans="2:48" x14ac:dyDescent="0.2">
      <c r="B25" s="12" t="s">
        <v>8</v>
      </c>
      <c r="C25" s="5"/>
      <c r="D25" s="48"/>
      <c r="E25" s="48">
        <v>1</v>
      </c>
      <c r="F25" s="48"/>
      <c r="G25" s="48"/>
      <c r="H25" s="48">
        <v>1</v>
      </c>
      <c r="I25" s="48"/>
      <c r="J25" s="48"/>
      <c r="K25" s="48">
        <v>1</v>
      </c>
      <c r="L25" s="13"/>
      <c r="N25" s="19"/>
      <c r="O25" s="5"/>
      <c r="P25" s="48"/>
      <c r="Q25" s="48"/>
      <c r="R25" s="48"/>
      <c r="S25" s="48"/>
      <c r="T25" s="48"/>
      <c r="U25" s="48"/>
      <c r="V25" s="48"/>
      <c r="W25" s="48"/>
      <c r="X25" s="6"/>
      <c r="Y25" s="13"/>
      <c r="Z25" s="62" t="str">
        <f t="shared" si="13"/>
        <v/>
      </c>
      <c r="AA25" s="2"/>
      <c r="AB25" s="2"/>
      <c r="AC25" s="2"/>
      <c r="AD25" s="2"/>
      <c r="AE25" s="2"/>
      <c r="AF25" s="2"/>
      <c r="AG25" s="2"/>
      <c r="AH25" s="2"/>
      <c r="AI25" s="63" t="str">
        <f t="shared" si="14"/>
        <v/>
      </c>
      <c r="AK25" s="23" t="str">
        <f t="shared" si="5"/>
        <v/>
      </c>
      <c r="AL25" s="3" t="str">
        <f t="shared" si="12"/>
        <v/>
      </c>
      <c r="AM25" s="51"/>
      <c r="AN25" s="51"/>
      <c r="AO25" s="51"/>
      <c r="AP25" s="51"/>
      <c r="AQ25" s="51"/>
      <c r="AR25" s="51"/>
      <c r="AS25" s="51"/>
      <c r="AT25" s="51"/>
      <c r="AU25" s="4" t="str">
        <f t="shared" si="8"/>
        <v/>
      </c>
      <c r="AV25" s="24">
        <f t="shared" si="9"/>
        <v>0</v>
      </c>
    </row>
    <row r="26" spans="2:48" x14ac:dyDescent="0.2">
      <c r="B26" s="12" t="s">
        <v>38</v>
      </c>
      <c r="C26" s="5">
        <v>1</v>
      </c>
      <c r="D26" s="48">
        <v>1</v>
      </c>
      <c r="E26" s="48">
        <v>0.5</v>
      </c>
      <c r="F26" s="48">
        <v>0.5</v>
      </c>
      <c r="G26" s="48">
        <v>1</v>
      </c>
      <c r="H26" s="48">
        <v>1</v>
      </c>
      <c r="I26" s="48">
        <v>0.5</v>
      </c>
      <c r="J26" s="48">
        <v>1</v>
      </c>
      <c r="K26" s="48"/>
      <c r="L26" s="13"/>
      <c r="N26" s="19"/>
      <c r="O26" s="5"/>
      <c r="P26" s="48"/>
      <c r="Q26" s="48"/>
      <c r="R26" s="48"/>
      <c r="S26" s="48"/>
      <c r="T26" s="48"/>
      <c r="U26" s="48"/>
      <c r="V26" s="48"/>
      <c r="W26" s="48"/>
      <c r="X26" s="6"/>
      <c r="Y26" s="13"/>
      <c r="Z26" s="62" t="str">
        <f t="shared" si="13"/>
        <v/>
      </c>
      <c r="AA26" s="2"/>
      <c r="AB26" s="2"/>
      <c r="AC26" s="2"/>
      <c r="AD26" s="2"/>
      <c r="AE26" s="2"/>
      <c r="AF26" s="2"/>
      <c r="AG26" s="2"/>
      <c r="AH26" s="2"/>
      <c r="AI26" s="63" t="str">
        <f t="shared" si="14"/>
        <v/>
      </c>
      <c r="AK26" s="23" t="str">
        <f t="shared" si="5"/>
        <v/>
      </c>
      <c r="AL26" s="3" t="str">
        <f t="shared" si="12"/>
        <v/>
      </c>
      <c r="AM26" s="51"/>
      <c r="AN26" s="51"/>
      <c r="AO26" s="51"/>
      <c r="AP26" s="51"/>
      <c r="AQ26" s="51"/>
      <c r="AR26" s="51"/>
      <c r="AS26" s="51"/>
      <c r="AT26" s="51"/>
      <c r="AU26" s="4" t="str">
        <f t="shared" si="8"/>
        <v/>
      </c>
      <c r="AV26" s="24">
        <f t="shared" si="9"/>
        <v>0</v>
      </c>
    </row>
    <row r="27" spans="2:48" x14ac:dyDescent="0.2">
      <c r="B27" s="69" t="s">
        <v>39</v>
      </c>
      <c r="C27" s="5">
        <v>0.05</v>
      </c>
      <c r="D27" s="48">
        <v>1</v>
      </c>
      <c r="E27" s="48">
        <v>1</v>
      </c>
      <c r="F27" s="48">
        <v>1</v>
      </c>
      <c r="G27" s="48">
        <v>1</v>
      </c>
      <c r="H27" s="48">
        <v>1</v>
      </c>
      <c r="I27" s="48">
        <v>1</v>
      </c>
      <c r="J27" s="48">
        <v>1</v>
      </c>
      <c r="K27" s="48"/>
      <c r="L27" s="13"/>
      <c r="N27" s="19"/>
      <c r="O27" s="5"/>
      <c r="P27" s="48"/>
      <c r="Q27" s="48"/>
      <c r="R27" s="48"/>
      <c r="S27" s="48"/>
      <c r="T27" s="48"/>
      <c r="U27" s="48"/>
      <c r="V27" s="48"/>
      <c r="W27" s="48"/>
      <c r="X27" s="6"/>
      <c r="Y27" s="13"/>
      <c r="Z27" s="62" t="str">
        <f t="shared" si="13"/>
        <v/>
      </c>
      <c r="AA27" s="2"/>
      <c r="AB27" s="2"/>
      <c r="AC27" s="2"/>
      <c r="AD27" s="2"/>
      <c r="AE27" s="2"/>
      <c r="AF27" s="2"/>
      <c r="AG27" s="2"/>
      <c r="AH27" s="2"/>
      <c r="AI27" s="63" t="str">
        <f t="shared" si="14"/>
        <v/>
      </c>
      <c r="AK27" s="23" t="str">
        <f t="shared" si="5"/>
        <v/>
      </c>
      <c r="AL27" s="3" t="str">
        <f t="shared" si="12"/>
        <v/>
      </c>
      <c r="AM27" s="51"/>
      <c r="AN27" s="51"/>
      <c r="AO27" s="51"/>
      <c r="AP27" s="51"/>
      <c r="AQ27" s="51"/>
      <c r="AR27" s="51"/>
      <c r="AS27" s="51"/>
      <c r="AT27" s="51"/>
      <c r="AU27" s="4" t="str">
        <f t="shared" si="8"/>
        <v/>
      </c>
      <c r="AV27" s="24">
        <f t="shared" si="9"/>
        <v>0</v>
      </c>
    </row>
    <row r="28" spans="2:48" x14ac:dyDescent="0.2">
      <c r="B28" s="12" t="s">
        <v>40</v>
      </c>
      <c r="C28" s="5"/>
      <c r="D28" s="48">
        <v>2</v>
      </c>
      <c r="E28" s="48"/>
      <c r="F28" s="48"/>
      <c r="G28" s="48"/>
      <c r="H28" s="48"/>
      <c r="I28" s="48"/>
      <c r="J28" s="48"/>
      <c r="K28" s="48"/>
      <c r="L28" s="13"/>
      <c r="N28" s="19"/>
      <c r="O28" s="5"/>
      <c r="P28" s="48"/>
      <c r="Q28" s="48"/>
      <c r="R28" s="48"/>
      <c r="S28" s="48"/>
      <c r="T28" s="48"/>
      <c r="U28" s="48"/>
      <c r="V28" s="48"/>
      <c r="W28" s="48"/>
      <c r="X28" s="6"/>
      <c r="Y28" s="13"/>
      <c r="Z28" s="62" t="str">
        <f t="shared" si="13"/>
        <v/>
      </c>
      <c r="AA28" s="2"/>
      <c r="AB28" s="2"/>
      <c r="AC28" s="2"/>
      <c r="AD28" s="2"/>
      <c r="AE28" s="2"/>
      <c r="AF28" s="2"/>
      <c r="AG28" s="2"/>
      <c r="AH28" s="2"/>
      <c r="AI28" s="63" t="str">
        <f t="shared" si="14"/>
        <v/>
      </c>
      <c r="AK28" s="23" t="str">
        <f t="shared" si="5"/>
        <v/>
      </c>
      <c r="AL28" s="3" t="str">
        <f t="shared" si="12"/>
        <v/>
      </c>
      <c r="AM28" s="51"/>
      <c r="AN28" s="51"/>
      <c r="AO28" s="51"/>
      <c r="AP28" s="51"/>
      <c r="AQ28" s="51"/>
      <c r="AR28" s="51"/>
      <c r="AS28" s="51"/>
      <c r="AT28" s="51"/>
      <c r="AU28" s="4" t="str">
        <f t="shared" si="8"/>
        <v/>
      </c>
      <c r="AV28" s="24">
        <f t="shared" si="9"/>
        <v>0</v>
      </c>
    </row>
    <row r="29" spans="2:48" x14ac:dyDescent="0.2">
      <c r="B29" s="12"/>
      <c r="C29" s="5"/>
      <c r="D29" s="48"/>
      <c r="E29" s="48"/>
      <c r="F29" s="48"/>
      <c r="G29" s="48"/>
      <c r="H29" s="48"/>
      <c r="I29" s="48"/>
      <c r="J29" s="48"/>
      <c r="K29" s="48"/>
      <c r="L29" s="13"/>
      <c r="N29" s="19"/>
      <c r="O29" s="5"/>
      <c r="P29" s="48"/>
      <c r="Q29" s="48"/>
      <c r="R29" s="48"/>
      <c r="S29" s="48"/>
      <c r="T29" s="48"/>
      <c r="U29" s="48"/>
      <c r="V29" s="48"/>
      <c r="W29" s="48"/>
      <c r="X29" s="6"/>
      <c r="Y29" s="13"/>
      <c r="Z29" s="62" t="str">
        <f t="shared" si="13"/>
        <v/>
      </c>
      <c r="AA29" s="2"/>
      <c r="AB29" s="2"/>
      <c r="AC29" s="2"/>
      <c r="AD29" s="2"/>
      <c r="AE29" s="2"/>
      <c r="AF29" s="2"/>
      <c r="AG29" s="2"/>
      <c r="AH29" s="2"/>
      <c r="AI29" s="63" t="str">
        <f t="shared" si="14"/>
        <v/>
      </c>
      <c r="AK29" s="23" t="str">
        <f t="shared" si="5"/>
        <v/>
      </c>
      <c r="AL29" s="3" t="str">
        <f t="shared" si="12"/>
        <v/>
      </c>
      <c r="AM29" s="51"/>
      <c r="AN29" s="51"/>
      <c r="AO29" s="51"/>
      <c r="AP29" s="51"/>
      <c r="AQ29" s="51"/>
      <c r="AR29" s="51"/>
      <c r="AS29" s="51"/>
      <c r="AT29" s="51"/>
      <c r="AU29" s="4" t="str">
        <f t="shared" si="8"/>
        <v/>
      </c>
      <c r="AV29" s="24">
        <f t="shared" si="9"/>
        <v>0</v>
      </c>
    </row>
    <row r="30" spans="2:48" x14ac:dyDescent="0.2">
      <c r="B30" s="12"/>
      <c r="C30" s="5"/>
      <c r="D30" s="48"/>
      <c r="E30" s="48"/>
      <c r="F30" s="48"/>
      <c r="G30" s="48"/>
      <c r="H30" s="48"/>
      <c r="I30" s="48"/>
      <c r="J30" s="48"/>
      <c r="K30" s="48"/>
      <c r="L30" s="13"/>
      <c r="N30" s="19"/>
      <c r="O30" s="5"/>
      <c r="P30" s="48"/>
      <c r="Q30" s="48"/>
      <c r="R30" s="48"/>
      <c r="S30" s="48"/>
      <c r="T30" s="48"/>
      <c r="U30" s="48"/>
      <c r="V30" s="48"/>
      <c r="W30" s="48"/>
      <c r="X30" s="6"/>
      <c r="Y30" s="13"/>
      <c r="Z30" s="62" t="str">
        <f t="shared" si="13"/>
        <v/>
      </c>
      <c r="AA30" s="2"/>
      <c r="AB30" s="2"/>
      <c r="AC30" s="2"/>
      <c r="AD30" s="2"/>
      <c r="AE30" s="2"/>
      <c r="AF30" s="2"/>
      <c r="AG30" s="2"/>
      <c r="AH30" s="2"/>
      <c r="AI30" s="63" t="str">
        <f t="shared" si="14"/>
        <v/>
      </c>
      <c r="AK30" s="23" t="str">
        <f t="shared" si="5"/>
        <v/>
      </c>
      <c r="AL30" s="3" t="str">
        <f t="shared" si="12"/>
        <v/>
      </c>
      <c r="AM30" s="51"/>
      <c r="AN30" s="51"/>
      <c r="AO30" s="51"/>
      <c r="AP30" s="51"/>
      <c r="AQ30" s="51"/>
      <c r="AR30" s="51"/>
      <c r="AS30" s="51"/>
      <c r="AT30" s="51"/>
      <c r="AU30" s="4" t="str">
        <f t="shared" si="8"/>
        <v/>
      </c>
      <c r="AV30" s="24">
        <f t="shared" si="9"/>
        <v>0</v>
      </c>
    </row>
    <row r="31" spans="2:48" x14ac:dyDescent="0.2">
      <c r="B31" s="12"/>
      <c r="C31" s="5"/>
      <c r="D31" s="48"/>
      <c r="E31" s="48"/>
      <c r="F31" s="48"/>
      <c r="G31" s="48"/>
      <c r="H31" s="48"/>
      <c r="I31" s="48"/>
      <c r="J31" s="48"/>
      <c r="K31" s="48"/>
      <c r="L31" s="13"/>
      <c r="N31" s="19"/>
      <c r="O31" s="5"/>
      <c r="P31" s="48"/>
      <c r="Q31" s="48"/>
      <c r="R31" s="48"/>
      <c r="S31" s="48"/>
      <c r="T31" s="48"/>
      <c r="U31" s="48"/>
      <c r="V31" s="48"/>
      <c r="W31" s="48"/>
      <c r="X31" s="6"/>
      <c r="Y31" s="13"/>
      <c r="Z31" s="62" t="str">
        <f t="shared" si="13"/>
        <v/>
      </c>
      <c r="AA31" s="2"/>
      <c r="AB31" s="2"/>
      <c r="AC31" s="2"/>
      <c r="AD31" s="2"/>
      <c r="AE31" s="2"/>
      <c r="AF31" s="2"/>
      <c r="AG31" s="2"/>
      <c r="AH31" s="2"/>
      <c r="AI31" s="63" t="str">
        <f t="shared" si="14"/>
        <v/>
      </c>
      <c r="AK31" s="23" t="str">
        <f t="shared" si="5"/>
        <v/>
      </c>
      <c r="AL31" s="3" t="str">
        <f t="shared" si="12"/>
        <v/>
      </c>
      <c r="AM31" s="51"/>
      <c r="AN31" s="51"/>
      <c r="AO31" s="51"/>
      <c r="AP31" s="51"/>
      <c r="AQ31" s="51"/>
      <c r="AR31" s="51"/>
      <c r="AS31" s="51"/>
      <c r="AT31" s="51"/>
      <c r="AU31" s="4" t="str">
        <f t="shared" si="8"/>
        <v/>
      </c>
      <c r="AV31" s="24">
        <f t="shared" si="9"/>
        <v>0</v>
      </c>
    </row>
    <row r="32" spans="2:48" x14ac:dyDescent="0.2">
      <c r="B32" s="12"/>
      <c r="C32" s="5"/>
      <c r="D32" s="48"/>
      <c r="E32" s="48"/>
      <c r="F32" s="48"/>
      <c r="G32" s="48"/>
      <c r="H32" s="48"/>
      <c r="I32" s="48"/>
      <c r="J32" s="48"/>
      <c r="K32" s="48"/>
      <c r="L32" s="13"/>
      <c r="N32" s="19"/>
      <c r="O32" s="5"/>
      <c r="P32" s="48"/>
      <c r="Q32" s="48"/>
      <c r="R32" s="48"/>
      <c r="S32" s="48"/>
      <c r="T32" s="48"/>
      <c r="U32" s="48"/>
      <c r="V32" s="48"/>
      <c r="W32" s="48"/>
      <c r="X32" s="6"/>
      <c r="Y32" s="13"/>
      <c r="Z32" s="62" t="str">
        <f t="shared" si="13"/>
        <v/>
      </c>
      <c r="AA32" s="2"/>
      <c r="AB32" s="2"/>
      <c r="AC32" s="2"/>
      <c r="AD32" s="2"/>
      <c r="AE32" s="2"/>
      <c r="AF32" s="2"/>
      <c r="AG32" s="2"/>
      <c r="AH32" s="2"/>
      <c r="AI32" s="63" t="str">
        <f t="shared" si="14"/>
        <v/>
      </c>
      <c r="AK32" s="23" t="str">
        <f t="shared" si="5"/>
        <v/>
      </c>
      <c r="AL32" s="3" t="str">
        <f t="shared" si="12"/>
        <v/>
      </c>
      <c r="AM32" s="51"/>
      <c r="AN32" s="51"/>
      <c r="AO32" s="51"/>
      <c r="AP32" s="51"/>
      <c r="AQ32" s="51"/>
      <c r="AR32" s="51"/>
      <c r="AS32" s="51"/>
      <c r="AT32" s="51"/>
      <c r="AU32" s="4" t="str">
        <f t="shared" si="8"/>
        <v/>
      </c>
      <c r="AV32" s="24">
        <f t="shared" si="9"/>
        <v>0</v>
      </c>
    </row>
    <row r="33" spans="2:48" x14ac:dyDescent="0.2">
      <c r="B33" s="12"/>
      <c r="C33" s="5"/>
      <c r="D33" s="48"/>
      <c r="E33" s="48"/>
      <c r="F33" s="48"/>
      <c r="G33" s="48"/>
      <c r="H33" s="48"/>
      <c r="I33" s="48"/>
      <c r="J33" s="48"/>
      <c r="K33" s="48"/>
      <c r="L33" s="13"/>
      <c r="N33" s="19"/>
      <c r="O33" s="5"/>
      <c r="P33" s="48"/>
      <c r="Q33" s="48"/>
      <c r="R33" s="48"/>
      <c r="S33" s="48"/>
      <c r="T33" s="48"/>
      <c r="U33" s="48"/>
      <c r="V33" s="48"/>
      <c r="W33" s="48"/>
      <c r="X33" s="6"/>
      <c r="Y33" s="13"/>
      <c r="Z33" s="62" t="str">
        <f t="shared" si="13"/>
        <v/>
      </c>
      <c r="AA33" s="2"/>
      <c r="AB33" s="2"/>
      <c r="AC33" s="2"/>
      <c r="AD33" s="2"/>
      <c r="AE33" s="2"/>
      <c r="AF33" s="2"/>
      <c r="AG33" s="2"/>
      <c r="AH33" s="2"/>
      <c r="AI33" s="63" t="str">
        <f t="shared" si="14"/>
        <v/>
      </c>
      <c r="AK33" s="23" t="str">
        <f t="shared" si="5"/>
        <v/>
      </c>
      <c r="AL33" s="3" t="str">
        <f t="shared" si="12"/>
        <v/>
      </c>
      <c r="AM33" s="51"/>
      <c r="AN33" s="51"/>
      <c r="AO33" s="51"/>
      <c r="AP33" s="51"/>
      <c r="AQ33" s="51"/>
      <c r="AR33" s="51"/>
      <c r="AS33" s="51"/>
      <c r="AT33" s="51"/>
      <c r="AU33" s="4" t="str">
        <f t="shared" si="8"/>
        <v/>
      </c>
      <c r="AV33" s="24">
        <f t="shared" si="9"/>
        <v>0</v>
      </c>
    </row>
    <row r="34" spans="2:48" x14ac:dyDescent="0.2">
      <c r="B34" s="12"/>
      <c r="C34" s="5"/>
      <c r="D34" s="48"/>
      <c r="E34" s="48"/>
      <c r="F34" s="48"/>
      <c r="G34" s="48"/>
      <c r="H34" s="48"/>
      <c r="I34" s="48"/>
      <c r="J34" s="48"/>
      <c r="K34" s="48"/>
      <c r="L34" s="13"/>
      <c r="N34" s="19"/>
      <c r="O34" s="5"/>
      <c r="P34" s="48"/>
      <c r="Q34" s="48"/>
      <c r="R34" s="48"/>
      <c r="S34" s="48"/>
      <c r="T34" s="48"/>
      <c r="U34" s="48"/>
      <c r="V34" s="48"/>
      <c r="W34" s="48"/>
      <c r="X34" s="6"/>
      <c r="Y34" s="13"/>
      <c r="Z34" s="62" t="str">
        <f t="shared" si="13"/>
        <v/>
      </c>
      <c r="AA34" s="2"/>
      <c r="AB34" s="2"/>
      <c r="AC34" s="2"/>
      <c r="AD34" s="2"/>
      <c r="AE34" s="2"/>
      <c r="AF34" s="2"/>
      <c r="AG34" s="2"/>
      <c r="AH34" s="2"/>
      <c r="AI34" s="63" t="str">
        <f t="shared" si="14"/>
        <v/>
      </c>
      <c r="AK34" s="23" t="str">
        <f t="shared" si="5"/>
        <v/>
      </c>
      <c r="AL34" s="3" t="str">
        <f t="shared" si="12"/>
        <v/>
      </c>
      <c r="AM34" s="51"/>
      <c r="AN34" s="51"/>
      <c r="AO34" s="51"/>
      <c r="AP34" s="51"/>
      <c r="AQ34" s="51"/>
      <c r="AR34" s="51"/>
      <c r="AS34" s="51"/>
      <c r="AT34" s="51"/>
      <c r="AU34" s="4" t="str">
        <f t="shared" si="8"/>
        <v/>
      </c>
      <c r="AV34" s="24">
        <f t="shared" si="9"/>
        <v>0</v>
      </c>
    </row>
    <row r="35" spans="2:48" ht="17" thickBot="1" x14ac:dyDescent="0.25">
      <c r="B35" s="14"/>
      <c r="C35" s="7"/>
      <c r="D35" s="49"/>
      <c r="E35" s="49"/>
      <c r="F35" s="49"/>
      <c r="G35" s="49"/>
      <c r="H35" s="49"/>
      <c r="I35" s="49"/>
      <c r="J35" s="49"/>
      <c r="K35" s="49"/>
      <c r="L35" s="15"/>
      <c r="N35" s="20"/>
      <c r="O35" s="21"/>
      <c r="P35" s="53"/>
      <c r="Q35" s="53"/>
      <c r="R35" s="53"/>
      <c r="S35" s="53"/>
      <c r="T35" s="53"/>
      <c r="U35" s="53"/>
      <c r="V35" s="53"/>
      <c r="W35" s="53"/>
      <c r="X35" s="22"/>
      <c r="Y35" s="56"/>
      <c r="Z35" s="64" t="str">
        <f t="shared" si="13"/>
        <v/>
      </c>
      <c r="AA35" s="65"/>
      <c r="AB35" s="65"/>
      <c r="AC35" s="65"/>
      <c r="AD35" s="65"/>
      <c r="AE35" s="65"/>
      <c r="AF35" s="65"/>
      <c r="AG35" s="65"/>
      <c r="AH35" s="65"/>
      <c r="AI35" s="66" t="str">
        <f t="shared" si="14"/>
        <v/>
      </c>
      <c r="AK35" s="25" t="str">
        <f t="shared" si="5"/>
        <v/>
      </c>
      <c r="AL35" s="26" t="str">
        <f t="shared" si="12"/>
        <v/>
      </c>
      <c r="AM35" s="52"/>
      <c r="AN35" s="52"/>
      <c r="AO35" s="52"/>
      <c r="AP35" s="52"/>
      <c r="AQ35" s="52"/>
      <c r="AR35" s="52"/>
      <c r="AS35" s="52"/>
      <c r="AT35" s="52"/>
      <c r="AU35" s="27" t="str">
        <f t="shared" si="8"/>
        <v/>
      </c>
      <c r="AV35" s="24">
        <f t="shared" si="9"/>
        <v>0</v>
      </c>
    </row>
    <row r="36" spans="2:48" ht="17" thickBot="1" x14ac:dyDescent="0.25">
      <c r="B36" s="16" t="s">
        <v>18</v>
      </c>
      <c r="C36" s="17">
        <f>SUM(C15:C35)</f>
        <v>3.05</v>
      </c>
      <c r="D36" s="50">
        <f>SUM(D15:D35)</f>
        <v>11</v>
      </c>
      <c r="E36" s="50">
        <f t="shared" ref="E36:K36" si="15">SUM(E15:E35)</f>
        <v>24.5</v>
      </c>
      <c r="F36" s="50">
        <f t="shared" si="15"/>
        <v>19.5</v>
      </c>
      <c r="G36" s="50">
        <f t="shared" si="15"/>
        <v>29</v>
      </c>
      <c r="H36" s="50">
        <f t="shared" si="15"/>
        <v>21</v>
      </c>
      <c r="I36" s="50">
        <f t="shared" si="15"/>
        <v>18.5</v>
      </c>
      <c r="J36" s="50">
        <f t="shared" si="15"/>
        <v>24</v>
      </c>
      <c r="K36" s="50">
        <f t="shared" si="15"/>
        <v>2</v>
      </c>
      <c r="L36" s="18">
        <f>SUM(L15:L35)</f>
        <v>1</v>
      </c>
    </row>
    <row r="37" spans="2:48" ht="25" customHeight="1" x14ac:dyDescent="0.2"/>
  </sheetData>
  <mergeCells count="4">
    <mergeCell ref="C13:L13"/>
    <mergeCell ref="O13:X13"/>
    <mergeCell ref="AL13:AV13"/>
    <mergeCell ref="B2:L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7"/>
  <sheetViews>
    <sheetView showGridLines="0" workbookViewId="0">
      <selection activeCell="P19" sqref="P19"/>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43"/>
      <c r="C3" s="42"/>
      <c r="D3" s="42"/>
      <c r="E3" s="42"/>
      <c r="F3" s="42"/>
      <c r="G3" s="42"/>
      <c r="H3" s="42"/>
      <c r="I3" s="42"/>
      <c r="J3" s="42"/>
      <c r="K3" s="42"/>
      <c r="L3" s="41"/>
    </row>
    <row r="4" spans="2:12" x14ac:dyDescent="0.2">
      <c r="B4" s="38"/>
      <c r="C4" s="37"/>
      <c r="D4" s="37"/>
      <c r="E4" s="37"/>
      <c r="F4" s="37"/>
      <c r="G4" s="37"/>
      <c r="H4" s="37"/>
      <c r="I4" s="37"/>
      <c r="J4" s="37"/>
      <c r="K4" s="37"/>
      <c r="L4" s="36"/>
    </row>
    <row r="5" spans="2:12" x14ac:dyDescent="0.2">
      <c r="B5" s="38"/>
      <c r="C5" s="37"/>
      <c r="D5" s="37"/>
      <c r="E5" s="37"/>
      <c r="F5" s="37"/>
      <c r="G5" s="37"/>
      <c r="H5" s="37"/>
      <c r="I5" s="37"/>
      <c r="J5" s="37"/>
      <c r="K5" s="37"/>
      <c r="L5" s="36"/>
    </row>
    <row r="6" spans="2:12" x14ac:dyDescent="0.2">
      <c r="B6" s="38"/>
      <c r="C6" s="37"/>
      <c r="D6" s="37"/>
      <c r="E6" s="37"/>
      <c r="F6" s="37"/>
      <c r="G6" s="37"/>
      <c r="H6" s="37"/>
      <c r="I6" s="37"/>
      <c r="J6" s="37"/>
      <c r="K6" s="37"/>
      <c r="L6" s="36"/>
    </row>
    <row r="7" spans="2:12" x14ac:dyDescent="0.2">
      <c r="B7" s="38"/>
      <c r="C7" s="37"/>
      <c r="D7" s="37"/>
      <c r="E7" s="37"/>
      <c r="F7" s="37"/>
      <c r="G7" s="37"/>
      <c r="H7" s="37"/>
      <c r="I7" s="37"/>
      <c r="J7" s="37"/>
      <c r="K7" s="37"/>
      <c r="L7" s="36"/>
    </row>
    <row r="8" spans="2:12" x14ac:dyDescent="0.2">
      <c r="B8" s="38"/>
      <c r="C8" s="37"/>
      <c r="D8" s="37"/>
      <c r="E8" s="37"/>
      <c r="F8" s="37"/>
      <c r="G8" s="37"/>
      <c r="H8" s="37"/>
      <c r="I8" s="37"/>
      <c r="J8" s="37"/>
      <c r="K8" s="37"/>
      <c r="L8" s="36"/>
    </row>
    <row r="9" spans="2:12" x14ac:dyDescent="0.2">
      <c r="B9" s="38"/>
      <c r="C9" s="37"/>
      <c r="D9" s="37"/>
      <c r="E9" s="37"/>
      <c r="F9" s="37"/>
      <c r="G9" s="37"/>
      <c r="H9" s="37"/>
      <c r="I9" s="37"/>
      <c r="J9" s="37"/>
      <c r="K9" s="37"/>
      <c r="L9" s="36"/>
    </row>
    <row r="10" spans="2:12" x14ac:dyDescent="0.2">
      <c r="B10" s="38"/>
      <c r="C10" s="37"/>
      <c r="D10" s="37"/>
      <c r="E10" s="37"/>
      <c r="F10" s="37"/>
      <c r="G10" s="37"/>
      <c r="H10" s="37"/>
      <c r="I10" s="37"/>
      <c r="J10" s="37"/>
      <c r="K10" s="37"/>
      <c r="L10" s="36"/>
    </row>
    <row r="11" spans="2:12" x14ac:dyDescent="0.2">
      <c r="B11" s="38"/>
      <c r="C11" s="37"/>
      <c r="D11" s="37"/>
      <c r="E11" s="37"/>
      <c r="F11" s="37"/>
      <c r="G11" s="37"/>
      <c r="H11" s="37"/>
      <c r="I11" s="37"/>
      <c r="J11" s="37"/>
      <c r="K11" s="37"/>
      <c r="L11" s="36"/>
    </row>
    <row r="12" spans="2:12" x14ac:dyDescent="0.2">
      <c r="B12" s="38"/>
      <c r="C12" s="37"/>
      <c r="D12" s="37"/>
      <c r="E12" s="37"/>
      <c r="F12" s="37"/>
      <c r="G12" s="37"/>
      <c r="H12" s="37"/>
      <c r="I12" s="37"/>
      <c r="J12" s="37"/>
      <c r="K12" s="37"/>
      <c r="L12" s="36"/>
    </row>
    <row r="13" spans="2:12" ht="71" customHeight="1" x14ac:dyDescent="0.2">
      <c r="B13" s="38"/>
      <c r="C13" s="95" t="s">
        <v>34</v>
      </c>
      <c r="D13" s="95"/>
      <c r="E13" s="95"/>
      <c r="F13" s="95"/>
      <c r="G13" s="95"/>
      <c r="H13" s="95"/>
      <c r="I13" s="95"/>
      <c r="J13" s="95"/>
      <c r="K13" s="95"/>
      <c r="L13" s="36"/>
    </row>
    <row r="14" spans="2:12" x14ac:dyDescent="0.2">
      <c r="B14" s="38"/>
      <c r="C14" s="37"/>
      <c r="D14" s="37"/>
      <c r="E14" s="37"/>
      <c r="F14" s="37"/>
      <c r="G14" s="37"/>
      <c r="H14" s="37"/>
      <c r="I14" s="37"/>
      <c r="J14" s="37"/>
      <c r="K14" s="37"/>
      <c r="L14" s="36"/>
    </row>
    <row r="15" spans="2:12" ht="20" customHeight="1" x14ac:dyDescent="0.2">
      <c r="B15" s="38"/>
      <c r="C15" s="37"/>
      <c r="D15" s="40" t="s">
        <v>33</v>
      </c>
      <c r="E15" s="39"/>
      <c r="F15" s="39"/>
      <c r="G15" s="39"/>
      <c r="H15" s="39"/>
      <c r="I15" s="39"/>
      <c r="J15" s="39"/>
      <c r="K15" s="37"/>
      <c r="L15" s="36"/>
    </row>
    <row r="16" spans="2:12" ht="20" customHeight="1" x14ac:dyDescent="0.2">
      <c r="B16" s="38"/>
      <c r="C16" s="37"/>
      <c r="D16" s="40" t="s">
        <v>32</v>
      </c>
      <c r="E16" s="39"/>
      <c r="F16" s="39"/>
      <c r="G16" s="39"/>
      <c r="H16" s="39"/>
      <c r="I16" s="39"/>
      <c r="J16" s="39"/>
      <c r="K16" s="37"/>
      <c r="L16" s="36"/>
    </row>
    <row r="17" spans="2:12" ht="20" customHeight="1" x14ac:dyDescent="0.2">
      <c r="B17" s="38"/>
      <c r="C17" s="37"/>
      <c r="D17" s="40" t="s">
        <v>31</v>
      </c>
      <c r="E17" s="39"/>
      <c r="F17" s="39"/>
      <c r="G17" s="39"/>
      <c r="H17" s="39"/>
      <c r="I17" s="39"/>
      <c r="J17" s="39"/>
      <c r="K17" s="37"/>
      <c r="L17" s="36"/>
    </row>
    <row r="18" spans="2:12" x14ac:dyDescent="0.2">
      <c r="B18" s="38"/>
      <c r="C18" s="37"/>
      <c r="D18" s="37"/>
      <c r="E18" s="37"/>
      <c r="F18" s="37"/>
      <c r="G18" s="37"/>
      <c r="H18" s="37"/>
      <c r="I18" s="37"/>
      <c r="J18" s="37"/>
      <c r="K18" s="37"/>
      <c r="L18" s="36"/>
    </row>
    <row r="19" spans="2:12" ht="81" customHeight="1" x14ac:dyDescent="0.2">
      <c r="B19" s="38"/>
      <c r="C19" s="95" t="s">
        <v>30</v>
      </c>
      <c r="D19" s="95"/>
      <c r="E19" s="95"/>
      <c r="F19" s="95"/>
      <c r="G19" s="95"/>
      <c r="H19" s="95"/>
      <c r="I19" s="95"/>
      <c r="J19" s="95"/>
      <c r="K19" s="95"/>
      <c r="L19" s="36"/>
    </row>
    <row r="20" spans="2:12" x14ac:dyDescent="0.2">
      <c r="B20" s="38"/>
      <c r="C20" s="37"/>
      <c r="D20" s="37"/>
      <c r="E20" s="37"/>
      <c r="F20" s="37"/>
      <c r="G20" s="37"/>
      <c r="H20" s="37"/>
      <c r="I20" s="37"/>
      <c r="J20" s="37"/>
      <c r="K20" s="37"/>
      <c r="L20" s="36"/>
    </row>
    <row r="21" spans="2:12" ht="64" customHeight="1" x14ac:dyDescent="0.2">
      <c r="B21" s="38"/>
      <c r="C21" s="95" t="s">
        <v>29</v>
      </c>
      <c r="D21" s="95"/>
      <c r="E21" s="95"/>
      <c r="F21" s="95"/>
      <c r="G21" s="95"/>
      <c r="H21" s="95"/>
      <c r="I21" s="95"/>
      <c r="J21" s="95"/>
      <c r="K21" s="95"/>
      <c r="L21" s="36"/>
    </row>
    <row r="22" spans="2:12" x14ac:dyDescent="0.2">
      <c r="B22" s="38"/>
      <c r="C22" s="37"/>
      <c r="D22" s="37"/>
      <c r="E22" s="37"/>
      <c r="F22" s="37"/>
      <c r="G22" s="37"/>
      <c r="H22" s="37"/>
      <c r="I22" s="37"/>
      <c r="J22" s="37"/>
      <c r="K22" s="37"/>
      <c r="L22" s="36"/>
    </row>
    <row r="23" spans="2:12" ht="63" customHeight="1" x14ac:dyDescent="0.2">
      <c r="B23" s="38"/>
      <c r="C23" s="95" t="s">
        <v>28</v>
      </c>
      <c r="D23" s="95"/>
      <c r="E23" s="95"/>
      <c r="F23" s="95"/>
      <c r="G23" s="95"/>
      <c r="H23" s="95"/>
      <c r="I23" s="95"/>
      <c r="J23" s="95"/>
      <c r="K23" s="95"/>
      <c r="L23" s="36"/>
    </row>
    <row r="24" spans="2:12" x14ac:dyDescent="0.2">
      <c r="B24" s="38"/>
      <c r="C24" s="37"/>
      <c r="D24" s="37"/>
      <c r="E24" s="37"/>
      <c r="F24" s="37"/>
      <c r="G24" s="37"/>
      <c r="H24" s="37"/>
      <c r="I24" s="37"/>
      <c r="J24" s="37"/>
      <c r="K24" s="37"/>
      <c r="L24" s="36"/>
    </row>
    <row r="25" spans="2:12" x14ac:dyDescent="0.2">
      <c r="B25" s="38"/>
      <c r="C25" s="37"/>
      <c r="D25" s="94" t="s">
        <v>27</v>
      </c>
      <c r="E25" s="94"/>
      <c r="F25" s="94"/>
      <c r="G25" s="94"/>
      <c r="H25" s="94"/>
      <c r="I25" s="94"/>
      <c r="J25" s="37"/>
      <c r="K25" s="37"/>
      <c r="L25" s="36"/>
    </row>
    <row r="26" spans="2:12" ht="17" thickBot="1" x14ac:dyDescent="0.25">
      <c r="B26" s="35"/>
      <c r="C26" s="34"/>
      <c r="D26" s="34"/>
      <c r="E26" s="34"/>
      <c r="F26" s="34"/>
      <c r="G26" s="34"/>
      <c r="H26" s="34"/>
      <c r="I26" s="34"/>
      <c r="J26" s="34"/>
      <c r="K26" s="34"/>
      <c r="L26" s="33"/>
    </row>
    <row r="27" spans="2:12" ht="39" customHeight="1" thickBot="1" x14ac:dyDescent="0.25">
      <c r="B27" s="91" t="s">
        <v>35</v>
      </c>
      <c r="C27" s="92"/>
      <c r="D27" s="92"/>
      <c r="E27" s="92"/>
      <c r="F27" s="92"/>
      <c r="G27" s="92"/>
      <c r="H27" s="92"/>
      <c r="I27" s="92"/>
      <c r="J27" s="92"/>
      <c r="K27" s="92"/>
      <c r="L27" s="93"/>
    </row>
  </sheetData>
  <sheetProtection sheet="1" objects="1" scenarios="1"/>
  <mergeCells count="6">
    <mergeCell ref="B27:L27"/>
    <mergeCell ref="D25:I25"/>
    <mergeCell ref="C13:K13"/>
    <mergeCell ref="C19:K19"/>
    <mergeCell ref="C21:K21"/>
    <mergeCell ref="C23:K23"/>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2020-04-09T12:49:21Z</dcterms:modified>
</cp:coreProperties>
</file>