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Asesorías de tesis\Economía\Eficiencia del gasto público en la educación\data3\"/>
    </mc:Choice>
  </mc:AlternateContent>
  <xr:revisionPtr revIDLastSave="0" documentId="13_ncr:1_{8B44DA66-C260-4B7E-8DBE-78DD25AB18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4" r:id="rId1"/>
    <sheet name="ALUMNOS" sheetId="1" r:id="rId2"/>
    <sheet name="PROFs" sheetId="2" r:id="rId3"/>
    <sheet name="RATI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>'[1]R. Natural'!#REF!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hidden="1">[8]balance!#REF!</definedName>
    <definedName name="__123Graph_ACURRENT" hidden="1">[8]balance!#REF!</definedName>
    <definedName name="__123Graph_B" hidden="1">[8]balance!#REF!</definedName>
    <definedName name="__123Graph_BCURRENT" hidden="1">[8]balance!#REF!</definedName>
    <definedName name="__123Graph_D" hidden="1">[8]balance!#REF!</definedName>
    <definedName name="__123Graph_DCURRENT" hidden="1">[8]balance!#REF!</definedName>
    <definedName name="__123Graph_F" hidden="1">[8]balance!#REF!</definedName>
    <definedName name="__123Graph_FCURRENT" hidden="1">[8]balance!#REF!</definedName>
    <definedName name="__123Graph_X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>#REF!</definedName>
    <definedName name="_4__123Graph_XCHART_1" hidden="1">[9]Hoja3!$A$368:$A$408</definedName>
    <definedName name="_5__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hidden="1">#REF!</definedName>
    <definedName name="_fill1" hidden="1">#REF!</definedName>
    <definedName name="_xlnm._FilterDatabase" localSheetId="0" hidden="1">Hoja1!$A$2:$D$27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[13]PAG_35!#REF!</definedName>
    <definedName name="anexo_especial">[14]PAG_37!#REF!</definedName>
    <definedName name="anexos">[15]PAG_35!#REF!</definedName>
    <definedName name="_xlnm.Print_Area" localSheetId="1">ALUMNOS!$A$1:$P$37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hidden="1">[8]balance!#REF!</definedName>
    <definedName name="base0">[17]Sem!#REF!</definedName>
    <definedName name="_xlnm.Database">#REF!</definedName>
    <definedName name="baseFP">[17]BASFinP!$DW$1</definedName>
    <definedName name="baseProm">[17]BASPromP!#REF!</definedName>
    <definedName name="BLPH1" hidden="1">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>[19]PAG_33!#REF!</definedName>
    <definedName name="caudal1">#REF!</definedName>
    <definedName name="cdr">[20]cd1!$A$1:$Q$68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>#REF!</definedName>
    <definedName name="conm3">#REF!</definedName>
    <definedName name="CSP">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'[5]Cdr 9'!#REF!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>[15]PAG_35!#REF!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>#REF!</definedName>
    <definedName name="dfasñljskña">[15]PAG_35!#REF!</definedName>
    <definedName name="dfsfd">#REF!</definedName>
    <definedName name="DíasHábiles">[4]Util!$A$2:$B$134</definedName>
    <definedName name="dklñfjadskfjañdf">[24]PAG_33!#REF!</definedName>
    <definedName name="dos">[15]PAG_35!#REF!</definedName>
    <definedName name="DPD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>[15]PAG_35!#REF!</definedName>
    <definedName name="FIN">#N/A</definedName>
    <definedName name="FLUJO">'[28]FLUJO-TURISTICO'!#REF!</definedName>
    <definedName name="FRE">#REF!</definedName>
    <definedName name="FUENTE">[12]IECE4001!#REF!</definedName>
    <definedName name="GAS">#REF!</definedName>
    <definedName name="gdgdg" hidden="1">#REF!</definedName>
    <definedName name="gfsg">[29]PAG_33!#REF!</definedName>
    <definedName name="graf" hidden="1">#REF!</definedName>
    <definedName name="Graf_Options">[4]Curva!#REF!</definedName>
    <definedName name="Grafico22n" hidden="1">#REF!</definedName>
    <definedName name="Graficos">'[30]Diario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[31]PAG_33!#REF!</definedName>
    <definedName name="HO">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>[36]OPERACIONES!#REF!</definedName>
    <definedName name="miuo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>'[32]CD 6'!#REF!</definedName>
    <definedName name="OCT">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>'[32]CD 6'!#REF!</definedName>
    <definedName name="preci">[38]PAG_33!#REF!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>[2]Data!#REF!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>[15]PAG_35!#REF!</definedName>
    <definedName name="RO">#REF!</definedName>
    <definedName name="RO_2">'[32]CD 6'!#REF!</definedName>
    <definedName name="sad">[15]PAG_35!#REF!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>[41]PAG42!#REF!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[42]Cuadro__32!#REF!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[43]Meses!$A$1:$C$14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>#REF!</definedName>
    <definedName name="TITL">#REF!</definedName>
    <definedName name="treint">[36]OPERACIONES!#REF!</definedName>
    <definedName name="TUTOR">#REF!</definedName>
    <definedName name="UN">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[44]Dat!$E$1</definedName>
    <definedName name="xCurrent">[44]Dat!$C$1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[45]SERIES!$V$1</definedName>
    <definedName name="xxFechaFin">[46]Tabla!$AP$3</definedName>
    <definedName name="xxFechaInicio">[46]Tabla!$AP$2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[45]SERIES!$U$1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[47]PAG_33!#REF!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3" l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6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6" i="3"/>
  <c r="AI6" i="3"/>
  <c r="AJ6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6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6" i="3"/>
  <c r="K6" i="3"/>
  <c r="K6" i="1"/>
</calcChain>
</file>

<file path=xl/sharedStrings.xml><?xml version="1.0" encoding="utf-8"?>
<sst xmlns="http://schemas.openxmlformats.org/spreadsheetml/2006/main" count="157" uniqueCount="47">
  <si>
    <t xml:space="preserve">Fuente: Ministerio de Educación  - MINEDU - Censo Educativo. </t>
  </si>
  <si>
    <t>2/ Comprende las provincias de Barranca, Cajatambo, Canta, Cañete, Huaral, Huarochirí, Huaura, Oyón y Yauyos.</t>
  </si>
  <si>
    <t>1/ Comprende los 43 distritos que conforman la provincia de Lima.</t>
  </si>
  <si>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</si>
  <si>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</si>
  <si>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</si>
  <si>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</si>
  <si>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</si>
  <si>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</si>
  <si>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</si>
  <si>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</si>
  <si>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</si>
  <si>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</si>
  <si>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Región Lima  2/</t>
  </si>
  <si>
    <t>Provincia de Lima 1/</t>
  </si>
  <si>
    <t>Lambayeque</t>
  </si>
  <si>
    <t>La Libertad</t>
  </si>
  <si>
    <t>Junín</t>
  </si>
  <si>
    <t>Ica</t>
  </si>
  <si>
    <t>Huánuco</t>
  </si>
  <si>
    <t>Huancavelica</t>
  </si>
  <si>
    <t>Cusco</t>
  </si>
  <si>
    <t>Callao</t>
  </si>
  <si>
    <t>Cajamarca</t>
  </si>
  <si>
    <t>Ayacucho</t>
  </si>
  <si>
    <t>Arequipa</t>
  </si>
  <si>
    <t>Apurímac</t>
  </si>
  <si>
    <t>Áncash</t>
  </si>
  <si>
    <t xml:space="preserve">Amazonas </t>
  </si>
  <si>
    <t>Total</t>
  </si>
  <si>
    <t>Departamento</t>
  </si>
  <si>
    <t>(Miles de personas)</t>
  </si>
  <si>
    <t>ALUMNOS MATRICULADOS EN EL SISTEMA EDUCATIVO NACIONAL,  
SEGÚN DEPARTAMENTO, 2008 - 2019</t>
  </si>
  <si>
    <t>DOCENTES DEL SISTEMA EDUCATIVO DEL SECTOR PÚBLICO, SEGÚN DEPARTAMENTO, 2008-2019</t>
  </si>
  <si>
    <t xml:space="preserve">        </t>
  </si>
  <si>
    <t>Prov. Const. del Callao</t>
  </si>
  <si>
    <t>Lima</t>
  </si>
  <si>
    <t xml:space="preserve">   Provincia de Lima 1/</t>
  </si>
  <si>
    <t xml:space="preserve">   Región Lima  2/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</si>
  <si>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Corresponde a la suma del número de personas que desempeñan labor docente, directiva o en el aula, en cada institución educativa, sin diferenciar si la jornada es de tiempo completo o parcial.</t>
    </r>
  </si>
  <si>
    <t xml:space="preserve">Fuente: Ministerio de Educación  (MINEDU) - Censo Escolar. </t>
  </si>
  <si>
    <t xml:space="preserve">ALUMNOS </t>
  </si>
  <si>
    <t>RATIO DOC-ALUM (proxy)</t>
  </si>
  <si>
    <t>Amazonas</t>
  </si>
  <si>
    <t xml:space="preserve">Piura </t>
  </si>
  <si>
    <t>Provincia de Lima</t>
  </si>
  <si>
    <t>Región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</si>
</sst>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\ ##0.0"/>
    <numFmt numFmtId="165" formatCode="_ * #.##0.00_ ;_ * \-#.##0.00_ ;_ * &quot;-&quot;??_ ;_ @_ "/>
    <numFmt numFmtId="166" formatCode="_ * #,##0.0_ ;_ * \-#,##0.0_ ;_ * &quot;-&quot;??_ ;_ @_ "/>
    <numFmt numFmtId="167" formatCode="0.0"/>
    <numFmt numFmtId="168" formatCode="#.#"/>
    <numFmt numFmtId="169" formatCode="###\ ##0.0"/>
    <numFmt numFmtId="170" formatCode="#\ ###\ ###"/>
    <numFmt numFmtId="171" formatCode="__@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color rgb="FFE61AC9"/>
      <name val="Arial Narrow"/>
      <family val="2"/>
    </font>
    <font>
      <sz val="6"/>
      <name val="Arial Narrow"/>
      <family val="2"/>
    </font>
    <font>
      <b/>
      <sz val="8"/>
      <color rgb="FF0000FF"/>
      <name val="Arial Narrow"/>
      <family val="2"/>
    </font>
    <font>
      <sz val="8"/>
      <color rgb="FFFF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9"/>
      <color rgb="FF0000FF"/>
      <name val="Arial Narrow"/>
      <family val="2"/>
    </font>
    <font>
      <b/>
      <sz val="9"/>
      <color rgb="FFFF0000"/>
      <name val="Arial Narrow"/>
      <family val="2"/>
    </font>
    <font>
      <b/>
      <sz val="10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left" vertical="center"/>
    </xf>
    <xf numFmtId="166" fontId="4" fillId="0" borderId="0" xfId="1" applyNumberFormat="1" applyFont="1" applyFill="1" applyBorder="1" applyAlignment="1">
      <alignment horizontal="right" vertical="center"/>
    </xf>
    <xf numFmtId="164" fontId="4" fillId="0" borderId="0" xfId="0" applyNumberFormat="1" applyFont="1" applyBorder="1" applyAlignment="1">
      <alignment vertical="center"/>
    </xf>
    <xf numFmtId="0" fontId="4" fillId="0" borderId="3" xfId="0" applyFont="1" applyFill="1" applyBorder="1" applyAlignment="1" applyProtection="1">
      <alignment horizontal="left" vertical="center"/>
    </xf>
    <xf numFmtId="166" fontId="4" fillId="0" borderId="0" xfId="1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right" vertical="center"/>
    </xf>
    <xf numFmtId="0" fontId="4" fillId="0" borderId="3" xfId="0" applyFont="1" applyFill="1" applyBorder="1"/>
    <xf numFmtId="166" fontId="6" fillId="0" borderId="0" xfId="1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8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168" fontId="9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9" fontId="10" fillId="0" borderId="0" xfId="0" applyNumberFormat="1" applyFont="1" applyBorder="1" applyAlignment="1">
      <alignment vertical="center"/>
    </xf>
    <xf numFmtId="167" fontId="4" fillId="0" borderId="0" xfId="0" applyNumberFormat="1" applyFont="1" applyBorder="1" applyAlignment="1">
      <alignment vertical="center"/>
    </xf>
    <xf numFmtId="167" fontId="4" fillId="0" borderId="0" xfId="0" applyNumberFormat="1" applyFont="1" applyFill="1" applyBorder="1" applyAlignment="1">
      <alignment wrapText="1"/>
    </xf>
    <xf numFmtId="167" fontId="4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4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 wrapText="1"/>
    </xf>
    <xf numFmtId="170" fontId="14" fillId="0" borderId="0" xfId="0" applyNumberFormat="1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170" fontId="12" fillId="0" borderId="0" xfId="0" applyNumberFormat="1" applyFont="1" applyAlignment="1">
      <alignment horizontal="right" vertical="center"/>
    </xf>
    <xf numFmtId="170" fontId="13" fillId="0" borderId="0" xfId="0" applyNumberFormat="1" applyFont="1" applyAlignment="1">
      <alignment horizontal="right" vertical="center"/>
    </xf>
    <xf numFmtId="170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1" fillId="0" borderId="3" xfId="0" applyFont="1" applyBorder="1" applyAlignment="1">
      <alignment horizontal="left" vertical="center"/>
    </xf>
    <xf numFmtId="170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wrapText="1"/>
    </xf>
    <xf numFmtId="0" fontId="11" fillId="0" borderId="3" xfId="0" applyFont="1" applyBorder="1"/>
    <xf numFmtId="3" fontId="11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71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2" borderId="0" xfId="0" applyFill="1"/>
    <xf numFmtId="0" fontId="13" fillId="0" borderId="1" xfId="0" applyFont="1" applyFill="1" applyBorder="1" applyAlignment="1">
      <alignment horizontal="right" vertical="center" wrapText="1"/>
    </xf>
    <xf numFmtId="0" fontId="16" fillId="0" borderId="0" xfId="0" applyFont="1"/>
    <xf numFmtId="0" fontId="16" fillId="2" borderId="0" xfId="0" applyFont="1" applyFill="1"/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/>
    </xf>
    <xf numFmtId="2" fontId="0" fillId="0" borderId="0" xfId="0" applyNumberFormat="1"/>
    <xf numFmtId="49" fontId="0" fillId="0" borderId="0" xfId="0" applyNumberFormat="1"/>
    <xf numFmtId="49" fontId="5" fillId="4" borderId="7" xfId="0" applyNumberFormat="1" applyFont="1" applyFill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  <xf numFmtId="49" fontId="4" fillId="0" borderId="7" xfId="0" applyNumberFormat="1" applyFont="1" applyBorder="1"/>
    <xf numFmtId="49" fontId="5" fillId="4" borderId="3" xfId="0" applyNumberFormat="1" applyFont="1" applyFill="1" applyBorder="1" applyAlignment="1">
      <alignment horizontal="left" vertical="center"/>
    </xf>
  </cellXfs>
  <cellStyles count="2">
    <cellStyle name="Millares 5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uis_Trabajo\06_junio\DOCUME~1\CFARRO\CONFIG~1\Temp\notesFFF692\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aboada.MPLAZA\Desktop\AULA%20AIP\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40D4-5828-4CDB-BDB2-81B220475C0D}">
  <dimension ref="A1:D27"/>
  <sheetViews>
    <sheetView tabSelected="1" workbookViewId="0">
      <selection activeCell="B2" sqref="B2"/>
    </sheetView>
  </sheetViews>
  <sheetFormatPr baseColWidth="10" defaultRowHeight="12.75" x14ac:dyDescent="0.2"/>
  <cols>
    <col min="1" max="1" width="14.5703125" style="72" customWidth="1"/>
    <col min="2" max="4" width="14.5703125" style="71" customWidth="1"/>
  </cols>
  <sheetData>
    <row r="1" spans="1:4" x14ac:dyDescent="0.2">
      <c r="A1" s="72" t="s">
        <v>30</v>
      </c>
      <c r="B1" s="72">
        <v>2015</v>
      </c>
      <c r="C1" s="72">
        <v>2016</v>
      </c>
      <c r="D1" s="72">
        <v>2018</v>
      </c>
    </row>
    <row r="2" spans="1:4" x14ac:dyDescent="0.2">
      <c r="A2" s="73" t="s">
        <v>43</v>
      </c>
      <c r="B2" s="71">
        <v>5.9940640055058503E-2</v>
      </c>
      <c r="C2" s="71">
        <v>6.2504811561745463E-2</v>
      </c>
      <c r="D2" s="71">
        <v>6.5097695268722902E-2</v>
      </c>
    </row>
    <row r="3" spans="1:4" x14ac:dyDescent="0.2">
      <c r="A3" s="73" t="s">
        <v>27</v>
      </c>
      <c r="B3" s="71">
        <v>5.7052842617786051E-2</v>
      </c>
      <c r="C3" s="71">
        <v>5.8669136461391144E-2</v>
      </c>
      <c r="D3" s="71">
        <v>6.1684062790418326E-2</v>
      </c>
    </row>
    <row r="4" spans="1:4" x14ac:dyDescent="0.2">
      <c r="A4" s="73" t="s">
        <v>26</v>
      </c>
      <c r="B4" s="71">
        <v>6.7628265012518216E-2</v>
      </c>
      <c r="C4" s="71">
        <v>6.9230148423686161E-2</v>
      </c>
      <c r="D4" s="71">
        <v>7.331671949465822E-2</v>
      </c>
    </row>
    <row r="5" spans="1:4" x14ac:dyDescent="0.2">
      <c r="A5" s="73" t="s">
        <v>25</v>
      </c>
      <c r="B5" s="71">
        <v>3.5656328245120918E-2</v>
      </c>
      <c r="C5" s="71">
        <v>3.6769515768179994E-2</v>
      </c>
      <c r="D5" s="71">
        <v>3.7110445194256339E-2</v>
      </c>
    </row>
    <row r="6" spans="1:4" x14ac:dyDescent="0.2">
      <c r="A6" s="73" t="s">
        <v>24</v>
      </c>
      <c r="B6" s="71">
        <v>6.5828467907883464E-2</v>
      </c>
      <c r="C6" s="71">
        <v>6.8036476748005184E-2</v>
      </c>
      <c r="D6" s="71">
        <v>7.1001383208446525E-2</v>
      </c>
    </row>
    <row r="7" spans="1:4" x14ac:dyDescent="0.2">
      <c r="A7" s="73" t="s">
        <v>23</v>
      </c>
      <c r="B7" s="71">
        <v>5.6805307931916023E-2</v>
      </c>
      <c r="C7" s="71">
        <v>6.0069904457878721E-2</v>
      </c>
      <c r="D7" s="71">
        <v>6.3741503407736336E-2</v>
      </c>
    </row>
    <row r="8" spans="1:4" x14ac:dyDescent="0.2">
      <c r="A8" s="74" t="s">
        <v>22</v>
      </c>
      <c r="B8" s="71">
        <v>2.7822495540868818E-2</v>
      </c>
      <c r="C8" s="71">
        <v>2.8060471093444443E-2</v>
      </c>
      <c r="D8" s="71">
        <v>2.8651687597346296E-2</v>
      </c>
    </row>
    <row r="9" spans="1:4" x14ac:dyDescent="0.2">
      <c r="A9" s="73" t="s">
        <v>21</v>
      </c>
      <c r="B9" s="71">
        <v>4.6561704039723227E-2</v>
      </c>
      <c r="C9" s="71">
        <v>4.9094159595235248E-2</v>
      </c>
      <c r="D9" s="71">
        <v>5.2082536671918256E-2</v>
      </c>
    </row>
    <row r="10" spans="1:4" x14ac:dyDescent="0.2">
      <c r="A10" s="73" t="s">
        <v>20</v>
      </c>
      <c r="B10" s="71">
        <v>7.6794338815186158E-2</v>
      </c>
      <c r="C10" s="71">
        <v>8.1944876985362819E-2</v>
      </c>
      <c r="D10" s="71">
        <v>9.0338926732015282E-2</v>
      </c>
    </row>
    <row r="11" spans="1:4" x14ac:dyDescent="0.2">
      <c r="A11" s="73" t="s">
        <v>19</v>
      </c>
      <c r="B11" s="71">
        <v>5.2733489167219059E-2</v>
      </c>
      <c r="C11" s="71">
        <v>5.5332573683225902E-2</v>
      </c>
      <c r="D11" s="71">
        <v>5.9061934871551515E-2</v>
      </c>
    </row>
    <row r="12" spans="1:4" x14ac:dyDescent="0.2">
      <c r="A12" s="73" t="s">
        <v>18</v>
      </c>
      <c r="B12" s="71">
        <v>3.9387392783042076E-2</v>
      </c>
      <c r="C12" s="71">
        <v>3.9692954490293759E-2</v>
      </c>
      <c r="D12" s="71">
        <v>3.9842123866001652E-2</v>
      </c>
    </row>
    <row r="13" spans="1:4" x14ac:dyDescent="0.2">
      <c r="A13" s="73" t="s">
        <v>17</v>
      </c>
      <c r="B13" s="71">
        <v>4.8569861511037982E-2</v>
      </c>
      <c r="C13" s="71">
        <v>5.0379305723093418E-2</v>
      </c>
      <c r="D13" s="71">
        <v>5.1974242473066305E-2</v>
      </c>
    </row>
    <row r="14" spans="1:4" x14ac:dyDescent="0.2">
      <c r="A14" s="73" t="s">
        <v>16</v>
      </c>
      <c r="B14" s="71">
        <v>4.0516835835652264E-2</v>
      </c>
      <c r="C14" s="71">
        <v>4.2410352299392939E-2</v>
      </c>
      <c r="D14" s="71">
        <v>4.3981396214490251E-2</v>
      </c>
    </row>
    <row r="15" spans="1:4" x14ac:dyDescent="0.2">
      <c r="A15" s="73" t="s">
        <v>15</v>
      </c>
      <c r="B15" s="71">
        <v>3.4137789732166239E-2</v>
      </c>
      <c r="C15" s="71">
        <v>3.482992545005633E-2</v>
      </c>
      <c r="D15" s="71">
        <v>3.5413669169516111E-2</v>
      </c>
    </row>
    <row r="16" spans="1:4" x14ac:dyDescent="0.2">
      <c r="A16" s="73" t="s">
        <v>12</v>
      </c>
      <c r="B16" s="71">
        <v>4.8110266955552664E-2</v>
      </c>
      <c r="C16" s="71">
        <v>5.1347071625185585E-2</v>
      </c>
      <c r="D16" s="71">
        <v>5.2060847095354058E-2</v>
      </c>
    </row>
    <row r="17" spans="1:4" x14ac:dyDescent="0.2">
      <c r="A17" s="73" t="s">
        <v>11</v>
      </c>
      <c r="B17" s="71">
        <v>4.4818119423472892E-2</v>
      </c>
      <c r="C17" s="71">
        <v>4.5782410479227757E-2</v>
      </c>
      <c r="D17" s="71">
        <v>4.6297011352227968E-2</v>
      </c>
    </row>
    <row r="18" spans="1:4" x14ac:dyDescent="0.2">
      <c r="A18" s="73" t="s">
        <v>10</v>
      </c>
      <c r="B18" s="71">
        <v>6.5696845955890176E-2</v>
      </c>
      <c r="C18" s="71">
        <v>6.5791916816240636E-2</v>
      </c>
      <c r="D18" s="71">
        <v>6.469304952392603E-2</v>
      </c>
    </row>
    <row r="19" spans="1:4" x14ac:dyDescent="0.2">
      <c r="A19" s="73" t="s">
        <v>9</v>
      </c>
      <c r="B19" s="71">
        <v>7.0917100936984237E-2</v>
      </c>
      <c r="C19" s="71">
        <v>7.2941266579011191E-2</v>
      </c>
      <c r="D19" s="71">
        <v>7.5519147452816099E-2</v>
      </c>
    </row>
    <row r="20" spans="1:4" x14ac:dyDescent="0.2">
      <c r="A20" s="73" t="s">
        <v>44</v>
      </c>
      <c r="B20" s="71">
        <v>3.6428226249718719E-2</v>
      </c>
      <c r="C20" s="71">
        <v>3.9257544488001249E-2</v>
      </c>
      <c r="D20" s="71">
        <v>4.0835690846301849E-2</v>
      </c>
    </row>
    <row r="21" spans="1:4" ht="13.5" x14ac:dyDescent="0.25">
      <c r="A21" s="75" t="s">
        <v>45</v>
      </c>
      <c r="B21" s="71">
        <v>2.2753178293605313E-2</v>
      </c>
      <c r="C21" s="71">
        <v>2.2831871745624059E-2</v>
      </c>
      <c r="D21" s="71">
        <v>2.3282636528188599E-2</v>
      </c>
    </row>
    <row r="22" spans="1:4" x14ac:dyDescent="0.2">
      <c r="A22" s="73" t="s">
        <v>7</v>
      </c>
      <c r="B22" s="71">
        <v>6.2798410469389582E-2</v>
      </c>
      <c r="C22" s="71">
        <v>6.4761522998133342E-2</v>
      </c>
      <c r="D22" s="71">
        <v>6.8803553058722794E-2</v>
      </c>
    </row>
    <row r="23" spans="1:4" ht="13.5" x14ac:dyDescent="0.25">
      <c r="A23" s="75" t="s">
        <v>46</v>
      </c>
      <c r="B23" s="71">
        <v>4.837053199446574E-2</v>
      </c>
      <c r="C23" s="71">
        <v>4.8180199389808206E-2</v>
      </c>
      <c r="D23" s="71">
        <v>4.8064056158824177E-2</v>
      </c>
    </row>
    <row r="24" spans="1:4" x14ac:dyDescent="0.2">
      <c r="A24" s="73" t="s">
        <v>6</v>
      </c>
      <c r="B24" s="71">
        <v>4.9303840864323281E-2</v>
      </c>
      <c r="C24" s="71">
        <v>5.2300975801496716E-2</v>
      </c>
      <c r="D24" s="71">
        <v>5.3684678059400463E-2</v>
      </c>
    </row>
    <row r="25" spans="1:4" x14ac:dyDescent="0.2">
      <c r="A25" s="73" t="s">
        <v>5</v>
      </c>
      <c r="B25" s="71">
        <v>4.5833522135121665E-2</v>
      </c>
      <c r="C25" s="71">
        <v>4.8321364056923825E-2</v>
      </c>
      <c r="D25" s="71">
        <v>4.8813508730784813E-2</v>
      </c>
    </row>
    <row r="26" spans="1:4" x14ac:dyDescent="0.2">
      <c r="A26" s="76" t="s">
        <v>4</v>
      </c>
      <c r="B26" s="71">
        <v>5.3631786370457638E-2</v>
      </c>
      <c r="C26" s="71">
        <v>5.3087147971851469E-2</v>
      </c>
      <c r="D26" s="71">
        <v>5.7062952106919085E-2</v>
      </c>
    </row>
    <row r="27" spans="1:4" x14ac:dyDescent="0.2">
      <c r="A27" s="76" t="s">
        <v>3</v>
      </c>
      <c r="B27" s="71">
        <v>4.630298282762757E-2</v>
      </c>
      <c r="C27" s="71">
        <v>4.6663617892061804E-2</v>
      </c>
      <c r="D27" s="71">
        <v>4.6374911447815005E-2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1AC9"/>
  </sheetPr>
  <dimension ref="A1:S37"/>
  <sheetViews>
    <sheetView showGridLines="0" zoomScale="70" zoomScaleNormal="70" workbookViewId="0">
      <selection activeCell="P28" sqref="P28"/>
    </sheetView>
  </sheetViews>
  <sheetFormatPr baseColWidth="10" defaultColWidth="11.42578125" defaultRowHeight="12.75" x14ac:dyDescent="0.2"/>
  <cols>
    <col min="1" max="1" width="12.85546875" style="1" customWidth="1"/>
    <col min="2" max="5" width="6" style="1" hidden="1" customWidth="1"/>
    <col min="6" max="6" width="5.7109375" style="1" hidden="1" customWidth="1"/>
    <col min="7" max="7" width="6.42578125" style="1" customWidth="1"/>
    <col min="8" max="15" width="5.7109375" style="1" customWidth="1"/>
    <col min="16" max="16" width="6.28515625" style="1" bestFit="1" customWidth="1"/>
    <col min="17" max="18" width="5.85546875" style="1" customWidth="1"/>
    <col min="19" max="16384" width="11.42578125" style="1"/>
  </cols>
  <sheetData>
    <row r="1" spans="1:19" ht="26.25" customHeight="1" x14ac:dyDescent="0.2">
      <c r="A1" s="65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9" ht="15" customHeight="1" x14ac:dyDescent="0.2">
      <c r="A2" s="64" t="s">
        <v>31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9" ht="10.5" customHeight="1" x14ac:dyDescent="0.2">
      <c r="G3" s="35"/>
    </row>
    <row r="4" spans="1:19" ht="15.75" customHeight="1" x14ac:dyDescent="0.2">
      <c r="A4" s="34" t="s">
        <v>30</v>
      </c>
      <c r="B4" s="33">
        <v>2003</v>
      </c>
      <c r="C4" s="31">
        <v>2004</v>
      </c>
      <c r="D4" s="31">
        <v>2005</v>
      </c>
      <c r="E4" s="31">
        <v>2006</v>
      </c>
      <c r="F4" s="31">
        <v>2007</v>
      </c>
      <c r="G4" s="31">
        <v>2008</v>
      </c>
      <c r="H4" s="31">
        <v>2009</v>
      </c>
      <c r="I4" s="32">
        <v>2010</v>
      </c>
      <c r="J4" s="31">
        <v>2011</v>
      </c>
      <c r="K4" s="31">
        <v>2012</v>
      </c>
      <c r="L4" s="31">
        <v>2013</v>
      </c>
      <c r="M4" s="31">
        <v>2014</v>
      </c>
      <c r="N4" s="31">
        <v>2015</v>
      </c>
      <c r="O4" s="31">
        <v>2016</v>
      </c>
      <c r="P4" s="31">
        <v>2017</v>
      </c>
      <c r="Q4" s="31">
        <v>2018</v>
      </c>
      <c r="R4" s="31">
        <v>2019</v>
      </c>
    </row>
    <row r="5" spans="1:19" ht="7.5" customHeight="1" x14ac:dyDescent="0.2">
      <c r="A5" s="30"/>
      <c r="B5" s="3"/>
      <c r="C5" s="3"/>
      <c r="D5" s="3"/>
      <c r="E5" s="28"/>
      <c r="F5" s="28"/>
      <c r="G5" s="29"/>
      <c r="H5" s="28"/>
      <c r="I5" s="27"/>
      <c r="J5" s="26"/>
      <c r="K5" s="26"/>
      <c r="L5" s="26"/>
      <c r="M5" s="26"/>
      <c r="N5" s="26"/>
    </row>
    <row r="6" spans="1:19" ht="12.6" customHeight="1" x14ac:dyDescent="0.2">
      <c r="A6" s="25" t="s">
        <v>29</v>
      </c>
      <c r="B6" s="24">
        <v>8570.0649999999987</v>
      </c>
      <c r="C6" s="24">
        <v>8598.6050000000014</v>
      </c>
      <c r="D6" s="24">
        <v>8595.3790000000026</v>
      </c>
      <c r="E6" s="24">
        <v>8608.2679999999982</v>
      </c>
      <c r="F6" s="24">
        <v>8704.8910000000014</v>
      </c>
      <c r="G6" s="22">
        <v>8574.4</v>
      </c>
      <c r="H6" s="22">
        <v>8598.7189999999991</v>
      </c>
      <c r="I6" s="22">
        <v>8560.9490000000005</v>
      </c>
      <c r="J6" s="22">
        <v>8380.8379999999997</v>
      </c>
      <c r="K6" s="22">
        <f>SUM(K8:K33)</f>
        <v>8029.6019999999999</v>
      </c>
      <c r="L6" s="22">
        <v>8471.3380000000016</v>
      </c>
      <c r="M6" s="22">
        <v>8400.4210000000021</v>
      </c>
      <c r="N6" s="22">
        <v>8474.9580000000005</v>
      </c>
      <c r="O6" s="22">
        <v>8668.61</v>
      </c>
      <c r="P6" s="22">
        <v>8728.8760000000002</v>
      </c>
      <c r="Q6" s="22">
        <v>8815.84</v>
      </c>
      <c r="R6" s="22">
        <v>9038.9470000000001</v>
      </c>
      <c r="S6" s="27"/>
    </row>
    <row r="7" spans="1:19" ht="6.75" customHeight="1" x14ac:dyDescent="0.2">
      <c r="A7" s="23"/>
      <c r="B7" s="22"/>
      <c r="C7" s="22"/>
      <c r="D7" s="22"/>
      <c r="E7" s="22"/>
      <c r="F7" s="2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18"/>
      <c r="S7" s="27"/>
    </row>
    <row r="8" spans="1:19" ht="12.95" customHeight="1" x14ac:dyDescent="0.25">
      <c r="A8" s="16" t="s">
        <v>28</v>
      </c>
      <c r="B8" s="15">
        <v>143.46899999999999</v>
      </c>
      <c r="C8" s="15">
        <v>143.285</v>
      </c>
      <c r="D8" s="15">
        <v>143.79299999999998</v>
      </c>
      <c r="E8" s="15">
        <v>143.75899999999999</v>
      </c>
      <c r="F8" s="15">
        <v>141.226</v>
      </c>
      <c r="G8" s="17">
        <v>143.19999999999999</v>
      </c>
      <c r="H8" s="17">
        <v>146.56800000000001</v>
      </c>
      <c r="I8" s="17">
        <v>141.41999999999999</v>
      </c>
      <c r="J8" s="17">
        <v>136.64699999999999</v>
      </c>
      <c r="K8" s="17">
        <v>132.06399999999999</v>
      </c>
      <c r="L8" s="17">
        <v>139.749</v>
      </c>
      <c r="M8" s="17">
        <v>137.71100000000001</v>
      </c>
      <c r="N8" s="17">
        <v>139.488</v>
      </c>
      <c r="O8" s="17">
        <v>142.88499999999999</v>
      </c>
      <c r="P8" s="17">
        <v>143.679</v>
      </c>
      <c r="Q8" s="37">
        <v>143.661</v>
      </c>
      <c r="R8" s="18">
        <v>145.369</v>
      </c>
      <c r="S8" s="27"/>
    </row>
    <row r="9" spans="1:19" ht="12.95" customHeight="1" x14ac:dyDescent="0.25">
      <c r="A9" s="16" t="s">
        <v>27</v>
      </c>
      <c r="B9" s="15">
        <v>358.57299999999998</v>
      </c>
      <c r="C9" s="15">
        <v>358.76499999999999</v>
      </c>
      <c r="D9" s="15">
        <v>356.03699999999998</v>
      </c>
      <c r="E9" s="15">
        <v>352.30899999999997</v>
      </c>
      <c r="F9" s="15">
        <v>353.97199999999998</v>
      </c>
      <c r="G9" s="17">
        <v>347.8</v>
      </c>
      <c r="H9" s="17">
        <v>347.16199999999998</v>
      </c>
      <c r="I9" s="17">
        <v>338.93099999999998</v>
      </c>
      <c r="J9" s="17">
        <v>331.51499999999999</v>
      </c>
      <c r="K9" s="17">
        <v>324.66699999999997</v>
      </c>
      <c r="L9" s="17">
        <v>326.07900000000001</v>
      </c>
      <c r="M9" s="17">
        <v>317</v>
      </c>
      <c r="N9" s="17">
        <v>314.23500000000001</v>
      </c>
      <c r="O9" s="17">
        <v>318.51499999999999</v>
      </c>
      <c r="P9" s="17">
        <v>316.70999999999998</v>
      </c>
      <c r="Q9" s="37">
        <v>316.35399999999998</v>
      </c>
      <c r="R9" s="18">
        <v>321.041</v>
      </c>
      <c r="S9" s="27"/>
    </row>
    <row r="10" spans="1:19" ht="12.95" customHeight="1" x14ac:dyDescent="0.25">
      <c r="A10" s="16" t="s">
        <v>26</v>
      </c>
      <c r="B10" s="15">
        <v>171.22499999999999</v>
      </c>
      <c r="C10" s="15">
        <v>169.47699999999998</v>
      </c>
      <c r="D10" s="15">
        <v>170.41</v>
      </c>
      <c r="E10" s="15">
        <v>167.4</v>
      </c>
      <c r="F10" s="15">
        <v>167.322</v>
      </c>
      <c r="G10" s="17">
        <v>162.80000000000001</v>
      </c>
      <c r="H10" s="17">
        <v>161.37</v>
      </c>
      <c r="I10" s="17">
        <v>159.82300000000001</v>
      </c>
      <c r="J10" s="17">
        <v>151.303</v>
      </c>
      <c r="K10" s="17">
        <v>140.22</v>
      </c>
      <c r="L10" s="17">
        <v>140.06399999999999</v>
      </c>
      <c r="M10" s="17">
        <v>136.696</v>
      </c>
      <c r="N10" s="17">
        <v>133.80500000000001</v>
      </c>
      <c r="O10" s="17">
        <v>136.29900000000001</v>
      </c>
      <c r="P10" s="17">
        <v>133.405</v>
      </c>
      <c r="Q10" s="37">
        <v>132.821</v>
      </c>
      <c r="R10" s="18">
        <v>133.90199999999999</v>
      </c>
      <c r="S10" s="27"/>
    </row>
    <row r="11" spans="1:19" ht="12.95" customHeight="1" x14ac:dyDescent="0.25">
      <c r="A11" s="16" t="s">
        <v>25</v>
      </c>
      <c r="B11" s="15">
        <v>348.99900000000002</v>
      </c>
      <c r="C11" s="15">
        <v>351.62600000000003</v>
      </c>
      <c r="D11" s="15">
        <v>349.26799999999997</v>
      </c>
      <c r="E11" s="15">
        <v>349.79399999999998</v>
      </c>
      <c r="F11" s="15">
        <v>347.14</v>
      </c>
      <c r="G11" s="17">
        <v>345.9</v>
      </c>
      <c r="H11" s="17">
        <v>349.851</v>
      </c>
      <c r="I11" s="17">
        <v>347.45100000000002</v>
      </c>
      <c r="J11" s="17">
        <v>339.39600000000002</v>
      </c>
      <c r="K11" s="17">
        <v>335.79700000000003</v>
      </c>
      <c r="L11" s="17">
        <v>348.85500000000002</v>
      </c>
      <c r="M11" s="17">
        <v>349.32499999999999</v>
      </c>
      <c r="N11" s="17">
        <v>351.85899999999998</v>
      </c>
      <c r="O11" s="17">
        <v>363.834</v>
      </c>
      <c r="P11" s="17">
        <v>372.93099999999998</v>
      </c>
      <c r="Q11" s="37">
        <v>381.42899999999997</v>
      </c>
      <c r="R11" s="18">
        <v>390.17200000000003</v>
      </c>
      <c r="S11" s="27"/>
    </row>
    <row r="12" spans="1:19" ht="12.95" customHeight="1" x14ac:dyDescent="0.25">
      <c r="A12" s="16" t="s">
        <v>24</v>
      </c>
      <c r="B12" s="15">
        <v>229.69499999999999</v>
      </c>
      <c r="C12" s="15">
        <v>228.42500000000001</v>
      </c>
      <c r="D12" s="15">
        <v>230.851</v>
      </c>
      <c r="E12" s="15">
        <v>231.084</v>
      </c>
      <c r="F12" s="15">
        <v>235.596</v>
      </c>
      <c r="G12" s="17">
        <v>228</v>
      </c>
      <c r="H12" s="17">
        <v>231.05600000000001</v>
      </c>
      <c r="I12" s="17">
        <v>226.05199999999999</v>
      </c>
      <c r="J12" s="17">
        <v>218.92400000000001</v>
      </c>
      <c r="K12" s="17">
        <v>201.626</v>
      </c>
      <c r="L12" s="17">
        <v>211.53800000000001</v>
      </c>
      <c r="M12" s="17">
        <v>204.542</v>
      </c>
      <c r="N12" s="17">
        <v>203.13399999999999</v>
      </c>
      <c r="O12" s="17">
        <v>207.036</v>
      </c>
      <c r="P12" s="17">
        <v>204.166</v>
      </c>
      <c r="Q12" s="37">
        <v>200.982</v>
      </c>
      <c r="R12" s="18">
        <v>203.54400000000001</v>
      </c>
      <c r="S12" s="27"/>
    </row>
    <row r="13" spans="1:19" ht="12.95" customHeight="1" x14ac:dyDescent="0.25">
      <c r="A13" s="16" t="s">
        <v>23</v>
      </c>
      <c r="B13" s="15">
        <v>468.34899999999999</v>
      </c>
      <c r="C13" s="15">
        <v>466.41</v>
      </c>
      <c r="D13" s="15">
        <v>470.24600000000004</v>
      </c>
      <c r="E13" s="15">
        <v>469.065</v>
      </c>
      <c r="F13" s="15">
        <v>477.55</v>
      </c>
      <c r="G13" s="17">
        <v>463.8</v>
      </c>
      <c r="H13" s="17">
        <v>460.88499999999999</v>
      </c>
      <c r="I13" s="17">
        <v>455.315</v>
      </c>
      <c r="J13" s="17">
        <v>435.95</v>
      </c>
      <c r="K13" s="17">
        <v>407.17399999999998</v>
      </c>
      <c r="L13" s="17">
        <v>443.22300000000001</v>
      </c>
      <c r="M13" s="17">
        <v>438.33100000000002</v>
      </c>
      <c r="N13" s="17">
        <v>436.93099999999998</v>
      </c>
      <c r="O13" s="17">
        <v>442.31799999999998</v>
      </c>
      <c r="P13" s="17">
        <v>442.27499999999998</v>
      </c>
      <c r="Q13" s="37">
        <v>439.58800000000002</v>
      </c>
      <c r="R13" s="18">
        <v>440.55700000000002</v>
      </c>
      <c r="S13" s="27"/>
    </row>
    <row r="14" spans="1:19" ht="12.95" customHeight="1" x14ac:dyDescent="0.25">
      <c r="A14" s="16" t="s">
        <v>22</v>
      </c>
      <c r="B14" s="18">
        <v>233.63300000000001</v>
      </c>
      <c r="C14" s="18">
        <v>234.09099999999998</v>
      </c>
      <c r="D14" s="18">
        <v>228.76400000000001</v>
      </c>
      <c r="E14" s="18">
        <v>231.19900000000001</v>
      </c>
      <c r="F14" s="18">
        <v>230.70099999999999</v>
      </c>
      <c r="G14" s="17">
        <v>233.2</v>
      </c>
      <c r="H14" s="17">
        <v>235.11500000000001</v>
      </c>
      <c r="I14" s="17">
        <v>235.26900000000001</v>
      </c>
      <c r="J14" s="17">
        <v>232.041</v>
      </c>
      <c r="K14" s="17">
        <v>224.07300000000001</v>
      </c>
      <c r="L14" s="17">
        <v>240.98099999999999</v>
      </c>
      <c r="M14" s="17">
        <v>240.25299999999999</v>
      </c>
      <c r="N14" s="17">
        <v>241.63900000000001</v>
      </c>
      <c r="O14" s="17">
        <v>250.566</v>
      </c>
      <c r="P14" s="17">
        <v>252.16300000000001</v>
      </c>
      <c r="Q14" s="37">
        <v>254.88900000000001</v>
      </c>
      <c r="R14" s="18">
        <v>262.62700000000001</v>
      </c>
      <c r="S14" s="27"/>
    </row>
    <row r="15" spans="1:19" ht="12.95" customHeight="1" x14ac:dyDescent="0.25">
      <c r="A15" s="16" t="s">
        <v>21</v>
      </c>
      <c r="B15" s="18">
        <v>425.35700000000003</v>
      </c>
      <c r="C15" s="18">
        <v>425.39400000000001</v>
      </c>
      <c r="D15" s="18">
        <v>430.947</v>
      </c>
      <c r="E15" s="18">
        <v>431.25200000000001</v>
      </c>
      <c r="F15" s="18">
        <v>442.76499999999999</v>
      </c>
      <c r="G15" s="17">
        <v>440.9</v>
      </c>
      <c r="H15" s="17">
        <v>434.91899999999998</v>
      </c>
      <c r="I15" s="17">
        <v>426.84100000000001</v>
      </c>
      <c r="J15" s="17">
        <v>407.553</v>
      </c>
      <c r="K15" s="17">
        <v>395.346</v>
      </c>
      <c r="L15" s="17">
        <v>400.38</v>
      </c>
      <c r="M15" s="17">
        <v>396.52300000000002</v>
      </c>
      <c r="N15" s="17">
        <v>396.14100000000002</v>
      </c>
      <c r="O15" s="17">
        <v>401.61599999999999</v>
      </c>
      <c r="P15" s="17">
        <v>397.20100000000002</v>
      </c>
      <c r="Q15" s="37">
        <v>392.262</v>
      </c>
      <c r="R15" s="18">
        <v>395.10599999999999</v>
      </c>
      <c r="S15" s="27"/>
    </row>
    <row r="16" spans="1:19" ht="12.95" customHeight="1" x14ac:dyDescent="0.25">
      <c r="A16" s="16" t="s">
        <v>20</v>
      </c>
      <c r="B16" s="18">
        <v>166.255</v>
      </c>
      <c r="C16" s="18">
        <v>170.416</v>
      </c>
      <c r="D16" s="18">
        <v>174.25700000000001</v>
      </c>
      <c r="E16" s="18">
        <v>172.82</v>
      </c>
      <c r="F16" s="18">
        <v>179.67500000000001</v>
      </c>
      <c r="G16" s="17">
        <v>173.6</v>
      </c>
      <c r="H16" s="17">
        <v>170.27500000000001</v>
      </c>
      <c r="I16" s="17">
        <v>168.48500000000001</v>
      </c>
      <c r="J16" s="17">
        <v>152.77099999999999</v>
      </c>
      <c r="K16" s="17">
        <v>143.654</v>
      </c>
      <c r="L16" s="17">
        <v>141.774</v>
      </c>
      <c r="M16" s="17">
        <v>134.75899999999999</v>
      </c>
      <c r="N16" s="17">
        <v>130.85599999999999</v>
      </c>
      <c r="O16" s="17">
        <v>128.44</v>
      </c>
      <c r="P16" s="17">
        <v>123.857</v>
      </c>
      <c r="Q16" s="37">
        <v>120.38</v>
      </c>
      <c r="R16" s="18">
        <v>118.84399999999999</v>
      </c>
      <c r="S16" s="27"/>
    </row>
    <row r="17" spans="1:19" ht="12.95" customHeight="1" x14ac:dyDescent="0.25">
      <c r="A17" s="16" t="s">
        <v>19</v>
      </c>
      <c r="B17" s="18">
        <v>254.51499999999999</v>
      </c>
      <c r="C17" s="18">
        <v>253.37700000000001</v>
      </c>
      <c r="D17" s="18">
        <v>254.31799999999998</v>
      </c>
      <c r="E17" s="18">
        <v>255.60399999999998</v>
      </c>
      <c r="F17" s="18">
        <v>265.15899999999999</v>
      </c>
      <c r="G17" s="17">
        <v>258.7</v>
      </c>
      <c r="H17" s="17">
        <v>256.71899999999999</v>
      </c>
      <c r="I17" s="17">
        <v>254.99700000000001</v>
      </c>
      <c r="J17" s="17">
        <v>241.874</v>
      </c>
      <c r="K17" s="17">
        <v>226.30199999999999</v>
      </c>
      <c r="L17" s="17">
        <v>234.72499999999999</v>
      </c>
      <c r="M17" s="17">
        <v>227.964</v>
      </c>
      <c r="N17" s="17">
        <v>229.304</v>
      </c>
      <c r="O17" s="17">
        <v>235.196</v>
      </c>
      <c r="P17" s="17">
        <v>233.56399999999999</v>
      </c>
      <c r="Q17" s="37">
        <v>233.90700000000001</v>
      </c>
      <c r="R17" s="18">
        <v>236.607</v>
      </c>
      <c r="S17" s="27"/>
    </row>
    <row r="18" spans="1:19" ht="12.95" customHeight="1" x14ac:dyDescent="0.25">
      <c r="A18" s="16" t="s">
        <v>18</v>
      </c>
      <c r="B18" s="18">
        <v>234.38800000000001</v>
      </c>
      <c r="C18" s="18">
        <v>234.52600000000001</v>
      </c>
      <c r="D18" s="18">
        <v>232.52199999999999</v>
      </c>
      <c r="E18" s="18">
        <v>228.11799999999999</v>
      </c>
      <c r="F18" s="18">
        <v>236.51599999999999</v>
      </c>
      <c r="G18" s="17">
        <v>226</v>
      </c>
      <c r="H18" s="17">
        <v>220.70500000000001</v>
      </c>
      <c r="I18" s="17">
        <v>223.04400000000001</v>
      </c>
      <c r="J18" s="17">
        <v>222.75800000000001</v>
      </c>
      <c r="K18" s="17">
        <v>223.64699999999999</v>
      </c>
      <c r="L18" s="17">
        <v>230.452</v>
      </c>
      <c r="M18" s="17">
        <v>229.17500000000001</v>
      </c>
      <c r="N18" s="17">
        <v>233.755</v>
      </c>
      <c r="O18" s="17">
        <v>243.09100000000001</v>
      </c>
      <c r="P18" s="17">
        <v>248.92</v>
      </c>
      <c r="Q18" s="37">
        <v>254.63</v>
      </c>
      <c r="R18" s="18">
        <v>264.22199999999998</v>
      </c>
      <c r="S18" s="27"/>
    </row>
    <row r="19" spans="1:19" ht="12.95" customHeight="1" x14ac:dyDescent="0.25">
      <c r="A19" s="16" t="s">
        <v>17</v>
      </c>
      <c r="B19" s="18">
        <v>401.435</v>
      </c>
      <c r="C19" s="18">
        <v>399.791</v>
      </c>
      <c r="D19" s="18">
        <v>398.63499999999999</v>
      </c>
      <c r="E19" s="18">
        <v>390.505</v>
      </c>
      <c r="F19" s="18">
        <v>388.036</v>
      </c>
      <c r="G19" s="17">
        <v>380.1</v>
      </c>
      <c r="H19" s="17">
        <v>375.74200000000002</v>
      </c>
      <c r="I19" s="17">
        <v>372.65800000000002</v>
      </c>
      <c r="J19" s="17">
        <v>371.69799999999998</v>
      </c>
      <c r="K19" s="17">
        <v>357.07799999999997</v>
      </c>
      <c r="L19" s="17">
        <v>374.738</v>
      </c>
      <c r="M19" s="17">
        <v>364.65600000000001</v>
      </c>
      <c r="N19" s="17">
        <v>364.65</v>
      </c>
      <c r="O19" s="17">
        <v>373.05</v>
      </c>
      <c r="P19" s="17">
        <v>369.06400000000002</v>
      </c>
      <c r="Q19" s="37">
        <v>372.39600000000002</v>
      </c>
      <c r="R19" s="18">
        <v>377.15</v>
      </c>
      <c r="S19" s="27"/>
    </row>
    <row r="20" spans="1:19" ht="12.95" customHeight="1" x14ac:dyDescent="0.25">
      <c r="A20" s="16" t="s">
        <v>16</v>
      </c>
      <c r="B20" s="18">
        <v>460.39299999999997</v>
      </c>
      <c r="C20" s="18">
        <v>460.63900000000001</v>
      </c>
      <c r="D20" s="18">
        <v>458.47899999999998</v>
      </c>
      <c r="E20" s="18">
        <v>459.16700000000003</v>
      </c>
      <c r="F20" s="18">
        <v>467.46899999999999</v>
      </c>
      <c r="G20" s="17">
        <v>464.9</v>
      </c>
      <c r="H20" s="17">
        <v>479.76100000000002</v>
      </c>
      <c r="I20" s="17">
        <v>482.36599999999999</v>
      </c>
      <c r="J20" s="17">
        <v>470.29</v>
      </c>
      <c r="K20" s="17">
        <v>450.76299999999998</v>
      </c>
      <c r="L20" s="17">
        <v>495.84399999999999</v>
      </c>
      <c r="M20" s="17">
        <v>492.209</v>
      </c>
      <c r="N20" s="17">
        <v>501.66800000000001</v>
      </c>
      <c r="O20" s="17">
        <v>511.80900000000003</v>
      </c>
      <c r="P20" s="17">
        <v>512.62</v>
      </c>
      <c r="Q20" s="37">
        <v>515.80899999999997</v>
      </c>
      <c r="R20" s="18">
        <v>534.17700000000002</v>
      </c>
      <c r="S20" s="27"/>
    </row>
    <row r="21" spans="1:19" ht="12.95" customHeight="1" x14ac:dyDescent="0.25">
      <c r="A21" s="16" t="s">
        <v>15</v>
      </c>
      <c r="B21" s="18">
        <v>331.613</v>
      </c>
      <c r="C21" s="18">
        <v>339.71100000000001</v>
      </c>
      <c r="D21" s="18">
        <v>330.57900000000001</v>
      </c>
      <c r="E21" s="18">
        <v>331.80700000000002</v>
      </c>
      <c r="F21" s="18">
        <v>338.512</v>
      </c>
      <c r="G21" s="17">
        <v>324.2</v>
      </c>
      <c r="H21" s="17">
        <v>325.82600000000002</v>
      </c>
      <c r="I21" s="17">
        <v>314.625</v>
      </c>
      <c r="J21" s="17">
        <v>318.05099999999999</v>
      </c>
      <c r="K21" s="17">
        <v>303.22300000000001</v>
      </c>
      <c r="L21" s="17">
        <v>325.935</v>
      </c>
      <c r="M21" s="17">
        <v>322.262</v>
      </c>
      <c r="N21" s="17">
        <v>324.56700000000001</v>
      </c>
      <c r="O21" s="17">
        <v>333.73599999999999</v>
      </c>
      <c r="P21" s="17">
        <v>336.17200000000003</v>
      </c>
      <c r="Q21" s="37">
        <v>343.34199999999998</v>
      </c>
      <c r="R21" s="18">
        <v>350.59500000000003</v>
      </c>
      <c r="S21" s="27"/>
    </row>
    <row r="22" spans="1:19" ht="12.95" customHeight="1" x14ac:dyDescent="0.25">
      <c r="A22" s="20" t="s">
        <v>14</v>
      </c>
      <c r="B22" s="18"/>
      <c r="C22" s="18"/>
      <c r="D22" s="18"/>
      <c r="E22" s="18"/>
      <c r="F22" s="18"/>
      <c r="G22" s="18">
        <v>2135.5410000000002</v>
      </c>
      <c r="H22" s="18">
        <v>2162.6280000000002</v>
      </c>
      <c r="I22" s="18">
        <v>2178.248</v>
      </c>
      <c r="J22" s="18">
        <v>2162.0360000000001</v>
      </c>
      <c r="K22" s="18">
        <v>2122.415</v>
      </c>
      <c r="L22" s="18">
        <v>2197.5169999999998</v>
      </c>
      <c r="M22" s="18">
        <v>2213.8029999999999</v>
      </c>
      <c r="N22" s="18">
        <v>2241.5329999999999</v>
      </c>
      <c r="O22" s="18">
        <v>2295.5630000000001</v>
      </c>
      <c r="P22" s="18">
        <v>2319.511</v>
      </c>
      <c r="Q22" s="18">
        <v>2355.7040000000002</v>
      </c>
      <c r="R22" s="18">
        <v>2437.8760000000002</v>
      </c>
      <c r="S22" s="27"/>
    </row>
    <row r="23" spans="1:19" ht="12.95" customHeight="1" x14ac:dyDescent="0.25">
      <c r="A23" s="20" t="s">
        <v>13</v>
      </c>
      <c r="B23" s="18"/>
      <c r="C23" s="18"/>
      <c r="D23" s="18"/>
      <c r="E23" s="18"/>
      <c r="F23" s="18"/>
      <c r="G23" s="17">
        <v>266.36099999999999</v>
      </c>
      <c r="H23" s="17">
        <v>262.49299999999999</v>
      </c>
      <c r="I23" s="17">
        <v>261.95699999999999</v>
      </c>
      <c r="J23" s="17">
        <v>256.21100000000001</v>
      </c>
      <c r="K23" s="17">
        <v>240.27099999999999</v>
      </c>
      <c r="L23" s="17">
        <v>253.517</v>
      </c>
      <c r="M23" s="17">
        <v>249.233</v>
      </c>
      <c r="N23" s="17">
        <v>258.029</v>
      </c>
      <c r="O23" s="17">
        <v>264.50700000000001</v>
      </c>
      <c r="P23" s="17">
        <v>264.68099999999998</v>
      </c>
      <c r="Q23" s="14">
        <v>273.51</v>
      </c>
      <c r="R23" s="18">
        <v>287.76900000000001</v>
      </c>
      <c r="S23" s="27"/>
    </row>
    <row r="24" spans="1:19" ht="12.95" customHeight="1" x14ac:dyDescent="0.2">
      <c r="A24" s="16" t="s">
        <v>12</v>
      </c>
      <c r="B24" s="18">
        <v>346.06</v>
      </c>
      <c r="C24" s="18">
        <v>345.39100000000002</v>
      </c>
      <c r="D24" s="18">
        <v>344.58199999999999</v>
      </c>
      <c r="E24" s="18">
        <v>362.02200000000005</v>
      </c>
      <c r="F24" s="18">
        <v>360.17400000000004</v>
      </c>
      <c r="G24" s="17">
        <v>354.8</v>
      </c>
      <c r="H24" s="17">
        <v>352.56299999999999</v>
      </c>
      <c r="I24" s="17">
        <v>354.74400000000003</v>
      </c>
      <c r="J24" s="17">
        <v>341.58100000000002</v>
      </c>
      <c r="K24" s="17">
        <v>294.37200000000001</v>
      </c>
      <c r="L24" s="17">
        <v>353.54700000000003</v>
      </c>
      <c r="M24" s="17">
        <v>350.66699999999997</v>
      </c>
      <c r="N24" s="17">
        <v>353.54199999999997</v>
      </c>
      <c r="O24" s="17">
        <v>364.38299999999998</v>
      </c>
      <c r="P24" s="17">
        <v>375.411</v>
      </c>
      <c r="Q24" s="38">
        <v>376.15600000000001</v>
      </c>
      <c r="R24" s="18">
        <v>387.90899999999999</v>
      </c>
      <c r="S24" s="27"/>
    </row>
    <row r="25" spans="1:19" ht="12.95" customHeight="1" x14ac:dyDescent="0.2">
      <c r="A25" s="16" t="s">
        <v>11</v>
      </c>
      <c r="B25" s="18">
        <v>31.381</v>
      </c>
      <c r="C25" s="18">
        <v>31.672999999999998</v>
      </c>
      <c r="D25" s="18">
        <v>31.782999999999998</v>
      </c>
      <c r="E25" s="18">
        <v>32.463000000000001</v>
      </c>
      <c r="F25" s="18">
        <v>33.200000000000003</v>
      </c>
      <c r="G25" s="17">
        <v>34.700000000000003</v>
      </c>
      <c r="H25" s="17">
        <v>35.970999999999997</v>
      </c>
      <c r="I25" s="17">
        <v>37.621000000000002</v>
      </c>
      <c r="J25" s="17">
        <v>37.878</v>
      </c>
      <c r="K25" s="17">
        <v>37.921999999999997</v>
      </c>
      <c r="L25" s="17">
        <v>42.932000000000002</v>
      </c>
      <c r="M25" s="17">
        <v>41.908000000000001</v>
      </c>
      <c r="N25" s="17">
        <v>43.71</v>
      </c>
      <c r="O25" s="17">
        <v>46.720999999999997</v>
      </c>
      <c r="P25" s="17">
        <v>49.695999999999998</v>
      </c>
      <c r="Q25" s="38">
        <v>51.795999999999999</v>
      </c>
      <c r="R25" s="18">
        <v>55.109000000000002</v>
      </c>
      <c r="S25" s="27"/>
    </row>
    <row r="26" spans="1:19" ht="12.95" customHeight="1" x14ac:dyDescent="0.2">
      <c r="A26" s="16" t="s">
        <v>10</v>
      </c>
      <c r="B26" s="18">
        <v>46.814999999999998</v>
      </c>
      <c r="C26" s="18">
        <v>47.704999999999998</v>
      </c>
      <c r="D26" s="18">
        <v>47.011000000000003</v>
      </c>
      <c r="E26" s="18">
        <v>46.516000000000005</v>
      </c>
      <c r="F26" s="18">
        <v>46.867999999999995</v>
      </c>
      <c r="G26" s="17">
        <v>47.1</v>
      </c>
      <c r="H26" s="17">
        <v>48.734999999999999</v>
      </c>
      <c r="I26" s="17">
        <v>47.405999999999999</v>
      </c>
      <c r="J26" s="17">
        <v>46.796999999999997</v>
      </c>
      <c r="K26" s="17">
        <v>45.232999999999997</v>
      </c>
      <c r="L26" s="17">
        <v>47.238</v>
      </c>
      <c r="M26" s="17">
        <v>46.124000000000002</v>
      </c>
      <c r="N26" s="17">
        <v>47.018999999999998</v>
      </c>
      <c r="O26" s="17">
        <v>48.470999999999997</v>
      </c>
      <c r="P26" s="17">
        <v>48.783000000000001</v>
      </c>
      <c r="Q26" s="38">
        <v>49.046999999999997</v>
      </c>
      <c r="R26" s="18">
        <v>50.453000000000003</v>
      </c>
      <c r="S26" s="27"/>
    </row>
    <row r="27" spans="1:19" ht="12.95" customHeight="1" x14ac:dyDescent="0.2">
      <c r="A27" s="16" t="s">
        <v>9</v>
      </c>
      <c r="B27" s="18">
        <v>97.837999999999994</v>
      </c>
      <c r="C27" s="18">
        <v>95.081000000000003</v>
      </c>
      <c r="D27" s="18">
        <v>94.974000000000004</v>
      </c>
      <c r="E27" s="18">
        <v>90.661000000000001</v>
      </c>
      <c r="F27" s="18">
        <v>89.438999999999993</v>
      </c>
      <c r="G27" s="17">
        <v>87.7</v>
      </c>
      <c r="H27" s="17">
        <v>88.569000000000003</v>
      </c>
      <c r="I27" s="17">
        <v>87.680999999999997</v>
      </c>
      <c r="J27" s="17">
        <v>82.741</v>
      </c>
      <c r="K27" s="17">
        <v>78.995999999999995</v>
      </c>
      <c r="L27" s="17">
        <v>79.972999999999999</v>
      </c>
      <c r="M27" s="17">
        <v>76.867999999999995</v>
      </c>
      <c r="N27" s="17">
        <v>76.948999999999998</v>
      </c>
      <c r="O27" s="17">
        <v>78.337000000000003</v>
      </c>
      <c r="P27" s="17">
        <v>80.063000000000002</v>
      </c>
      <c r="Q27" s="38">
        <v>80.323999999999998</v>
      </c>
      <c r="R27" s="18">
        <v>81.713999999999999</v>
      </c>
      <c r="S27" s="27"/>
    </row>
    <row r="28" spans="1:19" ht="12.95" customHeight="1" x14ac:dyDescent="0.2">
      <c r="A28" s="16" t="s">
        <v>8</v>
      </c>
      <c r="B28" s="18">
        <v>505.73099999999999</v>
      </c>
      <c r="C28" s="18">
        <v>502.15600000000001</v>
      </c>
      <c r="D28" s="18">
        <v>502.12100000000004</v>
      </c>
      <c r="E28" s="18">
        <v>496.63099999999997</v>
      </c>
      <c r="F28" s="18">
        <v>494.08199999999999</v>
      </c>
      <c r="G28" s="17">
        <v>500.4</v>
      </c>
      <c r="H28" s="17">
        <v>505.43599999999998</v>
      </c>
      <c r="I28" s="17">
        <v>504.79300000000001</v>
      </c>
      <c r="J28" s="17">
        <v>505.81799999999998</v>
      </c>
      <c r="K28" s="17">
        <v>491.63400000000001</v>
      </c>
      <c r="L28" s="17">
        <v>528.31100000000004</v>
      </c>
      <c r="M28" s="17">
        <v>532.95600000000002</v>
      </c>
      <c r="N28" s="17">
        <v>542.16200000000003</v>
      </c>
      <c r="O28" s="17">
        <v>549.47400000000005</v>
      </c>
      <c r="P28" s="17">
        <v>552.11199999999997</v>
      </c>
      <c r="Q28" s="36">
        <v>570.16300000000001</v>
      </c>
      <c r="R28" s="18">
        <v>585.43299999999999</v>
      </c>
    </row>
    <row r="29" spans="1:19" ht="12.95" customHeight="1" x14ac:dyDescent="0.2">
      <c r="A29" s="16" t="s">
        <v>7</v>
      </c>
      <c r="B29" s="18">
        <v>439.322</v>
      </c>
      <c r="C29" s="18">
        <v>431.09699999999998</v>
      </c>
      <c r="D29" s="18">
        <v>424.99699999999996</v>
      </c>
      <c r="E29" s="18">
        <v>413.15200000000004</v>
      </c>
      <c r="F29" s="18">
        <v>407.92099999999999</v>
      </c>
      <c r="G29" s="17">
        <v>402.6</v>
      </c>
      <c r="H29" s="17">
        <v>387.87900000000002</v>
      </c>
      <c r="I29" s="17">
        <v>380.99700000000001</v>
      </c>
      <c r="J29" s="17">
        <v>364.084</v>
      </c>
      <c r="K29" s="17">
        <v>328.42599999999999</v>
      </c>
      <c r="L29" s="17">
        <v>354.15</v>
      </c>
      <c r="M29" s="17">
        <v>339.27800000000002</v>
      </c>
      <c r="N29" s="17">
        <v>334.69</v>
      </c>
      <c r="O29" s="17">
        <v>334.28800000000001</v>
      </c>
      <c r="P29" s="17">
        <v>330.33499999999998</v>
      </c>
      <c r="Q29" s="36">
        <v>324.678</v>
      </c>
      <c r="R29" s="18">
        <v>326.39800000000002</v>
      </c>
    </row>
    <row r="30" spans="1:19" ht="12.95" customHeight="1" x14ac:dyDescent="0.2">
      <c r="A30" s="16" t="s">
        <v>6</v>
      </c>
      <c r="B30" s="18">
        <v>231.77</v>
      </c>
      <c r="C30" s="18">
        <v>232.64500000000001</v>
      </c>
      <c r="D30" s="18">
        <v>235.65800000000002</v>
      </c>
      <c r="E30" s="18">
        <v>234.76599999999999</v>
      </c>
      <c r="F30" s="18">
        <v>236.41900000000001</v>
      </c>
      <c r="G30" s="17">
        <v>234.5</v>
      </c>
      <c r="H30" s="17">
        <v>237.596</v>
      </c>
      <c r="I30" s="17">
        <v>242.78700000000001</v>
      </c>
      <c r="J30" s="17">
        <v>237.43</v>
      </c>
      <c r="K30" s="17">
        <v>233.76</v>
      </c>
      <c r="L30" s="17">
        <v>241.56899999999999</v>
      </c>
      <c r="M30" s="17">
        <v>240.98400000000001</v>
      </c>
      <c r="N30" s="17">
        <v>252.31299999999999</v>
      </c>
      <c r="O30" s="17">
        <v>262.041</v>
      </c>
      <c r="P30" s="17">
        <v>270.78800000000001</v>
      </c>
      <c r="Q30" s="36">
        <v>274.678</v>
      </c>
      <c r="R30" s="18">
        <v>281.65199999999999</v>
      </c>
    </row>
    <row r="31" spans="1:19" ht="12.95" customHeight="1" x14ac:dyDescent="0.2">
      <c r="A31" s="16" t="s">
        <v>5</v>
      </c>
      <c r="B31" s="18">
        <v>86.896000000000001</v>
      </c>
      <c r="C31" s="18">
        <v>86.537999999999997</v>
      </c>
      <c r="D31" s="18">
        <v>87.090999999999994</v>
      </c>
      <c r="E31" s="18">
        <v>86.614999999999995</v>
      </c>
      <c r="F31" s="18">
        <v>84.58</v>
      </c>
      <c r="G31" s="17">
        <v>85.8</v>
      </c>
      <c r="H31" s="17">
        <v>88.891999999999996</v>
      </c>
      <c r="I31" s="17">
        <v>86.825000000000003</v>
      </c>
      <c r="J31" s="17">
        <v>86.447000000000003</v>
      </c>
      <c r="K31" s="17">
        <v>85.216999999999999</v>
      </c>
      <c r="L31" s="17">
        <v>86.228999999999999</v>
      </c>
      <c r="M31" s="17">
        <v>86.911000000000001</v>
      </c>
      <c r="N31" s="17">
        <v>88.275999999999996</v>
      </c>
      <c r="O31" s="17">
        <v>90.787999999999997</v>
      </c>
      <c r="P31" s="17">
        <v>93.388000000000005</v>
      </c>
      <c r="Q31" s="36">
        <v>93.805999999999997</v>
      </c>
      <c r="R31" s="18">
        <v>94.602000000000004</v>
      </c>
    </row>
    <row r="32" spans="1:19" ht="12.95" customHeight="1" x14ac:dyDescent="0.2">
      <c r="A32" s="16" t="s">
        <v>4</v>
      </c>
      <c r="B32" s="18">
        <v>67.516999999999996</v>
      </c>
      <c r="C32" s="18">
        <v>69.280999999999992</v>
      </c>
      <c r="D32" s="18">
        <v>70.588999999999999</v>
      </c>
      <c r="E32" s="18">
        <v>72.102999999999994</v>
      </c>
      <c r="F32" s="18">
        <v>71.277000000000001</v>
      </c>
      <c r="G32" s="17">
        <v>69.3</v>
      </c>
      <c r="H32" s="17">
        <v>69.756</v>
      </c>
      <c r="I32" s="17">
        <v>67.894999999999996</v>
      </c>
      <c r="J32" s="17">
        <v>68.477999999999994</v>
      </c>
      <c r="K32" s="17">
        <v>68.143000000000001</v>
      </c>
      <c r="L32" s="17">
        <v>71.725999999999999</v>
      </c>
      <c r="M32" s="17">
        <v>71.248000000000005</v>
      </c>
      <c r="N32" s="17">
        <v>71.301000000000002</v>
      </c>
      <c r="O32" s="17">
        <v>72.899000000000001</v>
      </c>
      <c r="P32" s="17">
        <v>75.247</v>
      </c>
      <c r="Q32" s="36">
        <v>74.373999999999995</v>
      </c>
      <c r="R32" s="18">
        <v>78.212000000000003</v>
      </c>
    </row>
    <row r="33" spans="1:18" ht="12.95" customHeight="1" x14ac:dyDescent="0.2">
      <c r="A33" s="16" t="s">
        <v>3</v>
      </c>
      <c r="B33" s="18">
        <v>175.68299999999999</v>
      </c>
      <c r="C33" s="18">
        <v>168.251</v>
      </c>
      <c r="D33" s="19">
        <v>169.36599999999999</v>
      </c>
      <c r="E33" s="18">
        <v>164.69399999999999</v>
      </c>
      <c r="F33" s="18">
        <v>168.04300000000001</v>
      </c>
      <c r="G33" s="17">
        <v>162.5</v>
      </c>
      <c r="H33" s="17">
        <v>162.24700000000001</v>
      </c>
      <c r="I33" s="17">
        <v>162.71799999999999</v>
      </c>
      <c r="J33" s="14">
        <v>160.566</v>
      </c>
      <c r="K33" s="14">
        <v>137.57900000000001</v>
      </c>
      <c r="L33" s="14">
        <v>160.13800000000001</v>
      </c>
      <c r="M33" s="14">
        <v>159.035</v>
      </c>
      <c r="N33" s="14">
        <v>163.40199999999999</v>
      </c>
      <c r="O33" s="14">
        <v>172.74700000000001</v>
      </c>
      <c r="P33" s="14">
        <v>182.13399999999999</v>
      </c>
      <c r="Q33" s="36">
        <v>189.154</v>
      </c>
      <c r="R33" s="18">
        <v>197.90700000000001</v>
      </c>
    </row>
    <row r="34" spans="1:18" ht="6" customHeight="1" x14ac:dyDescent="0.2">
      <c r="A34" s="13"/>
      <c r="B34" s="12"/>
      <c r="C34" s="10"/>
      <c r="D34" s="10"/>
      <c r="E34" s="10"/>
      <c r="F34" s="10"/>
      <c r="G34" s="10"/>
      <c r="H34" s="11"/>
      <c r="I34" s="11"/>
      <c r="J34" s="10"/>
      <c r="K34" s="9"/>
      <c r="L34" s="9"/>
      <c r="M34" s="9"/>
      <c r="N34" s="9"/>
      <c r="O34" s="9"/>
      <c r="P34" s="9"/>
      <c r="Q34" s="9"/>
      <c r="R34" s="9"/>
    </row>
    <row r="35" spans="1:18" ht="10.5" customHeight="1" x14ac:dyDescent="0.2">
      <c r="A35" s="5" t="s">
        <v>2</v>
      </c>
      <c r="B35" s="8"/>
      <c r="C35" s="7"/>
      <c r="D35" s="7"/>
      <c r="E35" s="6"/>
      <c r="F35" s="6"/>
      <c r="G35" s="6"/>
      <c r="H35" s="6"/>
    </row>
    <row r="36" spans="1:18" x14ac:dyDescent="0.2">
      <c r="A36" s="5" t="s">
        <v>1</v>
      </c>
      <c r="B36" s="4"/>
      <c r="C36" s="4"/>
      <c r="D36" s="4"/>
      <c r="E36" s="3"/>
      <c r="F36" s="3"/>
      <c r="G36" s="3"/>
      <c r="H36" s="3"/>
    </row>
    <row r="37" spans="1:18" x14ac:dyDescent="0.2">
      <c r="A37" s="2" t="s">
        <v>0</v>
      </c>
    </row>
  </sheetData>
  <mergeCells count="2">
    <mergeCell ref="A2:O2"/>
    <mergeCell ref="A1:P1"/>
  </mergeCells>
  <pageMargins left="1.1811023622047245" right="0.78740157480314965" top="0.78740157480314965" bottom="0.59055118110236227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7C1F-97B3-4E46-8F42-28CD6DA8D29C}">
  <dimension ref="A1:M38"/>
  <sheetViews>
    <sheetView zoomScale="70" zoomScaleNormal="70" workbookViewId="0">
      <selection activeCell="L37" sqref="L37"/>
    </sheetView>
  </sheetViews>
  <sheetFormatPr baseColWidth="10" defaultRowHeight="12.75" x14ac:dyDescent="0.2"/>
  <sheetData>
    <row r="1" spans="1:13" ht="13.5" x14ac:dyDescent="0.2">
      <c r="A1" s="66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39"/>
      <c r="M1" s="4"/>
    </row>
    <row r="2" spans="1:13" ht="13.5" x14ac:dyDescent="0.2">
      <c r="A2" s="40" t="s">
        <v>34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3.5" x14ac:dyDescent="0.2">
      <c r="A3" s="67" t="s">
        <v>30</v>
      </c>
      <c r="B3" s="41">
        <v>2008</v>
      </c>
      <c r="C3" s="41">
        <v>2009</v>
      </c>
      <c r="D3" s="41">
        <v>2010</v>
      </c>
      <c r="E3" s="41">
        <v>2011</v>
      </c>
      <c r="F3" s="41">
        <v>2012</v>
      </c>
      <c r="G3" s="41">
        <v>2013</v>
      </c>
      <c r="H3" s="41">
        <v>2014</v>
      </c>
      <c r="I3" s="42">
        <v>2015</v>
      </c>
      <c r="J3" s="42">
        <v>2016</v>
      </c>
      <c r="K3" s="42">
        <v>2017</v>
      </c>
      <c r="L3" s="42">
        <v>2018</v>
      </c>
      <c r="M3" s="42">
        <v>2019</v>
      </c>
    </row>
    <row r="4" spans="1:13" ht="13.5" x14ac:dyDescent="0.2">
      <c r="A4" s="68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13.5" x14ac:dyDescent="0.2">
      <c r="A5" s="44" t="s">
        <v>29</v>
      </c>
      <c r="B5" s="45">
        <v>316784</v>
      </c>
      <c r="C5" s="45">
        <v>318690</v>
      </c>
      <c r="D5" s="45">
        <v>324995</v>
      </c>
      <c r="E5" s="45">
        <v>335114</v>
      </c>
      <c r="F5" s="45">
        <v>324461</v>
      </c>
      <c r="G5" s="45">
        <v>342949</v>
      </c>
      <c r="H5" s="45">
        <v>344675</v>
      </c>
      <c r="I5" s="46">
        <v>351350</v>
      </c>
      <c r="J5" s="45">
        <v>371299</v>
      </c>
      <c r="K5" s="45">
        <v>381853</v>
      </c>
      <c r="L5" s="46">
        <v>388993</v>
      </c>
      <c r="M5" s="46">
        <v>393490</v>
      </c>
    </row>
    <row r="6" spans="1:13" ht="13.5" x14ac:dyDescent="0.2">
      <c r="A6" s="44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3.5" x14ac:dyDescent="0.25">
      <c r="A7" s="49" t="s">
        <v>28</v>
      </c>
      <c r="B7" s="50">
        <v>6411</v>
      </c>
      <c r="C7" s="50">
        <v>6507</v>
      </c>
      <c r="D7" s="50">
        <v>6845</v>
      </c>
      <c r="E7" s="50">
        <v>7273</v>
      </c>
      <c r="F7" s="50">
        <v>7395</v>
      </c>
      <c r="G7" s="50">
        <v>7969</v>
      </c>
      <c r="H7" s="50">
        <v>8057</v>
      </c>
      <c r="I7" s="50">
        <v>8361</v>
      </c>
      <c r="J7" s="50">
        <v>8931</v>
      </c>
      <c r="K7" s="50">
        <v>9253</v>
      </c>
      <c r="L7" s="50">
        <v>9352</v>
      </c>
      <c r="M7" s="51">
        <v>9625</v>
      </c>
    </row>
    <row r="8" spans="1:13" ht="13.5" x14ac:dyDescent="0.25">
      <c r="A8" s="49" t="s">
        <v>27</v>
      </c>
      <c r="B8" s="50">
        <v>16453</v>
      </c>
      <c r="C8" s="50">
        <v>16817</v>
      </c>
      <c r="D8" s="50">
        <v>16795</v>
      </c>
      <c r="E8" s="50">
        <v>17214</v>
      </c>
      <c r="F8" s="50">
        <v>17268</v>
      </c>
      <c r="G8" s="50">
        <v>17675</v>
      </c>
      <c r="H8" s="50">
        <v>17599</v>
      </c>
      <c r="I8" s="50">
        <v>17928</v>
      </c>
      <c r="J8" s="50">
        <v>18687</v>
      </c>
      <c r="K8" s="50">
        <v>19265</v>
      </c>
      <c r="L8" s="50">
        <v>19514</v>
      </c>
      <c r="M8" s="51">
        <v>19652</v>
      </c>
    </row>
    <row r="9" spans="1:13" ht="13.5" x14ac:dyDescent="0.25">
      <c r="A9" s="49" t="s">
        <v>26</v>
      </c>
      <c r="B9" s="50">
        <v>7783</v>
      </c>
      <c r="C9" s="50">
        <v>7998</v>
      </c>
      <c r="D9" s="50">
        <v>8178</v>
      </c>
      <c r="E9" s="50">
        <v>8479</v>
      </c>
      <c r="F9" s="50">
        <v>8529</v>
      </c>
      <c r="G9" s="50">
        <v>8979</v>
      </c>
      <c r="H9" s="50">
        <v>8894</v>
      </c>
      <c r="I9" s="50">
        <v>9049</v>
      </c>
      <c r="J9" s="50">
        <v>9436</v>
      </c>
      <c r="K9" s="50">
        <v>9473</v>
      </c>
      <c r="L9" s="50">
        <v>9738</v>
      </c>
      <c r="M9" s="51">
        <v>9846</v>
      </c>
    </row>
    <row r="10" spans="1:13" ht="13.5" x14ac:dyDescent="0.25">
      <c r="A10" s="49" t="s">
        <v>25</v>
      </c>
      <c r="B10" s="50">
        <v>11439</v>
      </c>
      <c r="C10" s="50">
        <v>11275</v>
      </c>
      <c r="D10" s="50">
        <v>11438</v>
      </c>
      <c r="E10" s="50">
        <v>12044</v>
      </c>
      <c r="F10" s="50">
        <v>11627</v>
      </c>
      <c r="G10" s="50">
        <v>11947</v>
      </c>
      <c r="H10" s="50">
        <v>12272</v>
      </c>
      <c r="I10" s="50">
        <v>12546</v>
      </c>
      <c r="J10" s="50">
        <v>13378</v>
      </c>
      <c r="K10" s="50">
        <v>13834</v>
      </c>
      <c r="L10" s="50">
        <v>14155</v>
      </c>
      <c r="M10" s="51">
        <v>14231</v>
      </c>
    </row>
    <row r="11" spans="1:13" ht="13.5" x14ac:dyDescent="0.25">
      <c r="A11" s="49" t="s">
        <v>24</v>
      </c>
      <c r="B11" s="50">
        <v>10982</v>
      </c>
      <c r="C11" s="50">
        <v>11242</v>
      </c>
      <c r="D11" s="50">
        <v>11636</v>
      </c>
      <c r="E11" s="50">
        <v>12218</v>
      </c>
      <c r="F11" s="50">
        <v>11680</v>
      </c>
      <c r="G11" s="50">
        <v>12848</v>
      </c>
      <c r="H11" s="50">
        <v>13159</v>
      </c>
      <c r="I11" s="50">
        <v>13372</v>
      </c>
      <c r="J11" s="50">
        <v>14086</v>
      </c>
      <c r="K11" s="50">
        <v>14098</v>
      </c>
      <c r="L11" s="50">
        <v>14270</v>
      </c>
      <c r="M11" s="51">
        <v>14399</v>
      </c>
    </row>
    <row r="12" spans="1:13" ht="13.5" x14ac:dyDescent="0.25">
      <c r="A12" s="49" t="s">
        <v>23</v>
      </c>
      <c r="B12" s="50">
        <v>20657</v>
      </c>
      <c r="C12" s="50">
        <v>21054</v>
      </c>
      <c r="D12" s="50">
        <v>21639</v>
      </c>
      <c r="E12" s="50">
        <v>22893</v>
      </c>
      <c r="F12" s="50">
        <v>21933</v>
      </c>
      <c r="G12" s="50">
        <v>23762</v>
      </c>
      <c r="H12" s="50">
        <v>23991</v>
      </c>
      <c r="I12" s="50">
        <v>24820</v>
      </c>
      <c r="J12" s="50">
        <v>26570</v>
      </c>
      <c r="K12" s="50">
        <v>27733</v>
      </c>
      <c r="L12" s="50">
        <v>28020</v>
      </c>
      <c r="M12" s="51">
        <v>27968</v>
      </c>
    </row>
    <row r="13" spans="1:13" ht="13.5" x14ac:dyDescent="0.25">
      <c r="A13" s="49" t="s">
        <v>35</v>
      </c>
      <c r="B13" s="50">
        <v>6589</v>
      </c>
      <c r="C13" s="50">
        <v>6555</v>
      </c>
      <c r="D13" s="50">
        <v>6523</v>
      </c>
      <c r="E13" s="50">
        <v>6522</v>
      </c>
      <c r="F13" s="50">
        <v>6093</v>
      </c>
      <c r="G13" s="50">
        <v>6760</v>
      </c>
      <c r="H13" s="50">
        <v>6698</v>
      </c>
      <c r="I13" s="50">
        <v>6723</v>
      </c>
      <c r="J13" s="50">
        <v>7031</v>
      </c>
      <c r="K13" s="50">
        <v>7071</v>
      </c>
      <c r="L13" s="50">
        <v>7303</v>
      </c>
      <c r="M13" s="51">
        <v>7398</v>
      </c>
    </row>
    <row r="14" spans="1:13" ht="13.5" x14ac:dyDescent="0.25">
      <c r="A14" s="49" t="s">
        <v>21</v>
      </c>
      <c r="B14" s="50">
        <v>15230</v>
      </c>
      <c r="C14" s="50">
        <v>15725</v>
      </c>
      <c r="D14" s="50">
        <v>16688</v>
      </c>
      <c r="E14" s="50">
        <v>16779</v>
      </c>
      <c r="F14" s="50">
        <v>17301</v>
      </c>
      <c r="G14" s="50">
        <v>17695</v>
      </c>
      <c r="H14" s="50">
        <v>17813</v>
      </c>
      <c r="I14" s="50">
        <v>18445</v>
      </c>
      <c r="J14" s="50">
        <v>19717</v>
      </c>
      <c r="K14" s="50">
        <v>20212</v>
      </c>
      <c r="L14" s="50">
        <v>20430</v>
      </c>
      <c r="M14" s="51">
        <v>20380</v>
      </c>
    </row>
    <row r="15" spans="1:13" ht="13.5" x14ac:dyDescent="0.25">
      <c r="A15" s="49" t="s">
        <v>20</v>
      </c>
      <c r="B15" s="50">
        <v>7867</v>
      </c>
      <c r="C15" s="50">
        <v>8143</v>
      </c>
      <c r="D15" s="50">
        <v>8555</v>
      </c>
      <c r="E15" s="50">
        <v>9137</v>
      </c>
      <c r="F15" s="50">
        <v>9202</v>
      </c>
      <c r="G15" s="50">
        <v>9569</v>
      </c>
      <c r="H15" s="50">
        <v>9706</v>
      </c>
      <c r="I15" s="50">
        <v>10049</v>
      </c>
      <c r="J15" s="50">
        <v>10525</v>
      </c>
      <c r="K15" s="50">
        <v>10763</v>
      </c>
      <c r="L15" s="50">
        <v>10875</v>
      </c>
      <c r="M15" s="51">
        <v>11099</v>
      </c>
    </row>
    <row r="16" spans="1:13" ht="13.5" x14ac:dyDescent="0.25">
      <c r="A16" s="49" t="s">
        <v>19</v>
      </c>
      <c r="B16" s="50">
        <v>10003</v>
      </c>
      <c r="C16" s="50">
        <v>10065</v>
      </c>
      <c r="D16" s="50">
        <v>10423</v>
      </c>
      <c r="E16" s="50">
        <v>10792</v>
      </c>
      <c r="F16" s="50">
        <v>10903</v>
      </c>
      <c r="G16" s="50">
        <v>11616</v>
      </c>
      <c r="H16" s="50">
        <v>11645</v>
      </c>
      <c r="I16" s="50">
        <v>12092</v>
      </c>
      <c r="J16" s="50">
        <v>13014</v>
      </c>
      <c r="K16" s="50">
        <v>13511</v>
      </c>
      <c r="L16" s="50">
        <v>13815</v>
      </c>
      <c r="M16" s="51">
        <v>14060</v>
      </c>
    </row>
    <row r="17" spans="1:13" ht="13.5" x14ac:dyDescent="0.25">
      <c r="A17" s="49" t="s">
        <v>18</v>
      </c>
      <c r="B17" s="50">
        <v>8393</v>
      </c>
      <c r="C17" s="50">
        <v>8578</v>
      </c>
      <c r="D17" s="50">
        <v>8659</v>
      </c>
      <c r="E17" s="50">
        <v>8894</v>
      </c>
      <c r="F17" s="50">
        <v>8909</v>
      </c>
      <c r="G17" s="50">
        <v>8949</v>
      </c>
      <c r="H17" s="50">
        <v>9012</v>
      </c>
      <c r="I17" s="50">
        <v>9207</v>
      </c>
      <c r="J17" s="50">
        <v>9649</v>
      </c>
      <c r="K17" s="50">
        <v>9981</v>
      </c>
      <c r="L17" s="50">
        <v>10145</v>
      </c>
      <c r="M17" s="51">
        <v>9998</v>
      </c>
    </row>
    <row r="18" spans="1:13" ht="13.5" x14ac:dyDescent="0.25">
      <c r="A18" s="49" t="s">
        <v>17</v>
      </c>
      <c r="B18" s="50">
        <v>15908</v>
      </c>
      <c r="C18" s="50">
        <v>15889</v>
      </c>
      <c r="D18" s="50">
        <v>16224</v>
      </c>
      <c r="E18" s="50">
        <v>16648</v>
      </c>
      <c r="F18" s="50">
        <v>16068</v>
      </c>
      <c r="G18" s="50">
        <v>17081</v>
      </c>
      <c r="H18" s="50">
        <v>17330</v>
      </c>
      <c r="I18" s="50">
        <v>17711</v>
      </c>
      <c r="J18" s="50">
        <v>18794</v>
      </c>
      <c r="K18" s="50">
        <v>19448</v>
      </c>
      <c r="L18" s="50">
        <v>19355</v>
      </c>
      <c r="M18" s="51">
        <v>19688</v>
      </c>
    </row>
    <row r="19" spans="1:13" ht="13.5" x14ac:dyDescent="0.25">
      <c r="A19" s="49" t="s">
        <v>16</v>
      </c>
      <c r="B19" s="50">
        <v>16885</v>
      </c>
      <c r="C19" s="50">
        <v>17417</v>
      </c>
      <c r="D19" s="50">
        <v>17770</v>
      </c>
      <c r="E19" s="50">
        <v>18329</v>
      </c>
      <c r="F19" s="50">
        <v>18243</v>
      </c>
      <c r="G19" s="50">
        <v>19557</v>
      </c>
      <c r="H19" s="50">
        <v>19880</v>
      </c>
      <c r="I19" s="50">
        <v>20326</v>
      </c>
      <c r="J19" s="50">
        <v>21706</v>
      </c>
      <c r="K19" s="50">
        <v>22311</v>
      </c>
      <c r="L19" s="50">
        <v>22686</v>
      </c>
      <c r="M19" s="51">
        <v>23178</v>
      </c>
    </row>
    <row r="20" spans="1:13" ht="13.5" x14ac:dyDescent="0.25">
      <c r="A20" s="49" t="s">
        <v>15</v>
      </c>
      <c r="B20" s="50">
        <v>10582</v>
      </c>
      <c r="C20" s="50">
        <v>10531</v>
      </c>
      <c r="D20" s="50">
        <v>10590</v>
      </c>
      <c r="E20" s="50">
        <v>10971</v>
      </c>
      <c r="F20" s="50">
        <v>10463</v>
      </c>
      <c r="G20" s="50">
        <v>10960</v>
      </c>
      <c r="H20" s="50">
        <v>11026</v>
      </c>
      <c r="I20" s="50">
        <v>11080</v>
      </c>
      <c r="J20" s="50">
        <v>11624</v>
      </c>
      <c r="K20" s="50">
        <v>12015</v>
      </c>
      <c r="L20" s="50">
        <v>12159</v>
      </c>
      <c r="M20" s="51">
        <v>12394</v>
      </c>
    </row>
    <row r="21" spans="1:13" ht="13.5" x14ac:dyDescent="0.25">
      <c r="A21" s="49" t="s">
        <v>36</v>
      </c>
      <c r="B21" s="50">
        <v>65713</v>
      </c>
      <c r="C21" s="50">
        <v>64938</v>
      </c>
      <c r="D21" s="50">
        <v>65291</v>
      </c>
      <c r="E21" s="50">
        <v>66347</v>
      </c>
      <c r="F21" s="50">
        <v>62955</v>
      </c>
      <c r="G21" s="50">
        <v>63751</v>
      </c>
      <c r="H21" s="50">
        <v>63536</v>
      </c>
      <c r="I21" s="50">
        <v>63483</v>
      </c>
      <c r="J21" s="50">
        <v>65156</v>
      </c>
      <c r="K21" s="50">
        <v>66471</v>
      </c>
      <c r="L21" s="50">
        <v>67993</v>
      </c>
      <c r="M21" s="51">
        <v>68303</v>
      </c>
    </row>
    <row r="22" spans="1:13" ht="13.5" x14ac:dyDescent="0.25">
      <c r="A22" s="52" t="s">
        <v>37</v>
      </c>
      <c r="B22" s="50">
        <v>53261</v>
      </c>
      <c r="C22" s="50">
        <v>52576</v>
      </c>
      <c r="D22" s="50">
        <v>52841</v>
      </c>
      <c r="E22" s="50">
        <v>53661</v>
      </c>
      <c r="F22" s="50">
        <v>50964</v>
      </c>
      <c r="G22" s="50">
        <v>51362</v>
      </c>
      <c r="H22" s="50">
        <v>51010</v>
      </c>
      <c r="I22" s="50">
        <v>51002</v>
      </c>
      <c r="J22" s="50">
        <v>52412</v>
      </c>
      <c r="K22" s="50">
        <v>53506</v>
      </c>
      <c r="L22" s="50">
        <v>54847</v>
      </c>
      <c r="M22" s="50">
        <v>55021</v>
      </c>
    </row>
    <row r="23" spans="1:13" ht="13.5" x14ac:dyDescent="0.25">
      <c r="A23" s="52" t="s">
        <v>38</v>
      </c>
      <c r="B23" s="50">
        <v>12452</v>
      </c>
      <c r="C23" s="50">
        <v>12362</v>
      </c>
      <c r="D23" s="50">
        <v>12450</v>
      </c>
      <c r="E23" s="50">
        <v>12686</v>
      </c>
      <c r="F23" s="53">
        <v>11991</v>
      </c>
      <c r="G23" s="50">
        <v>12389</v>
      </c>
      <c r="H23" s="50">
        <v>12526</v>
      </c>
      <c r="I23" s="50">
        <v>12481</v>
      </c>
      <c r="J23" s="50">
        <v>12744</v>
      </c>
      <c r="K23" s="50">
        <v>12965</v>
      </c>
      <c r="L23" s="50">
        <v>13146</v>
      </c>
      <c r="M23" s="50">
        <v>13282</v>
      </c>
    </row>
    <row r="24" spans="1:13" ht="13.5" x14ac:dyDescent="0.25">
      <c r="A24" s="49" t="s">
        <v>12</v>
      </c>
      <c r="B24" s="50">
        <v>15582</v>
      </c>
      <c r="C24" s="50">
        <v>15422</v>
      </c>
      <c r="D24" s="50">
        <v>15791</v>
      </c>
      <c r="E24" s="50">
        <v>15938</v>
      </c>
      <c r="F24" s="50">
        <v>14114</v>
      </c>
      <c r="G24" s="50">
        <v>17452</v>
      </c>
      <c r="H24" s="50">
        <v>17139</v>
      </c>
      <c r="I24" s="50">
        <v>17009</v>
      </c>
      <c r="J24" s="50">
        <v>18710</v>
      </c>
      <c r="K24" s="50">
        <v>18833</v>
      </c>
      <c r="L24" s="50">
        <v>19583</v>
      </c>
      <c r="M24" s="51">
        <v>20628</v>
      </c>
    </row>
    <row r="25" spans="1:13" ht="13.5" x14ac:dyDescent="0.25">
      <c r="A25" s="49" t="s">
        <v>11</v>
      </c>
      <c r="B25" s="50">
        <v>1625</v>
      </c>
      <c r="C25" s="50">
        <v>1650</v>
      </c>
      <c r="D25" s="50">
        <v>1704</v>
      </c>
      <c r="E25" s="50">
        <v>1710</v>
      </c>
      <c r="F25" s="50">
        <v>1682</v>
      </c>
      <c r="G25" s="50">
        <v>1884</v>
      </c>
      <c r="H25" s="50">
        <v>1922</v>
      </c>
      <c r="I25" s="50">
        <v>1959</v>
      </c>
      <c r="J25" s="50">
        <v>2139</v>
      </c>
      <c r="K25" s="50">
        <v>2349</v>
      </c>
      <c r="L25" s="50">
        <v>2398</v>
      </c>
      <c r="M25" s="51">
        <v>2565</v>
      </c>
    </row>
    <row r="26" spans="1:13" ht="13.5" x14ac:dyDescent="0.25">
      <c r="A26" s="49" t="s">
        <v>10</v>
      </c>
      <c r="B26" s="50">
        <v>2892</v>
      </c>
      <c r="C26" s="50">
        <v>2962</v>
      </c>
      <c r="D26" s="50">
        <v>2944</v>
      </c>
      <c r="E26" s="50">
        <v>3163</v>
      </c>
      <c r="F26" s="50">
        <v>2955</v>
      </c>
      <c r="G26" s="50">
        <v>3052</v>
      </c>
      <c r="H26" s="50">
        <v>3040</v>
      </c>
      <c r="I26" s="50">
        <v>3089</v>
      </c>
      <c r="J26" s="50">
        <v>3189</v>
      </c>
      <c r="K26" s="50">
        <v>3228</v>
      </c>
      <c r="L26" s="50">
        <v>3173</v>
      </c>
      <c r="M26" s="51">
        <v>3277</v>
      </c>
    </row>
    <row r="27" spans="1:13" ht="13.5" x14ac:dyDescent="0.25">
      <c r="A27" s="49" t="s">
        <v>9</v>
      </c>
      <c r="B27" s="50">
        <v>4901</v>
      </c>
      <c r="C27" s="50">
        <v>5039</v>
      </c>
      <c r="D27" s="50">
        <v>5181</v>
      </c>
      <c r="E27" s="50">
        <v>5181</v>
      </c>
      <c r="F27" s="50">
        <v>5053</v>
      </c>
      <c r="G27" s="50">
        <v>5288</v>
      </c>
      <c r="H27" s="50">
        <v>5292</v>
      </c>
      <c r="I27" s="50">
        <v>5457</v>
      </c>
      <c r="J27" s="50">
        <v>5714</v>
      </c>
      <c r="K27" s="50">
        <v>5942</v>
      </c>
      <c r="L27" s="50">
        <v>6066</v>
      </c>
      <c r="M27" s="51">
        <v>6102</v>
      </c>
    </row>
    <row r="28" spans="1:13" ht="13.5" x14ac:dyDescent="0.25">
      <c r="A28" s="49" t="s">
        <v>8</v>
      </c>
      <c r="B28" s="50">
        <v>17189</v>
      </c>
      <c r="C28" s="50">
        <v>17462</v>
      </c>
      <c r="D28" s="50">
        <v>17743</v>
      </c>
      <c r="E28" s="50">
        <v>18290</v>
      </c>
      <c r="F28" s="50">
        <v>18605</v>
      </c>
      <c r="G28" s="50">
        <v>18920</v>
      </c>
      <c r="H28" s="50">
        <v>19268</v>
      </c>
      <c r="I28" s="50">
        <v>19750</v>
      </c>
      <c r="J28" s="50">
        <v>21571</v>
      </c>
      <c r="K28" s="50">
        <v>22513</v>
      </c>
      <c r="L28" s="50">
        <v>23283</v>
      </c>
      <c r="M28" s="51">
        <v>24088</v>
      </c>
    </row>
    <row r="29" spans="1:13" ht="13.5" x14ac:dyDescent="0.25">
      <c r="A29" s="49" t="s">
        <v>7</v>
      </c>
      <c r="B29" s="50">
        <v>18499</v>
      </c>
      <c r="C29" s="50">
        <v>18271</v>
      </c>
      <c r="D29" s="50">
        <v>18672</v>
      </c>
      <c r="E29" s="50">
        <v>19635</v>
      </c>
      <c r="F29" s="50">
        <v>18082</v>
      </c>
      <c r="G29" s="50">
        <v>20114</v>
      </c>
      <c r="H29" s="50">
        <v>20321</v>
      </c>
      <c r="I29" s="50">
        <v>21018</v>
      </c>
      <c r="J29" s="50">
        <v>21649</v>
      </c>
      <c r="K29" s="50">
        <v>22177</v>
      </c>
      <c r="L29" s="50">
        <v>22339</v>
      </c>
      <c r="M29" s="51">
        <v>22062</v>
      </c>
    </row>
    <row r="30" spans="1:13" ht="13.5" x14ac:dyDescent="0.25">
      <c r="A30" s="49" t="s">
        <v>6</v>
      </c>
      <c r="B30" s="50">
        <v>10582</v>
      </c>
      <c r="C30" s="50">
        <v>10739</v>
      </c>
      <c r="D30" s="50">
        <v>10922</v>
      </c>
      <c r="E30" s="50">
        <v>11434</v>
      </c>
      <c r="F30" s="50">
        <v>11094</v>
      </c>
      <c r="G30" s="50">
        <v>11708</v>
      </c>
      <c r="H30" s="50">
        <v>11882</v>
      </c>
      <c r="I30" s="50">
        <v>12440</v>
      </c>
      <c r="J30" s="50">
        <v>13705</v>
      </c>
      <c r="K30" s="50">
        <v>14383</v>
      </c>
      <c r="L30" s="50">
        <v>14746</v>
      </c>
      <c r="M30" s="51">
        <v>14798</v>
      </c>
    </row>
    <row r="31" spans="1:13" ht="13.5" x14ac:dyDescent="0.25">
      <c r="A31" s="49" t="s">
        <v>5</v>
      </c>
      <c r="B31" s="50">
        <v>4032</v>
      </c>
      <c r="C31" s="50">
        <v>3919</v>
      </c>
      <c r="D31" s="50">
        <v>4039</v>
      </c>
      <c r="E31" s="50">
        <v>4075</v>
      </c>
      <c r="F31" s="50">
        <v>3922</v>
      </c>
      <c r="G31" s="50">
        <v>3898</v>
      </c>
      <c r="H31" s="50">
        <v>3886</v>
      </c>
      <c r="I31" s="50">
        <v>4046</v>
      </c>
      <c r="J31" s="50">
        <v>4387</v>
      </c>
      <c r="K31" s="50">
        <v>4466</v>
      </c>
      <c r="L31" s="50">
        <v>4579</v>
      </c>
      <c r="M31" s="51">
        <v>4472</v>
      </c>
    </row>
    <row r="32" spans="1:13" ht="13.5" x14ac:dyDescent="0.25">
      <c r="A32" s="49" t="s">
        <v>4</v>
      </c>
      <c r="B32" s="50">
        <v>3737</v>
      </c>
      <c r="C32" s="50">
        <v>3688</v>
      </c>
      <c r="D32" s="50">
        <v>3737</v>
      </c>
      <c r="E32" s="50">
        <v>3823</v>
      </c>
      <c r="F32" s="50">
        <v>3762</v>
      </c>
      <c r="G32" s="50">
        <v>3884</v>
      </c>
      <c r="H32" s="50">
        <v>3791</v>
      </c>
      <c r="I32" s="50">
        <v>3824</v>
      </c>
      <c r="J32" s="50">
        <v>3870</v>
      </c>
      <c r="K32" s="50">
        <v>4023</v>
      </c>
      <c r="L32" s="50">
        <v>4244</v>
      </c>
      <c r="M32" s="51">
        <v>4176</v>
      </c>
    </row>
    <row r="33" spans="1:13" ht="13.5" x14ac:dyDescent="0.25">
      <c r="A33" s="49" t="s">
        <v>3</v>
      </c>
      <c r="B33" s="50">
        <v>6850</v>
      </c>
      <c r="C33" s="50">
        <v>6804</v>
      </c>
      <c r="D33" s="50">
        <v>7008</v>
      </c>
      <c r="E33" s="50">
        <v>7325</v>
      </c>
      <c r="F33" s="50">
        <v>6623</v>
      </c>
      <c r="G33" s="50">
        <v>7631</v>
      </c>
      <c r="H33" s="50">
        <v>7516</v>
      </c>
      <c r="I33" s="50">
        <v>7566</v>
      </c>
      <c r="J33" s="50">
        <v>8061</v>
      </c>
      <c r="K33" s="50">
        <v>8500</v>
      </c>
      <c r="L33" s="50">
        <v>8772</v>
      </c>
      <c r="M33" s="51">
        <v>9103</v>
      </c>
    </row>
    <row r="34" spans="1:13" x14ac:dyDescent="0.2">
      <c r="A34" s="54"/>
      <c r="B34" s="55"/>
      <c r="C34" s="55"/>
      <c r="D34" s="55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">
      <c r="A35" s="69" t="s">
        <v>39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56"/>
      <c r="M35" s="56"/>
    </row>
    <row r="36" spans="1:13" x14ac:dyDescent="0.2">
      <c r="A36" s="5" t="s">
        <v>2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x14ac:dyDescent="0.2">
      <c r="A37" s="5" t="s">
        <v>1</v>
      </c>
      <c r="B37" s="57"/>
      <c r="C37" s="57"/>
      <c r="D37" s="57"/>
      <c r="E37" s="57"/>
      <c r="F37" s="57"/>
      <c r="G37" s="57"/>
      <c r="H37" s="57"/>
      <c r="I37" s="58"/>
      <c r="J37" s="58"/>
      <c r="K37" s="58"/>
      <c r="L37" s="58"/>
      <c r="M37" s="58"/>
    </row>
    <row r="38" spans="1:13" x14ac:dyDescent="0.2">
      <c r="A38" s="59" t="s">
        <v>40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3">
    <mergeCell ref="A1:K1"/>
    <mergeCell ref="A3:A4"/>
    <mergeCell ref="A35:K3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2399-6962-4288-890E-7AEBCC6423D9}">
  <dimension ref="A1:AN34"/>
  <sheetViews>
    <sheetView zoomScale="77" workbookViewId="0">
      <selection activeCell="A8" sqref="A8:A33"/>
    </sheetView>
  </sheetViews>
  <sheetFormatPr baseColWidth="10" defaultRowHeight="12.75" x14ac:dyDescent="0.2"/>
  <cols>
    <col min="2" max="13" width="0" hidden="1" customWidth="1"/>
    <col min="18" max="18" width="0" hidden="1" customWidth="1"/>
    <col min="21" max="27" width="0" hidden="1" customWidth="1"/>
    <col min="32" max="32" width="0" hidden="1" customWidth="1"/>
  </cols>
  <sheetData>
    <row r="1" spans="1:40" ht="41.1" customHeight="1" x14ac:dyDescent="0.2">
      <c r="A1" s="65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"/>
      <c r="R1" s="1"/>
      <c r="T1" s="66" t="s">
        <v>33</v>
      </c>
      <c r="U1" s="66"/>
      <c r="V1" s="66"/>
      <c r="W1" s="66"/>
      <c r="X1" s="66"/>
      <c r="Y1" s="66"/>
      <c r="Z1" s="66"/>
      <c r="AA1" s="66"/>
      <c r="AB1" s="66"/>
      <c r="AC1" s="66"/>
      <c r="AD1" s="66"/>
      <c r="AE1" s="39"/>
      <c r="AF1" s="4"/>
      <c r="AH1" s="60" t="s">
        <v>41</v>
      </c>
      <c r="AI1" s="60"/>
      <c r="AJ1" s="60"/>
      <c r="AL1" s="63" t="s">
        <v>42</v>
      </c>
      <c r="AM1" s="60"/>
      <c r="AN1" s="60"/>
    </row>
    <row r="2" spans="1:40" ht="13.5" x14ac:dyDescent="0.2">
      <c r="A2" s="70" t="s">
        <v>31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"/>
      <c r="Q2" s="1"/>
      <c r="R2" s="1"/>
      <c r="T2" s="40" t="s">
        <v>34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40" ht="13.5" x14ac:dyDescent="0.2">
      <c r="A3" s="1"/>
      <c r="B3" s="1"/>
      <c r="C3" s="1"/>
      <c r="D3" s="1"/>
      <c r="E3" s="1"/>
      <c r="F3" s="1"/>
      <c r="G3" s="3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67" t="s">
        <v>30</v>
      </c>
      <c r="U3" s="41">
        <v>2008</v>
      </c>
      <c r="V3" s="41">
        <v>2009</v>
      </c>
      <c r="W3" s="41">
        <v>2010</v>
      </c>
      <c r="X3" s="41">
        <v>2011</v>
      </c>
      <c r="Y3" s="41">
        <v>2012</v>
      </c>
      <c r="Z3" s="41">
        <v>2013</v>
      </c>
      <c r="AA3" s="41">
        <v>2014</v>
      </c>
      <c r="AB3" s="42">
        <v>2015</v>
      </c>
      <c r="AC3" s="42">
        <v>2016</v>
      </c>
      <c r="AD3" s="42">
        <v>2017</v>
      </c>
      <c r="AE3" s="42">
        <v>2018</v>
      </c>
      <c r="AF3" s="42">
        <v>2019</v>
      </c>
      <c r="AH3" s="61">
        <v>2015</v>
      </c>
      <c r="AI3" s="61">
        <v>2016</v>
      </c>
      <c r="AJ3" s="61">
        <v>2018</v>
      </c>
      <c r="AL3" s="61">
        <v>2015</v>
      </c>
      <c r="AM3" s="61">
        <v>2016</v>
      </c>
      <c r="AN3" s="61">
        <v>2018</v>
      </c>
    </row>
    <row r="4" spans="1:40" ht="13.5" x14ac:dyDescent="0.2">
      <c r="A4" s="34" t="s">
        <v>30</v>
      </c>
      <c r="B4" s="33">
        <v>2003</v>
      </c>
      <c r="C4" s="31">
        <v>2004</v>
      </c>
      <c r="D4" s="31">
        <v>2005</v>
      </c>
      <c r="E4" s="31">
        <v>2006</v>
      </c>
      <c r="F4" s="31">
        <v>2007</v>
      </c>
      <c r="G4" s="31">
        <v>2008</v>
      </c>
      <c r="H4" s="31">
        <v>2009</v>
      </c>
      <c r="I4" s="32">
        <v>2010</v>
      </c>
      <c r="J4" s="31">
        <v>2011</v>
      </c>
      <c r="K4" s="31">
        <v>2012</v>
      </c>
      <c r="L4" s="31">
        <v>2013</v>
      </c>
      <c r="M4" s="31">
        <v>2014</v>
      </c>
      <c r="N4" s="31">
        <v>2015</v>
      </c>
      <c r="O4" s="31">
        <v>2016</v>
      </c>
      <c r="P4" s="31">
        <v>2017</v>
      </c>
      <c r="Q4" s="31">
        <v>2018</v>
      </c>
      <c r="R4" s="31">
        <v>2019</v>
      </c>
      <c r="T4" s="68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</row>
    <row r="5" spans="1:40" ht="13.5" x14ac:dyDescent="0.2">
      <c r="A5" s="30"/>
      <c r="B5" s="3"/>
      <c r="C5" s="3"/>
      <c r="D5" s="3"/>
      <c r="E5" s="28"/>
      <c r="F5" s="28"/>
      <c r="G5" s="29"/>
      <c r="H5" s="28"/>
      <c r="I5" s="27"/>
      <c r="J5" s="26"/>
      <c r="K5" s="26"/>
      <c r="L5" s="26"/>
      <c r="M5" s="26"/>
      <c r="N5" s="26"/>
      <c r="O5" s="1"/>
      <c r="P5" s="1"/>
      <c r="Q5" s="1"/>
      <c r="R5" s="1"/>
      <c r="AF5" s="46">
        <v>393490</v>
      </c>
    </row>
    <row r="6" spans="1:40" ht="13.5" x14ac:dyDescent="0.2">
      <c r="A6" s="25" t="s">
        <v>29</v>
      </c>
      <c r="B6" s="24">
        <v>8570.0649999999987</v>
      </c>
      <c r="C6" s="24">
        <v>8598.6050000000014</v>
      </c>
      <c r="D6" s="24">
        <v>8595.3790000000026</v>
      </c>
      <c r="E6" s="24">
        <v>8608.2679999999982</v>
      </c>
      <c r="F6" s="24">
        <v>8704.8910000000014</v>
      </c>
      <c r="G6" s="22">
        <v>8574.4</v>
      </c>
      <c r="H6" s="22">
        <v>8598.7189999999991</v>
      </c>
      <c r="I6" s="22">
        <v>8560.9490000000005</v>
      </c>
      <c r="J6" s="22">
        <v>8380.8379999999997</v>
      </c>
      <c r="K6" s="22">
        <f>SUM(K8:K33)</f>
        <v>8029.6019999999999</v>
      </c>
      <c r="L6" s="22">
        <v>8471.3380000000016</v>
      </c>
      <c r="M6" s="22">
        <v>8400.4210000000021</v>
      </c>
      <c r="N6" s="22">
        <v>8474.9580000000005</v>
      </c>
      <c r="O6" s="22">
        <v>8668.61</v>
      </c>
      <c r="P6" s="22">
        <v>8728.8760000000002</v>
      </c>
      <c r="Q6" s="22">
        <v>8815.84</v>
      </c>
      <c r="R6" s="22">
        <v>9038.9470000000001</v>
      </c>
      <c r="T6" s="44" t="s">
        <v>29</v>
      </c>
      <c r="U6" s="45">
        <v>316784</v>
      </c>
      <c r="V6" s="45">
        <v>318690</v>
      </c>
      <c r="W6" s="45">
        <v>324995</v>
      </c>
      <c r="X6" s="45">
        <v>335114</v>
      </c>
      <c r="Y6" s="45">
        <v>324461</v>
      </c>
      <c r="Z6" s="45">
        <v>342949</v>
      </c>
      <c r="AA6" s="45">
        <v>344675</v>
      </c>
      <c r="AB6" s="46">
        <v>351350</v>
      </c>
      <c r="AC6" s="45">
        <v>371299</v>
      </c>
      <c r="AD6" s="45">
        <v>381853</v>
      </c>
      <c r="AE6" s="46">
        <v>388993</v>
      </c>
      <c r="AF6" s="48"/>
      <c r="AH6">
        <f>N6*1000</f>
        <v>8474958</v>
      </c>
      <c r="AI6">
        <f>O6*1000</f>
        <v>8668610</v>
      </c>
      <c r="AJ6">
        <f>Q6*1000</f>
        <v>8815840</v>
      </c>
      <c r="AL6" s="62">
        <f>AB6/AH6</f>
        <v>4.145743259140635E-2</v>
      </c>
      <c r="AM6" s="62">
        <f>AC6/AI6</f>
        <v>4.2832587923554065E-2</v>
      </c>
      <c r="AN6" s="62">
        <f>AE6/AJ6</f>
        <v>4.4124326212816929E-2</v>
      </c>
    </row>
    <row r="7" spans="1:40" ht="13.5" x14ac:dyDescent="0.25">
      <c r="A7" s="23"/>
      <c r="B7" s="22"/>
      <c r="C7" s="22"/>
      <c r="D7" s="22"/>
      <c r="E7" s="22"/>
      <c r="F7" s="2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18"/>
      <c r="T7" s="4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51">
        <v>9625</v>
      </c>
    </row>
    <row r="8" spans="1:40" ht="13.5" x14ac:dyDescent="0.25">
      <c r="A8" s="16" t="s">
        <v>28</v>
      </c>
      <c r="B8" s="15">
        <v>143.46899999999999</v>
      </c>
      <c r="C8" s="15">
        <v>143.285</v>
      </c>
      <c r="D8" s="15">
        <v>143.79299999999998</v>
      </c>
      <c r="E8" s="15">
        <v>143.75899999999999</v>
      </c>
      <c r="F8" s="15">
        <v>141.226</v>
      </c>
      <c r="G8" s="17">
        <v>143.19999999999999</v>
      </c>
      <c r="H8" s="17">
        <v>146.56800000000001</v>
      </c>
      <c r="I8" s="17">
        <v>141.41999999999999</v>
      </c>
      <c r="J8" s="17">
        <v>136.64699999999999</v>
      </c>
      <c r="K8" s="17">
        <v>132.06399999999999</v>
      </c>
      <c r="L8" s="17">
        <v>139.749</v>
      </c>
      <c r="M8" s="17">
        <v>137.71100000000001</v>
      </c>
      <c r="N8" s="17">
        <v>139.488</v>
      </c>
      <c r="O8" s="17">
        <v>142.88499999999999</v>
      </c>
      <c r="P8" s="17">
        <v>143.679</v>
      </c>
      <c r="Q8" s="37">
        <v>143.661</v>
      </c>
      <c r="R8" s="18">
        <v>145.369</v>
      </c>
      <c r="T8" s="49" t="s">
        <v>28</v>
      </c>
      <c r="U8" s="50">
        <v>6411</v>
      </c>
      <c r="V8" s="50">
        <v>6507</v>
      </c>
      <c r="W8" s="50">
        <v>6845</v>
      </c>
      <c r="X8" s="50">
        <v>7273</v>
      </c>
      <c r="Y8" s="50">
        <v>7395</v>
      </c>
      <c r="Z8" s="50">
        <v>7969</v>
      </c>
      <c r="AA8" s="50">
        <v>8057</v>
      </c>
      <c r="AB8" s="50">
        <v>8361</v>
      </c>
      <c r="AC8" s="50">
        <v>8931</v>
      </c>
      <c r="AD8" s="50">
        <v>9253</v>
      </c>
      <c r="AE8" s="50">
        <v>9352</v>
      </c>
      <c r="AF8" s="51">
        <v>19652</v>
      </c>
      <c r="AH8">
        <f t="shared" ref="AH8:AH33" si="0">N8*1000</f>
        <v>139488</v>
      </c>
      <c r="AI8">
        <f t="shared" ref="AI8:AI33" si="1">O8*1000</f>
        <v>142885</v>
      </c>
      <c r="AJ8">
        <f t="shared" ref="AJ8:AJ33" si="2">Q8*1000</f>
        <v>143661</v>
      </c>
      <c r="AL8">
        <f t="shared" ref="AL8:AL33" si="3">AB8/AH8</f>
        <v>5.9940640055058503E-2</v>
      </c>
      <c r="AM8">
        <f t="shared" ref="AM8:AM33" si="4">AC8/AI8</f>
        <v>6.2504811561745463E-2</v>
      </c>
      <c r="AN8">
        <f>AE8/AJ8</f>
        <v>6.5097695268722902E-2</v>
      </c>
    </row>
    <row r="9" spans="1:40" ht="13.5" x14ac:dyDescent="0.25">
      <c r="A9" s="16" t="s">
        <v>27</v>
      </c>
      <c r="B9" s="15">
        <v>358.57299999999998</v>
      </c>
      <c r="C9" s="15">
        <v>358.76499999999999</v>
      </c>
      <c r="D9" s="15">
        <v>356.03699999999998</v>
      </c>
      <c r="E9" s="15">
        <v>352.30899999999997</v>
      </c>
      <c r="F9" s="15">
        <v>353.97199999999998</v>
      </c>
      <c r="G9" s="17">
        <v>347.8</v>
      </c>
      <c r="H9" s="17">
        <v>347.16199999999998</v>
      </c>
      <c r="I9" s="17">
        <v>338.93099999999998</v>
      </c>
      <c r="J9" s="17">
        <v>331.51499999999999</v>
      </c>
      <c r="K9" s="17">
        <v>324.66699999999997</v>
      </c>
      <c r="L9" s="17">
        <v>326.07900000000001</v>
      </c>
      <c r="M9" s="17">
        <v>317</v>
      </c>
      <c r="N9" s="17">
        <v>314.23500000000001</v>
      </c>
      <c r="O9" s="17">
        <v>318.51499999999999</v>
      </c>
      <c r="P9" s="17">
        <v>316.70999999999998</v>
      </c>
      <c r="Q9" s="37">
        <v>316.35399999999998</v>
      </c>
      <c r="R9" s="18">
        <v>321.041</v>
      </c>
      <c r="T9" s="49" t="s">
        <v>27</v>
      </c>
      <c r="U9" s="50">
        <v>16453</v>
      </c>
      <c r="V9" s="50">
        <v>16817</v>
      </c>
      <c r="W9" s="50">
        <v>16795</v>
      </c>
      <c r="X9" s="50">
        <v>17214</v>
      </c>
      <c r="Y9" s="50">
        <v>17268</v>
      </c>
      <c r="Z9" s="50">
        <v>17675</v>
      </c>
      <c r="AA9" s="50">
        <v>17599</v>
      </c>
      <c r="AB9" s="50">
        <v>17928</v>
      </c>
      <c r="AC9" s="50">
        <v>18687</v>
      </c>
      <c r="AD9" s="50">
        <v>19265</v>
      </c>
      <c r="AE9" s="50">
        <v>19514</v>
      </c>
      <c r="AF9" s="51">
        <v>9846</v>
      </c>
      <c r="AH9">
        <f t="shared" si="0"/>
        <v>314235</v>
      </c>
      <c r="AI9">
        <f t="shared" si="1"/>
        <v>318515</v>
      </c>
      <c r="AJ9">
        <f t="shared" si="2"/>
        <v>316354</v>
      </c>
      <c r="AL9">
        <f t="shared" si="3"/>
        <v>5.7052842617786051E-2</v>
      </c>
      <c r="AM9">
        <f t="shared" si="4"/>
        <v>5.8669136461391144E-2</v>
      </c>
      <c r="AN9">
        <f t="shared" ref="AN9:AN33" si="5">AE9/AJ9</f>
        <v>6.1684062790418326E-2</v>
      </c>
    </row>
    <row r="10" spans="1:40" ht="13.5" x14ac:dyDescent="0.25">
      <c r="A10" s="16" t="s">
        <v>26</v>
      </c>
      <c r="B10" s="15">
        <v>171.22499999999999</v>
      </c>
      <c r="C10" s="15">
        <v>169.47699999999998</v>
      </c>
      <c r="D10" s="15">
        <v>170.41</v>
      </c>
      <c r="E10" s="15">
        <v>167.4</v>
      </c>
      <c r="F10" s="15">
        <v>167.322</v>
      </c>
      <c r="G10" s="17">
        <v>162.80000000000001</v>
      </c>
      <c r="H10" s="17">
        <v>161.37</v>
      </c>
      <c r="I10" s="17">
        <v>159.82300000000001</v>
      </c>
      <c r="J10" s="17">
        <v>151.303</v>
      </c>
      <c r="K10" s="17">
        <v>140.22</v>
      </c>
      <c r="L10" s="17">
        <v>140.06399999999999</v>
      </c>
      <c r="M10" s="17">
        <v>136.696</v>
      </c>
      <c r="N10" s="17">
        <v>133.80500000000001</v>
      </c>
      <c r="O10" s="17">
        <v>136.29900000000001</v>
      </c>
      <c r="P10" s="17">
        <v>133.405</v>
      </c>
      <c r="Q10" s="37">
        <v>132.821</v>
      </c>
      <c r="R10" s="18">
        <v>133.90199999999999</v>
      </c>
      <c r="T10" s="49" t="s">
        <v>26</v>
      </c>
      <c r="U10" s="50">
        <v>7783</v>
      </c>
      <c r="V10" s="50">
        <v>7998</v>
      </c>
      <c r="W10" s="50">
        <v>8178</v>
      </c>
      <c r="X10" s="50">
        <v>8479</v>
      </c>
      <c r="Y10" s="50">
        <v>8529</v>
      </c>
      <c r="Z10" s="50">
        <v>8979</v>
      </c>
      <c r="AA10" s="50">
        <v>8894</v>
      </c>
      <c r="AB10" s="50">
        <v>9049</v>
      </c>
      <c r="AC10" s="50">
        <v>9436</v>
      </c>
      <c r="AD10" s="50">
        <v>9473</v>
      </c>
      <c r="AE10" s="50">
        <v>9738</v>
      </c>
      <c r="AF10" s="51">
        <v>14231</v>
      </c>
      <c r="AH10">
        <f t="shared" si="0"/>
        <v>133805</v>
      </c>
      <c r="AI10">
        <f t="shared" si="1"/>
        <v>136299</v>
      </c>
      <c r="AJ10">
        <f t="shared" si="2"/>
        <v>132821</v>
      </c>
      <c r="AL10">
        <f t="shared" si="3"/>
        <v>6.7628265012518216E-2</v>
      </c>
      <c r="AM10">
        <f t="shared" si="4"/>
        <v>6.9230148423686161E-2</v>
      </c>
      <c r="AN10">
        <f t="shared" si="5"/>
        <v>7.331671949465822E-2</v>
      </c>
    </row>
    <row r="11" spans="1:40" ht="13.5" x14ac:dyDescent="0.25">
      <c r="A11" s="16" t="s">
        <v>25</v>
      </c>
      <c r="B11" s="15">
        <v>348.99900000000002</v>
      </c>
      <c r="C11" s="15">
        <v>351.62600000000003</v>
      </c>
      <c r="D11" s="15">
        <v>349.26799999999997</v>
      </c>
      <c r="E11" s="15">
        <v>349.79399999999998</v>
      </c>
      <c r="F11" s="15">
        <v>347.14</v>
      </c>
      <c r="G11" s="17">
        <v>345.9</v>
      </c>
      <c r="H11" s="17">
        <v>349.851</v>
      </c>
      <c r="I11" s="17">
        <v>347.45100000000002</v>
      </c>
      <c r="J11" s="17">
        <v>339.39600000000002</v>
      </c>
      <c r="K11" s="17">
        <v>335.79700000000003</v>
      </c>
      <c r="L11" s="17">
        <v>348.85500000000002</v>
      </c>
      <c r="M11" s="17">
        <v>349.32499999999999</v>
      </c>
      <c r="N11" s="17">
        <v>351.85899999999998</v>
      </c>
      <c r="O11" s="17">
        <v>363.834</v>
      </c>
      <c r="P11" s="17">
        <v>372.93099999999998</v>
      </c>
      <c r="Q11" s="37">
        <v>381.42899999999997</v>
      </c>
      <c r="R11" s="18">
        <v>390.17200000000003</v>
      </c>
      <c r="T11" s="49" t="s">
        <v>25</v>
      </c>
      <c r="U11" s="50">
        <v>11439</v>
      </c>
      <c r="V11" s="50">
        <v>11275</v>
      </c>
      <c r="W11" s="50">
        <v>11438</v>
      </c>
      <c r="X11" s="50">
        <v>12044</v>
      </c>
      <c r="Y11" s="50">
        <v>11627</v>
      </c>
      <c r="Z11" s="50">
        <v>11947</v>
      </c>
      <c r="AA11" s="50">
        <v>12272</v>
      </c>
      <c r="AB11" s="50">
        <v>12546</v>
      </c>
      <c r="AC11" s="50">
        <v>13378</v>
      </c>
      <c r="AD11" s="50">
        <v>13834</v>
      </c>
      <c r="AE11" s="50">
        <v>14155</v>
      </c>
      <c r="AF11" s="51">
        <v>14399</v>
      </c>
      <c r="AH11">
        <f t="shared" si="0"/>
        <v>351859</v>
      </c>
      <c r="AI11">
        <f t="shared" si="1"/>
        <v>363834</v>
      </c>
      <c r="AJ11">
        <f t="shared" si="2"/>
        <v>381429</v>
      </c>
      <c r="AL11">
        <f t="shared" si="3"/>
        <v>3.5656328245120918E-2</v>
      </c>
      <c r="AM11">
        <f t="shared" si="4"/>
        <v>3.6769515768179994E-2</v>
      </c>
      <c r="AN11">
        <f t="shared" si="5"/>
        <v>3.7110445194256339E-2</v>
      </c>
    </row>
    <row r="12" spans="1:40" ht="13.5" x14ac:dyDescent="0.25">
      <c r="A12" s="16" t="s">
        <v>24</v>
      </c>
      <c r="B12" s="15">
        <v>229.69499999999999</v>
      </c>
      <c r="C12" s="15">
        <v>228.42500000000001</v>
      </c>
      <c r="D12" s="15">
        <v>230.851</v>
      </c>
      <c r="E12" s="15">
        <v>231.084</v>
      </c>
      <c r="F12" s="15">
        <v>235.596</v>
      </c>
      <c r="G12" s="17">
        <v>228</v>
      </c>
      <c r="H12" s="17">
        <v>231.05600000000001</v>
      </c>
      <c r="I12" s="17">
        <v>226.05199999999999</v>
      </c>
      <c r="J12" s="17">
        <v>218.92400000000001</v>
      </c>
      <c r="K12" s="17">
        <v>201.626</v>
      </c>
      <c r="L12" s="17">
        <v>211.53800000000001</v>
      </c>
      <c r="M12" s="17">
        <v>204.542</v>
      </c>
      <c r="N12" s="17">
        <v>203.13399999999999</v>
      </c>
      <c r="O12" s="17">
        <v>207.036</v>
      </c>
      <c r="P12" s="17">
        <v>204.166</v>
      </c>
      <c r="Q12" s="37">
        <v>200.982</v>
      </c>
      <c r="R12" s="18">
        <v>203.54400000000001</v>
      </c>
      <c r="T12" s="49" t="s">
        <v>24</v>
      </c>
      <c r="U12" s="50">
        <v>10982</v>
      </c>
      <c r="V12" s="50">
        <v>11242</v>
      </c>
      <c r="W12" s="50">
        <v>11636</v>
      </c>
      <c r="X12" s="50">
        <v>12218</v>
      </c>
      <c r="Y12" s="50">
        <v>11680</v>
      </c>
      <c r="Z12" s="50">
        <v>12848</v>
      </c>
      <c r="AA12" s="50">
        <v>13159</v>
      </c>
      <c r="AB12" s="50">
        <v>13372</v>
      </c>
      <c r="AC12" s="50">
        <v>14086</v>
      </c>
      <c r="AD12" s="50">
        <v>14098</v>
      </c>
      <c r="AE12" s="50">
        <v>14270</v>
      </c>
      <c r="AF12" s="51">
        <v>27968</v>
      </c>
      <c r="AH12">
        <f t="shared" si="0"/>
        <v>203134</v>
      </c>
      <c r="AI12">
        <f t="shared" si="1"/>
        <v>207036</v>
      </c>
      <c r="AJ12">
        <f t="shared" si="2"/>
        <v>200982</v>
      </c>
      <c r="AL12">
        <f t="shared" si="3"/>
        <v>6.5828467907883464E-2</v>
      </c>
      <c r="AM12">
        <f t="shared" si="4"/>
        <v>6.8036476748005184E-2</v>
      </c>
      <c r="AN12">
        <f t="shared" si="5"/>
        <v>7.1001383208446525E-2</v>
      </c>
    </row>
    <row r="13" spans="1:40" ht="13.5" x14ac:dyDescent="0.25">
      <c r="A13" s="16" t="s">
        <v>23</v>
      </c>
      <c r="B13" s="15">
        <v>468.34899999999999</v>
      </c>
      <c r="C13" s="15">
        <v>466.41</v>
      </c>
      <c r="D13" s="15">
        <v>470.24600000000004</v>
      </c>
      <c r="E13" s="15">
        <v>469.065</v>
      </c>
      <c r="F13" s="15">
        <v>477.55</v>
      </c>
      <c r="G13" s="17">
        <v>463.8</v>
      </c>
      <c r="H13" s="17">
        <v>460.88499999999999</v>
      </c>
      <c r="I13" s="17">
        <v>455.315</v>
      </c>
      <c r="J13" s="17">
        <v>435.95</v>
      </c>
      <c r="K13" s="17">
        <v>407.17399999999998</v>
      </c>
      <c r="L13" s="17">
        <v>443.22300000000001</v>
      </c>
      <c r="M13" s="17">
        <v>438.33100000000002</v>
      </c>
      <c r="N13" s="17">
        <v>436.93099999999998</v>
      </c>
      <c r="O13" s="17">
        <v>442.31799999999998</v>
      </c>
      <c r="P13" s="17">
        <v>442.27499999999998</v>
      </c>
      <c r="Q13" s="37">
        <v>439.58800000000002</v>
      </c>
      <c r="R13" s="18">
        <v>440.55700000000002</v>
      </c>
      <c r="T13" s="49" t="s">
        <v>23</v>
      </c>
      <c r="U13" s="50">
        <v>20657</v>
      </c>
      <c r="V13" s="50">
        <v>21054</v>
      </c>
      <c r="W13" s="50">
        <v>21639</v>
      </c>
      <c r="X13" s="50">
        <v>22893</v>
      </c>
      <c r="Y13" s="50">
        <v>21933</v>
      </c>
      <c r="Z13" s="50">
        <v>23762</v>
      </c>
      <c r="AA13" s="50">
        <v>23991</v>
      </c>
      <c r="AB13" s="50">
        <v>24820</v>
      </c>
      <c r="AC13" s="50">
        <v>26570</v>
      </c>
      <c r="AD13" s="50">
        <v>27733</v>
      </c>
      <c r="AE13" s="50">
        <v>28020</v>
      </c>
      <c r="AF13" s="51">
        <v>7398</v>
      </c>
      <c r="AH13">
        <f t="shared" si="0"/>
        <v>436931</v>
      </c>
      <c r="AI13">
        <f t="shared" si="1"/>
        <v>442318</v>
      </c>
      <c r="AJ13">
        <f t="shared" si="2"/>
        <v>439588</v>
      </c>
      <c r="AL13">
        <f t="shared" si="3"/>
        <v>5.6805307931916023E-2</v>
      </c>
      <c r="AM13">
        <f t="shared" si="4"/>
        <v>6.0069904457878721E-2</v>
      </c>
      <c r="AN13">
        <f t="shared" si="5"/>
        <v>6.3741503407736336E-2</v>
      </c>
    </row>
    <row r="14" spans="1:40" ht="13.5" x14ac:dyDescent="0.25">
      <c r="A14" s="16" t="s">
        <v>22</v>
      </c>
      <c r="B14" s="18">
        <v>233.63300000000001</v>
      </c>
      <c r="C14" s="18">
        <v>234.09099999999998</v>
      </c>
      <c r="D14" s="18">
        <v>228.76400000000001</v>
      </c>
      <c r="E14" s="18">
        <v>231.19900000000001</v>
      </c>
      <c r="F14" s="18">
        <v>230.70099999999999</v>
      </c>
      <c r="G14" s="17">
        <v>233.2</v>
      </c>
      <c r="H14" s="17">
        <v>235.11500000000001</v>
      </c>
      <c r="I14" s="17">
        <v>235.26900000000001</v>
      </c>
      <c r="J14" s="17">
        <v>232.041</v>
      </c>
      <c r="K14" s="17">
        <v>224.07300000000001</v>
      </c>
      <c r="L14" s="17">
        <v>240.98099999999999</v>
      </c>
      <c r="M14" s="17">
        <v>240.25299999999999</v>
      </c>
      <c r="N14" s="17">
        <v>241.63900000000001</v>
      </c>
      <c r="O14" s="17">
        <v>250.566</v>
      </c>
      <c r="P14" s="17">
        <v>252.16300000000001</v>
      </c>
      <c r="Q14" s="37">
        <v>254.88900000000001</v>
      </c>
      <c r="R14" s="18">
        <v>262.62700000000001</v>
      </c>
      <c r="T14" s="49" t="s">
        <v>35</v>
      </c>
      <c r="U14" s="50">
        <v>6589</v>
      </c>
      <c r="V14" s="50">
        <v>6555</v>
      </c>
      <c r="W14" s="50">
        <v>6523</v>
      </c>
      <c r="X14" s="50">
        <v>6522</v>
      </c>
      <c r="Y14" s="50">
        <v>6093</v>
      </c>
      <c r="Z14" s="50">
        <v>6760</v>
      </c>
      <c r="AA14" s="50">
        <v>6698</v>
      </c>
      <c r="AB14" s="50">
        <v>6723</v>
      </c>
      <c r="AC14" s="50">
        <v>7031</v>
      </c>
      <c r="AD14" s="50">
        <v>7071</v>
      </c>
      <c r="AE14" s="50">
        <v>7303</v>
      </c>
      <c r="AF14" s="51">
        <v>20380</v>
      </c>
      <c r="AH14">
        <f t="shared" si="0"/>
        <v>241639</v>
      </c>
      <c r="AI14">
        <f t="shared" si="1"/>
        <v>250566</v>
      </c>
      <c r="AJ14">
        <f t="shared" si="2"/>
        <v>254889</v>
      </c>
      <c r="AL14">
        <f t="shared" si="3"/>
        <v>2.7822495540868818E-2</v>
      </c>
      <c r="AM14">
        <f t="shared" si="4"/>
        <v>2.8060471093444443E-2</v>
      </c>
      <c r="AN14">
        <f t="shared" si="5"/>
        <v>2.8651687597346296E-2</v>
      </c>
    </row>
    <row r="15" spans="1:40" ht="13.5" x14ac:dyDescent="0.25">
      <c r="A15" s="16" t="s">
        <v>21</v>
      </c>
      <c r="B15" s="18">
        <v>425.35700000000003</v>
      </c>
      <c r="C15" s="18">
        <v>425.39400000000001</v>
      </c>
      <c r="D15" s="18">
        <v>430.947</v>
      </c>
      <c r="E15" s="18">
        <v>431.25200000000001</v>
      </c>
      <c r="F15" s="18">
        <v>442.76499999999999</v>
      </c>
      <c r="G15" s="17">
        <v>440.9</v>
      </c>
      <c r="H15" s="17">
        <v>434.91899999999998</v>
      </c>
      <c r="I15" s="17">
        <v>426.84100000000001</v>
      </c>
      <c r="J15" s="17">
        <v>407.553</v>
      </c>
      <c r="K15" s="17">
        <v>395.346</v>
      </c>
      <c r="L15" s="17">
        <v>400.38</v>
      </c>
      <c r="M15" s="17">
        <v>396.52300000000002</v>
      </c>
      <c r="N15" s="17">
        <v>396.14100000000002</v>
      </c>
      <c r="O15" s="17">
        <v>401.61599999999999</v>
      </c>
      <c r="P15" s="17">
        <v>397.20100000000002</v>
      </c>
      <c r="Q15" s="37">
        <v>392.262</v>
      </c>
      <c r="R15" s="18">
        <v>395.10599999999999</v>
      </c>
      <c r="T15" s="49" t="s">
        <v>21</v>
      </c>
      <c r="U15" s="50">
        <v>15230</v>
      </c>
      <c r="V15" s="50">
        <v>15725</v>
      </c>
      <c r="W15" s="50">
        <v>16688</v>
      </c>
      <c r="X15" s="50">
        <v>16779</v>
      </c>
      <c r="Y15" s="50">
        <v>17301</v>
      </c>
      <c r="Z15" s="50">
        <v>17695</v>
      </c>
      <c r="AA15" s="50">
        <v>17813</v>
      </c>
      <c r="AB15" s="50">
        <v>18445</v>
      </c>
      <c r="AC15" s="50">
        <v>19717</v>
      </c>
      <c r="AD15" s="50">
        <v>20212</v>
      </c>
      <c r="AE15" s="50">
        <v>20430</v>
      </c>
      <c r="AF15" s="51">
        <v>11099</v>
      </c>
      <c r="AH15">
        <f t="shared" si="0"/>
        <v>396141</v>
      </c>
      <c r="AI15">
        <f t="shared" si="1"/>
        <v>401616</v>
      </c>
      <c r="AJ15">
        <f t="shared" si="2"/>
        <v>392262</v>
      </c>
      <c r="AL15">
        <f t="shared" si="3"/>
        <v>4.6561704039723227E-2</v>
      </c>
      <c r="AM15">
        <f t="shared" si="4"/>
        <v>4.9094159595235248E-2</v>
      </c>
      <c r="AN15">
        <f t="shared" si="5"/>
        <v>5.2082536671918256E-2</v>
      </c>
    </row>
    <row r="16" spans="1:40" ht="13.5" x14ac:dyDescent="0.25">
      <c r="A16" s="16" t="s">
        <v>20</v>
      </c>
      <c r="B16" s="18">
        <v>166.255</v>
      </c>
      <c r="C16" s="18">
        <v>170.416</v>
      </c>
      <c r="D16" s="18">
        <v>174.25700000000001</v>
      </c>
      <c r="E16" s="18">
        <v>172.82</v>
      </c>
      <c r="F16" s="18">
        <v>179.67500000000001</v>
      </c>
      <c r="G16" s="17">
        <v>173.6</v>
      </c>
      <c r="H16" s="17">
        <v>170.27500000000001</v>
      </c>
      <c r="I16" s="17">
        <v>168.48500000000001</v>
      </c>
      <c r="J16" s="17">
        <v>152.77099999999999</v>
      </c>
      <c r="K16" s="17">
        <v>143.654</v>
      </c>
      <c r="L16" s="17">
        <v>141.774</v>
      </c>
      <c r="M16" s="17">
        <v>134.75899999999999</v>
      </c>
      <c r="N16" s="17">
        <v>130.85599999999999</v>
      </c>
      <c r="O16" s="17">
        <v>128.44</v>
      </c>
      <c r="P16" s="17">
        <v>123.857</v>
      </c>
      <c r="Q16" s="37">
        <v>120.38</v>
      </c>
      <c r="R16" s="18">
        <v>118.84399999999999</v>
      </c>
      <c r="T16" s="49" t="s">
        <v>20</v>
      </c>
      <c r="U16" s="50">
        <v>7867</v>
      </c>
      <c r="V16" s="50">
        <v>8143</v>
      </c>
      <c r="W16" s="50">
        <v>8555</v>
      </c>
      <c r="X16" s="50">
        <v>9137</v>
      </c>
      <c r="Y16" s="50">
        <v>9202</v>
      </c>
      <c r="Z16" s="50">
        <v>9569</v>
      </c>
      <c r="AA16" s="50">
        <v>9706</v>
      </c>
      <c r="AB16" s="50">
        <v>10049</v>
      </c>
      <c r="AC16" s="50">
        <v>10525</v>
      </c>
      <c r="AD16" s="50">
        <v>10763</v>
      </c>
      <c r="AE16" s="50">
        <v>10875</v>
      </c>
      <c r="AF16" s="51">
        <v>14060</v>
      </c>
      <c r="AH16">
        <f t="shared" si="0"/>
        <v>130856</v>
      </c>
      <c r="AI16">
        <f t="shared" si="1"/>
        <v>128440</v>
      </c>
      <c r="AJ16">
        <f t="shared" si="2"/>
        <v>120380</v>
      </c>
      <c r="AL16">
        <f t="shared" si="3"/>
        <v>7.6794338815186158E-2</v>
      </c>
      <c r="AM16">
        <f t="shared" si="4"/>
        <v>8.1944876985362819E-2</v>
      </c>
      <c r="AN16">
        <f t="shared" si="5"/>
        <v>9.0338926732015282E-2</v>
      </c>
    </row>
    <row r="17" spans="1:40" ht="13.5" x14ac:dyDescent="0.25">
      <c r="A17" s="16" t="s">
        <v>19</v>
      </c>
      <c r="B17" s="18">
        <v>254.51499999999999</v>
      </c>
      <c r="C17" s="18">
        <v>253.37700000000001</v>
      </c>
      <c r="D17" s="18">
        <v>254.31799999999998</v>
      </c>
      <c r="E17" s="18">
        <v>255.60399999999998</v>
      </c>
      <c r="F17" s="18">
        <v>265.15899999999999</v>
      </c>
      <c r="G17" s="17">
        <v>258.7</v>
      </c>
      <c r="H17" s="17">
        <v>256.71899999999999</v>
      </c>
      <c r="I17" s="17">
        <v>254.99700000000001</v>
      </c>
      <c r="J17" s="17">
        <v>241.874</v>
      </c>
      <c r="K17" s="17">
        <v>226.30199999999999</v>
      </c>
      <c r="L17" s="17">
        <v>234.72499999999999</v>
      </c>
      <c r="M17" s="17">
        <v>227.964</v>
      </c>
      <c r="N17" s="17">
        <v>229.304</v>
      </c>
      <c r="O17" s="17">
        <v>235.196</v>
      </c>
      <c r="P17" s="17">
        <v>233.56399999999999</v>
      </c>
      <c r="Q17" s="37">
        <v>233.90700000000001</v>
      </c>
      <c r="R17" s="18">
        <v>236.607</v>
      </c>
      <c r="T17" s="49" t="s">
        <v>19</v>
      </c>
      <c r="U17" s="50">
        <v>10003</v>
      </c>
      <c r="V17" s="50">
        <v>10065</v>
      </c>
      <c r="W17" s="50">
        <v>10423</v>
      </c>
      <c r="X17" s="50">
        <v>10792</v>
      </c>
      <c r="Y17" s="50">
        <v>10903</v>
      </c>
      <c r="Z17" s="50">
        <v>11616</v>
      </c>
      <c r="AA17" s="50">
        <v>11645</v>
      </c>
      <c r="AB17" s="50">
        <v>12092</v>
      </c>
      <c r="AC17" s="50">
        <v>13014</v>
      </c>
      <c r="AD17" s="50">
        <v>13511</v>
      </c>
      <c r="AE17" s="50">
        <v>13815</v>
      </c>
      <c r="AF17" s="51">
        <v>9998</v>
      </c>
      <c r="AH17">
        <f t="shared" si="0"/>
        <v>229304</v>
      </c>
      <c r="AI17">
        <f t="shared" si="1"/>
        <v>235196</v>
      </c>
      <c r="AJ17">
        <f t="shared" si="2"/>
        <v>233907</v>
      </c>
      <c r="AL17">
        <f t="shared" si="3"/>
        <v>5.2733489167219059E-2</v>
      </c>
      <c r="AM17">
        <f t="shared" si="4"/>
        <v>5.5332573683225902E-2</v>
      </c>
      <c r="AN17">
        <f t="shared" si="5"/>
        <v>5.9061934871551515E-2</v>
      </c>
    </row>
    <row r="18" spans="1:40" ht="13.5" x14ac:dyDescent="0.25">
      <c r="A18" s="16" t="s">
        <v>18</v>
      </c>
      <c r="B18" s="18">
        <v>234.38800000000001</v>
      </c>
      <c r="C18" s="18">
        <v>234.52600000000001</v>
      </c>
      <c r="D18" s="18">
        <v>232.52199999999999</v>
      </c>
      <c r="E18" s="18">
        <v>228.11799999999999</v>
      </c>
      <c r="F18" s="18">
        <v>236.51599999999999</v>
      </c>
      <c r="G18" s="17">
        <v>226</v>
      </c>
      <c r="H18" s="17">
        <v>220.70500000000001</v>
      </c>
      <c r="I18" s="17">
        <v>223.04400000000001</v>
      </c>
      <c r="J18" s="17">
        <v>222.75800000000001</v>
      </c>
      <c r="K18" s="17">
        <v>223.64699999999999</v>
      </c>
      <c r="L18" s="17">
        <v>230.452</v>
      </c>
      <c r="M18" s="17">
        <v>229.17500000000001</v>
      </c>
      <c r="N18" s="17">
        <v>233.755</v>
      </c>
      <c r="O18" s="17">
        <v>243.09100000000001</v>
      </c>
      <c r="P18" s="17">
        <v>248.92</v>
      </c>
      <c r="Q18" s="37">
        <v>254.63</v>
      </c>
      <c r="R18" s="18">
        <v>264.22199999999998</v>
      </c>
      <c r="T18" s="49" t="s">
        <v>18</v>
      </c>
      <c r="U18" s="50">
        <v>8393</v>
      </c>
      <c r="V18" s="50">
        <v>8578</v>
      </c>
      <c r="W18" s="50">
        <v>8659</v>
      </c>
      <c r="X18" s="50">
        <v>8894</v>
      </c>
      <c r="Y18" s="50">
        <v>8909</v>
      </c>
      <c r="Z18" s="50">
        <v>8949</v>
      </c>
      <c r="AA18" s="50">
        <v>9012</v>
      </c>
      <c r="AB18" s="50">
        <v>9207</v>
      </c>
      <c r="AC18" s="50">
        <v>9649</v>
      </c>
      <c r="AD18" s="50">
        <v>9981</v>
      </c>
      <c r="AE18" s="50">
        <v>10145</v>
      </c>
      <c r="AF18" s="51">
        <v>19688</v>
      </c>
      <c r="AH18">
        <f t="shared" si="0"/>
        <v>233755</v>
      </c>
      <c r="AI18">
        <f t="shared" si="1"/>
        <v>243091</v>
      </c>
      <c r="AJ18">
        <f t="shared" si="2"/>
        <v>254630</v>
      </c>
      <c r="AL18">
        <f t="shared" si="3"/>
        <v>3.9387392783042076E-2</v>
      </c>
      <c r="AM18">
        <f t="shared" si="4"/>
        <v>3.9692954490293759E-2</v>
      </c>
      <c r="AN18">
        <f t="shared" si="5"/>
        <v>3.9842123866001652E-2</v>
      </c>
    </row>
    <row r="19" spans="1:40" ht="13.5" x14ac:dyDescent="0.25">
      <c r="A19" s="16" t="s">
        <v>17</v>
      </c>
      <c r="B19" s="18">
        <v>401.435</v>
      </c>
      <c r="C19" s="18">
        <v>399.791</v>
      </c>
      <c r="D19" s="18">
        <v>398.63499999999999</v>
      </c>
      <c r="E19" s="18">
        <v>390.505</v>
      </c>
      <c r="F19" s="18">
        <v>388.036</v>
      </c>
      <c r="G19" s="17">
        <v>380.1</v>
      </c>
      <c r="H19" s="17">
        <v>375.74200000000002</v>
      </c>
      <c r="I19" s="17">
        <v>372.65800000000002</v>
      </c>
      <c r="J19" s="17">
        <v>371.69799999999998</v>
      </c>
      <c r="K19" s="17">
        <v>357.07799999999997</v>
      </c>
      <c r="L19" s="17">
        <v>374.738</v>
      </c>
      <c r="M19" s="17">
        <v>364.65600000000001</v>
      </c>
      <c r="N19" s="17">
        <v>364.65</v>
      </c>
      <c r="O19" s="17">
        <v>373.05</v>
      </c>
      <c r="P19" s="17">
        <v>369.06400000000002</v>
      </c>
      <c r="Q19" s="37">
        <v>372.39600000000002</v>
      </c>
      <c r="R19" s="18">
        <v>377.15</v>
      </c>
      <c r="T19" s="49" t="s">
        <v>17</v>
      </c>
      <c r="U19" s="50">
        <v>15908</v>
      </c>
      <c r="V19" s="50">
        <v>15889</v>
      </c>
      <c r="W19" s="50">
        <v>16224</v>
      </c>
      <c r="X19" s="50">
        <v>16648</v>
      </c>
      <c r="Y19" s="50">
        <v>16068</v>
      </c>
      <c r="Z19" s="50">
        <v>17081</v>
      </c>
      <c r="AA19" s="50">
        <v>17330</v>
      </c>
      <c r="AB19" s="50">
        <v>17711</v>
      </c>
      <c r="AC19" s="50">
        <v>18794</v>
      </c>
      <c r="AD19" s="50">
        <v>19448</v>
      </c>
      <c r="AE19" s="50">
        <v>19355</v>
      </c>
      <c r="AF19" s="51">
        <v>23178</v>
      </c>
      <c r="AH19">
        <f t="shared" si="0"/>
        <v>364650</v>
      </c>
      <c r="AI19">
        <f t="shared" si="1"/>
        <v>373050</v>
      </c>
      <c r="AJ19">
        <f t="shared" si="2"/>
        <v>372396</v>
      </c>
      <c r="AL19">
        <f t="shared" si="3"/>
        <v>4.8569861511037982E-2</v>
      </c>
      <c r="AM19">
        <f t="shared" si="4"/>
        <v>5.0379305723093418E-2</v>
      </c>
      <c r="AN19">
        <f t="shared" si="5"/>
        <v>5.1974242473066305E-2</v>
      </c>
    </row>
    <row r="20" spans="1:40" ht="13.5" x14ac:dyDescent="0.25">
      <c r="A20" s="16" t="s">
        <v>16</v>
      </c>
      <c r="B20" s="18">
        <v>460.39299999999997</v>
      </c>
      <c r="C20" s="18">
        <v>460.63900000000001</v>
      </c>
      <c r="D20" s="18">
        <v>458.47899999999998</v>
      </c>
      <c r="E20" s="18">
        <v>459.16700000000003</v>
      </c>
      <c r="F20" s="18">
        <v>467.46899999999999</v>
      </c>
      <c r="G20" s="17">
        <v>464.9</v>
      </c>
      <c r="H20" s="17">
        <v>479.76100000000002</v>
      </c>
      <c r="I20" s="17">
        <v>482.36599999999999</v>
      </c>
      <c r="J20" s="17">
        <v>470.29</v>
      </c>
      <c r="K20" s="17">
        <v>450.76299999999998</v>
      </c>
      <c r="L20" s="17">
        <v>495.84399999999999</v>
      </c>
      <c r="M20" s="17">
        <v>492.209</v>
      </c>
      <c r="N20" s="17">
        <v>501.66800000000001</v>
      </c>
      <c r="O20" s="17">
        <v>511.80900000000003</v>
      </c>
      <c r="P20" s="17">
        <v>512.62</v>
      </c>
      <c r="Q20" s="37">
        <v>515.80899999999997</v>
      </c>
      <c r="R20" s="18">
        <v>534.17700000000002</v>
      </c>
      <c r="T20" s="49" t="s">
        <v>16</v>
      </c>
      <c r="U20" s="50">
        <v>16885</v>
      </c>
      <c r="V20" s="50">
        <v>17417</v>
      </c>
      <c r="W20" s="50">
        <v>17770</v>
      </c>
      <c r="X20" s="50">
        <v>18329</v>
      </c>
      <c r="Y20" s="50">
        <v>18243</v>
      </c>
      <c r="Z20" s="50">
        <v>19557</v>
      </c>
      <c r="AA20" s="50">
        <v>19880</v>
      </c>
      <c r="AB20" s="50">
        <v>20326</v>
      </c>
      <c r="AC20" s="50">
        <v>21706</v>
      </c>
      <c r="AD20" s="50">
        <v>22311</v>
      </c>
      <c r="AE20" s="50">
        <v>22686</v>
      </c>
      <c r="AF20" s="51">
        <v>12394</v>
      </c>
      <c r="AH20">
        <f t="shared" si="0"/>
        <v>501668</v>
      </c>
      <c r="AI20">
        <f t="shared" si="1"/>
        <v>511809</v>
      </c>
      <c r="AJ20">
        <f t="shared" si="2"/>
        <v>515808.99999999994</v>
      </c>
      <c r="AL20">
        <f t="shared" si="3"/>
        <v>4.0516835835652264E-2</v>
      </c>
      <c r="AM20">
        <f t="shared" si="4"/>
        <v>4.2410352299392939E-2</v>
      </c>
      <c r="AN20">
        <f t="shared" si="5"/>
        <v>4.3981396214490251E-2</v>
      </c>
    </row>
    <row r="21" spans="1:40" ht="13.5" x14ac:dyDescent="0.25">
      <c r="A21" s="16" t="s">
        <v>15</v>
      </c>
      <c r="B21" s="18">
        <v>331.613</v>
      </c>
      <c r="C21" s="18">
        <v>339.71100000000001</v>
      </c>
      <c r="D21" s="18">
        <v>330.57900000000001</v>
      </c>
      <c r="E21" s="18">
        <v>331.80700000000002</v>
      </c>
      <c r="F21" s="18">
        <v>338.512</v>
      </c>
      <c r="G21" s="17">
        <v>324.2</v>
      </c>
      <c r="H21" s="17">
        <v>325.82600000000002</v>
      </c>
      <c r="I21" s="17">
        <v>314.625</v>
      </c>
      <c r="J21" s="17">
        <v>318.05099999999999</v>
      </c>
      <c r="K21" s="17">
        <v>303.22300000000001</v>
      </c>
      <c r="L21" s="17">
        <v>325.935</v>
      </c>
      <c r="M21" s="17">
        <v>322.262</v>
      </c>
      <c r="N21" s="17">
        <v>324.56700000000001</v>
      </c>
      <c r="O21" s="17">
        <v>333.73599999999999</v>
      </c>
      <c r="P21" s="17">
        <v>336.17200000000003</v>
      </c>
      <c r="Q21" s="37">
        <v>343.34199999999998</v>
      </c>
      <c r="R21" s="18">
        <v>350.59500000000003</v>
      </c>
      <c r="T21" s="49" t="s">
        <v>15</v>
      </c>
      <c r="U21" s="50">
        <v>10582</v>
      </c>
      <c r="V21" s="50">
        <v>10531</v>
      </c>
      <c r="W21" s="50">
        <v>10590</v>
      </c>
      <c r="X21" s="50">
        <v>10971</v>
      </c>
      <c r="Y21" s="50">
        <v>10463</v>
      </c>
      <c r="Z21" s="50">
        <v>10960</v>
      </c>
      <c r="AA21" s="50">
        <v>11026</v>
      </c>
      <c r="AB21" s="50">
        <v>11080</v>
      </c>
      <c r="AC21" s="50">
        <v>11624</v>
      </c>
      <c r="AD21" s="50">
        <v>12015</v>
      </c>
      <c r="AE21" s="50">
        <v>12159</v>
      </c>
      <c r="AF21" s="51">
        <v>68303</v>
      </c>
      <c r="AH21">
        <f t="shared" si="0"/>
        <v>324567</v>
      </c>
      <c r="AI21">
        <f t="shared" si="1"/>
        <v>333736</v>
      </c>
      <c r="AJ21">
        <f t="shared" si="2"/>
        <v>343342</v>
      </c>
      <c r="AL21">
        <f t="shared" si="3"/>
        <v>3.4137789732166239E-2</v>
      </c>
      <c r="AM21">
        <f t="shared" si="4"/>
        <v>3.482992545005633E-2</v>
      </c>
      <c r="AN21">
        <f t="shared" si="5"/>
        <v>3.5413669169516111E-2</v>
      </c>
    </row>
    <row r="22" spans="1:40" ht="13.5" x14ac:dyDescent="0.25">
      <c r="A22" s="20" t="s">
        <v>14</v>
      </c>
      <c r="B22" s="18"/>
      <c r="C22" s="18"/>
      <c r="D22" s="18"/>
      <c r="E22" s="18"/>
      <c r="F22" s="18"/>
      <c r="G22" s="18">
        <v>2135.5410000000002</v>
      </c>
      <c r="H22" s="18">
        <v>2162.6280000000002</v>
      </c>
      <c r="I22" s="18">
        <v>2178.248</v>
      </c>
      <c r="J22" s="18">
        <v>2162.0360000000001</v>
      </c>
      <c r="K22" s="18">
        <v>2122.415</v>
      </c>
      <c r="L22" s="18">
        <v>2197.5169999999998</v>
      </c>
      <c r="M22" s="18">
        <v>2213.8029999999999</v>
      </c>
      <c r="N22" s="18">
        <v>2241.5329999999999</v>
      </c>
      <c r="O22" s="18">
        <v>2295.5630000000001</v>
      </c>
      <c r="P22" s="18">
        <v>2319.511</v>
      </c>
      <c r="Q22" s="18">
        <v>2355.7040000000002</v>
      </c>
      <c r="R22" s="18">
        <v>2437.8760000000002</v>
      </c>
      <c r="T22" s="52" t="s">
        <v>37</v>
      </c>
      <c r="U22" s="50">
        <v>53261</v>
      </c>
      <c r="V22" s="50">
        <v>52576</v>
      </c>
      <c r="W22" s="50">
        <v>52841</v>
      </c>
      <c r="X22" s="50">
        <v>53661</v>
      </c>
      <c r="Y22" s="50">
        <v>50964</v>
      </c>
      <c r="Z22" s="50">
        <v>51362</v>
      </c>
      <c r="AA22" s="50">
        <v>51010</v>
      </c>
      <c r="AB22" s="50">
        <v>51002</v>
      </c>
      <c r="AC22" s="50">
        <v>52412</v>
      </c>
      <c r="AD22" s="50">
        <v>53506</v>
      </c>
      <c r="AE22" s="50">
        <v>54847</v>
      </c>
      <c r="AF22" s="50">
        <v>55021</v>
      </c>
      <c r="AH22">
        <f>N22*1000</f>
        <v>2241533</v>
      </c>
      <c r="AI22">
        <f>O22*1000</f>
        <v>2295563</v>
      </c>
      <c r="AJ22">
        <f>Q22*1000</f>
        <v>2355704</v>
      </c>
      <c r="AL22">
        <f t="shared" si="3"/>
        <v>2.2753178293605313E-2</v>
      </c>
      <c r="AM22">
        <f t="shared" si="4"/>
        <v>2.2831871745624059E-2</v>
      </c>
      <c r="AN22">
        <f t="shared" si="5"/>
        <v>2.3282636528188599E-2</v>
      </c>
    </row>
    <row r="23" spans="1:40" ht="13.5" x14ac:dyDescent="0.25">
      <c r="A23" s="20" t="s">
        <v>13</v>
      </c>
      <c r="B23" s="18"/>
      <c r="C23" s="18"/>
      <c r="D23" s="18"/>
      <c r="E23" s="18"/>
      <c r="F23" s="18"/>
      <c r="G23" s="17">
        <v>266.36099999999999</v>
      </c>
      <c r="H23" s="17">
        <v>262.49299999999999</v>
      </c>
      <c r="I23" s="17">
        <v>261.95699999999999</v>
      </c>
      <c r="J23" s="17">
        <v>256.21100000000001</v>
      </c>
      <c r="K23" s="17">
        <v>240.27099999999999</v>
      </c>
      <c r="L23" s="17">
        <v>253.517</v>
      </c>
      <c r="M23" s="17">
        <v>249.233</v>
      </c>
      <c r="N23" s="17">
        <v>258.029</v>
      </c>
      <c r="O23" s="17">
        <v>264.50700000000001</v>
      </c>
      <c r="P23" s="17">
        <v>264.68099999999998</v>
      </c>
      <c r="Q23" s="14">
        <v>273.51</v>
      </c>
      <c r="R23" s="18">
        <v>287.76900000000001</v>
      </c>
      <c r="T23" s="52" t="s">
        <v>38</v>
      </c>
      <c r="U23" s="50">
        <v>12452</v>
      </c>
      <c r="V23" s="50">
        <v>12362</v>
      </c>
      <c r="W23" s="50">
        <v>12450</v>
      </c>
      <c r="X23" s="50">
        <v>12686</v>
      </c>
      <c r="Y23" s="53">
        <v>11991</v>
      </c>
      <c r="Z23" s="50">
        <v>12389</v>
      </c>
      <c r="AA23" s="50">
        <v>12526</v>
      </c>
      <c r="AB23" s="50">
        <v>12481</v>
      </c>
      <c r="AC23" s="50">
        <v>12744</v>
      </c>
      <c r="AD23" s="50">
        <v>12965</v>
      </c>
      <c r="AE23" s="50">
        <v>13146</v>
      </c>
      <c r="AF23" s="50">
        <v>13282</v>
      </c>
      <c r="AH23">
        <f t="shared" si="0"/>
        <v>258029</v>
      </c>
      <c r="AI23">
        <f t="shared" si="1"/>
        <v>264507</v>
      </c>
      <c r="AJ23">
        <f t="shared" si="2"/>
        <v>273510</v>
      </c>
      <c r="AL23">
        <f t="shared" si="3"/>
        <v>4.837053199446574E-2</v>
      </c>
      <c r="AM23">
        <f t="shared" si="4"/>
        <v>4.8180199389808206E-2</v>
      </c>
      <c r="AN23">
        <f t="shared" si="5"/>
        <v>4.8064056158824177E-2</v>
      </c>
    </row>
    <row r="24" spans="1:40" ht="13.5" x14ac:dyDescent="0.25">
      <c r="A24" s="16" t="s">
        <v>12</v>
      </c>
      <c r="B24" s="18">
        <v>346.06</v>
      </c>
      <c r="C24" s="18">
        <v>345.39100000000002</v>
      </c>
      <c r="D24" s="18">
        <v>344.58199999999999</v>
      </c>
      <c r="E24" s="18">
        <v>362.02200000000005</v>
      </c>
      <c r="F24" s="18">
        <v>360.17400000000004</v>
      </c>
      <c r="G24" s="17">
        <v>354.8</v>
      </c>
      <c r="H24" s="17">
        <v>352.56299999999999</v>
      </c>
      <c r="I24" s="17">
        <v>354.74400000000003</v>
      </c>
      <c r="J24" s="17">
        <v>341.58100000000002</v>
      </c>
      <c r="K24" s="17">
        <v>294.37200000000001</v>
      </c>
      <c r="L24" s="17">
        <v>353.54700000000003</v>
      </c>
      <c r="M24" s="17">
        <v>350.66699999999997</v>
      </c>
      <c r="N24" s="17">
        <v>353.54199999999997</v>
      </c>
      <c r="O24" s="17">
        <v>364.38299999999998</v>
      </c>
      <c r="P24" s="17">
        <v>375.411</v>
      </c>
      <c r="Q24" s="38">
        <v>376.15600000000001</v>
      </c>
      <c r="R24" s="18">
        <v>387.90899999999999</v>
      </c>
      <c r="T24" s="49" t="s">
        <v>12</v>
      </c>
      <c r="U24" s="50">
        <v>15582</v>
      </c>
      <c r="V24" s="50">
        <v>15422</v>
      </c>
      <c r="W24" s="50">
        <v>15791</v>
      </c>
      <c r="X24" s="50">
        <v>15938</v>
      </c>
      <c r="Y24" s="50">
        <v>14114</v>
      </c>
      <c r="Z24" s="50">
        <v>17452</v>
      </c>
      <c r="AA24" s="50">
        <v>17139</v>
      </c>
      <c r="AB24" s="50">
        <v>17009</v>
      </c>
      <c r="AC24" s="50">
        <v>18710</v>
      </c>
      <c r="AD24" s="50">
        <v>18833</v>
      </c>
      <c r="AE24" s="50">
        <v>19583</v>
      </c>
      <c r="AF24" s="51">
        <v>20628</v>
      </c>
      <c r="AH24">
        <f t="shared" si="0"/>
        <v>353542</v>
      </c>
      <c r="AI24">
        <f t="shared" si="1"/>
        <v>364383</v>
      </c>
      <c r="AJ24">
        <f t="shared" si="2"/>
        <v>376156</v>
      </c>
      <c r="AL24">
        <f t="shared" si="3"/>
        <v>4.8110266955552664E-2</v>
      </c>
      <c r="AM24">
        <f t="shared" si="4"/>
        <v>5.1347071625185585E-2</v>
      </c>
      <c r="AN24">
        <f t="shared" si="5"/>
        <v>5.2060847095354058E-2</v>
      </c>
    </row>
    <row r="25" spans="1:40" ht="13.5" x14ac:dyDescent="0.25">
      <c r="A25" s="16" t="s">
        <v>11</v>
      </c>
      <c r="B25" s="18">
        <v>31.381</v>
      </c>
      <c r="C25" s="18">
        <v>31.672999999999998</v>
      </c>
      <c r="D25" s="18">
        <v>31.782999999999998</v>
      </c>
      <c r="E25" s="18">
        <v>32.463000000000001</v>
      </c>
      <c r="F25" s="18">
        <v>33.200000000000003</v>
      </c>
      <c r="G25" s="17">
        <v>34.700000000000003</v>
      </c>
      <c r="H25" s="17">
        <v>35.970999999999997</v>
      </c>
      <c r="I25" s="17">
        <v>37.621000000000002</v>
      </c>
      <c r="J25" s="17">
        <v>37.878</v>
      </c>
      <c r="K25" s="17">
        <v>37.921999999999997</v>
      </c>
      <c r="L25" s="17">
        <v>42.932000000000002</v>
      </c>
      <c r="M25" s="17">
        <v>41.908000000000001</v>
      </c>
      <c r="N25" s="17">
        <v>43.71</v>
      </c>
      <c r="O25" s="17">
        <v>46.720999999999997</v>
      </c>
      <c r="P25" s="17">
        <v>49.695999999999998</v>
      </c>
      <c r="Q25" s="38">
        <v>51.795999999999999</v>
      </c>
      <c r="R25" s="18">
        <v>55.109000000000002</v>
      </c>
      <c r="T25" s="49" t="s">
        <v>11</v>
      </c>
      <c r="U25" s="50">
        <v>1625</v>
      </c>
      <c r="V25" s="50">
        <v>1650</v>
      </c>
      <c r="W25" s="50">
        <v>1704</v>
      </c>
      <c r="X25" s="50">
        <v>1710</v>
      </c>
      <c r="Y25" s="50">
        <v>1682</v>
      </c>
      <c r="Z25" s="50">
        <v>1884</v>
      </c>
      <c r="AA25" s="50">
        <v>1922</v>
      </c>
      <c r="AB25" s="50">
        <v>1959</v>
      </c>
      <c r="AC25" s="50">
        <v>2139</v>
      </c>
      <c r="AD25" s="50">
        <v>2349</v>
      </c>
      <c r="AE25" s="50">
        <v>2398</v>
      </c>
      <c r="AF25" s="51">
        <v>2565</v>
      </c>
      <c r="AH25">
        <f t="shared" si="0"/>
        <v>43710</v>
      </c>
      <c r="AI25">
        <f t="shared" si="1"/>
        <v>46721</v>
      </c>
      <c r="AJ25">
        <f t="shared" si="2"/>
        <v>51796</v>
      </c>
      <c r="AL25">
        <f t="shared" si="3"/>
        <v>4.4818119423472892E-2</v>
      </c>
      <c r="AM25">
        <f t="shared" si="4"/>
        <v>4.5782410479227757E-2</v>
      </c>
      <c r="AN25">
        <f t="shared" si="5"/>
        <v>4.6297011352227968E-2</v>
      </c>
    </row>
    <row r="26" spans="1:40" ht="13.5" x14ac:dyDescent="0.25">
      <c r="A26" s="16" t="s">
        <v>10</v>
      </c>
      <c r="B26" s="18">
        <v>46.814999999999998</v>
      </c>
      <c r="C26" s="18">
        <v>47.704999999999998</v>
      </c>
      <c r="D26" s="18">
        <v>47.011000000000003</v>
      </c>
      <c r="E26" s="18">
        <v>46.516000000000005</v>
      </c>
      <c r="F26" s="18">
        <v>46.867999999999995</v>
      </c>
      <c r="G26" s="17">
        <v>47.1</v>
      </c>
      <c r="H26" s="17">
        <v>48.734999999999999</v>
      </c>
      <c r="I26" s="17">
        <v>47.405999999999999</v>
      </c>
      <c r="J26" s="17">
        <v>46.796999999999997</v>
      </c>
      <c r="K26" s="17">
        <v>45.232999999999997</v>
      </c>
      <c r="L26" s="17">
        <v>47.238</v>
      </c>
      <c r="M26" s="17">
        <v>46.124000000000002</v>
      </c>
      <c r="N26" s="17">
        <v>47.018999999999998</v>
      </c>
      <c r="O26" s="17">
        <v>48.470999999999997</v>
      </c>
      <c r="P26" s="17">
        <v>48.783000000000001</v>
      </c>
      <c r="Q26" s="38">
        <v>49.046999999999997</v>
      </c>
      <c r="R26" s="18">
        <v>50.453000000000003</v>
      </c>
      <c r="T26" s="49" t="s">
        <v>10</v>
      </c>
      <c r="U26" s="50">
        <v>2892</v>
      </c>
      <c r="V26" s="50">
        <v>2962</v>
      </c>
      <c r="W26" s="50">
        <v>2944</v>
      </c>
      <c r="X26" s="50">
        <v>3163</v>
      </c>
      <c r="Y26" s="50">
        <v>2955</v>
      </c>
      <c r="Z26" s="50">
        <v>3052</v>
      </c>
      <c r="AA26" s="50">
        <v>3040</v>
      </c>
      <c r="AB26" s="50">
        <v>3089</v>
      </c>
      <c r="AC26" s="50">
        <v>3189</v>
      </c>
      <c r="AD26" s="50">
        <v>3228</v>
      </c>
      <c r="AE26" s="50">
        <v>3173</v>
      </c>
      <c r="AF26" s="51">
        <v>3277</v>
      </c>
      <c r="AH26">
        <f t="shared" si="0"/>
        <v>47019</v>
      </c>
      <c r="AI26">
        <f t="shared" si="1"/>
        <v>48471</v>
      </c>
      <c r="AJ26">
        <f t="shared" si="2"/>
        <v>49047</v>
      </c>
      <c r="AL26">
        <f t="shared" si="3"/>
        <v>6.5696845955890176E-2</v>
      </c>
      <c r="AM26">
        <f t="shared" si="4"/>
        <v>6.5791916816240636E-2</v>
      </c>
      <c r="AN26">
        <f t="shared" si="5"/>
        <v>6.469304952392603E-2</v>
      </c>
    </row>
    <row r="27" spans="1:40" ht="13.5" x14ac:dyDescent="0.25">
      <c r="A27" s="16" t="s">
        <v>9</v>
      </c>
      <c r="B27" s="18">
        <v>97.837999999999994</v>
      </c>
      <c r="C27" s="18">
        <v>95.081000000000003</v>
      </c>
      <c r="D27" s="18">
        <v>94.974000000000004</v>
      </c>
      <c r="E27" s="18">
        <v>90.661000000000001</v>
      </c>
      <c r="F27" s="18">
        <v>89.438999999999993</v>
      </c>
      <c r="G27" s="17">
        <v>87.7</v>
      </c>
      <c r="H27" s="17">
        <v>88.569000000000003</v>
      </c>
      <c r="I27" s="17">
        <v>87.680999999999997</v>
      </c>
      <c r="J27" s="17">
        <v>82.741</v>
      </c>
      <c r="K27" s="17">
        <v>78.995999999999995</v>
      </c>
      <c r="L27" s="17">
        <v>79.972999999999999</v>
      </c>
      <c r="M27" s="17">
        <v>76.867999999999995</v>
      </c>
      <c r="N27" s="17">
        <v>76.948999999999998</v>
      </c>
      <c r="O27" s="17">
        <v>78.337000000000003</v>
      </c>
      <c r="P27" s="17">
        <v>80.063000000000002</v>
      </c>
      <c r="Q27" s="38">
        <v>80.323999999999998</v>
      </c>
      <c r="R27" s="18">
        <v>81.713999999999999</v>
      </c>
      <c r="T27" s="49" t="s">
        <v>9</v>
      </c>
      <c r="U27" s="50">
        <v>4901</v>
      </c>
      <c r="V27" s="50">
        <v>5039</v>
      </c>
      <c r="W27" s="50">
        <v>5181</v>
      </c>
      <c r="X27" s="50">
        <v>5181</v>
      </c>
      <c r="Y27" s="50">
        <v>5053</v>
      </c>
      <c r="Z27" s="50">
        <v>5288</v>
      </c>
      <c r="AA27" s="50">
        <v>5292</v>
      </c>
      <c r="AB27" s="50">
        <v>5457</v>
      </c>
      <c r="AC27" s="50">
        <v>5714</v>
      </c>
      <c r="AD27" s="50">
        <v>5942</v>
      </c>
      <c r="AE27" s="50">
        <v>6066</v>
      </c>
      <c r="AF27" s="51">
        <v>6102</v>
      </c>
      <c r="AH27">
        <f t="shared" si="0"/>
        <v>76949</v>
      </c>
      <c r="AI27">
        <f t="shared" si="1"/>
        <v>78337</v>
      </c>
      <c r="AJ27">
        <f t="shared" si="2"/>
        <v>80324</v>
      </c>
      <c r="AL27">
        <f t="shared" si="3"/>
        <v>7.0917100936984237E-2</v>
      </c>
      <c r="AM27">
        <f t="shared" si="4"/>
        <v>7.2941266579011191E-2</v>
      </c>
      <c r="AN27">
        <f t="shared" si="5"/>
        <v>7.5519147452816099E-2</v>
      </c>
    </row>
    <row r="28" spans="1:40" ht="13.5" x14ac:dyDescent="0.25">
      <c r="A28" s="16" t="s">
        <v>8</v>
      </c>
      <c r="B28" s="18">
        <v>505.73099999999999</v>
      </c>
      <c r="C28" s="18">
        <v>502.15600000000001</v>
      </c>
      <c r="D28" s="18">
        <v>502.12100000000004</v>
      </c>
      <c r="E28" s="18">
        <v>496.63099999999997</v>
      </c>
      <c r="F28" s="18">
        <v>494.08199999999999</v>
      </c>
      <c r="G28" s="17">
        <v>500.4</v>
      </c>
      <c r="H28" s="17">
        <v>505.43599999999998</v>
      </c>
      <c r="I28" s="17">
        <v>504.79300000000001</v>
      </c>
      <c r="J28" s="17">
        <v>505.81799999999998</v>
      </c>
      <c r="K28" s="17">
        <v>491.63400000000001</v>
      </c>
      <c r="L28" s="17">
        <v>528.31100000000004</v>
      </c>
      <c r="M28" s="17">
        <v>532.95600000000002</v>
      </c>
      <c r="N28" s="17">
        <v>542.16200000000003</v>
      </c>
      <c r="O28" s="17">
        <v>549.47400000000005</v>
      </c>
      <c r="P28" s="17">
        <v>552.11199999999997</v>
      </c>
      <c r="Q28" s="36">
        <v>570.16300000000001</v>
      </c>
      <c r="R28" s="18">
        <v>585.43299999999999</v>
      </c>
      <c r="T28" s="49" t="s">
        <v>8</v>
      </c>
      <c r="U28" s="50">
        <v>17189</v>
      </c>
      <c r="V28" s="50">
        <v>17462</v>
      </c>
      <c r="W28" s="50">
        <v>17743</v>
      </c>
      <c r="X28" s="50">
        <v>18290</v>
      </c>
      <c r="Y28" s="50">
        <v>18605</v>
      </c>
      <c r="Z28" s="50">
        <v>18920</v>
      </c>
      <c r="AA28" s="50">
        <v>19268</v>
      </c>
      <c r="AB28" s="50">
        <v>19750</v>
      </c>
      <c r="AC28" s="50">
        <v>21571</v>
      </c>
      <c r="AD28" s="50">
        <v>22513</v>
      </c>
      <c r="AE28" s="50">
        <v>23283</v>
      </c>
      <c r="AF28" s="51">
        <v>24088</v>
      </c>
      <c r="AH28">
        <f t="shared" si="0"/>
        <v>542162</v>
      </c>
      <c r="AI28">
        <f t="shared" si="1"/>
        <v>549474</v>
      </c>
      <c r="AJ28">
        <f t="shared" si="2"/>
        <v>570163</v>
      </c>
      <c r="AL28">
        <f t="shared" si="3"/>
        <v>3.6428226249718719E-2</v>
      </c>
      <c r="AM28">
        <f t="shared" si="4"/>
        <v>3.9257544488001249E-2</v>
      </c>
      <c r="AN28">
        <f t="shared" si="5"/>
        <v>4.0835690846301849E-2</v>
      </c>
    </row>
    <row r="29" spans="1:40" ht="13.5" x14ac:dyDescent="0.25">
      <c r="A29" s="16" t="s">
        <v>7</v>
      </c>
      <c r="B29" s="18">
        <v>439.322</v>
      </c>
      <c r="C29" s="18">
        <v>431.09699999999998</v>
      </c>
      <c r="D29" s="18">
        <v>424.99699999999996</v>
      </c>
      <c r="E29" s="18">
        <v>413.15200000000004</v>
      </c>
      <c r="F29" s="18">
        <v>407.92099999999999</v>
      </c>
      <c r="G29" s="17">
        <v>402.6</v>
      </c>
      <c r="H29" s="17">
        <v>387.87900000000002</v>
      </c>
      <c r="I29" s="17">
        <v>380.99700000000001</v>
      </c>
      <c r="J29" s="17">
        <v>364.084</v>
      </c>
      <c r="K29" s="17">
        <v>328.42599999999999</v>
      </c>
      <c r="L29" s="17">
        <v>354.15</v>
      </c>
      <c r="M29" s="17">
        <v>339.27800000000002</v>
      </c>
      <c r="N29" s="17">
        <v>334.69</v>
      </c>
      <c r="O29" s="17">
        <v>334.28800000000001</v>
      </c>
      <c r="P29" s="17">
        <v>330.33499999999998</v>
      </c>
      <c r="Q29" s="36">
        <v>324.678</v>
      </c>
      <c r="R29" s="18">
        <v>326.39800000000002</v>
      </c>
      <c r="T29" s="49" t="s">
        <v>7</v>
      </c>
      <c r="U29" s="50">
        <v>18499</v>
      </c>
      <c r="V29" s="50">
        <v>18271</v>
      </c>
      <c r="W29" s="50">
        <v>18672</v>
      </c>
      <c r="X29" s="50">
        <v>19635</v>
      </c>
      <c r="Y29" s="50">
        <v>18082</v>
      </c>
      <c r="Z29" s="50">
        <v>20114</v>
      </c>
      <c r="AA29" s="50">
        <v>20321</v>
      </c>
      <c r="AB29" s="50">
        <v>21018</v>
      </c>
      <c r="AC29" s="50">
        <v>21649</v>
      </c>
      <c r="AD29" s="50">
        <v>22177</v>
      </c>
      <c r="AE29" s="50">
        <v>22339</v>
      </c>
      <c r="AF29" s="51">
        <v>22062</v>
      </c>
      <c r="AH29">
        <f t="shared" si="0"/>
        <v>334690</v>
      </c>
      <c r="AI29">
        <f t="shared" si="1"/>
        <v>334288</v>
      </c>
      <c r="AJ29">
        <f t="shared" si="2"/>
        <v>324678</v>
      </c>
      <c r="AL29">
        <f t="shared" si="3"/>
        <v>6.2798410469389582E-2</v>
      </c>
      <c r="AM29">
        <f t="shared" si="4"/>
        <v>6.4761522998133342E-2</v>
      </c>
      <c r="AN29">
        <f t="shared" si="5"/>
        <v>6.8803553058722794E-2</v>
      </c>
    </row>
    <row r="30" spans="1:40" ht="13.5" x14ac:dyDescent="0.25">
      <c r="A30" s="16" t="s">
        <v>6</v>
      </c>
      <c r="B30" s="18">
        <v>231.77</v>
      </c>
      <c r="C30" s="18">
        <v>232.64500000000001</v>
      </c>
      <c r="D30" s="18">
        <v>235.65800000000002</v>
      </c>
      <c r="E30" s="18">
        <v>234.76599999999999</v>
      </c>
      <c r="F30" s="18">
        <v>236.41900000000001</v>
      </c>
      <c r="G30" s="17">
        <v>234.5</v>
      </c>
      <c r="H30" s="17">
        <v>237.596</v>
      </c>
      <c r="I30" s="17">
        <v>242.78700000000001</v>
      </c>
      <c r="J30" s="17">
        <v>237.43</v>
      </c>
      <c r="K30" s="17">
        <v>233.76</v>
      </c>
      <c r="L30" s="17">
        <v>241.56899999999999</v>
      </c>
      <c r="M30" s="17">
        <v>240.98400000000001</v>
      </c>
      <c r="N30" s="17">
        <v>252.31299999999999</v>
      </c>
      <c r="O30" s="17">
        <v>262.041</v>
      </c>
      <c r="P30" s="17">
        <v>270.78800000000001</v>
      </c>
      <c r="Q30" s="36">
        <v>274.678</v>
      </c>
      <c r="R30" s="18">
        <v>281.65199999999999</v>
      </c>
      <c r="T30" s="49" t="s">
        <v>6</v>
      </c>
      <c r="U30" s="50">
        <v>10582</v>
      </c>
      <c r="V30" s="50">
        <v>10739</v>
      </c>
      <c r="W30" s="50">
        <v>10922</v>
      </c>
      <c r="X30" s="50">
        <v>11434</v>
      </c>
      <c r="Y30" s="50">
        <v>11094</v>
      </c>
      <c r="Z30" s="50">
        <v>11708</v>
      </c>
      <c r="AA30" s="50">
        <v>11882</v>
      </c>
      <c r="AB30" s="50">
        <v>12440</v>
      </c>
      <c r="AC30" s="50">
        <v>13705</v>
      </c>
      <c r="AD30" s="50">
        <v>14383</v>
      </c>
      <c r="AE30" s="50">
        <v>14746</v>
      </c>
      <c r="AF30" s="51">
        <v>14798</v>
      </c>
      <c r="AH30">
        <f t="shared" si="0"/>
        <v>252313</v>
      </c>
      <c r="AI30">
        <f t="shared" si="1"/>
        <v>262041</v>
      </c>
      <c r="AJ30">
        <f t="shared" si="2"/>
        <v>274678</v>
      </c>
      <c r="AL30">
        <f t="shared" si="3"/>
        <v>4.9303840864323281E-2</v>
      </c>
      <c r="AM30">
        <f t="shared" si="4"/>
        <v>5.2300975801496716E-2</v>
      </c>
      <c r="AN30">
        <f t="shared" si="5"/>
        <v>5.3684678059400463E-2</v>
      </c>
    </row>
    <row r="31" spans="1:40" ht="13.5" x14ac:dyDescent="0.25">
      <c r="A31" s="16" t="s">
        <v>5</v>
      </c>
      <c r="B31" s="18">
        <v>86.896000000000001</v>
      </c>
      <c r="C31" s="18">
        <v>86.537999999999997</v>
      </c>
      <c r="D31" s="18">
        <v>87.090999999999994</v>
      </c>
      <c r="E31" s="18">
        <v>86.614999999999995</v>
      </c>
      <c r="F31" s="18">
        <v>84.58</v>
      </c>
      <c r="G31" s="17">
        <v>85.8</v>
      </c>
      <c r="H31" s="17">
        <v>88.891999999999996</v>
      </c>
      <c r="I31" s="17">
        <v>86.825000000000003</v>
      </c>
      <c r="J31" s="17">
        <v>86.447000000000003</v>
      </c>
      <c r="K31" s="17">
        <v>85.216999999999999</v>
      </c>
      <c r="L31" s="17">
        <v>86.228999999999999</v>
      </c>
      <c r="M31" s="17">
        <v>86.911000000000001</v>
      </c>
      <c r="N31" s="17">
        <v>88.275999999999996</v>
      </c>
      <c r="O31" s="17">
        <v>90.787999999999997</v>
      </c>
      <c r="P31" s="17">
        <v>93.388000000000005</v>
      </c>
      <c r="Q31" s="36">
        <v>93.805999999999997</v>
      </c>
      <c r="R31" s="18">
        <v>94.602000000000004</v>
      </c>
      <c r="T31" s="49" t="s">
        <v>5</v>
      </c>
      <c r="U31" s="50">
        <v>4032</v>
      </c>
      <c r="V31" s="50">
        <v>3919</v>
      </c>
      <c r="W31" s="50">
        <v>4039</v>
      </c>
      <c r="X31" s="50">
        <v>4075</v>
      </c>
      <c r="Y31" s="50">
        <v>3922</v>
      </c>
      <c r="Z31" s="50">
        <v>3898</v>
      </c>
      <c r="AA31" s="50">
        <v>3886</v>
      </c>
      <c r="AB31" s="50">
        <v>4046</v>
      </c>
      <c r="AC31" s="50">
        <v>4387</v>
      </c>
      <c r="AD31" s="50">
        <v>4466</v>
      </c>
      <c r="AE31" s="50">
        <v>4579</v>
      </c>
      <c r="AF31" s="51">
        <v>4472</v>
      </c>
      <c r="AH31">
        <f t="shared" si="0"/>
        <v>88276</v>
      </c>
      <c r="AI31">
        <f t="shared" si="1"/>
        <v>90788</v>
      </c>
      <c r="AJ31">
        <f t="shared" si="2"/>
        <v>93806</v>
      </c>
      <c r="AL31">
        <f t="shared" si="3"/>
        <v>4.5833522135121665E-2</v>
      </c>
      <c r="AM31">
        <f t="shared" si="4"/>
        <v>4.8321364056923825E-2</v>
      </c>
      <c r="AN31">
        <f t="shared" si="5"/>
        <v>4.8813508730784813E-2</v>
      </c>
    </row>
    <row r="32" spans="1:40" ht="13.5" x14ac:dyDescent="0.25">
      <c r="A32" s="16" t="s">
        <v>4</v>
      </c>
      <c r="B32" s="18">
        <v>67.516999999999996</v>
      </c>
      <c r="C32" s="18">
        <v>69.280999999999992</v>
      </c>
      <c r="D32" s="18">
        <v>70.588999999999999</v>
      </c>
      <c r="E32" s="18">
        <v>72.102999999999994</v>
      </c>
      <c r="F32" s="18">
        <v>71.277000000000001</v>
      </c>
      <c r="G32" s="17">
        <v>69.3</v>
      </c>
      <c r="H32" s="17">
        <v>69.756</v>
      </c>
      <c r="I32" s="17">
        <v>67.894999999999996</v>
      </c>
      <c r="J32" s="17">
        <v>68.477999999999994</v>
      </c>
      <c r="K32" s="17">
        <v>68.143000000000001</v>
      </c>
      <c r="L32" s="17">
        <v>71.725999999999999</v>
      </c>
      <c r="M32" s="17">
        <v>71.248000000000005</v>
      </c>
      <c r="N32" s="17">
        <v>71.301000000000002</v>
      </c>
      <c r="O32" s="17">
        <v>72.899000000000001</v>
      </c>
      <c r="P32" s="17">
        <v>75.247</v>
      </c>
      <c r="Q32" s="36">
        <v>74.373999999999995</v>
      </c>
      <c r="R32" s="18">
        <v>78.212000000000003</v>
      </c>
      <c r="T32" s="49" t="s">
        <v>4</v>
      </c>
      <c r="U32" s="50">
        <v>3737</v>
      </c>
      <c r="V32" s="50">
        <v>3688</v>
      </c>
      <c r="W32" s="50">
        <v>3737</v>
      </c>
      <c r="X32" s="50">
        <v>3823</v>
      </c>
      <c r="Y32" s="50">
        <v>3762</v>
      </c>
      <c r="Z32" s="50">
        <v>3884</v>
      </c>
      <c r="AA32" s="50">
        <v>3791</v>
      </c>
      <c r="AB32" s="50">
        <v>3824</v>
      </c>
      <c r="AC32" s="50">
        <v>3870</v>
      </c>
      <c r="AD32" s="50">
        <v>4023</v>
      </c>
      <c r="AE32" s="50">
        <v>4244</v>
      </c>
      <c r="AF32" s="51">
        <v>4176</v>
      </c>
      <c r="AH32">
        <f t="shared" si="0"/>
        <v>71301</v>
      </c>
      <c r="AI32">
        <f t="shared" si="1"/>
        <v>72899</v>
      </c>
      <c r="AJ32">
        <f t="shared" si="2"/>
        <v>74374</v>
      </c>
      <c r="AL32">
        <f t="shared" si="3"/>
        <v>5.3631786370457638E-2</v>
      </c>
      <c r="AM32">
        <f t="shared" si="4"/>
        <v>5.3087147971851469E-2</v>
      </c>
      <c r="AN32">
        <f t="shared" si="5"/>
        <v>5.7062952106919085E-2</v>
      </c>
    </row>
    <row r="33" spans="1:40" ht="13.5" x14ac:dyDescent="0.25">
      <c r="A33" s="16" t="s">
        <v>3</v>
      </c>
      <c r="B33" s="18">
        <v>175.68299999999999</v>
      </c>
      <c r="C33" s="18">
        <v>168.251</v>
      </c>
      <c r="D33" s="19">
        <v>169.36599999999999</v>
      </c>
      <c r="E33" s="18">
        <v>164.69399999999999</v>
      </c>
      <c r="F33" s="18">
        <v>168.04300000000001</v>
      </c>
      <c r="G33" s="17">
        <v>162.5</v>
      </c>
      <c r="H33" s="17">
        <v>162.24700000000001</v>
      </c>
      <c r="I33" s="17">
        <v>162.71799999999999</v>
      </c>
      <c r="J33" s="14">
        <v>160.566</v>
      </c>
      <c r="K33" s="14">
        <v>137.57900000000001</v>
      </c>
      <c r="L33" s="14">
        <v>160.13800000000001</v>
      </c>
      <c r="M33" s="14">
        <v>159.035</v>
      </c>
      <c r="N33" s="14">
        <v>163.40199999999999</v>
      </c>
      <c r="O33" s="14">
        <v>172.74700000000001</v>
      </c>
      <c r="P33" s="14">
        <v>182.13399999999999</v>
      </c>
      <c r="Q33" s="36">
        <v>189.154</v>
      </c>
      <c r="R33" s="18">
        <v>197.90700000000001</v>
      </c>
      <c r="T33" s="49" t="s">
        <v>3</v>
      </c>
      <c r="U33" s="50">
        <v>6850</v>
      </c>
      <c r="V33" s="50">
        <v>6804</v>
      </c>
      <c r="W33" s="50">
        <v>7008</v>
      </c>
      <c r="X33" s="50">
        <v>7325</v>
      </c>
      <c r="Y33" s="50">
        <v>6623</v>
      </c>
      <c r="Z33" s="50">
        <v>7631</v>
      </c>
      <c r="AA33" s="50">
        <v>7516</v>
      </c>
      <c r="AB33" s="50">
        <v>7566</v>
      </c>
      <c r="AC33" s="50">
        <v>8061</v>
      </c>
      <c r="AD33" s="50">
        <v>8500</v>
      </c>
      <c r="AE33" s="50">
        <v>8772</v>
      </c>
      <c r="AF33" s="51">
        <v>9103</v>
      </c>
      <c r="AH33">
        <f t="shared" si="0"/>
        <v>163402</v>
      </c>
      <c r="AI33">
        <f t="shared" si="1"/>
        <v>172747</v>
      </c>
      <c r="AJ33">
        <f t="shared" si="2"/>
        <v>189154</v>
      </c>
      <c r="AL33">
        <f t="shared" si="3"/>
        <v>4.630298282762757E-2</v>
      </c>
      <c r="AM33">
        <f t="shared" si="4"/>
        <v>4.6663617892061804E-2</v>
      </c>
      <c r="AN33">
        <f t="shared" si="5"/>
        <v>4.6374911447815005E-2</v>
      </c>
    </row>
    <row r="34" spans="1:40" x14ac:dyDescent="0.2">
      <c r="AF34" s="9"/>
    </row>
  </sheetData>
  <mergeCells count="4">
    <mergeCell ref="A1:P1"/>
    <mergeCell ref="A2:O2"/>
    <mergeCell ref="T1:AD1"/>
    <mergeCell ref="T3:T4"/>
  </mergeCells>
  <pageMargins left="0.7" right="0.7" top="0.78740157499999996" bottom="0.78740157499999996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ALUMNOS</vt:lpstr>
      <vt:lpstr>PROFs</vt:lpstr>
      <vt:lpstr>RATIO</vt:lpstr>
      <vt:lpstr>ALUMNOS!Área_de_impresión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Eduardo</cp:lastModifiedBy>
  <dcterms:created xsi:type="dcterms:W3CDTF">2018-11-16T21:08:36Z</dcterms:created>
  <dcterms:modified xsi:type="dcterms:W3CDTF">2021-11-24T16:25:30Z</dcterms:modified>
</cp:coreProperties>
</file>