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172.25.2.9\XM_Comercial\09.Compra Energia\01. MERCADO REGULADO\14. INVITACIONES 2026\CE 001-2026\02.Publicación\Definitivos\"/>
    </mc:Choice>
  </mc:AlternateContent>
  <xr:revisionPtr revIDLastSave="0" documentId="13_ncr:1_{BD4B1784-23F0-41BC-8715-1B751EFAD4C7}" xr6:coauthVersionLast="47" xr6:coauthVersionMax="47" xr10:uidLastSave="{00000000-0000-0000-0000-000000000000}"/>
  <bookViews>
    <workbookView xWindow="-120" yWindow="-120" windowWidth="29040" windowHeight="15720" xr2:uid="{AB74ADC7-B8B7-4791-9BEB-E1A35E7802FC}"/>
  </bookViews>
  <sheets>
    <sheet name="Oferta Producto No. 1" sheetId="14" r:id="rId1"/>
    <sheet name="Cantidades Producto No. 1" sheetId="15" r:id="rId2"/>
    <sheet name="Oferta Producto No. 2" sheetId="13" r:id="rId3"/>
    <sheet name="Cantidades Producto No. 2" sheetId="1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B121" i="15" l="1"/>
  <c r="G39" i="14"/>
  <c r="B32" i="13"/>
  <c r="B44" i="14"/>
  <c r="Z116" i="15"/>
  <c r="AB116" i="15" s="1"/>
  <c r="AA144" i="15"/>
  <c r="Y144" i="15"/>
  <c r="X144" i="15"/>
  <c r="W144" i="15"/>
  <c r="V144" i="15"/>
  <c r="U144" i="15"/>
  <c r="T144" i="15"/>
  <c r="S144" i="15"/>
  <c r="R144" i="15"/>
  <c r="Q144" i="15"/>
  <c r="P144" i="15"/>
  <c r="O144" i="15"/>
  <c r="N144" i="15"/>
  <c r="M144" i="15"/>
  <c r="L144" i="15"/>
  <c r="K144" i="15"/>
  <c r="J144" i="15"/>
  <c r="I144" i="15"/>
  <c r="H144" i="15"/>
  <c r="G144" i="15"/>
  <c r="F144" i="15"/>
  <c r="E144" i="15"/>
  <c r="D144" i="15"/>
  <c r="C144" i="15"/>
  <c r="B144" i="15"/>
  <c r="AA143" i="15"/>
  <c r="Y143" i="15"/>
  <c r="X143" i="15"/>
  <c r="W143" i="15"/>
  <c r="V143" i="15"/>
  <c r="U143" i="15"/>
  <c r="T143" i="15"/>
  <c r="S143" i="15"/>
  <c r="R143" i="15"/>
  <c r="Q143" i="15"/>
  <c r="P143" i="15"/>
  <c r="O143" i="15"/>
  <c r="N143" i="15"/>
  <c r="M143" i="15"/>
  <c r="L143" i="15"/>
  <c r="K143" i="15"/>
  <c r="J143" i="15"/>
  <c r="I143" i="15"/>
  <c r="H143" i="15"/>
  <c r="G143" i="15"/>
  <c r="F143" i="15"/>
  <c r="E143" i="15"/>
  <c r="D143" i="15"/>
  <c r="C143" i="15"/>
  <c r="B143" i="15"/>
  <c r="AA142" i="15"/>
  <c r="Y142" i="15"/>
  <c r="X142" i="15"/>
  <c r="W142" i="15"/>
  <c r="V142" i="15"/>
  <c r="U142" i="15"/>
  <c r="T142" i="15"/>
  <c r="S142" i="15"/>
  <c r="R142" i="15"/>
  <c r="Q142" i="15"/>
  <c r="P142" i="15"/>
  <c r="O142" i="15"/>
  <c r="N142" i="15"/>
  <c r="M142" i="15"/>
  <c r="L142" i="15"/>
  <c r="K142" i="15"/>
  <c r="J142" i="15"/>
  <c r="I142" i="15"/>
  <c r="H142" i="15"/>
  <c r="G142" i="15"/>
  <c r="F142" i="15"/>
  <c r="E142" i="15"/>
  <c r="D142" i="15"/>
  <c r="C142" i="15"/>
  <c r="B142" i="15"/>
  <c r="AA141" i="15"/>
  <c r="Y141" i="15"/>
  <c r="X141" i="15"/>
  <c r="W141" i="15"/>
  <c r="V141" i="15"/>
  <c r="U141" i="15"/>
  <c r="T141" i="15"/>
  <c r="S141" i="15"/>
  <c r="R141" i="15"/>
  <c r="Q141" i="15"/>
  <c r="P141" i="15"/>
  <c r="O141" i="15"/>
  <c r="N141" i="15"/>
  <c r="M141" i="15"/>
  <c r="L141" i="15"/>
  <c r="K141" i="15"/>
  <c r="J141" i="15"/>
  <c r="I141" i="15"/>
  <c r="H141" i="15"/>
  <c r="G141" i="15"/>
  <c r="F141" i="15"/>
  <c r="E141" i="15"/>
  <c r="D141" i="15"/>
  <c r="C141" i="15"/>
  <c r="B141" i="15"/>
  <c r="AA140" i="15"/>
  <c r="Y140" i="15"/>
  <c r="X140" i="15"/>
  <c r="W140" i="15"/>
  <c r="V140" i="15"/>
  <c r="U140" i="15"/>
  <c r="T140" i="15"/>
  <c r="S140" i="15"/>
  <c r="R140" i="15"/>
  <c r="Q140" i="15"/>
  <c r="P140" i="15"/>
  <c r="O140" i="15"/>
  <c r="N140" i="15"/>
  <c r="M140" i="15"/>
  <c r="L140" i="15"/>
  <c r="K140" i="15"/>
  <c r="J140" i="15"/>
  <c r="I140" i="15"/>
  <c r="H140" i="15"/>
  <c r="G140" i="15"/>
  <c r="F140" i="15"/>
  <c r="E140" i="15"/>
  <c r="D140" i="15"/>
  <c r="C140" i="15"/>
  <c r="B140" i="15"/>
  <c r="AA139" i="15"/>
  <c r="Y139" i="15"/>
  <c r="X139" i="15"/>
  <c r="W139" i="15"/>
  <c r="V139" i="15"/>
  <c r="U139" i="15"/>
  <c r="T139" i="15"/>
  <c r="S139" i="15"/>
  <c r="R139" i="15"/>
  <c r="Q139" i="15"/>
  <c r="P139" i="15"/>
  <c r="O139" i="15"/>
  <c r="N139" i="15"/>
  <c r="M139" i="15"/>
  <c r="L139" i="15"/>
  <c r="K139" i="15"/>
  <c r="J139" i="15"/>
  <c r="I139" i="15"/>
  <c r="H139" i="15"/>
  <c r="G139" i="15"/>
  <c r="F139" i="15"/>
  <c r="E139" i="15"/>
  <c r="D139" i="15"/>
  <c r="C139" i="15"/>
  <c r="B139" i="15"/>
  <c r="AA138" i="15"/>
  <c r="Y138" i="15"/>
  <c r="X138" i="15"/>
  <c r="W138" i="15"/>
  <c r="V138" i="15"/>
  <c r="U138" i="15"/>
  <c r="T138" i="15"/>
  <c r="S138" i="15"/>
  <c r="R138" i="15"/>
  <c r="Q138" i="15"/>
  <c r="P138" i="15"/>
  <c r="O138" i="15"/>
  <c r="N138" i="15"/>
  <c r="M138" i="15"/>
  <c r="L138" i="15"/>
  <c r="K138" i="15"/>
  <c r="J138" i="15"/>
  <c r="I138" i="15"/>
  <c r="H138" i="15"/>
  <c r="G138" i="15"/>
  <c r="F138" i="15"/>
  <c r="E138" i="15"/>
  <c r="D138" i="15"/>
  <c r="C138" i="15"/>
  <c r="B138" i="15"/>
  <c r="AA137" i="15"/>
  <c r="Y137" i="15"/>
  <c r="X137" i="15"/>
  <c r="W137" i="15"/>
  <c r="V137" i="15"/>
  <c r="U137" i="15"/>
  <c r="T137" i="15"/>
  <c r="S137" i="15"/>
  <c r="R137" i="15"/>
  <c r="Q137" i="15"/>
  <c r="P137" i="15"/>
  <c r="O137" i="15"/>
  <c r="N137" i="15"/>
  <c r="M137" i="15"/>
  <c r="L137" i="15"/>
  <c r="K137" i="15"/>
  <c r="J137" i="15"/>
  <c r="I137" i="15"/>
  <c r="H137" i="15"/>
  <c r="G137" i="15"/>
  <c r="F137" i="15"/>
  <c r="E137" i="15"/>
  <c r="D137" i="15"/>
  <c r="C137" i="15"/>
  <c r="B137" i="15"/>
  <c r="AA136" i="15"/>
  <c r="Y136" i="15"/>
  <c r="X136" i="15"/>
  <c r="W136" i="15"/>
  <c r="V136" i="15"/>
  <c r="U136" i="15"/>
  <c r="T136" i="15"/>
  <c r="S136" i="15"/>
  <c r="R136" i="15"/>
  <c r="Q136" i="15"/>
  <c r="P136" i="15"/>
  <c r="O136" i="15"/>
  <c r="N136" i="15"/>
  <c r="M136" i="15"/>
  <c r="L136" i="15"/>
  <c r="K136" i="15"/>
  <c r="J136" i="15"/>
  <c r="I136" i="15"/>
  <c r="H136" i="15"/>
  <c r="G136" i="15"/>
  <c r="F136" i="15"/>
  <c r="E136" i="15"/>
  <c r="D136" i="15"/>
  <c r="C136" i="15"/>
  <c r="B136" i="15"/>
  <c r="AA135" i="15"/>
  <c r="Y135" i="15"/>
  <c r="X135" i="15"/>
  <c r="W135" i="15"/>
  <c r="V135" i="15"/>
  <c r="U135" i="15"/>
  <c r="T135" i="15"/>
  <c r="S135" i="15"/>
  <c r="R135" i="15"/>
  <c r="Q135" i="15"/>
  <c r="P135" i="15"/>
  <c r="O135" i="15"/>
  <c r="N135" i="15"/>
  <c r="M135" i="15"/>
  <c r="L135" i="15"/>
  <c r="K135" i="15"/>
  <c r="J135" i="15"/>
  <c r="I135" i="15"/>
  <c r="H135" i="15"/>
  <c r="G135" i="15"/>
  <c r="F135" i="15"/>
  <c r="E135" i="15"/>
  <c r="D135" i="15"/>
  <c r="C135" i="15"/>
  <c r="B135" i="15"/>
  <c r="AA134" i="15"/>
  <c r="Y134" i="15"/>
  <c r="X134" i="15"/>
  <c r="W134" i="15"/>
  <c r="V134" i="15"/>
  <c r="U134" i="15"/>
  <c r="T134" i="15"/>
  <c r="S134" i="15"/>
  <c r="R134" i="15"/>
  <c r="Q134" i="15"/>
  <c r="P134" i="15"/>
  <c r="O134" i="15"/>
  <c r="N134" i="15"/>
  <c r="M134" i="15"/>
  <c r="L134" i="15"/>
  <c r="K134" i="15"/>
  <c r="J134" i="15"/>
  <c r="I134" i="15"/>
  <c r="H134" i="15"/>
  <c r="G134" i="15"/>
  <c r="F134" i="15"/>
  <c r="E134" i="15"/>
  <c r="D134" i="15"/>
  <c r="C134" i="15"/>
  <c r="B134" i="15"/>
  <c r="AA133" i="15"/>
  <c r="Y133" i="15"/>
  <c r="X133" i="15"/>
  <c r="W133" i="15"/>
  <c r="V133" i="15"/>
  <c r="U133" i="15"/>
  <c r="T133" i="15"/>
  <c r="S133" i="15"/>
  <c r="R133" i="15"/>
  <c r="Q133" i="15"/>
  <c r="P133" i="15"/>
  <c r="O133" i="15"/>
  <c r="N133" i="15"/>
  <c r="M133" i="15"/>
  <c r="L133" i="15"/>
  <c r="K133" i="15"/>
  <c r="J133" i="15"/>
  <c r="I133" i="15"/>
  <c r="H133" i="15"/>
  <c r="G133" i="15"/>
  <c r="F133" i="15"/>
  <c r="E133" i="15"/>
  <c r="D133" i="15"/>
  <c r="C133" i="15"/>
  <c r="B133" i="15"/>
  <c r="AA132" i="15"/>
  <c r="Y132" i="15"/>
  <c r="X132" i="15"/>
  <c r="W132" i="15"/>
  <c r="V132" i="15"/>
  <c r="U132" i="15"/>
  <c r="T132" i="15"/>
  <c r="S132" i="15"/>
  <c r="R132" i="15"/>
  <c r="Q132" i="15"/>
  <c r="P132" i="15"/>
  <c r="O132" i="15"/>
  <c r="N132" i="15"/>
  <c r="M132" i="15"/>
  <c r="L132" i="15"/>
  <c r="K132" i="15"/>
  <c r="J132" i="15"/>
  <c r="I132" i="15"/>
  <c r="H132" i="15"/>
  <c r="G132" i="15"/>
  <c r="F132" i="15"/>
  <c r="E132" i="15"/>
  <c r="D132" i="15"/>
  <c r="C132" i="15"/>
  <c r="B132" i="15"/>
  <c r="AA131" i="15"/>
  <c r="Y131" i="15"/>
  <c r="X131" i="15"/>
  <c r="W131" i="15"/>
  <c r="V131" i="15"/>
  <c r="U131" i="15"/>
  <c r="T131" i="15"/>
  <c r="S131" i="15"/>
  <c r="R131" i="15"/>
  <c r="Q131" i="15"/>
  <c r="P131" i="15"/>
  <c r="O131" i="15"/>
  <c r="N131" i="15"/>
  <c r="M131" i="15"/>
  <c r="L131" i="15"/>
  <c r="K131" i="15"/>
  <c r="J131" i="15"/>
  <c r="I131" i="15"/>
  <c r="H131" i="15"/>
  <c r="G131" i="15"/>
  <c r="F131" i="15"/>
  <c r="E131" i="15"/>
  <c r="D131" i="15"/>
  <c r="C131" i="15"/>
  <c r="B131" i="15"/>
  <c r="AA130" i="15"/>
  <c r="Y130" i="15"/>
  <c r="X130" i="15"/>
  <c r="W130" i="15"/>
  <c r="V130" i="15"/>
  <c r="U130" i="15"/>
  <c r="T130" i="15"/>
  <c r="S130" i="15"/>
  <c r="R130" i="15"/>
  <c r="Q130" i="15"/>
  <c r="P130" i="15"/>
  <c r="O130" i="15"/>
  <c r="N130" i="15"/>
  <c r="M130" i="15"/>
  <c r="L130" i="15"/>
  <c r="K130" i="15"/>
  <c r="J130" i="15"/>
  <c r="I130" i="15"/>
  <c r="H130" i="15"/>
  <c r="G130" i="15"/>
  <c r="F130" i="15"/>
  <c r="E130" i="15"/>
  <c r="D130" i="15"/>
  <c r="C130" i="15"/>
  <c r="B130" i="15"/>
  <c r="AA129" i="15"/>
  <c r="Y129" i="15"/>
  <c r="X129" i="15"/>
  <c r="W129" i="15"/>
  <c r="V129" i="15"/>
  <c r="U129" i="15"/>
  <c r="T129" i="15"/>
  <c r="S129" i="15"/>
  <c r="R129" i="15"/>
  <c r="Q129" i="15"/>
  <c r="P129" i="15"/>
  <c r="O129" i="15"/>
  <c r="N129" i="15"/>
  <c r="M129" i="15"/>
  <c r="L129" i="15"/>
  <c r="K129" i="15"/>
  <c r="J129" i="15"/>
  <c r="I129" i="15"/>
  <c r="H129" i="15"/>
  <c r="G129" i="15"/>
  <c r="F129" i="15"/>
  <c r="E129" i="15"/>
  <c r="D129" i="15"/>
  <c r="C129" i="15"/>
  <c r="B129" i="15"/>
  <c r="AA128" i="15"/>
  <c r="Y128" i="15"/>
  <c r="X128" i="15"/>
  <c r="W128" i="15"/>
  <c r="V128" i="15"/>
  <c r="U128" i="15"/>
  <c r="T128" i="15"/>
  <c r="S128" i="15"/>
  <c r="R128" i="15"/>
  <c r="Q128" i="15"/>
  <c r="P128" i="15"/>
  <c r="O128" i="15"/>
  <c r="N128" i="15"/>
  <c r="M128" i="15"/>
  <c r="L128" i="15"/>
  <c r="K128" i="15"/>
  <c r="J128" i="15"/>
  <c r="I128" i="15"/>
  <c r="H128" i="15"/>
  <c r="G128" i="15"/>
  <c r="F128" i="15"/>
  <c r="E128" i="15"/>
  <c r="D128" i="15"/>
  <c r="C128" i="15"/>
  <c r="B128" i="15"/>
  <c r="AA127" i="15"/>
  <c r="Y127" i="15"/>
  <c r="X127" i="15"/>
  <c r="W127" i="15"/>
  <c r="V127" i="15"/>
  <c r="U127" i="15"/>
  <c r="T127" i="15"/>
  <c r="S127" i="15"/>
  <c r="R127" i="15"/>
  <c r="Q127" i="15"/>
  <c r="P127" i="15"/>
  <c r="O127" i="15"/>
  <c r="N127" i="15"/>
  <c r="M127" i="15"/>
  <c r="L127" i="15"/>
  <c r="K127" i="15"/>
  <c r="J127" i="15"/>
  <c r="I127" i="15"/>
  <c r="H127" i="15"/>
  <c r="G127" i="15"/>
  <c r="F127" i="15"/>
  <c r="E127" i="15"/>
  <c r="D127" i="15"/>
  <c r="C127" i="15"/>
  <c r="B127" i="15"/>
  <c r="AA126" i="15"/>
  <c r="Y126" i="15"/>
  <c r="X126" i="15"/>
  <c r="W126" i="15"/>
  <c r="V126" i="15"/>
  <c r="U126" i="15"/>
  <c r="T126" i="15"/>
  <c r="S126" i="15"/>
  <c r="R126" i="15"/>
  <c r="Q126" i="15"/>
  <c r="P126" i="15"/>
  <c r="O126" i="15"/>
  <c r="N126" i="15"/>
  <c r="M126" i="15"/>
  <c r="L126" i="15"/>
  <c r="K126" i="15"/>
  <c r="J126" i="15"/>
  <c r="I126" i="15"/>
  <c r="H126" i="15"/>
  <c r="G126" i="15"/>
  <c r="F126" i="15"/>
  <c r="E126" i="15"/>
  <c r="D126" i="15"/>
  <c r="C126" i="15"/>
  <c r="B126" i="15"/>
  <c r="AA125" i="15"/>
  <c r="Y125" i="15"/>
  <c r="X125" i="15"/>
  <c r="W125" i="15"/>
  <c r="V125" i="15"/>
  <c r="U125" i="15"/>
  <c r="T125" i="15"/>
  <c r="S125" i="15"/>
  <c r="R125" i="15"/>
  <c r="Q125" i="15"/>
  <c r="P125" i="15"/>
  <c r="O125" i="15"/>
  <c r="N125" i="15"/>
  <c r="M125" i="15"/>
  <c r="L125" i="15"/>
  <c r="K125" i="15"/>
  <c r="J125" i="15"/>
  <c r="I125" i="15"/>
  <c r="H125" i="15"/>
  <c r="G125" i="15"/>
  <c r="F125" i="15"/>
  <c r="E125" i="15"/>
  <c r="D125" i="15"/>
  <c r="C125" i="15"/>
  <c r="B125" i="15"/>
  <c r="AA124" i="15"/>
  <c r="Y124" i="15"/>
  <c r="X124" i="15"/>
  <c r="W124" i="15"/>
  <c r="V124" i="15"/>
  <c r="U124" i="15"/>
  <c r="T124" i="15"/>
  <c r="S124" i="15"/>
  <c r="R124" i="15"/>
  <c r="Q124" i="15"/>
  <c r="P124" i="15"/>
  <c r="O124" i="15"/>
  <c r="N124" i="15"/>
  <c r="M124" i="15"/>
  <c r="L124" i="15"/>
  <c r="K124" i="15"/>
  <c r="J124" i="15"/>
  <c r="I124" i="15"/>
  <c r="H124" i="15"/>
  <c r="G124" i="15"/>
  <c r="F124" i="15"/>
  <c r="E124" i="15"/>
  <c r="D124" i="15"/>
  <c r="C124" i="15"/>
  <c r="B124" i="15"/>
  <c r="AA123" i="15"/>
  <c r="Y123" i="15"/>
  <c r="X123" i="15"/>
  <c r="W123" i="15"/>
  <c r="V123" i="15"/>
  <c r="U123" i="15"/>
  <c r="T123" i="15"/>
  <c r="S123" i="15"/>
  <c r="R123" i="15"/>
  <c r="Q123" i="15"/>
  <c r="P123" i="15"/>
  <c r="O123" i="15"/>
  <c r="N123" i="15"/>
  <c r="M123" i="15"/>
  <c r="L123" i="15"/>
  <c r="K123" i="15"/>
  <c r="J123" i="15"/>
  <c r="I123" i="15"/>
  <c r="H123" i="15"/>
  <c r="G123" i="15"/>
  <c r="F123" i="15"/>
  <c r="E123" i="15"/>
  <c r="D123" i="15"/>
  <c r="C123" i="15"/>
  <c r="B123" i="15"/>
  <c r="AA122" i="15"/>
  <c r="Y122" i="15"/>
  <c r="X122" i="15"/>
  <c r="W122" i="15"/>
  <c r="V122" i="15"/>
  <c r="U122" i="15"/>
  <c r="T122" i="15"/>
  <c r="S122" i="15"/>
  <c r="R122" i="15"/>
  <c r="Q122" i="15"/>
  <c r="P122" i="15"/>
  <c r="O122" i="15"/>
  <c r="N122" i="15"/>
  <c r="M122" i="15"/>
  <c r="L122" i="15"/>
  <c r="K122" i="15"/>
  <c r="J122" i="15"/>
  <c r="I122" i="15"/>
  <c r="H122" i="15"/>
  <c r="G122" i="15"/>
  <c r="F122" i="15"/>
  <c r="E122" i="15"/>
  <c r="D122" i="15"/>
  <c r="C122" i="15"/>
  <c r="B122" i="15"/>
  <c r="AA121" i="15"/>
  <c r="Y121" i="15"/>
  <c r="X121" i="15"/>
  <c r="W121" i="15"/>
  <c r="V121" i="15"/>
  <c r="U121" i="15"/>
  <c r="T121" i="15"/>
  <c r="S121" i="15"/>
  <c r="R121" i="15"/>
  <c r="Q121" i="15"/>
  <c r="P121" i="15"/>
  <c r="O121" i="15"/>
  <c r="N121" i="15"/>
  <c r="M121" i="15"/>
  <c r="L121" i="15"/>
  <c r="K121" i="15"/>
  <c r="J121" i="15"/>
  <c r="I121" i="15"/>
  <c r="H121" i="15"/>
  <c r="G121" i="15"/>
  <c r="F121" i="15"/>
  <c r="E121" i="15"/>
  <c r="D121" i="15"/>
  <c r="C121" i="15"/>
  <c r="B121" i="15"/>
  <c r="Z115" i="15"/>
  <c r="AB115" i="15" s="1"/>
  <c r="Z114" i="15"/>
  <c r="AB114" i="15" s="1"/>
  <c r="Z113" i="15"/>
  <c r="AB113" i="15" s="1"/>
  <c r="Z112" i="15"/>
  <c r="AB112" i="15" s="1"/>
  <c r="Z111" i="15"/>
  <c r="AB111" i="15" s="1"/>
  <c r="Z110" i="15"/>
  <c r="AB110" i="15" s="1"/>
  <c r="Z109" i="15"/>
  <c r="AB109" i="15" s="1"/>
  <c r="Z108" i="15"/>
  <c r="AB108" i="15" s="1"/>
  <c r="Z107" i="15"/>
  <c r="AB107" i="15" s="1"/>
  <c r="Z106" i="15"/>
  <c r="AB106" i="15" s="1"/>
  <c r="Z105" i="15"/>
  <c r="AB105" i="15" s="1"/>
  <c r="Z104" i="15"/>
  <c r="AB104" i="15" s="1"/>
  <c r="Z103" i="15"/>
  <c r="AB103" i="15" s="1"/>
  <c r="Z102" i="15"/>
  <c r="AB102" i="15" s="1"/>
  <c r="Z101" i="15"/>
  <c r="AB101" i="15" s="1"/>
  <c r="Z100" i="15"/>
  <c r="AB100" i="15" s="1"/>
  <c r="Z99" i="15"/>
  <c r="AB99" i="15" s="1"/>
  <c r="Z98" i="15"/>
  <c r="AB98" i="15" s="1"/>
  <c r="Z97" i="15"/>
  <c r="AB97" i="15" s="1"/>
  <c r="Z96" i="15"/>
  <c r="AB96" i="15" s="1"/>
  <c r="Z95" i="15"/>
  <c r="AB95" i="15" s="1"/>
  <c r="Z94" i="15"/>
  <c r="AB94" i="15" s="1"/>
  <c r="Z93" i="15"/>
  <c r="AB93" i="15" s="1"/>
  <c r="Z88" i="15"/>
  <c r="AB88" i="15" s="1"/>
  <c r="Z87" i="15"/>
  <c r="AB87" i="15" s="1"/>
  <c r="Z86" i="15"/>
  <c r="AB86" i="15" s="1"/>
  <c r="Z85" i="15"/>
  <c r="AB85" i="15" s="1"/>
  <c r="Z84" i="15"/>
  <c r="AB84" i="15" s="1"/>
  <c r="Z83" i="15"/>
  <c r="AB83" i="15" s="1"/>
  <c r="Z82" i="15"/>
  <c r="AB82" i="15" s="1"/>
  <c r="Z81" i="15"/>
  <c r="AB81" i="15" s="1"/>
  <c r="Z80" i="15"/>
  <c r="AB80" i="15" s="1"/>
  <c r="Z79" i="15"/>
  <c r="AB79" i="15" s="1"/>
  <c r="Z78" i="15"/>
  <c r="AB78" i="15" s="1"/>
  <c r="Z77" i="15"/>
  <c r="AB77" i="15" s="1"/>
  <c r="Z76" i="15"/>
  <c r="AB76" i="15" s="1"/>
  <c r="Z75" i="15"/>
  <c r="AB75" i="15" s="1"/>
  <c r="Z74" i="15"/>
  <c r="AB74" i="15" s="1"/>
  <c r="Z73" i="15"/>
  <c r="AB73" i="15" s="1"/>
  <c r="Z72" i="15"/>
  <c r="AB72" i="15" s="1"/>
  <c r="Z71" i="15"/>
  <c r="AB71" i="15" s="1"/>
  <c r="Z70" i="15"/>
  <c r="AB70" i="15" s="1"/>
  <c r="Z69" i="15"/>
  <c r="AB69" i="15" s="1"/>
  <c r="Z68" i="15"/>
  <c r="AB68" i="15" s="1"/>
  <c r="Z67" i="15"/>
  <c r="AB67" i="15" s="1"/>
  <c r="Z66" i="15"/>
  <c r="AB66" i="15" s="1"/>
  <c r="Z65" i="15"/>
  <c r="AB65" i="15" s="1"/>
  <c r="Z60" i="15"/>
  <c r="AB60" i="15" s="1"/>
  <c r="A60" i="15"/>
  <c r="A88" i="15" s="1"/>
  <c r="A116" i="15" s="1"/>
  <c r="Z59" i="15"/>
  <c r="AB59" i="15" s="1"/>
  <c r="A59" i="15"/>
  <c r="A87" i="15" s="1"/>
  <c r="A115" i="15" s="1"/>
  <c r="A143" i="15" s="1"/>
  <c r="Z58" i="15"/>
  <c r="AB58" i="15" s="1"/>
  <c r="A58" i="15"/>
  <c r="A86" i="15" s="1"/>
  <c r="A114" i="15" s="1"/>
  <c r="A142" i="15" s="1"/>
  <c r="Z57" i="15"/>
  <c r="AB57" i="15" s="1"/>
  <c r="A57" i="15"/>
  <c r="A85" i="15" s="1"/>
  <c r="A113" i="15" s="1"/>
  <c r="A141" i="15" s="1"/>
  <c r="Z56" i="15"/>
  <c r="AB56" i="15" s="1"/>
  <c r="A56" i="15"/>
  <c r="A84" i="15" s="1"/>
  <c r="A112" i="15" s="1"/>
  <c r="A140" i="15" s="1"/>
  <c r="Z55" i="15"/>
  <c r="AB55" i="15" s="1"/>
  <c r="A55" i="15"/>
  <c r="A83" i="15" s="1"/>
  <c r="A111" i="15" s="1"/>
  <c r="A139" i="15" s="1"/>
  <c r="Z54" i="15"/>
  <c r="AB54" i="15" s="1"/>
  <c r="A54" i="15"/>
  <c r="A82" i="15" s="1"/>
  <c r="A110" i="15" s="1"/>
  <c r="A138" i="15" s="1"/>
  <c r="Z53" i="15"/>
  <c r="AB53" i="15" s="1"/>
  <c r="A53" i="15"/>
  <c r="A81" i="15" s="1"/>
  <c r="A109" i="15" s="1"/>
  <c r="A137" i="15" s="1"/>
  <c r="Z52" i="15"/>
  <c r="AB52" i="15" s="1"/>
  <c r="A52" i="15"/>
  <c r="A80" i="15" s="1"/>
  <c r="A108" i="15" s="1"/>
  <c r="A136" i="15" s="1"/>
  <c r="Z51" i="15"/>
  <c r="AB51" i="15" s="1"/>
  <c r="A51" i="15"/>
  <c r="A79" i="15" s="1"/>
  <c r="A107" i="15" s="1"/>
  <c r="A135" i="15" s="1"/>
  <c r="Z50" i="15"/>
  <c r="AB50" i="15" s="1"/>
  <c r="A50" i="15"/>
  <c r="A78" i="15" s="1"/>
  <c r="A106" i="15" s="1"/>
  <c r="A134" i="15" s="1"/>
  <c r="Z49" i="15"/>
  <c r="AB49" i="15" s="1"/>
  <c r="A49" i="15"/>
  <c r="A77" i="15" s="1"/>
  <c r="A105" i="15" s="1"/>
  <c r="A133" i="15" s="1"/>
  <c r="Z48" i="15"/>
  <c r="AB48" i="15" s="1"/>
  <c r="A48" i="15"/>
  <c r="A76" i="15" s="1"/>
  <c r="A104" i="15" s="1"/>
  <c r="A132" i="15" s="1"/>
  <c r="Z47" i="15"/>
  <c r="AB47" i="15" s="1"/>
  <c r="A47" i="15"/>
  <c r="A75" i="15" s="1"/>
  <c r="A103" i="15" s="1"/>
  <c r="A131" i="15" s="1"/>
  <c r="Z46" i="15"/>
  <c r="AB46" i="15" s="1"/>
  <c r="A46" i="15"/>
  <c r="A74" i="15" s="1"/>
  <c r="A102" i="15" s="1"/>
  <c r="A130" i="15" s="1"/>
  <c r="Z45" i="15"/>
  <c r="AB45" i="15" s="1"/>
  <c r="A45" i="15"/>
  <c r="A73" i="15" s="1"/>
  <c r="A101" i="15" s="1"/>
  <c r="A129" i="15" s="1"/>
  <c r="Z44" i="15"/>
  <c r="AB44" i="15" s="1"/>
  <c r="A44" i="15"/>
  <c r="A72" i="15" s="1"/>
  <c r="A100" i="15" s="1"/>
  <c r="A128" i="15" s="1"/>
  <c r="Z43" i="15"/>
  <c r="AB43" i="15" s="1"/>
  <c r="A43" i="15"/>
  <c r="A71" i="15" s="1"/>
  <c r="A99" i="15" s="1"/>
  <c r="A127" i="15" s="1"/>
  <c r="Z42" i="15"/>
  <c r="AB42" i="15" s="1"/>
  <c r="A42" i="15"/>
  <c r="A70" i="15" s="1"/>
  <c r="A98" i="15" s="1"/>
  <c r="A126" i="15" s="1"/>
  <c r="Z41" i="15"/>
  <c r="AB41" i="15" s="1"/>
  <c r="A41" i="15"/>
  <c r="A69" i="15" s="1"/>
  <c r="A97" i="15" s="1"/>
  <c r="A125" i="15" s="1"/>
  <c r="Z40" i="15"/>
  <c r="AB40" i="15" s="1"/>
  <c r="A40" i="15"/>
  <c r="A68" i="15" s="1"/>
  <c r="A96" i="15" s="1"/>
  <c r="A124" i="15" s="1"/>
  <c r="Z39" i="15"/>
  <c r="AB39" i="15" s="1"/>
  <c r="A39" i="15"/>
  <c r="A67" i="15" s="1"/>
  <c r="A95" i="15" s="1"/>
  <c r="A123" i="15" s="1"/>
  <c r="Z38" i="15"/>
  <c r="AB38" i="15" s="1"/>
  <c r="A38" i="15"/>
  <c r="A66" i="15" s="1"/>
  <c r="A94" i="15" s="1"/>
  <c r="A122" i="15" s="1"/>
  <c r="Z37" i="15"/>
  <c r="AB37" i="15" s="1"/>
  <c r="A37" i="15"/>
  <c r="A65" i="15" s="1"/>
  <c r="A93" i="15" s="1"/>
  <c r="A121" i="15" s="1"/>
  <c r="Z31" i="15"/>
  <c r="AB31" i="15" s="1"/>
  <c r="Z30" i="15"/>
  <c r="AB30" i="15" s="1"/>
  <c r="Z29" i="15"/>
  <c r="AB29" i="15" s="1"/>
  <c r="Z28" i="15"/>
  <c r="AB28" i="15" s="1"/>
  <c r="Z27" i="15"/>
  <c r="AB27" i="15" s="1"/>
  <c r="Z26" i="15"/>
  <c r="AB26" i="15" s="1"/>
  <c r="Z25" i="15"/>
  <c r="AB25" i="15" s="1"/>
  <c r="Z24" i="15"/>
  <c r="AB24" i="15" s="1"/>
  <c r="Z23" i="15"/>
  <c r="AB23" i="15" s="1"/>
  <c r="Z22" i="15"/>
  <c r="AB22" i="15" s="1"/>
  <c r="Z21" i="15"/>
  <c r="AB21" i="15" s="1"/>
  <c r="Z20" i="15"/>
  <c r="AB20" i="15" s="1"/>
  <c r="Z19" i="15"/>
  <c r="AB19" i="15" s="1"/>
  <c r="Z18" i="15"/>
  <c r="AB18" i="15" s="1"/>
  <c r="Z17" i="15"/>
  <c r="AB17" i="15" s="1"/>
  <c r="Z16" i="15"/>
  <c r="AB16" i="15" s="1"/>
  <c r="Z15" i="15"/>
  <c r="AB15" i="15" s="1"/>
  <c r="Z14" i="15"/>
  <c r="AB14" i="15" s="1"/>
  <c r="Z13" i="15"/>
  <c r="AB13" i="15" s="1"/>
  <c r="Z12" i="15"/>
  <c r="AB12" i="15" s="1"/>
  <c r="Z11" i="15"/>
  <c r="AB11" i="15" s="1"/>
  <c r="Z10" i="15"/>
  <c r="AB10" i="15" s="1"/>
  <c r="Z9" i="15"/>
  <c r="AB9" i="15" s="1"/>
  <c r="Z8" i="15"/>
  <c r="AB8" i="15" s="1"/>
  <c r="F13" i="14"/>
  <c r="C9" i="14"/>
  <c r="A144" i="15" l="1"/>
  <c r="AB140" i="15"/>
  <c r="AB122" i="15"/>
  <c r="AB123" i="15"/>
  <c r="Z130" i="15"/>
  <c r="Z131" i="15"/>
  <c r="Z132" i="15"/>
  <c r="AB131" i="15"/>
  <c r="Z122" i="15"/>
  <c r="AB133" i="15"/>
  <c r="AB143" i="15"/>
  <c r="AB134" i="15"/>
  <c r="AB144" i="15"/>
  <c r="AB135" i="15"/>
  <c r="AB142" i="15"/>
  <c r="AB126" i="15"/>
  <c r="Z133" i="15"/>
  <c r="Z141" i="15"/>
  <c r="AB136" i="15"/>
  <c r="Z123" i="15"/>
  <c r="Z134" i="15"/>
  <c r="AB127" i="15"/>
  <c r="Z136" i="15"/>
  <c r="Z128" i="15"/>
  <c r="Z121" i="15"/>
  <c r="AB137" i="15"/>
  <c r="Z137" i="15"/>
  <c r="Z129" i="15"/>
  <c r="Z125" i="15"/>
  <c r="AB128" i="15"/>
  <c r="AB138" i="15"/>
  <c r="AB130" i="15"/>
  <c r="Z144" i="15"/>
  <c r="Z140" i="15"/>
  <c r="AB125" i="15"/>
  <c r="AB129" i="15"/>
  <c r="Z142" i="15"/>
  <c r="Z143" i="15"/>
  <c r="AB124" i="15"/>
  <c r="AB139" i="15"/>
  <c r="AB132" i="15"/>
  <c r="Z126" i="15"/>
  <c r="Z127" i="15"/>
  <c r="Z138" i="15"/>
  <c r="Z124" i="15"/>
  <c r="Z139" i="15"/>
  <c r="AB141" i="15"/>
  <c r="Z135" i="15"/>
  <c r="G27" i="13"/>
  <c r="AD140" i="15" l="1"/>
  <c r="AD136" i="15"/>
  <c r="AD127" i="15"/>
  <c r="AD122" i="15"/>
  <c r="AD141" i="15"/>
  <c r="AD128" i="15"/>
  <c r="AD133" i="15"/>
  <c r="AD135" i="15"/>
  <c r="AD142" i="15"/>
  <c r="AD143" i="15"/>
  <c r="AD132" i="15"/>
  <c r="AD131" i="15"/>
  <c r="AD123" i="15"/>
  <c r="AD126" i="15"/>
  <c r="AD130" i="15"/>
  <c r="AD144" i="15"/>
  <c r="AD124" i="15"/>
  <c r="AD139" i="15"/>
  <c r="AD134" i="15"/>
  <c r="AD129" i="15"/>
  <c r="AD121" i="15"/>
  <c r="AD137" i="15"/>
  <c r="AD125" i="15"/>
  <c r="AD138" i="15"/>
  <c r="F13" i="13" l="1"/>
  <c r="Y744" i="12" l="1"/>
  <c r="X744" i="12"/>
  <c r="W744" i="12"/>
  <c r="V744" i="12"/>
  <c r="U744" i="12"/>
  <c r="T744" i="12"/>
  <c r="S744" i="12"/>
  <c r="R744" i="12"/>
  <c r="Q744" i="12"/>
  <c r="P744" i="12"/>
  <c r="O744" i="12"/>
  <c r="N744" i="12"/>
  <c r="M744" i="12"/>
  <c r="L744" i="12"/>
  <c r="K744" i="12"/>
  <c r="J744" i="12"/>
  <c r="I744" i="12"/>
  <c r="H744" i="12"/>
  <c r="G744" i="12"/>
  <c r="F744" i="12"/>
  <c r="E744" i="12"/>
  <c r="D744" i="12"/>
  <c r="C744" i="12"/>
  <c r="B744" i="12"/>
  <c r="Y743" i="12"/>
  <c r="X743" i="12"/>
  <c r="W743" i="12"/>
  <c r="V743" i="12"/>
  <c r="U743" i="12"/>
  <c r="T743" i="12"/>
  <c r="S743" i="12"/>
  <c r="R743" i="12"/>
  <c r="Q743" i="12"/>
  <c r="P743" i="12"/>
  <c r="O743" i="12"/>
  <c r="N743" i="12"/>
  <c r="M743" i="12"/>
  <c r="L743" i="12"/>
  <c r="K743" i="12"/>
  <c r="J743" i="12"/>
  <c r="I743" i="12"/>
  <c r="H743" i="12"/>
  <c r="G743" i="12"/>
  <c r="F743" i="12"/>
  <c r="E743" i="12"/>
  <c r="D743" i="12"/>
  <c r="C743" i="12"/>
  <c r="B743" i="12"/>
  <c r="Y742" i="12"/>
  <c r="X742" i="12"/>
  <c r="W742" i="12"/>
  <c r="V742" i="12"/>
  <c r="U742" i="12"/>
  <c r="T742" i="12"/>
  <c r="S742" i="12"/>
  <c r="R742" i="12"/>
  <c r="Q742" i="12"/>
  <c r="P742" i="12"/>
  <c r="O742" i="12"/>
  <c r="N742" i="12"/>
  <c r="M742" i="12"/>
  <c r="L742" i="12"/>
  <c r="K742" i="12"/>
  <c r="J742" i="12"/>
  <c r="I742" i="12"/>
  <c r="H742" i="12"/>
  <c r="G742" i="12"/>
  <c r="F742" i="12"/>
  <c r="E742" i="12"/>
  <c r="D742" i="12"/>
  <c r="C742" i="12"/>
  <c r="B742" i="12"/>
  <c r="Y741" i="12"/>
  <c r="X741" i="12"/>
  <c r="W741" i="12"/>
  <c r="V741" i="12"/>
  <c r="U741" i="12"/>
  <c r="T741" i="12"/>
  <c r="S741" i="12"/>
  <c r="R741" i="12"/>
  <c r="Q741" i="12"/>
  <c r="P741" i="12"/>
  <c r="O741" i="12"/>
  <c r="N741" i="12"/>
  <c r="M741" i="12"/>
  <c r="L741" i="12"/>
  <c r="K741" i="12"/>
  <c r="J741" i="12"/>
  <c r="I741" i="12"/>
  <c r="H741" i="12"/>
  <c r="G741" i="12"/>
  <c r="F741" i="12"/>
  <c r="E741" i="12"/>
  <c r="D741" i="12"/>
  <c r="C741" i="12"/>
  <c r="B741" i="12"/>
  <c r="Y740" i="12"/>
  <c r="X740" i="12"/>
  <c r="W740" i="12"/>
  <c r="V740" i="12"/>
  <c r="U740" i="12"/>
  <c r="T740" i="12"/>
  <c r="S740" i="12"/>
  <c r="R740" i="12"/>
  <c r="Q740" i="12"/>
  <c r="P740" i="12"/>
  <c r="O740" i="12"/>
  <c r="N740" i="12"/>
  <c r="M740" i="12"/>
  <c r="L740" i="12"/>
  <c r="K740" i="12"/>
  <c r="J740" i="12"/>
  <c r="I740" i="12"/>
  <c r="H740" i="12"/>
  <c r="G740" i="12"/>
  <c r="F740" i="12"/>
  <c r="E740" i="12"/>
  <c r="D740" i="12"/>
  <c r="C740" i="12"/>
  <c r="B740" i="12"/>
  <c r="Y739" i="12"/>
  <c r="X739" i="12"/>
  <c r="W739" i="12"/>
  <c r="V739" i="12"/>
  <c r="U739" i="12"/>
  <c r="T739" i="12"/>
  <c r="S739" i="12"/>
  <c r="R739" i="12"/>
  <c r="Q739" i="12"/>
  <c r="P739" i="12"/>
  <c r="O739" i="12"/>
  <c r="N739" i="12"/>
  <c r="M739" i="12"/>
  <c r="L739" i="12"/>
  <c r="K739" i="12"/>
  <c r="J739" i="12"/>
  <c r="I739" i="12"/>
  <c r="H739" i="12"/>
  <c r="G739" i="12"/>
  <c r="F739" i="12"/>
  <c r="E739" i="12"/>
  <c r="D739" i="12"/>
  <c r="C739" i="12"/>
  <c r="B739" i="12"/>
  <c r="Y738" i="12"/>
  <c r="X738" i="12"/>
  <c r="W738" i="12"/>
  <c r="V738" i="12"/>
  <c r="U738" i="12"/>
  <c r="T738" i="12"/>
  <c r="S738" i="12"/>
  <c r="R738" i="12"/>
  <c r="Q738" i="12"/>
  <c r="P738" i="12"/>
  <c r="O738" i="12"/>
  <c r="N738" i="12"/>
  <c r="M738" i="12"/>
  <c r="L738" i="12"/>
  <c r="K738" i="12"/>
  <c r="J738" i="12"/>
  <c r="I738" i="12"/>
  <c r="H738" i="12"/>
  <c r="G738" i="12"/>
  <c r="F738" i="12"/>
  <c r="E738" i="12"/>
  <c r="D738" i="12"/>
  <c r="C738" i="12"/>
  <c r="B738" i="12"/>
  <c r="Y737" i="12"/>
  <c r="X737" i="12"/>
  <c r="W737" i="12"/>
  <c r="V737" i="12"/>
  <c r="U737" i="12"/>
  <c r="T737" i="12"/>
  <c r="S737" i="12"/>
  <c r="R737" i="12"/>
  <c r="Q737" i="12"/>
  <c r="P737" i="12"/>
  <c r="O737" i="12"/>
  <c r="N737" i="12"/>
  <c r="M737" i="12"/>
  <c r="L737" i="12"/>
  <c r="K737" i="12"/>
  <c r="J737" i="12"/>
  <c r="I737" i="12"/>
  <c r="H737" i="12"/>
  <c r="G737" i="12"/>
  <c r="F737" i="12"/>
  <c r="E737" i="12"/>
  <c r="D737" i="12"/>
  <c r="C737" i="12"/>
  <c r="B737" i="12"/>
  <c r="Y736" i="12"/>
  <c r="X736" i="12"/>
  <c r="W736" i="12"/>
  <c r="V736" i="12"/>
  <c r="U736" i="12"/>
  <c r="T736" i="12"/>
  <c r="S736" i="12"/>
  <c r="R736" i="12"/>
  <c r="Q736" i="12"/>
  <c r="P736" i="12"/>
  <c r="O736" i="12"/>
  <c r="N736" i="12"/>
  <c r="M736" i="12"/>
  <c r="L736" i="12"/>
  <c r="K736" i="12"/>
  <c r="J736" i="12"/>
  <c r="I736" i="12"/>
  <c r="H736" i="12"/>
  <c r="G736" i="12"/>
  <c r="F736" i="12"/>
  <c r="E736" i="12"/>
  <c r="D736" i="12"/>
  <c r="C736" i="12"/>
  <c r="B736" i="12"/>
  <c r="Y735" i="12"/>
  <c r="X735" i="12"/>
  <c r="W735" i="12"/>
  <c r="V735" i="12"/>
  <c r="U735" i="12"/>
  <c r="T735" i="12"/>
  <c r="S735" i="12"/>
  <c r="R735" i="12"/>
  <c r="Q735" i="12"/>
  <c r="P735" i="12"/>
  <c r="O735" i="12"/>
  <c r="N735" i="12"/>
  <c r="M735" i="12"/>
  <c r="L735" i="12"/>
  <c r="K735" i="12"/>
  <c r="J735" i="12"/>
  <c r="I735" i="12"/>
  <c r="H735" i="12"/>
  <c r="G735" i="12"/>
  <c r="F735" i="12"/>
  <c r="E735" i="12"/>
  <c r="D735" i="12"/>
  <c r="C735" i="12"/>
  <c r="B735" i="12"/>
  <c r="Y734" i="12"/>
  <c r="X734" i="12"/>
  <c r="W734" i="12"/>
  <c r="V734" i="12"/>
  <c r="U734" i="12"/>
  <c r="T734" i="12"/>
  <c r="S734" i="12"/>
  <c r="R734" i="12"/>
  <c r="Q734" i="12"/>
  <c r="P734" i="12"/>
  <c r="O734" i="12"/>
  <c r="N734" i="12"/>
  <c r="M734" i="12"/>
  <c r="L734" i="12"/>
  <c r="K734" i="12"/>
  <c r="J734" i="12"/>
  <c r="I734" i="12"/>
  <c r="H734" i="12"/>
  <c r="G734" i="12"/>
  <c r="F734" i="12"/>
  <c r="E734" i="12"/>
  <c r="D734" i="12"/>
  <c r="C734" i="12"/>
  <c r="B734" i="12"/>
  <c r="Y733" i="12"/>
  <c r="X733" i="12"/>
  <c r="W733" i="12"/>
  <c r="V733" i="12"/>
  <c r="U733" i="12"/>
  <c r="T733" i="12"/>
  <c r="S733" i="12"/>
  <c r="R733" i="12"/>
  <c r="Q733" i="12"/>
  <c r="P733" i="12"/>
  <c r="O733" i="12"/>
  <c r="N733" i="12"/>
  <c r="M733" i="12"/>
  <c r="L733" i="12"/>
  <c r="K733" i="12"/>
  <c r="J733" i="12"/>
  <c r="I733" i="12"/>
  <c r="H733" i="12"/>
  <c r="G733" i="12"/>
  <c r="F733" i="12"/>
  <c r="E733" i="12"/>
  <c r="D733" i="12"/>
  <c r="C733" i="12"/>
  <c r="B733" i="12"/>
  <c r="Y732" i="12"/>
  <c r="X732" i="12"/>
  <c r="W732" i="12"/>
  <c r="V732" i="12"/>
  <c r="U732" i="12"/>
  <c r="T732" i="12"/>
  <c r="S732" i="12"/>
  <c r="R732" i="12"/>
  <c r="Q732" i="12"/>
  <c r="P732" i="12"/>
  <c r="O732" i="12"/>
  <c r="N732" i="12"/>
  <c r="M732" i="12"/>
  <c r="L732" i="12"/>
  <c r="K732" i="12"/>
  <c r="J732" i="12"/>
  <c r="I732" i="12"/>
  <c r="H732" i="12"/>
  <c r="G732" i="12"/>
  <c r="F732" i="12"/>
  <c r="E732" i="12"/>
  <c r="D732" i="12"/>
  <c r="C732" i="12"/>
  <c r="B732" i="12"/>
  <c r="Y731" i="12"/>
  <c r="X731" i="12"/>
  <c r="W731" i="12"/>
  <c r="V731" i="12"/>
  <c r="U731" i="12"/>
  <c r="T731" i="12"/>
  <c r="S731" i="12"/>
  <c r="R731" i="12"/>
  <c r="Q731" i="12"/>
  <c r="P731" i="12"/>
  <c r="O731" i="12"/>
  <c r="N731" i="12"/>
  <c r="M731" i="12"/>
  <c r="L731" i="12"/>
  <c r="K731" i="12"/>
  <c r="J731" i="12"/>
  <c r="I731" i="12"/>
  <c r="H731" i="12"/>
  <c r="G731" i="12"/>
  <c r="F731" i="12"/>
  <c r="E731" i="12"/>
  <c r="D731" i="12"/>
  <c r="C731" i="12"/>
  <c r="B731" i="12"/>
  <c r="Y730" i="12"/>
  <c r="X730" i="12"/>
  <c r="W730" i="12"/>
  <c r="V730" i="12"/>
  <c r="U730" i="12"/>
  <c r="T730" i="12"/>
  <c r="S730" i="12"/>
  <c r="R730" i="12"/>
  <c r="Q730" i="12"/>
  <c r="P730" i="12"/>
  <c r="O730" i="12"/>
  <c r="N730" i="12"/>
  <c r="M730" i="12"/>
  <c r="L730" i="12"/>
  <c r="K730" i="12"/>
  <c r="J730" i="12"/>
  <c r="I730" i="12"/>
  <c r="H730" i="12"/>
  <c r="G730" i="12"/>
  <c r="F730" i="12"/>
  <c r="E730" i="12"/>
  <c r="D730" i="12"/>
  <c r="C730" i="12"/>
  <c r="B730" i="12"/>
  <c r="Y729" i="12"/>
  <c r="X729" i="12"/>
  <c r="W729" i="12"/>
  <c r="V729" i="12"/>
  <c r="U729" i="12"/>
  <c r="T729" i="12"/>
  <c r="S729" i="12"/>
  <c r="R729" i="12"/>
  <c r="Q729" i="12"/>
  <c r="P729" i="12"/>
  <c r="O729" i="12"/>
  <c r="N729" i="12"/>
  <c r="M729" i="12"/>
  <c r="L729" i="12"/>
  <c r="K729" i="12"/>
  <c r="J729" i="12"/>
  <c r="I729" i="12"/>
  <c r="H729" i="12"/>
  <c r="G729" i="12"/>
  <c r="F729" i="12"/>
  <c r="E729" i="12"/>
  <c r="D729" i="12"/>
  <c r="C729" i="12"/>
  <c r="B729" i="12"/>
  <c r="Y728" i="12"/>
  <c r="X728" i="12"/>
  <c r="W728" i="12"/>
  <c r="V728" i="12"/>
  <c r="U728" i="12"/>
  <c r="T728" i="12"/>
  <c r="S728" i="12"/>
  <c r="R728" i="12"/>
  <c r="Q728" i="12"/>
  <c r="P728" i="12"/>
  <c r="O728" i="12"/>
  <c r="N728" i="12"/>
  <c r="M728" i="12"/>
  <c r="L728" i="12"/>
  <c r="K728" i="12"/>
  <c r="J728" i="12"/>
  <c r="I728" i="12"/>
  <c r="H728" i="12"/>
  <c r="G728" i="12"/>
  <c r="F728" i="12"/>
  <c r="E728" i="12"/>
  <c r="D728" i="12"/>
  <c r="C728" i="12"/>
  <c r="B728" i="12"/>
  <c r="Y727" i="12"/>
  <c r="X727" i="12"/>
  <c r="W727" i="12"/>
  <c r="V727" i="12"/>
  <c r="U727" i="12"/>
  <c r="T727" i="12"/>
  <c r="S727" i="12"/>
  <c r="R727" i="12"/>
  <c r="Q727" i="12"/>
  <c r="P727" i="12"/>
  <c r="O727" i="12"/>
  <c r="N727" i="12"/>
  <c r="M727" i="12"/>
  <c r="L727" i="12"/>
  <c r="K727" i="12"/>
  <c r="J727" i="12"/>
  <c r="I727" i="12"/>
  <c r="H727" i="12"/>
  <c r="G727" i="12"/>
  <c r="F727" i="12"/>
  <c r="E727" i="12"/>
  <c r="D727" i="12"/>
  <c r="C727" i="12"/>
  <c r="B727" i="12"/>
  <c r="Y726" i="12"/>
  <c r="X726" i="12"/>
  <c r="W726" i="12"/>
  <c r="V726" i="12"/>
  <c r="U726" i="12"/>
  <c r="T726" i="12"/>
  <c r="S726" i="12"/>
  <c r="R726" i="12"/>
  <c r="Q726" i="12"/>
  <c r="P726" i="12"/>
  <c r="O726" i="12"/>
  <c r="N726" i="12"/>
  <c r="M726" i="12"/>
  <c r="L726" i="12"/>
  <c r="K726" i="12"/>
  <c r="J726" i="12"/>
  <c r="I726" i="12"/>
  <c r="H726" i="12"/>
  <c r="G726" i="12"/>
  <c r="F726" i="12"/>
  <c r="E726" i="12"/>
  <c r="D726" i="12"/>
  <c r="C726" i="12"/>
  <c r="B726" i="12"/>
  <c r="Y725" i="12"/>
  <c r="X725" i="12"/>
  <c r="W725" i="12"/>
  <c r="V725" i="12"/>
  <c r="U725" i="12"/>
  <c r="T725" i="12"/>
  <c r="S725" i="12"/>
  <c r="R725" i="12"/>
  <c r="Q725" i="12"/>
  <c r="P725" i="12"/>
  <c r="O725" i="12"/>
  <c r="N725" i="12"/>
  <c r="M725" i="12"/>
  <c r="L725" i="12"/>
  <c r="K725" i="12"/>
  <c r="J725" i="12"/>
  <c r="I725" i="12"/>
  <c r="H725" i="12"/>
  <c r="G725" i="12"/>
  <c r="F725" i="12"/>
  <c r="E725" i="12"/>
  <c r="D725" i="12"/>
  <c r="C725" i="12"/>
  <c r="B725" i="12"/>
  <c r="Y724" i="12"/>
  <c r="X724" i="12"/>
  <c r="W724" i="12"/>
  <c r="V724" i="12"/>
  <c r="U724" i="12"/>
  <c r="T724" i="12"/>
  <c r="S724" i="12"/>
  <c r="R724" i="12"/>
  <c r="Q724" i="12"/>
  <c r="P724" i="12"/>
  <c r="O724" i="12"/>
  <c r="N724" i="12"/>
  <c r="M724" i="12"/>
  <c r="L724" i="12"/>
  <c r="K724" i="12"/>
  <c r="J724" i="12"/>
  <c r="I724" i="12"/>
  <c r="H724" i="12"/>
  <c r="G724" i="12"/>
  <c r="F724" i="12"/>
  <c r="E724" i="12"/>
  <c r="D724" i="12"/>
  <c r="C724" i="12"/>
  <c r="B724" i="12"/>
  <c r="Y723" i="12"/>
  <c r="X723" i="12"/>
  <c r="W723" i="12"/>
  <c r="V723" i="12"/>
  <c r="U723" i="12"/>
  <c r="T723" i="12"/>
  <c r="S723" i="12"/>
  <c r="R723" i="12"/>
  <c r="Q723" i="12"/>
  <c r="P723" i="12"/>
  <c r="O723" i="12"/>
  <c r="N723" i="12"/>
  <c r="M723" i="12"/>
  <c r="L723" i="12"/>
  <c r="K723" i="12"/>
  <c r="J723" i="12"/>
  <c r="I723" i="12"/>
  <c r="H723" i="12"/>
  <c r="G723" i="12"/>
  <c r="F723" i="12"/>
  <c r="E723" i="12"/>
  <c r="D723" i="12"/>
  <c r="C723" i="12"/>
  <c r="B723" i="12"/>
  <c r="Y722" i="12"/>
  <c r="X722" i="12"/>
  <c r="W722" i="12"/>
  <c r="V722" i="12"/>
  <c r="U722" i="12"/>
  <c r="T722" i="12"/>
  <c r="S722" i="12"/>
  <c r="R722" i="12"/>
  <c r="Q722" i="12"/>
  <c r="P722" i="12"/>
  <c r="O722" i="12"/>
  <c r="N722" i="12"/>
  <c r="M722" i="12"/>
  <c r="L722" i="12"/>
  <c r="K722" i="12"/>
  <c r="J722" i="12"/>
  <c r="I722" i="12"/>
  <c r="H722" i="12"/>
  <c r="G722" i="12"/>
  <c r="F722" i="12"/>
  <c r="E722" i="12"/>
  <c r="D722" i="12"/>
  <c r="C722" i="12"/>
  <c r="B722" i="12"/>
  <c r="Y721" i="12"/>
  <c r="X721" i="12"/>
  <c r="W721" i="12"/>
  <c r="V721" i="12"/>
  <c r="U721" i="12"/>
  <c r="T721" i="12"/>
  <c r="S721" i="12"/>
  <c r="R721" i="12"/>
  <c r="Q721" i="12"/>
  <c r="P721" i="12"/>
  <c r="O721" i="12"/>
  <c r="N721" i="12"/>
  <c r="M721" i="12"/>
  <c r="L721" i="12"/>
  <c r="K721" i="12"/>
  <c r="J721" i="12"/>
  <c r="I721" i="12"/>
  <c r="H721" i="12"/>
  <c r="G721" i="12"/>
  <c r="F721" i="12"/>
  <c r="E721" i="12"/>
  <c r="D721" i="12"/>
  <c r="C721" i="12"/>
  <c r="B721" i="12"/>
  <c r="Y720" i="12"/>
  <c r="X720" i="12"/>
  <c r="W720" i="12"/>
  <c r="V720" i="12"/>
  <c r="U720" i="12"/>
  <c r="T720" i="12"/>
  <c r="S720" i="12"/>
  <c r="R720" i="12"/>
  <c r="Q720" i="12"/>
  <c r="P720" i="12"/>
  <c r="O720" i="12"/>
  <c r="N720" i="12"/>
  <c r="M720" i="12"/>
  <c r="L720" i="12"/>
  <c r="K720" i="12"/>
  <c r="J720" i="12"/>
  <c r="I720" i="12"/>
  <c r="H720" i="12"/>
  <c r="G720" i="12"/>
  <c r="F720" i="12"/>
  <c r="E720" i="12"/>
  <c r="D720" i="12"/>
  <c r="C720" i="12"/>
  <c r="B720" i="12"/>
  <c r="Y719" i="12"/>
  <c r="X719" i="12"/>
  <c r="W719" i="12"/>
  <c r="V719" i="12"/>
  <c r="U719" i="12"/>
  <c r="T719" i="12"/>
  <c r="S719" i="12"/>
  <c r="R719" i="12"/>
  <c r="Q719" i="12"/>
  <c r="P719" i="12"/>
  <c r="O719" i="12"/>
  <c r="N719" i="12"/>
  <c r="M719" i="12"/>
  <c r="L719" i="12"/>
  <c r="K719" i="12"/>
  <c r="J719" i="12"/>
  <c r="I719" i="12"/>
  <c r="H719" i="12"/>
  <c r="G719" i="12"/>
  <c r="F719" i="12"/>
  <c r="E719" i="12"/>
  <c r="D719" i="12"/>
  <c r="C719" i="12"/>
  <c r="B719" i="12"/>
  <c r="Y718" i="12"/>
  <c r="X718" i="12"/>
  <c r="W718" i="12"/>
  <c r="V718" i="12"/>
  <c r="U718" i="12"/>
  <c r="T718" i="12"/>
  <c r="S718" i="12"/>
  <c r="R718" i="12"/>
  <c r="Q718" i="12"/>
  <c r="P718" i="12"/>
  <c r="O718" i="12"/>
  <c r="N718" i="12"/>
  <c r="M718" i="12"/>
  <c r="L718" i="12"/>
  <c r="K718" i="12"/>
  <c r="J718" i="12"/>
  <c r="I718" i="12"/>
  <c r="H718" i="12"/>
  <c r="G718" i="12"/>
  <c r="F718" i="12"/>
  <c r="E718" i="12"/>
  <c r="D718" i="12"/>
  <c r="C718" i="12"/>
  <c r="B718" i="12"/>
  <c r="Y717" i="12"/>
  <c r="X717" i="12"/>
  <c r="W717" i="12"/>
  <c r="V717" i="12"/>
  <c r="U717" i="12"/>
  <c r="T717" i="12"/>
  <c r="S717" i="12"/>
  <c r="R717" i="12"/>
  <c r="Q717" i="12"/>
  <c r="P717" i="12"/>
  <c r="O717" i="12"/>
  <c r="N717" i="12"/>
  <c r="M717" i="12"/>
  <c r="L717" i="12"/>
  <c r="K717" i="12"/>
  <c r="J717" i="12"/>
  <c r="I717" i="12"/>
  <c r="H717" i="12"/>
  <c r="G717" i="12"/>
  <c r="F717" i="12"/>
  <c r="E717" i="12"/>
  <c r="D717" i="12"/>
  <c r="C717" i="12"/>
  <c r="B717" i="12"/>
  <c r="Y716" i="12"/>
  <c r="X716" i="12"/>
  <c r="W716" i="12"/>
  <c r="V716" i="12"/>
  <c r="U716" i="12"/>
  <c r="T716" i="12"/>
  <c r="S716" i="12"/>
  <c r="R716" i="12"/>
  <c r="Q716" i="12"/>
  <c r="P716" i="12"/>
  <c r="O716" i="12"/>
  <c r="N716" i="12"/>
  <c r="M716" i="12"/>
  <c r="L716" i="12"/>
  <c r="K716" i="12"/>
  <c r="J716" i="12"/>
  <c r="I716" i="12"/>
  <c r="H716" i="12"/>
  <c r="G716" i="12"/>
  <c r="F716" i="12"/>
  <c r="E716" i="12"/>
  <c r="D716" i="12"/>
  <c r="C716" i="12"/>
  <c r="B716" i="12"/>
  <c r="Y715" i="12"/>
  <c r="X715" i="12"/>
  <c r="W715" i="12"/>
  <c r="V715" i="12"/>
  <c r="U715" i="12"/>
  <c r="T715" i="12"/>
  <c r="S715" i="12"/>
  <c r="R715" i="12"/>
  <c r="Q715" i="12"/>
  <c r="P715" i="12"/>
  <c r="O715" i="12"/>
  <c r="N715" i="12"/>
  <c r="M715" i="12"/>
  <c r="L715" i="12"/>
  <c r="K715" i="12"/>
  <c r="J715" i="12"/>
  <c r="I715" i="12"/>
  <c r="H715" i="12"/>
  <c r="G715" i="12"/>
  <c r="F715" i="12"/>
  <c r="E715" i="12"/>
  <c r="D715" i="12"/>
  <c r="C715" i="12"/>
  <c r="B715" i="12"/>
  <c r="Y714" i="12"/>
  <c r="X714" i="12"/>
  <c r="W714" i="12"/>
  <c r="V714" i="12"/>
  <c r="U714" i="12"/>
  <c r="T714" i="12"/>
  <c r="S714" i="12"/>
  <c r="R714" i="12"/>
  <c r="Q714" i="12"/>
  <c r="P714" i="12"/>
  <c r="O714" i="12"/>
  <c r="N714" i="12"/>
  <c r="M714" i="12"/>
  <c r="L714" i="12"/>
  <c r="K714" i="12"/>
  <c r="J714" i="12"/>
  <c r="I714" i="12"/>
  <c r="H714" i="12"/>
  <c r="G714" i="12"/>
  <c r="F714" i="12"/>
  <c r="E714" i="12"/>
  <c r="D714" i="12"/>
  <c r="C714" i="12"/>
  <c r="B714" i="12"/>
  <c r="Y713" i="12"/>
  <c r="X713" i="12"/>
  <c r="W713" i="12"/>
  <c r="V713" i="12"/>
  <c r="U713" i="12"/>
  <c r="T713" i="12"/>
  <c r="S713" i="12"/>
  <c r="R713" i="12"/>
  <c r="Q713" i="12"/>
  <c r="P713" i="12"/>
  <c r="O713" i="12"/>
  <c r="N713" i="12"/>
  <c r="M713" i="12"/>
  <c r="L713" i="12"/>
  <c r="K713" i="12"/>
  <c r="J713" i="12"/>
  <c r="I713" i="12"/>
  <c r="H713" i="12"/>
  <c r="G713" i="12"/>
  <c r="F713" i="12"/>
  <c r="E713" i="12"/>
  <c r="D713" i="12"/>
  <c r="C713" i="12"/>
  <c r="B713" i="12"/>
  <c r="Y712" i="12"/>
  <c r="X712" i="12"/>
  <c r="W712" i="12"/>
  <c r="V712" i="12"/>
  <c r="U712" i="12"/>
  <c r="T712" i="12"/>
  <c r="S712" i="12"/>
  <c r="R712" i="12"/>
  <c r="Q712" i="12"/>
  <c r="P712" i="12"/>
  <c r="O712" i="12"/>
  <c r="N712" i="12"/>
  <c r="M712" i="12"/>
  <c r="L712" i="12"/>
  <c r="K712" i="12"/>
  <c r="J712" i="12"/>
  <c r="I712" i="12"/>
  <c r="H712" i="12"/>
  <c r="G712" i="12"/>
  <c r="F712" i="12"/>
  <c r="E712" i="12"/>
  <c r="D712" i="12"/>
  <c r="C712" i="12"/>
  <c r="B712" i="12"/>
  <c r="Y711" i="12"/>
  <c r="X711" i="12"/>
  <c r="W711" i="12"/>
  <c r="V711" i="12"/>
  <c r="U711" i="12"/>
  <c r="T711" i="12"/>
  <c r="S711" i="12"/>
  <c r="R711" i="12"/>
  <c r="Q711" i="12"/>
  <c r="P711" i="12"/>
  <c r="O711" i="12"/>
  <c r="N711" i="12"/>
  <c r="M711" i="12"/>
  <c r="L711" i="12"/>
  <c r="K711" i="12"/>
  <c r="J711" i="12"/>
  <c r="I711" i="12"/>
  <c r="H711" i="12"/>
  <c r="G711" i="12"/>
  <c r="F711" i="12"/>
  <c r="E711" i="12"/>
  <c r="D711" i="12"/>
  <c r="C711" i="12"/>
  <c r="B711" i="12"/>
  <c r="Y710" i="12"/>
  <c r="X710" i="12"/>
  <c r="W710" i="12"/>
  <c r="V710" i="12"/>
  <c r="U710" i="12"/>
  <c r="T710" i="12"/>
  <c r="S710" i="12"/>
  <c r="R710" i="12"/>
  <c r="Q710" i="12"/>
  <c r="P710" i="12"/>
  <c r="O710" i="12"/>
  <c r="N710" i="12"/>
  <c r="M710" i="12"/>
  <c r="L710" i="12"/>
  <c r="K710" i="12"/>
  <c r="J710" i="12"/>
  <c r="I710" i="12"/>
  <c r="H710" i="12"/>
  <c r="G710" i="12"/>
  <c r="F710" i="12"/>
  <c r="E710" i="12"/>
  <c r="D710" i="12"/>
  <c r="C710" i="12"/>
  <c r="B710" i="12"/>
  <c r="Y709" i="12"/>
  <c r="X709" i="12"/>
  <c r="W709" i="12"/>
  <c r="V709" i="12"/>
  <c r="U709" i="12"/>
  <c r="T709" i="12"/>
  <c r="S709" i="12"/>
  <c r="R709" i="12"/>
  <c r="Q709" i="12"/>
  <c r="P709" i="12"/>
  <c r="O709" i="12"/>
  <c r="N709" i="12"/>
  <c r="M709" i="12"/>
  <c r="L709" i="12"/>
  <c r="K709" i="12"/>
  <c r="J709" i="12"/>
  <c r="I709" i="12"/>
  <c r="H709" i="12"/>
  <c r="G709" i="12"/>
  <c r="F709" i="12"/>
  <c r="E709" i="12"/>
  <c r="D709" i="12"/>
  <c r="C709" i="12"/>
  <c r="B709" i="12"/>
  <c r="Y708" i="12"/>
  <c r="X708" i="12"/>
  <c r="W708" i="12"/>
  <c r="V708" i="12"/>
  <c r="U708" i="12"/>
  <c r="T708" i="12"/>
  <c r="S708" i="12"/>
  <c r="R708" i="12"/>
  <c r="Q708" i="12"/>
  <c r="P708" i="12"/>
  <c r="O708" i="12"/>
  <c r="N708" i="12"/>
  <c r="M708" i="12"/>
  <c r="L708" i="12"/>
  <c r="K708" i="12"/>
  <c r="J708" i="12"/>
  <c r="I708" i="12"/>
  <c r="H708" i="12"/>
  <c r="G708" i="12"/>
  <c r="F708" i="12"/>
  <c r="E708" i="12"/>
  <c r="D708" i="12"/>
  <c r="C708" i="12"/>
  <c r="B708" i="12"/>
  <c r="Y707" i="12"/>
  <c r="X707" i="12"/>
  <c r="W707" i="12"/>
  <c r="V707" i="12"/>
  <c r="U707" i="12"/>
  <c r="T707" i="12"/>
  <c r="S707" i="12"/>
  <c r="R707" i="12"/>
  <c r="Q707" i="12"/>
  <c r="P707" i="12"/>
  <c r="O707" i="12"/>
  <c r="N707" i="12"/>
  <c r="M707" i="12"/>
  <c r="L707" i="12"/>
  <c r="K707" i="12"/>
  <c r="J707" i="12"/>
  <c r="I707" i="12"/>
  <c r="H707" i="12"/>
  <c r="G707" i="12"/>
  <c r="F707" i="12"/>
  <c r="E707" i="12"/>
  <c r="D707" i="12"/>
  <c r="C707" i="12"/>
  <c r="B707" i="12"/>
  <c r="Y706" i="12"/>
  <c r="X706" i="12"/>
  <c r="W706" i="12"/>
  <c r="V706" i="12"/>
  <c r="U706" i="12"/>
  <c r="T706" i="12"/>
  <c r="S706" i="12"/>
  <c r="R706" i="12"/>
  <c r="Q706" i="12"/>
  <c r="P706" i="12"/>
  <c r="O706" i="12"/>
  <c r="N706" i="12"/>
  <c r="M706" i="12"/>
  <c r="L706" i="12"/>
  <c r="K706" i="12"/>
  <c r="J706" i="12"/>
  <c r="I706" i="12"/>
  <c r="H706" i="12"/>
  <c r="G706" i="12"/>
  <c r="F706" i="12"/>
  <c r="E706" i="12"/>
  <c r="D706" i="12"/>
  <c r="C706" i="12"/>
  <c r="B706" i="12"/>
  <c r="Y705" i="12"/>
  <c r="X705" i="12"/>
  <c r="W705" i="12"/>
  <c r="V705" i="12"/>
  <c r="U705" i="12"/>
  <c r="T705" i="12"/>
  <c r="S705" i="12"/>
  <c r="R705" i="12"/>
  <c r="Q705" i="12"/>
  <c r="P705" i="12"/>
  <c r="O705" i="12"/>
  <c r="N705" i="12"/>
  <c r="M705" i="12"/>
  <c r="L705" i="12"/>
  <c r="K705" i="12"/>
  <c r="J705" i="12"/>
  <c r="I705" i="12"/>
  <c r="H705" i="12"/>
  <c r="G705" i="12"/>
  <c r="F705" i="12"/>
  <c r="E705" i="12"/>
  <c r="D705" i="12"/>
  <c r="C705" i="12"/>
  <c r="B705" i="12"/>
  <c r="Y704" i="12"/>
  <c r="X704" i="12"/>
  <c r="W704" i="12"/>
  <c r="V704" i="12"/>
  <c r="U704" i="12"/>
  <c r="T704" i="12"/>
  <c r="S704" i="12"/>
  <c r="R704" i="12"/>
  <c r="Q704" i="12"/>
  <c r="P704" i="12"/>
  <c r="O704" i="12"/>
  <c r="N704" i="12"/>
  <c r="M704" i="12"/>
  <c r="L704" i="12"/>
  <c r="K704" i="12"/>
  <c r="J704" i="12"/>
  <c r="I704" i="12"/>
  <c r="H704" i="12"/>
  <c r="G704" i="12"/>
  <c r="F704" i="12"/>
  <c r="E704" i="12"/>
  <c r="D704" i="12"/>
  <c r="C704" i="12"/>
  <c r="B704" i="12"/>
  <c r="Y703" i="12"/>
  <c r="X703" i="12"/>
  <c r="W703" i="12"/>
  <c r="V703" i="12"/>
  <c r="U703" i="12"/>
  <c r="T703" i="12"/>
  <c r="S703" i="12"/>
  <c r="R703" i="12"/>
  <c r="Q703" i="12"/>
  <c r="P703" i="12"/>
  <c r="O703" i="12"/>
  <c r="N703" i="12"/>
  <c r="M703" i="12"/>
  <c r="L703" i="12"/>
  <c r="K703" i="12"/>
  <c r="J703" i="12"/>
  <c r="I703" i="12"/>
  <c r="H703" i="12"/>
  <c r="G703" i="12"/>
  <c r="F703" i="12"/>
  <c r="E703" i="12"/>
  <c r="D703" i="12"/>
  <c r="C703" i="12"/>
  <c r="B703" i="12"/>
  <c r="Y702" i="12"/>
  <c r="X702" i="12"/>
  <c r="W702" i="12"/>
  <c r="V702" i="12"/>
  <c r="U702" i="12"/>
  <c r="T702" i="12"/>
  <c r="S702" i="12"/>
  <c r="R702" i="12"/>
  <c r="Q702" i="12"/>
  <c r="P702" i="12"/>
  <c r="O702" i="12"/>
  <c r="N702" i="12"/>
  <c r="M702" i="12"/>
  <c r="L702" i="12"/>
  <c r="K702" i="12"/>
  <c r="J702" i="12"/>
  <c r="I702" i="12"/>
  <c r="H702" i="12"/>
  <c r="G702" i="12"/>
  <c r="F702" i="12"/>
  <c r="E702" i="12"/>
  <c r="D702" i="12"/>
  <c r="C702" i="12"/>
  <c r="B702" i="12"/>
  <c r="Y701" i="12"/>
  <c r="X701" i="12"/>
  <c r="W701" i="12"/>
  <c r="V701" i="12"/>
  <c r="U701" i="12"/>
  <c r="T701" i="12"/>
  <c r="S701" i="12"/>
  <c r="R701" i="12"/>
  <c r="Q701" i="12"/>
  <c r="P701" i="12"/>
  <c r="O701" i="12"/>
  <c r="N701" i="12"/>
  <c r="M701" i="12"/>
  <c r="L701" i="12"/>
  <c r="K701" i="12"/>
  <c r="J701" i="12"/>
  <c r="I701" i="12"/>
  <c r="H701" i="12"/>
  <c r="G701" i="12"/>
  <c r="F701" i="12"/>
  <c r="E701" i="12"/>
  <c r="D701" i="12"/>
  <c r="C701" i="12"/>
  <c r="B701" i="12"/>
  <c r="Y700" i="12"/>
  <c r="X700" i="12"/>
  <c r="W700" i="12"/>
  <c r="V700" i="12"/>
  <c r="U700" i="12"/>
  <c r="T700" i="12"/>
  <c r="S700" i="12"/>
  <c r="R700" i="12"/>
  <c r="Q700" i="12"/>
  <c r="P700" i="12"/>
  <c r="O700" i="12"/>
  <c r="N700" i="12"/>
  <c r="M700" i="12"/>
  <c r="L700" i="12"/>
  <c r="K700" i="12"/>
  <c r="J700" i="12"/>
  <c r="I700" i="12"/>
  <c r="H700" i="12"/>
  <c r="G700" i="12"/>
  <c r="F700" i="12"/>
  <c r="E700" i="12"/>
  <c r="D700" i="12"/>
  <c r="C700" i="12"/>
  <c r="B700" i="12"/>
  <c r="Y699" i="12"/>
  <c r="X699" i="12"/>
  <c r="W699" i="12"/>
  <c r="V699" i="12"/>
  <c r="U699" i="12"/>
  <c r="T699" i="12"/>
  <c r="S699" i="12"/>
  <c r="R699" i="12"/>
  <c r="Q699" i="12"/>
  <c r="P699" i="12"/>
  <c r="O699" i="12"/>
  <c r="N699" i="12"/>
  <c r="M699" i="12"/>
  <c r="L699" i="12"/>
  <c r="K699" i="12"/>
  <c r="J699" i="12"/>
  <c r="I699" i="12"/>
  <c r="H699" i="12"/>
  <c r="G699" i="12"/>
  <c r="F699" i="12"/>
  <c r="E699" i="12"/>
  <c r="D699" i="12"/>
  <c r="C699" i="12"/>
  <c r="B699" i="12"/>
  <c r="Y698" i="12"/>
  <c r="X698" i="12"/>
  <c r="W698" i="12"/>
  <c r="V698" i="12"/>
  <c r="U698" i="12"/>
  <c r="T698" i="12"/>
  <c r="S698" i="12"/>
  <c r="R698" i="12"/>
  <c r="Q698" i="12"/>
  <c r="P698" i="12"/>
  <c r="O698" i="12"/>
  <c r="N698" i="12"/>
  <c r="M698" i="12"/>
  <c r="L698" i="12"/>
  <c r="K698" i="12"/>
  <c r="J698" i="12"/>
  <c r="I698" i="12"/>
  <c r="H698" i="12"/>
  <c r="G698" i="12"/>
  <c r="F698" i="12"/>
  <c r="E698" i="12"/>
  <c r="D698" i="12"/>
  <c r="C698" i="12"/>
  <c r="B698" i="12"/>
  <c r="Y697" i="12"/>
  <c r="X697" i="12"/>
  <c r="W697" i="12"/>
  <c r="V697" i="12"/>
  <c r="U697" i="12"/>
  <c r="T697" i="12"/>
  <c r="S697" i="12"/>
  <c r="R697" i="12"/>
  <c r="Q697" i="12"/>
  <c r="P697" i="12"/>
  <c r="O697" i="12"/>
  <c r="N697" i="12"/>
  <c r="M697" i="12"/>
  <c r="L697" i="12"/>
  <c r="K697" i="12"/>
  <c r="J697" i="12"/>
  <c r="I697" i="12"/>
  <c r="H697" i="12"/>
  <c r="G697" i="12"/>
  <c r="F697" i="12"/>
  <c r="E697" i="12"/>
  <c r="D697" i="12"/>
  <c r="C697" i="12"/>
  <c r="B697" i="12"/>
  <c r="Y696" i="12"/>
  <c r="X696" i="12"/>
  <c r="W696" i="12"/>
  <c r="V696" i="12"/>
  <c r="U696" i="12"/>
  <c r="T696" i="12"/>
  <c r="S696" i="12"/>
  <c r="R696" i="12"/>
  <c r="Q696" i="12"/>
  <c r="P696" i="12"/>
  <c r="O696" i="12"/>
  <c r="N696" i="12"/>
  <c r="M696" i="12"/>
  <c r="L696" i="12"/>
  <c r="K696" i="12"/>
  <c r="J696" i="12"/>
  <c r="I696" i="12"/>
  <c r="H696" i="12"/>
  <c r="G696" i="12"/>
  <c r="F696" i="12"/>
  <c r="E696" i="12"/>
  <c r="D696" i="12"/>
  <c r="C696" i="12"/>
  <c r="B696" i="12"/>
  <c r="Y695" i="12"/>
  <c r="X695" i="12"/>
  <c r="W695" i="12"/>
  <c r="V695" i="12"/>
  <c r="U695" i="12"/>
  <c r="T695" i="12"/>
  <c r="S695" i="12"/>
  <c r="R695" i="12"/>
  <c r="Q695" i="12"/>
  <c r="P695" i="12"/>
  <c r="O695" i="12"/>
  <c r="N695" i="12"/>
  <c r="M695" i="12"/>
  <c r="L695" i="12"/>
  <c r="K695" i="12"/>
  <c r="J695" i="12"/>
  <c r="I695" i="12"/>
  <c r="H695" i="12"/>
  <c r="G695" i="12"/>
  <c r="F695" i="12"/>
  <c r="E695" i="12"/>
  <c r="D695" i="12"/>
  <c r="C695" i="12"/>
  <c r="B695" i="12"/>
  <c r="Y694" i="12"/>
  <c r="X694" i="12"/>
  <c r="W694" i="12"/>
  <c r="V694" i="12"/>
  <c r="U694" i="12"/>
  <c r="T694" i="12"/>
  <c r="S694" i="12"/>
  <c r="R694" i="12"/>
  <c r="Q694" i="12"/>
  <c r="P694" i="12"/>
  <c r="O694" i="12"/>
  <c r="N694" i="12"/>
  <c r="M694" i="12"/>
  <c r="L694" i="12"/>
  <c r="K694" i="12"/>
  <c r="J694" i="12"/>
  <c r="I694" i="12"/>
  <c r="H694" i="12"/>
  <c r="G694" i="12"/>
  <c r="F694" i="12"/>
  <c r="E694" i="12"/>
  <c r="D694" i="12"/>
  <c r="C694" i="12"/>
  <c r="B694" i="12"/>
  <c r="Y693" i="12"/>
  <c r="X693" i="12"/>
  <c r="W693" i="12"/>
  <c r="V693" i="12"/>
  <c r="U693" i="12"/>
  <c r="T693" i="12"/>
  <c r="S693" i="12"/>
  <c r="R693" i="12"/>
  <c r="Q693" i="12"/>
  <c r="P693" i="12"/>
  <c r="O693" i="12"/>
  <c r="N693" i="12"/>
  <c r="M693" i="12"/>
  <c r="L693" i="12"/>
  <c r="K693" i="12"/>
  <c r="J693" i="12"/>
  <c r="I693" i="12"/>
  <c r="H693" i="12"/>
  <c r="G693" i="12"/>
  <c r="F693" i="12"/>
  <c r="E693" i="12"/>
  <c r="D693" i="12"/>
  <c r="C693" i="12"/>
  <c r="B693" i="12"/>
  <c r="Y692" i="12"/>
  <c r="X692" i="12"/>
  <c r="W692" i="12"/>
  <c r="V692" i="12"/>
  <c r="U692" i="12"/>
  <c r="T692" i="12"/>
  <c r="S692" i="12"/>
  <c r="R692" i="12"/>
  <c r="Q692" i="12"/>
  <c r="P692" i="12"/>
  <c r="O692" i="12"/>
  <c r="N692" i="12"/>
  <c r="M692" i="12"/>
  <c r="L692" i="12"/>
  <c r="K692" i="12"/>
  <c r="J692" i="12"/>
  <c r="I692" i="12"/>
  <c r="H692" i="12"/>
  <c r="G692" i="12"/>
  <c r="F692" i="12"/>
  <c r="E692" i="12"/>
  <c r="D692" i="12"/>
  <c r="C692" i="12"/>
  <c r="B692" i="12"/>
  <c r="Y691" i="12"/>
  <c r="X691" i="12"/>
  <c r="W691" i="12"/>
  <c r="V691" i="12"/>
  <c r="U691" i="12"/>
  <c r="T691" i="12"/>
  <c r="S691" i="12"/>
  <c r="R691" i="12"/>
  <c r="Q691" i="12"/>
  <c r="P691" i="12"/>
  <c r="O691" i="12"/>
  <c r="N691" i="12"/>
  <c r="M691" i="12"/>
  <c r="L691" i="12"/>
  <c r="K691" i="12"/>
  <c r="J691" i="12"/>
  <c r="I691" i="12"/>
  <c r="H691" i="12"/>
  <c r="G691" i="12"/>
  <c r="F691" i="12"/>
  <c r="E691" i="12"/>
  <c r="D691" i="12"/>
  <c r="C691" i="12"/>
  <c r="B691" i="12"/>
  <c r="Y690" i="12"/>
  <c r="X690" i="12"/>
  <c r="W690" i="12"/>
  <c r="V690" i="12"/>
  <c r="U690" i="12"/>
  <c r="T690" i="12"/>
  <c r="S690" i="12"/>
  <c r="R690" i="12"/>
  <c r="Q690" i="12"/>
  <c r="P690" i="12"/>
  <c r="O690" i="12"/>
  <c r="N690" i="12"/>
  <c r="M690" i="12"/>
  <c r="L690" i="12"/>
  <c r="K690" i="12"/>
  <c r="J690" i="12"/>
  <c r="I690" i="12"/>
  <c r="H690" i="12"/>
  <c r="G690" i="12"/>
  <c r="F690" i="12"/>
  <c r="E690" i="12"/>
  <c r="D690" i="12"/>
  <c r="C690" i="12"/>
  <c r="B690" i="12"/>
  <c r="Y689" i="12"/>
  <c r="X689" i="12"/>
  <c r="W689" i="12"/>
  <c r="V689" i="12"/>
  <c r="U689" i="12"/>
  <c r="T689" i="12"/>
  <c r="S689" i="12"/>
  <c r="R689" i="12"/>
  <c r="Q689" i="12"/>
  <c r="P689" i="12"/>
  <c r="O689" i="12"/>
  <c r="N689" i="12"/>
  <c r="M689" i="12"/>
  <c r="L689" i="12"/>
  <c r="K689" i="12"/>
  <c r="J689" i="12"/>
  <c r="I689" i="12"/>
  <c r="H689" i="12"/>
  <c r="G689" i="12"/>
  <c r="F689" i="12"/>
  <c r="E689" i="12"/>
  <c r="D689" i="12"/>
  <c r="C689" i="12"/>
  <c r="B689" i="12"/>
  <c r="Y688" i="12"/>
  <c r="X688" i="12"/>
  <c r="W688" i="12"/>
  <c r="V688" i="12"/>
  <c r="U688" i="12"/>
  <c r="T688" i="12"/>
  <c r="S688" i="12"/>
  <c r="R688" i="12"/>
  <c r="Q688" i="12"/>
  <c r="P688" i="12"/>
  <c r="O688" i="12"/>
  <c r="N688" i="12"/>
  <c r="M688" i="12"/>
  <c r="L688" i="12"/>
  <c r="K688" i="12"/>
  <c r="J688" i="12"/>
  <c r="I688" i="12"/>
  <c r="H688" i="12"/>
  <c r="G688" i="12"/>
  <c r="F688" i="12"/>
  <c r="E688" i="12"/>
  <c r="D688" i="12"/>
  <c r="C688" i="12"/>
  <c r="B688" i="12"/>
  <c r="Y687" i="12"/>
  <c r="X687" i="12"/>
  <c r="W687" i="12"/>
  <c r="V687" i="12"/>
  <c r="U687" i="12"/>
  <c r="T687" i="12"/>
  <c r="S687" i="12"/>
  <c r="R687" i="12"/>
  <c r="Q687" i="12"/>
  <c r="P687" i="12"/>
  <c r="O687" i="12"/>
  <c r="N687" i="12"/>
  <c r="M687" i="12"/>
  <c r="L687" i="12"/>
  <c r="K687" i="12"/>
  <c r="J687" i="12"/>
  <c r="I687" i="12"/>
  <c r="H687" i="12"/>
  <c r="G687" i="12"/>
  <c r="F687" i="12"/>
  <c r="E687" i="12"/>
  <c r="D687" i="12"/>
  <c r="C687" i="12"/>
  <c r="B687" i="12"/>
  <c r="Y686" i="12"/>
  <c r="X686" i="12"/>
  <c r="W686" i="12"/>
  <c r="V686" i="12"/>
  <c r="U686" i="12"/>
  <c r="T686" i="12"/>
  <c r="S686" i="12"/>
  <c r="R686" i="12"/>
  <c r="Q686" i="12"/>
  <c r="P686" i="12"/>
  <c r="O686" i="12"/>
  <c r="N686" i="12"/>
  <c r="M686" i="12"/>
  <c r="L686" i="12"/>
  <c r="K686" i="12"/>
  <c r="J686" i="12"/>
  <c r="I686" i="12"/>
  <c r="H686" i="12"/>
  <c r="G686" i="12"/>
  <c r="F686" i="12"/>
  <c r="E686" i="12"/>
  <c r="D686" i="12"/>
  <c r="C686" i="12"/>
  <c r="B686" i="12"/>
  <c r="Y685" i="12"/>
  <c r="X685" i="12"/>
  <c r="W685" i="12"/>
  <c r="V685" i="12"/>
  <c r="U685" i="12"/>
  <c r="T685" i="12"/>
  <c r="S685" i="12"/>
  <c r="R685" i="12"/>
  <c r="Q685" i="12"/>
  <c r="P685" i="12"/>
  <c r="O685" i="12"/>
  <c r="N685" i="12"/>
  <c r="M685" i="12"/>
  <c r="L685" i="12"/>
  <c r="K685" i="12"/>
  <c r="J685" i="12"/>
  <c r="I685" i="12"/>
  <c r="H685" i="12"/>
  <c r="G685" i="12"/>
  <c r="F685" i="12"/>
  <c r="E685" i="12"/>
  <c r="D685" i="12"/>
  <c r="C685" i="12"/>
  <c r="B685" i="12"/>
  <c r="Y684" i="12"/>
  <c r="X684" i="12"/>
  <c r="W684" i="12"/>
  <c r="V684" i="12"/>
  <c r="U684" i="12"/>
  <c r="T684" i="12"/>
  <c r="S684" i="12"/>
  <c r="R684" i="12"/>
  <c r="Q684" i="12"/>
  <c r="P684" i="12"/>
  <c r="O684" i="12"/>
  <c r="N684" i="12"/>
  <c r="M684" i="12"/>
  <c r="L684" i="12"/>
  <c r="K684" i="12"/>
  <c r="J684" i="12"/>
  <c r="I684" i="12"/>
  <c r="H684" i="12"/>
  <c r="G684" i="12"/>
  <c r="F684" i="12"/>
  <c r="E684" i="12"/>
  <c r="D684" i="12"/>
  <c r="C684" i="12"/>
  <c r="B684" i="12"/>
  <c r="Y683" i="12"/>
  <c r="X683" i="12"/>
  <c r="W683" i="12"/>
  <c r="V683" i="12"/>
  <c r="U683" i="12"/>
  <c r="T683" i="12"/>
  <c r="S683" i="12"/>
  <c r="R683" i="12"/>
  <c r="Q683" i="12"/>
  <c r="P683" i="12"/>
  <c r="O683" i="12"/>
  <c r="N683" i="12"/>
  <c r="M683" i="12"/>
  <c r="L683" i="12"/>
  <c r="K683" i="12"/>
  <c r="J683" i="12"/>
  <c r="I683" i="12"/>
  <c r="H683" i="12"/>
  <c r="G683" i="12"/>
  <c r="F683" i="12"/>
  <c r="E683" i="12"/>
  <c r="D683" i="12"/>
  <c r="C683" i="12"/>
  <c r="B683" i="12"/>
  <c r="Y682" i="12"/>
  <c r="X682" i="12"/>
  <c r="W682" i="12"/>
  <c r="V682" i="12"/>
  <c r="U682" i="12"/>
  <c r="T682" i="12"/>
  <c r="S682" i="12"/>
  <c r="R682" i="12"/>
  <c r="Q682" i="12"/>
  <c r="P682" i="12"/>
  <c r="O682" i="12"/>
  <c r="N682" i="12"/>
  <c r="M682" i="12"/>
  <c r="L682" i="12"/>
  <c r="K682" i="12"/>
  <c r="J682" i="12"/>
  <c r="I682" i="12"/>
  <c r="H682" i="12"/>
  <c r="G682" i="12"/>
  <c r="F682" i="12"/>
  <c r="E682" i="12"/>
  <c r="D682" i="12"/>
  <c r="C682" i="12"/>
  <c r="B682" i="12"/>
  <c r="Y681" i="12"/>
  <c r="X681" i="12"/>
  <c r="W681" i="12"/>
  <c r="V681" i="12"/>
  <c r="U681" i="12"/>
  <c r="T681" i="12"/>
  <c r="S681" i="12"/>
  <c r="R681" i="12"/>
  <c r="Q681" i="12"/>
  <c r="P681" i="12"/>
  <c r="O681" i="12"/>
  <c r="N681" i="12"/>
  <c r="M681" i="12"/>
  <c r="L681" i="12"/>
  <c r="K681" i="12"/>
  <c r="J681" i="12"/>
  <c r="I681" i="12"/>
  <c r="H681" i="12"/>
  <c r="G681" i="12"/>
  <c r="F681" i="12"/>
  <c r="E681" i="12"/>
  <c r="D681" i="12"/>
  <c r="C681" i="12"/>
  <c r="B681" i="12"/>
  <c r="Y680" i="12"/>
  <c r="X680" i="12"/>
  <c r="W680" i="12"/>
  <c r="V680" i="12"/>
  <c r="U680" i="12"/>
  <c r="T680" i="12"/>
  <c r="S680" i="12"/>
  <c r="R680" i="12"/>
  <c r="Q680" i="12"/>
  <c r="P680" i="12"/>
  <c r="O680" i="12"/>
  <c r="N680" i="12"/>
  <c r="M680" i="12"/>
  <c r="L680" i="12"/>
  <c r="K680" i="12"/>
  <c r="J680" i="12"/>
  <c r="I680" i="12"/>
  <c r="H680" i="12"/>
  <c r="G680" i="12"/>
  <c r="F680" i="12"/>
  <c r="E680" i="12"/>
  <c r="D680" i="12"/>
  <c r="C680" i="12"/>
  <c r="B680" i="12"/>
  <c r="Y679" i="12"/>
  <c r="X679" i="12"/>
  <c r="W679" i="12"/>
  <c r="V679" i="12"/>
  <c r="U679" i="12"/>
  <c r="T679" i="12"/>
  <c r="S679" i="12"/>
  <c r="R679" i="12"/>
  <c r="Q679" i="12"/>
  <c r="P679" i="12"/>
  <c r="O679" i="12"/>
  <c r="N679" i="12"/>
  <c r="M679" i="12"/>
  <c r="L679" i="12"/>
  <c r="K679" i="12"/>
  <c r="J679" i="12"/>
  <c r="I679" i="12"/>
  <c r="H679" i="12"/>
  <c r="G679" i="12"/>
  <c r="F679" i="12"/>
  <c r="E679" i="12"/>
  <c r="D679" i="12"/>
  <c r="C679" i="12"/>
  <c r="B679" i="12"/>
  <c r="Y678" i="12"/>
  <c r="X678" i="12"/>
  <c r="W678" i="12"/>
  <c r="V678" i="12"/>
  <c r="U678" i="12"/>
  <c r="T678" i="12"/>
  <c r="S678" i="12"/>
  <c r="R678" i="12"/>
  <c r="Q678" i="12"/>
  <c r="P678" i="12"/>
  <c r="O678" i="12"/>
  <c r="N678" i="12"/>
  <c r="M678" i="12"/>
  <c r="L678" i="12"/>
  <c r="K678" i="12"/>
  <c r="J678" i="12"/>
  <c r="I678" i="12"/>
  <c r="H678" i="12"/>
  <c r="G678" i="12"/>
  <c r="F678" i="12"/>
  <c r="E678" i="12"/>
  <c r="D678" i="12"/>
  <c r="C678" i="12"/>
  <c r="B678" i="12"/>
  <c r="Y677" i="12"/>
  <c r="X677" i="12"/>
  <c r="W677" i="12"/>
  <c r="V677" i="12"/>
  <c r="U677" i="12"/>
  <c r="T677" i="12"/>
  <c r="S677" i="12"/>
  <c r="R677" i="12"/>
  <c r="Q677" i="12"/>
  <c r="P677" i="12"/>
  <c r="O677" i="12"/>
  <c r="N677" i="12"/>
  <c r="M677" i="12"/>
  <c r="L677" i="12"/>
  <c r="K677" i="12"/>
  <c r="J677" i="12"/>
  <c r="I677" i="12"/>
  <c r="H677" i="12"/>
  <c r="G677" i="12"/>
  <c r="F677" i="12"/>
  <c r="E677" i="12"/>
  <c r="D677" i="12"/>
  <c r="C677" i="12"/>
  <c r="B677" i="12"/>
  <c r="Y676" i="12"/>
  <c r="X676" i="12"/>
  <c r="W676" i="12"/>
  <c r="V676" i="12"/>
  <c r="U676" i="12"/>
  <c r="T676" i="12"/>
  <c r="S676" i="12"/>
  <c r="R676" i="12"/>
  <c r="Q676" i="12"/>
  <c r="P676" i="12"/>
  <c r="O676" i="12"/>
  <c r="N676" i="12"/>
  <c r="M676" i="12"/>
  <c r="L676" i="12"/>
  <c r="K676" i="12"/>
  <c r="J676" i="12"/>
  <c r="I676" i="12"/>
  <c r="H676" i="12"/>
  <c r="G676" i="12"/>
  <c r="F676" i="12"/>
  <c r="E676" i="12"/>
  <c r="D676" i="12"/>
  <c r="C676" i="12"/>
  <c r="B676" i="12"/>
  <c r="Y675" i="12"/>
  <c r="X675" i="12"/>
  <c r="W675" i="12"/>
  <c r="V675" i="12"/>
  <c r="U675" i="12"/>
  <c r="T675" i="12"/>
  <c r="S675" i="12"/>
  <c r="R675" i="12"/>
  <c r="Q675" i="12"/>
  <c r="P675" i="12"/>
  <c r="O675" i="12"/>
  <c r="N675" i="12"/>
  <c r="M675" i="12"/>
  <c r="L675" i="12"/>
  <c r="K675" i="12"/>
  <c r="J675" i="12"/>
  <c r="I675" i="12"/>
  <c r="H675" i="12"/>
  <c r="G675" i="12"/>
  <c r="F675" i="12"/>
  <c r="E675" i="12"/>
  <c r="D675" i="12"/>
  <c r="C675" i="12"/>
  <c r="B675" i="12"/>
  <c r="Y674" i="12"/>
  <c r="X674" i="12"/>
  <c r="W674" i="12"/>
  <c r="V674" i="12"/>
  <c r="U674" i="12"/>
  <c r="T674" i="12"/>
  <c r="S674" i="12"/>
  <c r="R674" i="12"/>
  <c r="Q674" i="12"/>
  <c r="P674" i="12"/>
  <c r="O674" i="12"/>
  <c r="N674" i="12"/>
  <c r="M674" i="12"/>
  <c r="L674" i="12"/>
  <c r="K674" i="12"/>
  <c r="J674" i="12"/>
  <c r="I674" i="12"/>
  <c r="H674" i="12"/>
  <c r="G674" i="12"/>
  <c r="F674" i="12"/>
  <c r="E674" i="12"/>
  <c r="D674" i="12"/>
  <c r="C674" i="12"/>
  <c r="B674" i="12"/>
  <c r="Y673" i="12"/>
  <c r="X673" i="12"/>
  <c r="W673" i="12"/>
  <c r="V673" i="12"/>
  <c r="U673" i="12"/>
  <c r="T673" i="12"/>
  <c r="S673" i="12"/>
  <c r="R673" i="12"/>
  <c r="Q673" i="12"/>
  <c r="P673" i="12"/>
  <c r="O673" i="12"/>
  <c r="N673" i="12"/>
  <c r="M673" i="12"/>
  <c r="L673" i="12"/>
  <c r="K673" i="12"/>
  <c r="J673" i="12"/>
  <c r="I673" i="12"/>
  <c r="H673" i="12"/>
  <c r="G673" i="12"/>
  <c r="F673" i="12"/>
  <c r="E673" i="12"/>
  <c r="D673" i="12"/>
  <c r="C673" i="12"/>
  <c r="B673" i="12"/>
  <c r="Y672" i="12"/>
  <c r="X672" i="12"/>
  <c r="W672" i="12"/>
  <c r="V672" i="12"/>
  <c r="U672" i="12"/>
  <c r="T672" i="12"/>
  <c r="S672" i="12"/>
  <c r="R672" i="12"/>
  <c r="Q672" i="12"/>
  <c r="P672" i="12"/>
  <c r="O672" i="12"/>
  <c r="N672" i="12"/>
  <c r="M672" i="12"/>
  <c r="L672" i="12"/>
  <c r="K672" i="12"/>
  <c r="J672" i="12"/>
  <c r="I672" i="12"/>
  <c r="H672" i="12"/>
  <c r="G672" i="12"/>
  <c r="F672" i="12"/>
  <c r="E672" i="12"/>
  <c r="D672" i="12"/>
  <c r="C672" i="12"/>
  <c r="B672" i="12"/>
  <c r="Y671" i="12"/>
  <c r="X671" i="12"/>
  <c r="W671" i="12"/>
  <c r="V671" i="12"/>
  <c r="U671" i="12"/>
  <c r="T671" i="12"/>
  <c r="S671" i="12"/>
  <c r="R671" i="12"/>
  <c r="Q671" i="12"/>
  <c r="P671" i="12"/>
  <c r="O671" i="12"/>
  <c r="N671" i="12"/>
  <c r="M671" i="12"/>
  <c r="L671" i="12"/>
  <c r="K671" i="12"/>
  <c r="J671" i="12"/>
  <c r="I671" i="12"/>
  <c r="H671" i="12"/>
  <c r="G671" i="12"/>
  <c r="F671" i="12"/>
  <c r="E671" i="12"/>
  <c r="D671" i="12"/>
  <c r="C671" i="12"/>
  <c r="B671" i="12"/>
  <c r="Y670" i="12"/>
  <c r="X670" i="12"/>
  <c r="W670" i="12"/>
  <c r="V670" i="12"/>
  <c r="U670" i="12"/>
  <c r="T670" i="12"/>
  <c r="S670" i="12"/>
  <c r="R670" i="12"/>
  <c r="Q670" i="12"/>
  <c r="P670" i="12"/>
  <c r="O670" i="12"/>
  <c r="N670" i="12"/>
  <c r="M670" i="12"/>
  <c r="L670" i="12"/>
  <c r="K670" i="12"/>
  <c r="J670" i="12"/>
  <c r="I670" i="12"/>
  <c r="H670" i="12"/>
  <c r="G670" i="12"/>
  <c r="F670" i="12"/>
  <c r="E670" i="12"/>
  <c r="D670" i="12"/>
  <c r="C670" i="12"/>
  <c r="B670" i="12"/>
  <c r="Y669" i="12"/>
  <c r="X669" i="12"/>
  <c r="W669" i="12"/>
  <c r="V669" i="12"/>
  <c r="U669" i="12"/>
  <c r="T669" i="12"/>
  <c r="S669" i="12"/>
  <c r="R669" i="12"/>
  <c r="Q669" i="12"/>
  <c r="P669" i="12"/>
  <c r="O669" i="12"/>
  <c r="N669" i="12"/>
  <c r="M669" i="12"/>
  <c r="L669" i="12"/>
  <c r="K669" i="12"/>
  <c r="J669" i="12"/>
  <c r="I669" i="12"/>
  <c r="H669" i="12"/>
  <c r="G669" i="12"/>
  <c r="F669" i="12"/>
  <c r="E669" i="12"/>
  <c r="D669" i="12"/>
  <c r="C669" i="12"/>
  <c r="B669" i="12"/>
  <c r="Y668" i="12"/>
  <c r="X668" i="12"/>
  <c r="W668" i="12"/>
  <c r="V668" i="12"/>
  <c r="U668" i="12"/>
  <c r="T668" i="12"/>
  <c r="S668" i="12"/>
  <c r="R668" i="12"/>
  <c r="Q668" i="12"/>
  <c r="P668" i="12"/>
  <c r="O668" i="12"/>
  <c r="N668" i="12"/>
  <c r="M668" i="12"/>
  <c r="L668" i="12"/>
  <c r="K668" i="12"/>
  <c r="J668" i="12"/>
  <c r="I668" i="12"/>
  <c r="H668" i="12"/>
  <c r="G668" i="12"/>
  <c r="F668" i="12"/>
  <c r="E668" i="12"/>
  <c r="D668" i="12"/>
  <c r="C668" i="12"/>
  <c r="B668" i="12"/>
  <c r="Y667" i="12"/>
  <c r="X667" i="12"/>
  <c r="W667" i="12"/>
  <c r="V667" i="12"/>
  <c r="U667" i="12"/>
  <c r="T667" i="12"/>
  <c r="S667" i="12"/>
  <c r="R667" i="12"/>
  <c r="Q667" i="12"/>
  <c r="P667" i="12"/>
  <c r="O667" i="12"/>
  <c r="N667" i="12"/>
  <c r="M667" i="12"/>
  <c r="L667" i="12"/>
  <c r="K667" i="12"/>
  <c r="J667" i="12"/>
  <c r="I667" i="12"/>
  <c r="H667" i="12"/>
  <c r="G667" i="12"/>
  <c r="F667" i="12"/>
  <c r="E667" i="12"/>
  <c r="D667" i="12"/>
  <c r="C667" i="12"/>
  <c r="B667" i="12"/>
  <c r="Y666" i="12"/>
  <c r="X666" i="12"/>
  <c r="W666" i="12"/>
  <c r="V666" i="12"/>
  <c r="U666" i="12"/>
  <c r="T666" i="12"/>
  <c r="S666" i="12"/>
  <c r="R666" i="12"/>
  <c r="Q666" i="12"/>
  <c r="P666" i="12"/>
  <c r="O666" i="12"/>
  <c r="N666" i="12"/>
  <c r="M666" i="12"/>
  <c r="L666" i="12"/>
  <c r="K666" i="12"/>
  <c r="J666" i="12"/>
  <c r="I666" i="12"/>
  <c r="H666" i="12"/>
  <c r="G666" i="12"/>
  <c r="F666" i="12"/>
  <c r="E666" i="12"/>
  <c r="D666" i="12"/>
  <c r="C666" i="12"/>
  <c r="B666" i="12"/>
  <c r="Y665" i="12"/>
  <c r="X665" i="12"/>
  <c r="W665" i="12"/>
  <c r="V665" i="12"/>
  <c r="U665" i="12"/>
  <c r="T665" i="12"/>
  <c r="S665" i="12"/>
  <c r="R665" i="12"/>
  <c r="Q665" i="12"/>
  <c r="P665" i="12"/>
  <c r="O665" i="12"/>
  <c r="N665" i="12"/>
  <c r="M665" i="12"/>
  <c r="L665" i="12"/>
  <c r="K665" i="12"/>
  <c r="J665" i="12"/>
  <c r="I665" i="12"/>
  <c r="H665" i="12"/>
  <c r="G665" i="12"/>
  <c r="F665" i="12"/>
  <c r="E665" i="12"/>
  <c r="D665" i="12"/>
  <c r="C665" i="12"/>
  <c r="B665" i="12"/>
  <c r="Y664" i="12"/>
  <c r="X664" i="12"/>
  <c r="W664" i="12"/>
  <c r="V664" i="12"/>
  <c r="U664" i="12"/>
  <c r="T664" i="12"/>
  <c r="S664" i="12"/>
  <c r="R664" i="12"/>
  <c r="Q664" i="12"/>
  <c r="P664" i="12"/>
  <c r="O664" i="12"/>
  <c r="N664" i="12"/>
  <c r="M664" i="12"/>
  <c r="L664" i="12"/>
  <c r="K664" i="12"/>
  <c r="J664" i="12"/>
  <c r="I664" i="12"/>
  <c r="H664" i="12"/>
  <c r="G664" i="12"/>
  <c r="F664" i="12"/>
  <c r="E664" i="12"/>
  <c r="D664" i="12"/>
  <c r="C664" i="12"/>
  <c r="B664" i="12"/>
  <c r="Y663" i="12"/>
  <c r="X663" i="12"/>
  <c r="W663" i="12"/>
  <c r="V663" i="12"/>
  <c r="U663" i="12"/>
  <c r="T663" i="12"/>
  <c r="S663" i="12"/>
  <c r="R663" i="12"/>
  <c r="Q663" i="12"/>
  <c r="P663" i="12"/>
  <c r="O663" i="12"/>
  <c r="N663" i="12"/>
  <c r="M663" i="12"/>
  <c r="L663" i="12"/>
  <c r="K663" i="12"/>
  <c r="J663" i="12"/>
  <c r="I663" i="12"/>
  <c r="H663" i="12"/>
  <c r="G663" i="12"/>
  <c r="F663" i="12"/>
  <c r="E663" i="12"/>
  <c r="D663" i="12"/>
  <c r="C663" i="12"/>
  <c r="B663" i="12"/>
  <c r="Y662" i="12"/>
  <c r="X662" i="12"/>
  <c r="W662" i="12"/>
  <c r="V662" i="12"/>
  <c r="U662" i="12"/>
  <c r="T662" i="12"/>
  <c r="S662" i="12"/>
  <c r="R662" i="12"/>
  <c r="Q662" i="12"/>
  <c r="P662" i="12"/>
  <c r="O662" i="12"/>
  <c r="N662" i="12"/>
  <c r="M662" i="12"/>
  <c r="L662" i="12"/>
  <c r="K662" i="12"/>
  <c r="J662" i="12"/>
  <c r="I662" i="12"/>
  <c r="H662" i="12"/>
  <c r="G662" i="12"/>
  <c r="F662" i="12"/>
  <c r="E662" i="12"/>
  <c r="D662" i="12"/>
  <c r="C662" i="12"/>
  <c r="B662" i="12"/>
  <c r="Y661" i="12"/>
  <c r="X661" i="12"/>
  <c r="W661" i="12"/>
  <c r="V661" i="12"/>
  <c r="U661" i="12"/>
  <c r="T661" i="12"/>
  <c r="S661" i="12"/>
  <c r="R661" i="12"/>
  <c r="Q661" i="12"/>
  <c r="P661" i="12"/>
  <c r="O661" i="12"/>
  <c r="N661" i="12"/>
  <c r="M661" i="12"/>
  <c r="L661" i="12"/>
  <c r="K661" i="12"/>
  <c r="J661" i="12"/>
  <c r="I661" i="12"/>
  <c r="H661" i="12"/>
  <c r="G661" i="12"/>
  <c r="F661" i="12"/>
  <c r="E661" i="12"/>
  <c r="D661" i="12"/>
  <c r="C661" i="12"/>
  <c r="B661" i="12"/>
  <c r="Y660" i="12"/>
  <c r="X660" i="12"/>
  <c r="W660" i="12"/>
  <c r="V660" i="12"/>
  <c r="U660" i="12"/>
  <c r="T660" i="12"/>
  <c r="S660" i="12"/>
  <c r="R660" i="12"/>
  <c r="Q660" i="12"/>
  <c r="P660" i="12"/>
  <c r="O660" i="12"/>
  <c r="N660" i="12"/>
  <c r="M660" i="12"/>
  <c r="L660" i="12"/>
  <c r="K660" i="12"/>
  <c r="J660" i="12"/>
  <c r="I660" i="12"/>
  <c r="H660" i="12"/>
  <c r="G660" i="12"/>
  <c r="F660" i="12"/>
  <c r="E660" i="12"/>
  <c r="D660" i="12"/>
  <c r="C660" i="12"/>
  <c r="B660" i="12"/>
  <c r="Y659" i="12"/>
  <c r="X659" i="12"/>
  <c r="W659" i="12"/>
  <c r="V659" i="12"/>
  <c r="U659" i="12"/>
  <c r="T659" i="12"/>
  <c r="S659" i="12"/>
  <c r="R659" i="12"/>
  <c r="Q659" i="12"/>
  <c r="P659" i="12"/>
  <c r="O659" i="12"/>
  <c r="N659" i="12"/>
  <c r="M659" i="12"/>
  <c r="L659" i="12"/>
  <c r="K659" i="12"/>
  <c r="J659" i="12"/>
  <c r="I659" i="12"/>
  <c r="H659" i="12"/>
  <c r="G659" i="12"/>
  <c r="F659" i="12"/>
  <c r="E659" i="12"/>
  <c r="D659" i="12"/>
  <c r="C659" i="12"/>
  <c r="B659" i="12"/>
  <c r="Y658" i="12"/>
  <c r="X658" i="12"/>
  <c r="W658" i="12"/>
  <c r="V658" i="12"/>
  <c r="U658" i="12"/>
  <c r="T658" i="12"/>
  <c r="S658" i="12"/>
  <c r="R658" i="12"/>
  <c r="Q658" i="12"/>
  <c r="P658" i="12"/>
  <c r="O658" i="12"/>
  <c r="N658" i="12"/>
  <c r="M658" i="12"/>
  <c r="L658" i="12"/>
  <c r="K658" i="12"/>
  <c r="J658" i="12"/>
  <c r="I658" i="12"/>
  <c r="H658" i="12"/>
  <c r="G658" i="12"/>
  <c r="F658" i="12"/>
  <c r="E658" i="12"/>
  <c r="D658" i="12"/>
  <c r="C658" i="12"/>
  <c r="B658" i="12"/>
  <c r="Y657" i="12"/>
  <c r="X657" i="12"/>
  <c r="W657" i="12"/>
  <c r="V657" i="12"/>
  <c r="U657" i="12"/>
  <c r="T657" i="12"/>
  <c r="S657" i="12"/>
  <c r="R657" i="12"/>
  <c r="Q657" i="12"/>
  <c r="P657" i="12"/>
  <c r="O657" i="12"/>
  <c r="N657" i="12"/>
  <c r="M657" i="12"/>
  <c r="L657" i="12"/>
  <c r="K657" i="12"/>
  <c r="J657" i="12"/>
  <c r="I657" i="12"/>
  <c r="H657" i="12"/>
  <c r="G657" i="12"/>
  <c r="F657" i="12"/>
  <c r="E657" i="12"/>
  <c r="D657" i="12"/>
  <c r="C657" i="12"/>
  <c r="B657" i="12"/>
  <c r="Y656" i="12"/>
  <c r="X656" i="12"/>
  <c r="W656" i="12"/>
  <c r="V656" i="12"/>
  <c r="U656" i="12"/>
  <c r="T656" i="12"/>
  <c r="S656" i="12"/>
  <c r="R656" i="12"/>
  <c r="Q656" i="12"/>
  <c r="P656" i="12"/>
  <c r="O656" i="12"/>
  <c r="N656" i="12"/>
  <c r="M656" i="12"/>
  <c r="L656" i="12"/>
  <c r="K656" i="12"/>
  <c r="J656" i="12"/>
  <c r="I656" i="12"/>
  <c r="H656" i="12"/>
  <c r="G656" i="12"/>
  <c r="F656" i="12"/>
  <c r="E656" i="12"/>
  <c r="D656" i="12"/>
  <c r="C656" i="12"/>
  <c r="B656" i="12"/>
  <c r="Y655" i="12"/>
  <c r="X655" i="12"/>
  <c r="W655" i="12"/>
  <c r="V655" i="12"/>
  <c r="U655" i="12"/>
  <c r="T655" i="12"/>
  <c r="S655" i="12"/>
  <c r="R655" i="12"/>
  <c r="Q655" i="12"/>
  <c r="P655" i="12"/>
  <c r="O655" i="12"/>
  <c r="N655" i="12"/>
  <c r="M655" i="12"/>
  <c r="L655" i="12"/>
  <c r="K655" i="12"/>
  <c r="J655" i="12"/>
  <c r="I655" i="12"/>
  <c r="H655" i="12"/>
  <c r="G655" i="12"/>
  <c r="F655" i="12"/>
  <c r="E655" i="12"/>
  <c r="D655" i="12"/>
  <c r="C655" i="12"/>
  <c r="B655" i="12"/>
  <c r="Y654" i="12"/>
  <c r="X654" i="12"/>
  <c r="W654" i="12"/>
  <c r="V654" i="12"/>
  <c r="U654" i="12"/>
  <c r="T654" i="12"/>
  <c r="S654" i="12"/>
  <c r="R654" i="12"/>
  <c r="Q654" i="12"/>
  <c r="P654" i="12"/>
  <c r="O654" i="12"/>
  <c r="N654" i="12"/>
  <c r="M654" i="12"/>
  <c r="L654" i="12"/>
  <c r="K654" i="12"/>
  <c r="J654" i="12"/>
  <c r="I654" i="12"/>
  <c r="H654" i="12"/>
  <c r="G654" i="12"/>
  <c r="F654" i="12"/>
  <c r="E654" i="12"/>
  <c r="D654" i="12"/>
  <c r="C654" i="12"/>
  <c r="B654" i="12"/>
  <c r="Y653" i="12"/>
  <c r="X653" i="12"/>
  <c r="W653" i="12"/>
  <c r="V653" i="12"/>
  <c r="U653" i="12"/>
  <c r="T653" i="12"/>
  <c r="S653" i="12"/>
  <c r="R653" i="12"/>
  <c r="Q653" i="12"/>
  <c r="P653" i="12"/>
  <c r="O653" i="12"/>
  <c r="N653" i="12"/>
  <c r="M653" i="12"/>
  <c r="L653" i="12"/>
  <c r="K653" i="12"/>
  <c r="J653" i="12"/>
  <c r="I653" i="12"/>
  <c r="H653" i="12"/>
  <c r="G653" i="12"/>
  <c r="F653" i="12"/>
  <c r="E653" i="12"/>
  <c r="D653" i="12"/>
  <c r="C653" i="12"/>
  <c r="B653" i="12"/>
  <c r="Y652" i="12"/>
  <c r="X652" i="12"/>
  <c r="W652" i="12"/>
  <c r="V652" i="12"/>
  <c r="U652" i="12"/>
  <c r="T652" i="12"/>
  <c r="S652" i="12"/>
  <c r="R652" i="12"/>
  <c r="Q652" i="12"/>
  <c r="P652" i="12"/>
  <c r="O652" i="12"/>
  <c r="N652" i="12"/>
  <c r="M652" i="12"/>
  <c r="L652" i="12"/>
  <c r="K652" i="12"/>
  <c r="J652" i="12"/>
  <c r="I652" i="12"/>
  <c r="H652" i="12"/>
  <c r="G652" i="12"/>
  <c r="F652" i="12"/>
  <c r="E652" i="12"/>
  <c r="D652" i="12"/>
  <c r="C652" i="12"/>
  <c r="B652" i="12"/>
  <c r="Y651" i="12"/>
  <c r="X651" i="12"/>
  <c r="W651" i="12"/>
  <c r="V651" i="12"/>
  <c r="U651" i="12"/>
  <c r="T651" i="12"/>
  <c r="S651" i="12"/>
  <c r="R651" i="12"/>
  <c r="Q651" i="12"/>
  <c r="P651" i="12"/>
  <c r="O651" i="12"/>
  <c r="N651" i="12"/>
  <c r="M651" i="12"/>
  <c r="L651" i="12"/>
  <c r="K651" i="12"/>
  <c r="J651" i="12"/>
  <c r="I651" i="12"/>
  <c r="H651" i="12"/>
  <c r="G651" i="12"/>
  <c r="F651" i="12"/>
  <c r="E651" i="12"/>
  <c r="D651" i="12"/>
  <c r="C651" i="12"/>
  <c r="B651" i="12"/>
  <c r="Y650" i="12"/>
  <c r="X650" i="12"/>
  <c r="W650" i="12"/>
  <c r="V650" i="12"/>
  <c r="U650" i="12"/>
  <c r="T650" i="12"/>
  <c r="S650" i="12"/>
  <c r="R650" i="12"/>
  <c r="Q650" i="12"/>
  <c r="P650" i="12"/>
  <c r="O650" i="12"/>
  <c r="N650" i="12"/>
  <c r="M650" i="12"/>
  <c r="L650" i="12"/>
  <c r="K650" i="12"/>
  <c r="J650" i="12"/>
  <c r="I650" i="12"/>
  <c r="H650" i="12"/>
  <c r="G650" i="12"/>
  <c r="F650" i="12"/>
  <c r="E650" i="12"/>
  <c r="D650" i="12"/>
  <c r="C650" i="12"/>
  <c r="B650" i="12"/>
  <c r="Y649" i="12"/>
  <c r="X649" i="12"/>
  <c r="W649" i="12"/>
  <c r="V649" i="12"/>
  <c r="U649" i="12"/>
  <c r="T649" i="12"/>
  <c r="S649" i="12"/>
  <c r="R649" i="12"/>
  <c r="Q649" i="12"/>
  <c r="P649" i="12"/>
  <c r="O649" i="12"/>
  <c r="N649" i="12"/>
  <c r="M649" i="12"/>
  <c r="L649" i="12"/>
  <c r="K649" i="12"/>
  <c r="J649" i="12"/>
  <c r="I649" i="12"/>
  <c r="H649" i="12"/>
  <c r="G649" i="12"/>
  <c r="F649" i="12"/>
  <c r="E649" i="12"/>
  <c r="D649" i="12"/>
  <c r="C649" i="12"/>
  <c r="B649" i="12"/>
  <c r="Y648" i="12"/>
  <c r="X648" i="12"/>
  <c r="W648" i="12"/>
  <c r="V648" i="12"/>
  <c r="U648" i="12"/>
  <c r="T648" i="12"/>
  <c r="S648" i="12"/>
  <c r="R648" i="12"/>
  <c r="Q648" i="12"/>
  <c r="P648" i="12"/>
  <c r="O648" i="12"/>
  <c r="N648" i="12"/>
  <c r="M648" i="12"/>
  <c r="L648" i="12"/>
  <c r="K648" i="12"/>
  <c r="J648" i="12"/>
  <c r="I648" i="12"/>
  <c r="H648" i="12"/>
  <c r="G648" i="12"/>
  <c r="F648" i="12"/>
  <c r="E648" i="12"/>
  <c r="D648" i="12"/>
  <c r="C648" i="12"/>
  <c r="B648" i="12"/>
  <c r="Y647" i="12"/>
  <c r="X647" i="12"/>
  <c r="W647" i="12"/>
  <c r="V647" i="12"/>
  <c r="U647" i="12"/>
  <c r="T647" i="12"/>
  <c r="S647" i="12"/>
  <c r="R647" i="12"/>
  <c r="Q647" i="12"/>
  <c r="P647" i="12"/>
  <c r="O647" i="12"/>
  <c r="N647" i="12"/>
  <c r="M647" i="12"/>
  <c r="L647" i="12"/>
  <c r="K647" i="12"/>
  <c r="J647" i="12"/>
  <c r="I647" i="12"/>
  <c r="H647" i="12"/>
  <c r="G647" i="12"/>
  <c r="F647" i="12"/>
  <c r="E647" i="12"/>
  <c r="D647" i="12"/>
  <c r="C647" i="12"/>
  <c r="B647" i="12"/>
  <c r="Y646" i="12"/>
  <c r="X646" i="12"/>
  <c r="W646" i="12"/>
  <c r="V646" i="12"/>
  <c r="U646" i="12"/>
  <c r="T646" i="12"/>
  <c r="S646" i="12"/>
  <c r="R646" i="12"/>
  <c r="Q646" i="12"/>
  <c r="P646" i="12"/>
  <c r="O646" i="12"/>
  <c r="N646" i="12"/>
  <c r="M646" i="12"/>
  <c r="L646" i="12"/>
  <c r="K646" i="12"/>
  <c r="J646" i="12"/>
  <c r="I646" i="12"/>
  <c r="H646" i="12"/>
  <c r="G646" i="12"/>
  <c r="F646" i="12"/>
  <c r="E646" i="12"/>
  <c r="D646" i="12"/>
  <c r="C646" i="12"/>
  <c r="B646" i="12"/>
  <c r="Y645" i="12"/>
  <c r="X645" i="12"/>
  <c r="W645" i="12"/>
  <c r="V645" i="12"/>
  <c r="U645" i="12"/>
  <c r="T645" i="12"/>
  <c r="S645" i="12"/>
  <c r="R645" i="12"/>
  <c r="Q645" i="12"/>
  <c r="P645" i="12"/>
  <c r="O645" i="12"/>
  <c r="N645" i="12"/>
  <c r="M645" i="12"/>
  <c r="L645" i="12"/>
  <c r="K645" i="12"/>
  <c r="J645" i="12"/>
  <c r="I645" i="12"/>
  <c r="H645" i="12"/>
  <c r="G645" i="12"/>
  <c r="F645" i="12"/>
  <c r="E645" i="12"/>
  <c r="D645" i="12"/>
  <c r="C645" i="12"/>
  <c r="B645" i="12"/>
  <c r="Y644" i="12"/>
  <c r="X644" i="12"/>
  <c r="W644" i="12"/>
  <c r="V644" i="12"/>
  <c r="U644" i="12"/>
  <c r="T644" i="12"/>
  <c r="S644" i="12"/>
  <c r="R644" i="12"/>
  <c r="Q644" i="12"/>
  <c r="P644" i="12"/>
  <c r="O644" i="12"/>
  <c r="N644" i="12"/>
  <c r="M644" i="12"/>
  <c r="L644" i="12"/>
  <c r="K644" i="12"/>
  <c r="J644" i="12"/>
  <c r="I644" i="12"/>
  <c r="H644" i="12"/>
  <c r="G644" i="12"/>
  <c r="F644" i="12"/>
  <c r="E644" i="12"/>
  <c r="D644" i="12"/>
  <c r="C644" i="12"/>
  <c r="B644" i="12"/>
  <c r="Y643" i="12"/>
  <c r="X643" i="12"/>
  <c r="W643" i="12"/>
  <c r="V643" i="12"/>
  <c r="U643" i="12"/>
  <c r="T643" i="12"/>
  <c r="S643" i="12"/>
  <c r="R643" i="12"/>
  <c r="Q643" i="12"/>
  <c r="P643" i="12"/>
  <c r="O643" i="12"/>
  <c r="N643" i="12"/>
  <c r="M643" i="12"/>
  <c r="L643" i="12"/>
  <c r="K643" i="12"/>
  <c r="J643" i="12"/>
  <c r="I643" i="12"/>
  <c r="H643" i="12"/>
  <c r="G643" i="12"/>
  <c r="F643" i="12"/>
  <c r="E643" i="12"/>
  <c r="D643" i="12"/>
  <c r="C643" i="12"/>
  <c r="B643" i="12"/>
  <c r="Y642" i="12"/>
  <c r="X642" i="12"/>
  <c r="W642" i="12"/>
  <c r="V642" i="12"/>
  <c r="U642" i="12"/>
  <c r="T642" i="12"/>
  <c r="S642" i="12"/>
  <c r="R642" i="12"/>
  <c r="Q642" i="12"/>
  <c r="P642" i="12"/>
  <c r="O642" i="12"/>
  <c r="N642" i="12"/>
  <c r="M642" i="12"/>
  <c r="L642" i="12"/>
  <c r="K642" i="12"/>
  <c r="J642" i="12"/>
  <c r="I642" i="12"/>
  <c r="H642" i="12"/>
  <c r="G642" i="12"/>
  <c r="F642" i="12"/>
  <c r="E642" i="12"/>
  <c r="D642" i="12"/>
  <c r="C642" i="12"/>
  <c r="B642" i="12"/>
  <c r="Y641" i="12"/>
  <c r="X641" i="12"/>
  <c r="W641" i="12"/>
  <c r="V641" i="12"/>
  <c r="U641" i="12"/>
  <c r="T641" i="12"/>
  <c r="S641" i="12"/>
  <c r="R641" i="12"/>
  <c r="Q641" i="12"/>
  <c r="P641" i="12"/>
  <c r="O641" i="12"/>
  <c r="N641" i="12"/>
  <c r="M641" i="12"/>
  <c r="L641" i="12"/>
  <c r="K641" i="12"/>
  <c r="J641" i="12"/>
  <c r="I641" i="12"/>
  <c r="H641" i="12"/>
  <c r="G641" i="12"/>
  <c r="F641" i="12"/>
  <c r="E641" i="12"/>
  <c r="D641" i="12"/>
  <c r="C641" i="12"/>
  <c r="B641" i="12"/>
  <c r="Y640" i="12"/>
  <c r="X640" i="12"/>
  <c r="W640" i="12"/>
  <c r="V640" i="12"/>
  <c r="U640" i="12"/>
  <c r="T640" i="12"/>
  <c r="S640" i="12"/>
  <c r="R640" i="12"/>
  <c r="Q640" i="12"/>
  <c r="P640" i="12"/>
  <c r="O640" i="12"/>
  <c r="N640" i="12"/>
  <c r="M640" i="12"/>
  <c r="L640" i="12"/>
  <c r="K640" i="12"/>
  <c r="J640" i="12"/>
  <c r="I640" i="12"/>
  <c r="H640" i="12"/>
  <c r="G640" i="12"/>
  <c r="F640" i="12"/>
  <c r="E640" i="12"/>
  <c r="D640" i="12"/>
  <c r="C640" i="12"/>
  <c r="B640" i="12"/>
  <c r="Y639" i="12"/>
  <c r="X639" i="12"/>
  <c r="W639" i="12"/>
  <c r="V639" i="12"/>
  <c r="U639" i="12"/>
  <c r="T639" i="12"/>
  <c r="S639" i="12"/>
  <c r="R639" i="12"/>
  <c r="Q639" i="12"/>
  <c r="P639" i="12"/>
  <c r="O639" i="12"/>
  <c r="N639" i="12"/>
  <c r="M639" i="12"/>
  <c r="L639" i="12"/>
  <c r="K639" i="12"/>
  <c r="J639" i="12"/>
  <c r="I639" i="12"/>
  <c r="H639" i="12"/>
  <c r="G639" i="12"/>
  <c r="F639" i="12"/>
  <c r="E639" i="12"/>
  <c r="D639" i="12"/>
  <c r="C639" i="12"/>
  <c r="B639" i="12"/>
  <c r="Y638" i="12"/>
  <c r="X638" i="12"/>
  <c r="W638" i="12"/>
  <c r="V638" i="12"/>
  <c r="U638" i="12"/>
  <c r="T638" i="12"/>
  <c r="S638" i="12"/>
  <c r="R638" i="12"/>
  <c r="Q638" i="12"/>
  <c r="P638" i="12"/>
  <c r="O638" i="12"/>
  <c r="N638" i="12"/>
  <c r="M638" i="12"/>
  <c r="L638" i="12"/>
  <c r="K638" i="12"/>
  <c r="J638" i="12"/>
  <c r="I638" i="12"/>
  <c r="H638" i="12"/>
  <c r="G638" i="12"/>
  <c r="F638" i="12"/>
  <c r="E638" i="12"/>
  <c r="D638" i="12"/>
  <c r="C638" i="12"/>
  <c r="B638" i="12"/>
  <c r="Y637" i="12"/>
  <c r="X637" i="12"/>
  <c r="W637" i="12"/>
  <c r="V637" i="12"/>
  <c r="U637" i="12"/>
  <c r="T637" i="12"/>
  <c r="S637" i="12"/>
  <c r="R637" i="12"/>
  <c r="Q637" i="12"/>
  <c r="P637" i="12"/>
  <c r="O637" i="12"/>
  <c r="N637" i="12"/>
  <c r="M637" i="12"/>
  <c r="L637" i="12"/>
  <c r="K637" i="12"/>
  <c r="J637" i="12"/>
  <c r="I637" i="12"/>
  <c r="H637" i="12"/>
  <c r="G637" i="12"/>
  <c r="F637" i="12"/>
  <c r="E637" i="12"/>
  <c r="D637" i="12"/>
  <c r="C637" i="12"/>
  <c r="B637" i="12"/>
  <c r="Y636" i="12"/>
  <c r="X636" i="12"/>
  <c r="W636" i="12"/>
  <c r="V636" i="12"/>
  <c r="U636" i="12"/>
  <c r="T636" i="12"/>
  <c r="S636" i="12"/>
  <c r="R636" i="12"/>
  <c r="Q636" i="12"/>
  <c r="P636" i="12"/>
  <c r="O636" i="12"/>
  <c r="N636" i="12"/>
  <c r="M636" i="12"/>
  <c r="L636" i="12"/>
  <c r="K636" i="12"/>
  <c r="J636" i="12"/>
  <c r="I636" i="12"/>
  <c r="H636" i="12"/>
  <c r="G636" i="12"/>
  <c r="F636" i="12"/>
  <c r="E636" i="12"/>
  <c r="D636" i="12"/>
  <c r="C636" i="12"/>
  <c r="B636" i="12"/>
  <c r="Y635" i="12"/>
  <c r="X635" i="12"/>
  <c r="W635" i="12"/>
  <c r="V635" i="12"/>
  <c r="U635" i="12"/>
  <c r="T635" i="12"/>
  <c r="S635" i="12"/>
  <c r="R635" i="12"/>
  <c r="Q635" i="12"/>
  <c r="P635" i="12"/>
  <c r="O635" i="12"/>
  <c r="N635" i="12"/>
  <c r="M635" i="12"/>
  <c r="L635" i="12"/>
  <c r="K635" i="12"/>
  <c r="J635" i="12"/>
  <c r="I635" i="12"/>
  <c r="H635" i="12"/>
  <c r="G635" i="12"/>
  <c r="F635" i="12"/>
  <c r="E635" i="12"/>
  <c r="D635" i="12"/>
  <c r="C635" i="12"/>
  <c r="B635" i="12"/>
  <c r="Y634" i="12"/>
  <c r="X634" i="12"/>
  <c r="W634" i="12"/>
  <c r="V634" i="12"/>
  <c r="U634" i="12"/>
  <c r="T634" i="12"/>
  <c r="S634" i="12"/>
  <c r="R634" i="12"/>
  <c r="Q634" i="12"/>
  <c r="P634" i="12"/>
  <c r="O634" i="12"/>
  <c r="N634" i="12"/>
  <c r="M634" i="12"/>
  <c r="L634" i="12"/>
  <c r="K634" i="12"/>
  <c r="J634" i="12"/>
  <c r="I634" i="12"/>
  <c r="H634" i="12"/>
  <c r="G634" i="12"/>
  <c r="F634" i="12"/>
  <c r="E634" i="12"/>
  <c r="D634" i="12"/>
  <c r="C634" i="12"/>
  <c r="B634" i="12"/>
  <c r="Y633" i="12"/>
  <c r="X633" i="12"/>
  <c r="W633" i="12"/>
  <c r="V633" i="12"/>
  <c r="U633" i="12"/>
  <c r="T633" i="12"/>
  <c r="S633" i="12"/>
  <c r="R633" i="12"/>
  <c r="Q633" i="12"/>
  <c r="P633" i="12"/>
  <c r="O633" i="12"/>
  <c r="N633" i="12"/>
  <c r="M633" i="12"/>
  <c r="L633" i="12"/>
  <c r="K633" i="12"/>
  <c r="J633" i="12"/>
  <c r="I633" i="12"/>
  <c r="H633" i="12"/>
  <c r="G633" i="12"/>
  <c r="F633" i="12"/>
  <c r="E633" i="12"/>
  <c r="D633" i="12"/>
  <c r="C633" i="12"/>
  <c r="B633" i="12"/>
  <c r="Y632" i="12"/>
  <c r="X632" i="12"/>
  <c r="W632" i="12"/>
  <c r="V632" i="12"/>
  <c r="U632" i="12"/>
  <c r="T632" i="12"/>
  <c r="S632" i="12"/>
  <c r="R632" i="12"/>
  <c r="Q632" i="12"/>
  <c r="P632" i="12"/>
  <c r="O632" i="12"/>
  <c r="N632" i="12"/>
  <c r="M632" i="12"/>
  <c r="L632" i="12"/>
  <c r="K632" i="12"/>
  <c r="J632" i="12"/>
  <c r="I632" i="12"/>
  <c r="H632" i="12"/>
  <c r="G632" i="12"/>
  <c r="F632" i="12"/>
  <c r="E632" i="12"/>
  <c r="D632" i="12"/>
  <c r="C632" i="12"/>
  <c r="B632" i="12"/>
  <c r="Y631" i="12"/>
  <c r="X631" i="12"/>
  <c r="W631" i="12"/>
  <c r="V631" i="12"/>
  <c r="U631" i="12"/>
  <c r="T631" i="12"/>
  <c r="S631" i="12"/>
  <c r="R631" i="12"/>
  <c r="Q631" i="12"/>
  <c r="P631" i="12"/>
  <c r="O631" i="12"/>
  <c r="N631" i="12"/>
  <c r="M631" i="12"/>
  <c r="L631" i="12"/>
  <c r="K631" i="12"/>
  <c r="J631" i="12"/>
  <c r="I631" i="12"/>
  <c r="H631" i="12"/>
  <c r="G631" i="12"/>
  <c r="F631" i="12"/>
  <c r="E631" i="12"/>
  <c r="D631" i="12"/>
  <c r="C631" i="12"/>
  <c r="B631" i="12"/>
  <c r="Y630" i="12"/>
  <c r="X630" i="12"/>
  <c r="W630" i="12"/>
  <c r="V630" i="12"/>
  <c r="U630" i="12"/>
  <c r="T630" i="12"/>
  <c r="S630" i="12"/>
  <c r="R630" i="12"/>
  <c r="Q630" i="12"/>
  <c r="P630" i="12"/>
  <c r="O630" i="12"/>
  <c r="N630" i="12"/>
  <c r="M630" i="12"/>
  <c r="L630" i="12"/>
  <c r="K630" i="12"/>
  <c r="J630" i="12"/>
  <c r="I630" i="12"/>
  <c r="H630" i="12"/>
  <c r="G630" i="12"/>
  <c r="F630" i="12"/>
  <c r="E630" i="12"/>
  <c r="D630" i="12"/>
  <c r="C630" i="12"/>
  <c r="B630" i="12"/>
  <c r="Y629" i="12"/>
  <c r="X629" i="12"/>
  <c r="W629" i="12"/>
  <c r="V629" i="12"/>
  <c r="U629" i="12"/>
  <c r="T629" i="12"/>
  <c r="S629" i="12"/>
  <c r="R629" i="12"/>
  <c r="Q629" i="12"/>
  <c r="P629" i="12"/>
  <c r="O629" i="12"/>
  <c r="N629" i="12"/>
  <c r="M629" i="12"/>
  <c r="L629" i="12"/>
  <c r="K629" i="12"/>
  <c r="J629" i="12"/>
  <c r="I629" i="12"/>
  <c r="H629" i="12"/>
  <c r="G629" i="12"/>
  <c r="F629" i="12"/>
  <c r="E629" i="12"/>
  <c r="D629" i="12"/>
  <c r="C629" i="12"/>
  <c r="B629" i="12"/>
  <c r="Y628" i="12"/>
  <c r="X628" i="12"/>
  <c r="W628" i="12"/>
  <c r="V628" i="12"/>
  <c r="U628" i="12"/>
  <c r="T628" i="12"/>
  <c r="S628" i="12"/>
  <c r="R628" i="12"/>
  <c r="Q628" i="12"/>
  <c r="P628" i="12"/>
  <c r="O628" i="12"/>
  <c r="N628" i="12"/>
  <c r="M628" i="12"/>
  <c r="L628" i="12"/>
  <c r="K628" i="12"/>
  <c r="J628" i="12"/>
  <c r="I628" i="12"/>
  <c r="H628" i="12"/>
  <c r="G628" i="12"/>
  <c r="F628" i="12"/>
  <c r="E628" i="12"/>
  <c r="D628" i="12"/>
  <c r="C628" i="12"/>
  <c r="B628" i="12"/>
  <c r="Y627" i="12"/>
  <c r="X627" i="12"/>
  <c r="W627" i="12"/>
  <c r="V627" i="12"/>
  <c r="U627" i="12"/>
  <c r="T627" i="12"/>
  <c r="S627" i="12"/>
  <c r="R627" i="12"/>
  <c r="Q627" i="12"/>
  <c r="P627" i="12"/>
  <c r="O627" i="12"/>
  <c r="N627" i="12"/>
  <c r="M627" i="12"/>
  <c r="L627" i="12"/>
  <c r="K627" i="12"/>
  <c r="J627" i="12"/>
  <c r="I627" i="12"/>
  <c r="H627" i="12"/>
  <c r="G627" i="12"/>
  <c r="F627" i="12"/>
  <c r="E627" i="12"/>
  <c r="D627" i="12"/>
  <c r="C627" i="12"/>
  <c r="B627" i="12"/>
  <c r="Y626" i="12"/>
  <c r="X626" i="12"/>
  <c r="W626" i="12"/>
  <c r="V626" i="12"/>
  <c r="U626" i="12"/>
  <c r="T626" i="12"/>
  <c r="S626" i="12"/>
  <c r="R626" i="12"/>
  <c r="Q626" i="12"/>
  <c r="P626" i="12"/>
  <c r="O626" i="12"/>
  <c r="N626" i="12"/>
  <c r="M626" i="12"/>
  <c r="L626" i="12"/>
  <c r="K626" i="12"/>
  <c r="J626" i="12"/>
  <c r="I626" i="12"/>
  <c r="H626" i="12"/>
  <c r="G626" i="12"/>
  <c r="F626" i="12"/>
  <c r="E626" i="12"/>
  <c r="D626" i="12"/>
  <c r="C626" i="12"/>
  <c r="B626" i="12"/>
  <c r="Y625" i="12"/>
  <c r="X625" i="12"/>
  <c r="W625" i="12"/>
  <c r="V625" i="12"/>
  <c r="U625" i="12"/>
  <c r="T625" i="12"/>
  <c r="S625" i="12"/>
  <c r="R625" i="12"/>
  <c r="Q625" i="12"/>
  <c r="P625" i="12"/>
  <c r="O625" i="12"/>
  <c r="N625" i="12"/>
  <c r="M625" i="12"/>
  <c r="L625" i="12"/>
  <c r="K625" i="12"/>
  <c r="J625" i="12"/>
  <c r="I625" i="12"/>
  <c r="H625" i="12"/>
  <c r="G625" i="12"/>
  <c r="F625" i="12"/>
  <c r="E625" i="12"/>
  <c r="D625" i="12"/>
  <c r="C625" i="12"/>
  <c r="B625" i="12"/>
  <c r="Y624" i="12"/>
  <c r="X624" i="12"/>
  <c r="W624" i="12"/>
  <c r="V624" i="12"/>
  <c r="U624" i="12"/>
  <c r="T624" i="12"/>
  <c r="S624" i="12"/>
  <c r="R624" i="12"/>
  <c r="Q624" i="12"/>
  <c r="P624" i="12"/>
  <c r="O624" i="12"/>
  <c r="N624" i="12"/>
  <c r="M624" i="12"/>
  <c r="L624" i="12"/>
  <c r="K624" i="12"/>
  <c r="J624" i="12"/>
  <c r="I624" i="12"/>
  <c r="H624" i="12"/>
  <c r="G624" i="12"/>
  <c r="F624" i="12"/>
  <c r="E624" i="12"/>
  <c r="D624" i="12"/>
  <c r="C624" i="12"/>
  <c r="B624" i="12"/>
  <c r="Y623" i="12"/>
  <c r="X623" i="12"/>
  <c r="W623" i="12"/>
  <c r="V623" i="12"/>
  <c r="U623" i="12"/>
  <c r="T623" i="12"/>
  <c r="S623" i="12"/>
  <c r="R623" i="12"/>
  <c r="Q623" i="12"/>
  <c r="P623" i="12"/>
  <c r="O623" i="12"/>
  <c r="N623" i="12"/>
  <c r="M623" i="12"/>
  <c r="L623" i="12"/>
  <c r="K623" i="12"/>
  <c r="J623" i="12"/>
  <c r="I623" i="12"/>
  <c r="H623" i="12"/>
  <c r="G623" i="12"/>
  <c r="F623" i="12"/>
  <c r="E623" i="12"/>
  <c r="D623" i="12"/>
  <c r="C623" i="12"/>
  <c r="B623" i="12"/>
  <c r="Y622" i="12"/>
  <c r="X622" i="12"/>
  <c r="W622" i="12"/>
  <c r="V622" i="12"/>
  <c r="U622" i="12"/>
  <c r="T622" i="12"/>
  <c r="S622" i="12"/>
  <c r="R622" i="12"/>
  <c r="Q622" i="12"/>
  <c r="P622" i="12"/>
  <c r="O622" i="12"/>
  <c r="N622" i="12"/>
  <c r="M622" i="12"/>
  <c r="L622" i="12"/>
  <c r="K622" i="12"/>
  <c r="J622" i="12"/>
  <c r="I622" i="12"/>
  <c r="H622" i="12"/>
  <c r="G622" i="12"/>
  <c r="F622" i="12"/>
  <c r="E622" i="12"/>
  <c r="D622" i="12"/>
  <c r="C622" i="12"/>
  <c r="B622" i="12"/>
  <c r="Y621" i="12"/>
  <c r="X621" i="12"/>
  <c r="W621" i="12"/>
  <c r="V621" i="12"/>
  <c r="U621" i="12"/>
  <c r="T621" i="12"/>
  <c r="S621" i="12"/>
  <c r="R621" i="12"/>
  <c r="Q621" i="12"/>
  <c r="P621" i="12"/>
  <c r="O621" i="12"/>
  <c r="N621" i="12"/>
  <c r="M621" i="12"/>
  <c r="L621" i="12"/>
  <c r="K621" i="12"/>
  <c r="J621" i="12"/>
  <c r="I621" i="12"/>
  <c r="H621" i="12"/>
  <c r="G621" i="12"/>
  <c r="F621" i="12"/>
  <c r="E621" i="12"/>
  <c r="D621" i="12"/>
  <c r="C621" i="12"/>
  <c r="B621" i="12"/>
  <c r="Y620" i="12"/>
  <c r="X620" i="12"/>
  <c r="W620" i="12"/>
  <c r="V620" i="12"/>
  <c r="U620" i="12"/>
  <c r="T620" i="12"/>
  <c r="S620" i="12"/>
  <c r="R620" i="12"/>
  <c r="Q620" i="12"/>
  <c r="P620" i="12"/>
  <c r="O620" i="12"/>
  <c r="N620" i="12"/>
  <c r="M620" i="12"/>
  <c r="L620" i="12"/>
  <c r="K620" i="12"/>
  <c r="J620" i="12"/>
  <c r="I620" i="12"/>
  <c r="H620" i="12"/>
  <c r="G620" i="12"/>
  <c r="F620" i="12"/>
  <c r="E620" i="12"/>
  <c r="D620" i="12"/>
  <c r="C620" i="12"/>
  <c r="B620" i="12"/>
  <c r="Y619" i="12"/>
  <c r="X619" i="12"/>
  <c r="W619" i="12"/>
  <c r="V619" i="12"/>
  <c r="U619" i="12"/>
  <c r="T619" i="12"/>
  <c r="S619" i="12"/>
  <c r="R619" i="12"/>
  <c r="Q619" i="12"/>
  <c r="P619" i="12"/>
  <c r="O619" i="12"/>
  <c r="N619" i="12"/>
  <c r="M619" i="12"/>
  <c r="L619" i="12"/>
  <c r="K619" i="12"/>
  <c r="J619" i="12"/>
  <c r="I619" i="12"/>
  <c r="H619" i="12"/>
  <c r="G619" i="12"/>
  <c r="F619" i="12"/>
  <c r="E619" i="12"/>
  <c r="D619" i="12"/>
  <c r="C619" i="12"/>
  <c r="B619" i="12"/>
  <c r="Y618" i="12"/>
  <c r="X618" i="12"/>
  <c r="W618" i="12"/>
  <c r="V618" i="12"/>
  <c r="U618" i="12"/>
  <c r="T618" i="12"/>
  <c r="S618" i="12"/>
  <c r="R618" i="12"/>
  <c r="Q618" i="12"/>
  <c r="P618" i="12"/>
  <c r="O618" i="12"/>
  <c r="N618" i="12"/>
  <c r="M618" i="12"/>
  <c r="L618" i="12"/>
  <c r="K618" i="12"/>
  <c r="J618" i="12"/>
  <c r="I618" i="12"/>
  <c r="H618" i="12"/>
  <c r="G618" i="12"/>
  <c r="F618" i="12"/>
  <c r="E618" i="12"/>
  <c r="D618" i="12"/>
  <c r="C618" i="12"/>
  <c r="B618" i="12"/>
  <c r="Y617" i="12"/>
  <c r="X617" i="12"/>
  <c r="W617" i="12"/>
  <c r="V617" i="12"/>
  <c r="U617" i="12"/>
  <c r="T617" i="12"/>
  <c r="S617" i="12"/>
  <c r="R617" i="12"/>
  <c r="Q617" i="12"/>
  <c r="P617" i="12"/>
  <c r="O617" i="12"/>
  <c r="N617" i="12"/>
  <c r="M617" i="12"/>
  <c r="L617" i="12"/>
  <c r="K617" i="12"/>
  <c r="J617" i="12"/>
  <c r="I617" i="12"/>
  <c r="H617" i="12"/>
  <c r="G617" i="12"/>
  <c r="F617" i="12"/>
  <c r="E617" i="12"/>
  <c r="D617" i="12"/>
  <c r="C617" i="12"/>
  <c r="B617" i="12"/>
  <c r="Y616" i="12"/>
  <c r="X616" i="12"/>
  <c r="W616" i="12"/>
  <c r="V616" i="12"/>
  <c r="U616" i="12"/>
  <c r="T616" i="12"/>
  <c r="S616" i="12"/>
  <c r="R616" i="12"/>
  <c r="Q616" i="12"/>
  <c r="P616" i="12"/>
  <c r="O616" i="12"/>
  <c r="N616" i="12"/>
  <c r="M616" i="12"/>
  <c r="L616" i="12"/>
  <c r="K616" i="12"/>
  <c r="J616" i="12"/>
  <c r="I616" i="12"/>
  <c r="H616" i="12"/>
  <c r="G616" i="12"/>
  <c r="F616" i="12"/>
  <c r="E616" i="12"/>
  <c r="D616" i="12"/>
  <c r="C616" i="12"/>
  <c r="B616" i="12"/>
  <c r="Y615" i="12"/>
  <c r="X615" i="12"/>
  <c r="W615" i="12"/>
  <c r="V615" i="12"/>
  <c r="U615" i="12"/>
  <c r="T615" i="12"/>
  <c r="S615" i="12"/>
  <c r="R615" i="12"/>
  <c r="Q615" i="12"/>
  <c r="P615" i="12"/>
  <c r="O615" i="12"/>
  <c r="N615" i="12"/>
  <c r="M615" i="12"/>
  <c r="L615" i="12"/>
  <c r="K615" i="12"/>
  <c r="J615" i="12"/>
  <c r="I615" i="12"/>
  <c r="H615" i="12"/>
  <c r="G615" i="12"/>
  <c r="F615" i="12"/>
  <c r="E615" i="12"/>
  <c r="D615" i="12"/>
  <c r="C615" i="12"/>
  <c r="B615" i="12"/>
  <c r="Y614" i="12"/>
  <c r="X614" i="12"/>
  <c r="W614" i="12"/>
  <c r="V614" i="12"/>
  <c r="U614" i="12"/>
  <c r="T614" i="12"/>
  <c r="S614" i="12"/>
  <c r="R614" i="12"/>
  <c r="Q614" i="12"/>
  <c r="P614" i="12"/>
  <c r="O614" i="12"/>
  <c r="N614" i="12"/>
  <c r="M614" i="12"/>
  <c r="L614" i="12"/>
  <c r="K614" i="12"/>
  <c r="J614" i="12"/>
  <c r="I614" i="12"/>
  <c r="H614" i="12"/>
  <c r="G614" i="12"/>
  <c r="F614" i="12"/>
  <c r="E614" i="12"/>
  <c r="D614" i="12"/>
  <c r="C614" i="12"/>
  <c r="B614" i="12"/>
  <c r="Y613" i="12"/>
  <c r="X613" i="12"/>
  <c r="W613" i="12"/>
  <c r="V613" i="12"/>
  <c r="U613" i="12"/>
  <c r="T613" i="12"/>
  <c r="S613" i="12"/>
  <c r="R613" i="12"/>
  <c r="Q613" i="12"/>
  <c r="P613" i="12"/>
  <c r="O613" i="12"/>
  <c r="N613" i="12"/>
  <c r="M613" i="12"/>
  <c r="L613" i="12"/>
  <c r="K613" i="12"/>
  <c r="J613" i="12"/>
  <c r="I613" i="12"/>
  <c r="H613" i="12"/>
  <c r="G613" i="12"/>
  <c r="F613" i="12"/>
  <c r="E613" i="12"/>
  <c r="D613" i="12"/>
  <c r="C613" i="12"/>
  <c r="B613" i="12"/>
  <c r="Y612" i="12"/>
  <c r="X612" i="12"/>
  <c r="W612" i="12"/>
  <c r="V612" i="12"/>
  <c r="U612" i="12"/>
  <c r="T612" i="12"/>
  <c r="S612" i="12"/>
  <c r="R612" i="12"/>
  <c r="Q612" i="12"/>
  <c r="P612" i="12"/>
  <c r="O612" i="12"/>
  <c r="N612" i="12"/>
  <c r="M612" i="12"/>
  <c r="L612" i="12"/>
  <c r="K612" i="12"/>
  <c r="J612" i="12"/>
  <c r="I612" i="12"/>
  <c r="H612" i="12"/>
  <c r="G612" i="12"/>
  <c r="F612" i="12"/>
  <c r="E612" i="12"/>
  <c r="D612" i="12"/>
  <c r="C612" i="12"/>
  <c r="B612" i="12"/>
  <c r="Y611" i="12"/>
  <c r="X611" i="12"/>
  <c r="W611" i="12"/>
  <c r="V611" i="12"/>
  <c r="U611" i="12"/>
  <c r="T611" i="12"/>
  <c r="S611" i="12"/>
  <c r="R611" i="12"/>
  <c r="Q611" i="12"/>
  <c r="P611" i="12"/>
  <c r="O611" i="12"/>
  <c r="N611" i="12"/>
  <c r="M611" i="12"/>
  <c r="L611" i="12"/>
  <c r="K611" i="12"/>
  <c r="J611" i="12"/>
  <c r="I611" i="12"/>
  <c r="H611" i="12"/>
  <c r="G611" i="12"/>
  <c r="F611" i="12"/>
  <c r="E611" i="12"/>
  <c r="D611" i="12"/>
  <c r="C611" i="12"/>
  <c r="B611" i="12"/>
  <c r="Y610" i="12"/>
  <c r="X610" i="12"/>
  <c r="W610" i="12"/>
  <c r="V610" i="12"/>
  <c r="U610" i="12"/>
  <c r="T610" i="12"/>
  <c r="S610" i="12"/>
  <c r="R610" i="12"/>
  <c r="Q610" i="12"/>
  <c r="P610" i="12"/>
  <c r="O610" i="12"/>
  <c r="N610" i="12"/>
  <c r="M610" i="12"/>
  <c r="L610" i="12"/>
  <c r="K610" i="12"/>
  <c r="J610" i="12"/>
  <c r="I610" i="12"/>
  <c r="H610" i="12"/>
  <c r="G610" i="12"/>
  <c r="F610" i="12"/>
  <c r="E610" i="12"/>
  <c r="D610" i="12"/>
  <c r="C610" i="12"/>
  <c r="B610" i="12"/>
  <c r="Y609" i="12"/>
  <c r="X609" i="12"/>
  <c r="W609" i="12"/>
  <c r="V609" i="12"/>
  <c r="U609" i="12"/>
  <c r="T609" i="12"/>
  <c r="S609" i="12"/>
  <c r="R609" i="12"/>
  <c r="Q609" i="12"/>
  <c r="P609" i="12"/>
  <c r="O609" i="12"/>
  <c r="N609" i="12"/>
  <c r="M609" i="12"/>
  <c r="L609" i="12"/>
  <c r="K609" i="12"/>
  <c r="J609" i="12"/>
  <c r="I609" i="12"/>
  <c r="H609" i="12"/>
  <c r="G609" i="12"/>
  <c r="F609" i="12"/>
  <c r="E609" i="12"/>
  <c r="D609" i="12"/>
  <c r="C609" i="12"/>
  <c r="B609" i="12"/>
  <c r="Y608" i="12"/>
  <c r="X608" i="12"/>
  <c r="W608" i="12"/>
  <c r="V608" i="12"/>
  <c r="U608" i="12"/>
  <c r="T608" i="12"/>
  <c r="S608" i="12"/>
  <c r="R608" i="12"/>
  <c r="Q608" i="12"/>
  <c r="P608" i="12"/>
  <c r="O608" i="12"/>
  <c r="N608" i="12"/>
  <c r="M608" i="12"/>
  <c r="L608" i="12"/>
  <c r="K608" i="12"/>
  <c r="J608" i="12"/>
  <c r="I608" i="12"/>
  <c r="H608" i="12"/>
  <c r="G608" i="12"/>
  <c r="F608" i="12"/>
  <c r="E608" i="12"/>
  <c r="D608" i="12"/>
  <c r="C608" i="12"/>
  <c r="B608" i="12"/>
  <c r="Y607" i="12"/>
  <c r="X607" i="12"/>
  <c r="W607" i="12"/>
  <c r="V607" i="12"/>
  <c r="U607" i="12"/>
  <c r="T607" i="12"/>
  <c r="S607" i="12"/>
  <c r="R607" i="12"/>
  <c r="Q607" i="12"/>
  <c r="P607" i="12"/>
  <c r="O607" i="12"/>
  <c r="N607" i="12"/>
  <c r="M607" i="12"/>
  <c r="L607" i="12"/>
  <c r="K607" i="12"/>
  <c r="J607" i="12"/>
  <c r="I607" i="12"/>
  <c r="H607" i="12"/>
  <c r="G607" i="12"/>
  <c r="F607" i="12"/>
  <c r="E607" i="12"/>
  <c r="D607" i="12"/>
  <c r="C607" i="12"/>
  <c r="B607" i="12"/>
  <c r="Y606" i="12"/>
  <c r="X606" i="12"/>
  <c r="W606" i="12"/>
  <c r="V606" i="12"/>
  <c r="U606" i="12"/>
  <c r="T606" i="12"/>
  <c r="S606" i="12"/>
  <c r="R606" i="12"/>
  <c r="Q606" i="12"/>
  <c r="P606" i="12"/>
  <c r="O606" i="12"/>
  <c r="N606" i="12"/>
  <c r="M606" i="12"/>
  <c r="L606" i="12"/>
  <c r="K606" i="12"/>
  <c r="J606" i="12"/>
  <c r="I606" i="12"/>
  <c r="H606" i="12"/>
  <c r="G606" i="12"/>
  <c r="F606" i="12"/>
  <c r="E606" i="12"/>
  <c r="D606" i="12"/>
  <c r="C606" i="12"/>
  <c r="B606" i="12"/>
  <c r="Y605" i="12"/>
  <c r="X605" i="12"/>
  <c r="W605" i="12"/>
  <c r="V605" i="12"/>
  <c r="U605" i="12"/>
  <c r="T605" i="12"/>
  <c r="S605" i="12"/>
  <c r="R605" i="12"/>
  <c r="Q605" i="12"/>
  <c r="P605" i="12"/>
  <c r="O605" i="12"/>
  <c r="N605" i="12"/>
  <c r="M605" i="12"/>
  <c r="L605" i="12"/>
  <c r="K605" i="12"/>
  <c r="J605" i="12"/>
  <c r="I605" i="12"/>
  <c r="H605" i="12"/>
  <c r="G605" i="12"/>
  <c r="F605" i="12"/>
  <c r="E605" i="12"/>
  <c r="D605" i="12"/>
  <c r="C605" i="12"/>
  <c r="B605" i="12"/>
  <c r="Y604" i="12"/>
  <c r="X604" i="12"/>
  <c r="W604" i="12"/>
  <c r="V604" i="12"/>
  <c r="U604" i="12"/>
  <c r="T604" i="12"/>
  <c r="S604" i="12"/>
  <c r="R604" i="12"/>
  <c r="Q604" i="12"/>
  <c r="P604" i="12"/>
  <c r="O604" i="12"/>
  <c r="N604" i="12"/>
  <c r="M604" i="12"/>
  <c r="L604" i="12"/>
  <c r="K604" i="12"/>
  <c r="J604" i="12"/>
  <c r="I604" i="12"/>
  <c r="H604" i="12"/>
  <c r="G604" i="12"/>
  <c r="F604" i="12"/>
  <c r="E604" i="12"/>
  <c r="D604" i="12"/>
  <c r="C604" i="12"/>
  <c r="B604" i="12"/>
  <c r="Y603" i="12"/>
  <c r="X603" i="12"/>
  <c r="W603" i="12"/>
  <c r="V603" i="12"/>
  <c r="U603" i="12"/>
  <c r="T603" i="12"/>
  <c r="S603" i="12"/>
  <c r="R603" i="12"/>
  <c r="Q603" i="12"/>
  <c r="P603" i="12"/>
  <c r="O603" i="12"/>
  <c r="N603" i="12"/>
  <c r="M603" i="12"/>
  <c r="L603" i="12"/>
  <c r="K603" i="12"/>
  <c r="J603" i="12"/>
  <c r="I603" i="12"/>
  <c r="H603" i="12"/>
  <c r="G603" i="12"/>
  <c r="F603" i="12"/>
  <c r="E603" i="12"/>
  <c r="D603" i="12"/>
  <c r="C603" i="12"/>
  <c r="B603" i="12"/>
  <c r="Y602" i="12"/>
  <c r="X602" i="12"/>
  <c r="W602" i="12"/>
  <c r="V602" i="12"/>
  <c r="U602" i="12"/>
  <c r="T602" i="12"/>
  <c r="S602" i="12"/>
  <c r="R602" i="12"/>
  <c r="Q602" i="12"/>
  <c r="P602" i="12"/>
  <c r="O602" i="12"/>
  <c r="N602" i="12"/>
  <c r="M602" i="12"/>
  <c r="L602" i="12"/>
  <c r="K602" i="12"/>
  <c r="J602" i="12"/>
  <c r="I602" i="12"/>
  <c r="H602" i="12"/>
  <c r="G602" i="12"/>
  <c r="F602" i="12"/>
  <c r="E602" i="12"/>
  <c r="D602" i="12"/>
  <c r="C602" i="12"/>
  <c r="B602" i="12"/>
  <c r="Y601" i="12"/>
  <c r="X601" i="12"/>
  <c r="W601" i="12"/>
  <c r="V601" i="12"/>
  <c r="U601" i="12"/>
  <c r="T601" i="12"/>
  <c r="S601" i="12"/>
  <c r="R601" i="12"/>
  <c r="Q601" i="12"/>
  <c r="P601" i="12"/>
  <c r="O601" i="12"/>
  <c r="N601" i="12"/>
  <c r="M601" i="12"/>
  <c r="L601" i="12"/>
  <c r="K601" i="12"/>
  <c r="J601" i="12"/>
  <c r="I601" i="12"/>
  <c r="H601" i="12"/>
  <c r="G601" i="12"/>
  <c r="F601" i="12"/>
  <c r="E601" i="12"/>
  <c r="D601" i="12"/>
  <c r="C601" i="12"/>
  <c r="B601" i="12"/>
  <c r="Z436" i="12" l="1"/>
  <c r="Z435" i="12"/>
  <c r="Z434" i="12"/>
  <c r="Z433" i="12"/>
  <c r="Z432" i="12"/>
  <c r="Z431" i="12"/>
  <c r="Z430" i="12"/>
  <c r="Z429" i="12"/>
  <c r="Z428" i="12"/>
  <c r="Z427" i="12"/>
  <c r="Z426" i="12"/>
  <c r="Z425" i="12"/>
  <c r="Z424" i="12"/>
  <c r="Z423" i="12"/>
  <c r="Z422" i="12"/>
  <c r="Z421" i="12"/>
  <c r="Z420" i="12"/>
  <c r="Z419" i="12"/>
  <c r="Z418" i="12"/>
  <c r="Z417" i="12"/>
  <c r="Z416" i="12"/>
  <c r="Z415" i="12"/>
  <c r="Z414" i="12"/>
  <c r="Z413" i="12"/>
  <c r="Z412" i="12"/>
  <c r="Z411" i="12"/>
  <c r="Z410" i="12"/>
  <c r="Z409" i="12"/>
  <c r="Z408" i="12"/>
  <c r="Z407" i="12"/>
  <c r="Z406" i="12"/>
  <c r="Z405" i="12"/>
  <c r="Z404" i="12"/>
  <c r="Z403" i="12"/>
  <c r="Z402" i="12"/>
  <c r="Z401" i="12"/>
  <c r="Z400" i="12"/>
  <c r="Z399" i="12"/>
  <c r="Z398" i="12"/>
  <c r="Z397" i="12"/>
  <c r="Z396" i="12"/>
  <c r="Z395" i="12"/>
  <c r="Z394" i="12"/>
  <c r="Z393" i="12"/>
  <c r="Z392" i="12"/>
  <c r="Z391" i="12"/>
  <c r="Z390" i="12"/>
  <c r="Z389" i="12"/>
  <c r="Z388" i="12"/>
  <c r="Z387" i="12"/>
  <c r="Z386" i="12"/>
  <c r="Z385" i="12"/>
  <c r="Z384" i="12"/>
  <c r="Z383" i="12"/>
  <c r="Z382" i="12"/>
  <c r="Z381" i="12"/>
  <c r="Z380" i="12"/>
  <c r="Z379" i="12"/>
  <c r="Z378" i="12"/>
  <c r="Z377" i="12"/>
  <c r="Z376" i="12"/>
  <c r="Z375" i="12"/>
  <c r="Z374" i="12"/>
  <c r="Z373" i="12"/>
  <c r="Z372" i="12"/>
  <c r="Z371" i="12"/>
  <c r="Z370" i="12"/>
  <c r="Z369" i="12"/>
  <c r="Z368" i="12"/>
  <c r="Z367" i="12"/>
  <c r="Z366" i="12"/>
  <c r="Z365" i="12"/>
  <c r="Z364" i="12"/>
  <c r="Z363" i="12"/>
  <c r="Z362" i="12"/>
  <c r="Z361" i="12"/>
  <c r="Z360" i="12"/>
  <c r="Z359" i="12"/>
  <c r="Z358" i="12"/>
  <c r="Z357" i="12"/>
  <c r="Z356" i="12"/>
  <c r="Z355" i="12"/>
  <c r="Z354" i="12"/>
  <c r="Z353" i="12"/>
  <c r="Z352" i="12"/>
  <c r="Z351" i="12"/>
  <c r="Z350" i="12"/>
  <c r="Z349" i="12"/>
  <c r="Z348" i="12"/>
  <c r="Z347" i="12"/>
  <c r="Z346" i="12"/>
  <c r="Z345" i="12"/>
  <c r="Z344" i="12"/>
  <c r="Z343" i="12"/>
  <c r="Z342" i="12"/>
  <c r="Z341" i="12"/>
  <c r="Z340" i="12"/>
  <c r="Z339" i="12"/>
  <c r="Z338" i="12"/>
  <c r="Z337" i="12"/>
  <c r="Z336" i="12"/>
  <c r="Z335" i="12"/>
  <c r="Z334" i="12"/>
  <c r="Z333" i="12"/>
  <c r="Z332" i="12"/>
  <c r="Z331" i="12"/>
  <c r="Z330" i="12"/>
  <c r="Z329" i="12"/>
  <c r="Z328" i="12"/>
  <c r="Z327" i="12"/>
  <c r="Z326" i="12"/>
  <c r="Z325" i="12"/>
  <c r="Z324" i="12"/>
  <c r="Z323" i="12"/>
  <c r="Z322" i="12"/>
  <c r="Z321" i="12"/>
  <c r="Z320" i="12"/>
  <c r="Z319" i="12"/>
  <c r="Z318" i="12"/>
  <c r="Z317" i="12"/>
  <c r="Z316" i="12"/>
  <c r="Z315" i="12"/>
  <c r="Z314" i="12"/>
  <c r="Z313" i="12"/>
  <c r="Z312" i="12"/>
  <c r="Z311" i="12"/>
  <c r="Z310" i="12"/>
  <c r="Z309" i="12"/>
  <c r="Z308" i="12"/>
  <c r="Z307" i="12"/>
  <c r="Z306" i="12"/>
  <c r="Z305" i="12"/>
  <c r="Z300" i="12"/>
  <c r="Z299" i="12"/>
  <c r="Z298" i="12"/>
  <c r="Z297" i="12"/>
  <c r="Z296" i="12"/>
  <c r="Z295" i="12"/>
  <c r="Z294" i="12"/>
  <c r="Z293" i="12"/>
  <c r="Z292" i="12"/>
  <c r="Z291" i="12"/>
  <c r="Z290" i="12"/>
  <c r="Z289" i="12"/>
  <c r="Z288" i="12"/>
  <c r="Z287" i="12"/>
  <c r="Z286" i="12"/>
  <c r="Z285" i="12"/>
  <c r="Z284" i="12"/>
  <c r="Z283" i="12"/>
  <c r="Z259" i="12"/>
  <c r="Z256" i="12"/>
  <c r="Z255" i="12"/>
  <c r="Z253" i="12"/>
  <c r="Z252" i="12"/>
  <c r="Z251" i="12"/>
  <c r="Z250" i="12"/>
  <c r="Z249" i="12"/>
  <c r="Z248" i="12"/>
  <c r="Z247" i="12"/>
  <c r="Z246" i="12"/>
  <c r="Z245" i="12"/>
  <c r="Z244" i="12"/>
  <c r="Z243" i="12"/>
  <c r="Z242" i="12"/>
  <c r="Z241" i="12"/>
  <c r="Z240" i="12"/>
  <c r="Z239" i="12"/>
  <c r="Z238" i="12"/>
  <c r="Z237" i="12"/>
  <c r="Z236" i="12"/>
  <c r="Z235" i="12"/>
  <c r="Z234" i="12"/>
  <c r="Z233" i="12"/>
  <c r="Z232" i="12"/>
  <c r="Z231" i="12"/>
  <c r="Z230" i="12"/>
  <c r="Z229" i="12"/>
  <c r="Z228" i="12"/>
  <c r="Z227" i="12"/>
  <c r="Z226" i="12"/>
  <c r="Z225" i="12"/>
  <c r="Z224" i="12"/>
  <c r="Z223" i="12"/>
  <c r="Z222" i="12"/>
  <c r="Z221" i="12"/>
  <c r="Z220" i="12"/>
  <c r="Z219" i="12"/>
  <c r="Z218" i="12"/>
  <c r="Z217" i="12"/>
  <c r="Z216" i="12"/>
  <c r="Z215" i="12"/>
  <c r="Z214" i="12"/>
  <c r="Z213" i="12"/>
  <c r="Z212" i="12"/>
  <c r="Z211" i="12"/>
  <c r="Z209" i="12"/>
  <c r="Z207" i="12"/>
  <c r="Z206" i="12"/>
  <c r="Z204" i="12"/>
  <c r="Z187" i="12"/>
  <c r="Z182" i="12"/>
  <c r="Z181" i="12"/>
  <c r="Z175" i="12"/>
  <c r="Z172" i="12"/>
  <c r="Z169" i="12"/>
  <c r="AA740" i="12"/>
  <c r="AA710" i="12"/>
  <c r="AA735" i="12" l="1"/>
  <c r="AA719" i="12"/>
  <c r="AA722" i="12"/>
  <c r="AA715" i="12"/>
  <c r="AA709" i="12"/>
  <c r="AA717" i="12"/>
  <c r="AA725" i="12"/>
  <c r="AA733" i="12"/>
  <c r="AA741" i="12"/>
  <c r="AA739" i="12"/>
  <c r="AA723" i="12"/>
  <c r="AA731" i="12"/>
  <c r="AA711" i="12"/>
  <c r="AA742" i="12"/>
  <c r="AA726" i="12"/>
  <c r="AA743" i="12"/>
  <c r="AA712" i="12"/>
  <c r="AA720" i="12"/>
  <c r="AA728" i="12"/>
  <c r="AA736" i="12"/>
  <c r="AA744" i="12"/>
  <c r="AA713" i="12"/>
  <c r="AA732" i="12"/>
  <c r="AA734" i="12"/>
  <c r="AA729" i="12"/>
  <c r="AA737" i="12"/>
  <c r="AA714" i="12"/>
  <c r="AA718" i="12"/>
  <c r="AA730" i="12"/>
  <c r="AA738" i="12"/>
  <c r="AA716" i="12"/>
  <c r="AA727" i="12"/>
  <c r="AA724" i="12"/>
  <c r="AA721" i="12"/>
  <c r="Z164" i="12"/>
  <c r="AB164" i="12" s="1"/>
  <c r="Z165" i="12"/>
  <c r="AB165" i="12" s="1"/>
  <c r="Z176" i="12"/>
  <c r="AB176" i="12" s="1"/>
  <c r="Z168" i="12"/>
  <c r="AB168" i="12" s="1"/>
  <c r="Z179" i="12"/>
  <c r="AB179" i="12" s="1"/>
  <c r="Z174" i="12"/>
  <c r="AB174" i="12" s="1"/>
  <c r="Z180" i="12"/>
  <c r="AB180" i="12" s="1"/>
  <c r="Z183" i="12"/>
  <c r="AB183" i="12" s="1"/>
  <c r="Z158" i="12"/>
  <c r="AB158" i="12" s="1"/>
  <c r="Z162" i="12"/>
  <c r="AB162" i="12" s="1"/>
  <c r="Z163" i="12"/>
  <c r="AB163" i="12" s="1"/>
  <c r="Z184" i="12"/>
  <c r="AB184" i="12" s="1"/>
  <c r="Z159" i="12"/>
  <c r="AB159" i="12" s="1"/>
  <c r="Z166" i="12"/>
  <c r="AB166" i="12" s="1"/>
  <c r="Z177" i="12"/>
  <c r="AB177" i="12" s="1"/>
  <c r="Z167" i="12"/>
  <c r="AB167" i="12" s="1"/>
  <c r="Z170" i="12"/>
  <c r="Z173" i="12"/>
  <c r="AB173" i="12" s="1"/>
  <c r="Z178" i="12"/>
  <c r="AB178" i="12" s="1"/>
  <c r="Z157" i="12"/>
  <c r="AB157" i="12" s="1"/>
  <c r="Z160" i="12"/>
  <c r="AB160" i="12" s="1"/>
  <c r="Z161" i="12"/>
  <c r="AB161" i="12" s="1"/>
  <c r="Z171" i="12"/>
  <c r="AB171" i="12" s="1"/>
  <c r="Z185" i="12"/>
  <c r="AB185" i="12" s="1"/>
  <c r="Z196" i="12"/>
  <c r="AB196" i="12" s="1"/>
  <c r="Z198" i="12"/>
  <c r="AB198" i="12" s="1"/>
  <c r="Z202" i="12"/>
  <c r="AB202" i="12" s="1"/>
  <c r="Z205" i="12"/>
  <c r="AB205" i="12" s="1"/>
  <c r="Z210" i="12"/>
  <c r="AB210" i="12" s="1"/>
  <c r="Z188" i="12"/>
  <c r="AB188" i="12" s="1"/>
  <c r="Z190" i="12"/>
  <c r="AB190" i="12" s="1"/>
  <c r="Z191" i="12"/>
  <c r="AB191" i="12" s="1"/>
  <c r="Z208" i="12"/>
  <c r="AB208" i="12" s="1"/>
  <c r="Z193" i="12"/>
  <c r="AB193" i="12" s="1"/>
  <c r="Z192" i="12"/>
  <c r="AB192" i="12" s="1"/>
  <c r="Z195" i="12"/>
  <c r="AB195" i="12" s="1"/>
  <c r="Z186" i="12"/>
  <c r="AB186" i="12" s="1"/>
  <c r="Z197" i="12"/>
  <c r="AB197" i="12" s="1"/>
  <c r="Z201" i="12"/>
  <c r="AB201" i="12" s="1"/>
  <c r="Z189" i="12"/>
  <c r="AB189" i="12" s="1"/>
  <c r="Z194" i="12"/>
  <c r="AB194" i="12" s="1"/>
  <c r="Z199" i="12"/>
  <c r="AB199" i="12" s="1"/>
  <c r="Z200" i="12"/>
  <c r="AB200" i="12" s="1"/>
  <c r="Z203" i="12"/>
  <c r="AB203" i="12" s="1"/>
  <c r="Z261" i="12"/>
  <c r="AB261" i="12" s="1"/>
  <c r="Z276" i="12"/>
  <c r="AB276" i="12" s="1"/>
  <c r="Z265" i="12"/>
  <c r="AB265" i="12" s="1"/>
  <c r="Z274" i="12"/>
  <c r="AB274" i="12" s="1"/>
  <c r="Z282" i="12"/>
  <c r="AB282" i="12" s="1"/>
  <c r="Z257" i="12"/>
  <c r="AB257" i="12" s="1"/>
  <c r="Z260" i="12"/>
  <c r="AB260" i="12" s="1"/>
  <c r="Z263" i="12"/>
  <c r="AB263" i="12" s="1"/>
  <c r="Z272" i="12"/>
  <c r="AB272" i="12" s="1"/>
  <c r="Z277" i="12"/>
  <c r="AB277" i="12" s="1"/>
  <c r="Z270" i="12"/>
  <c r="AB270" i="12" s="1"/>
  <c r="Z280" i="12"/>
  <c r="AB280" i="12" s="1"/>
  <c r="Z254" i="12"/>
  <c r="AB254" i="12" s="1"/>
  <c r="Z262" i="12"/>
  <c r="AB262" i="12" s="1"/>
  <c r="Z268" i="12"/>
  <c r="AB268" i="12" s="1"/>
  <c r="Z264" i="12"/>
  <c r="AB264" i="12" s="1"/>
  <c r="Z266" i="12"/>
  <c r="AB266" i="12" s="1"/>
  <c r="Z273" i="12"/>
  <c r="AB273" i="12" s="1"/>
  <c r="Z281" i="12"/>
  <c r="AB281" i="12" s="1"/>
  <c r="Z258" i="12"/>
  <c r="AB258" i="12" s="1"/>
  <c r="Z278" i="12"/>
  <c r="AB278" i="12" s="1"/>
  <c r="Z269" i="12"/>
  <c r="AB269" i="12" s="1"/>
  <c r="Z271" i="12"/>
  <c r="AB271" i="12" s="1"/>
  <c r="Z279" i="12"/>
  <c r="AB279" i="12" s="1"/>
  <c r="Z267" i="12"/>
  <c r="AB267" i="12" s="1"/>
  <c r="Z275" i="12"/>
  <c r="AB275" i="12" s="1"/>
  <c r="Z596" i="12"/>
  <c r="AB596" i="12" s="1"/>
  <c r="Z595" i="12"/>
  <c r="AB595" i="12" s="1"/>
  <c r="Z594" i="12"/>
  <c r="AB594" i="12" s="1"/>
  <c r="Z593" i="12"/>
  <c r="AB593" i="12" s="1"/>
  <c r="Z592" i="12"/>
  <c r="AB592" i="12" s="1"/>
  <c r="Z591" i="12"/>
  <c r="AB591" i="12" s="1"/>
  <c r="Z590" i="12"/>
  <c r="AB590" i="12" s="1"/>
  <c r="Z589" i="12"/>
  <c r="AB589" i="12" s="1"/>
  <c r="Z588" i="12"/>
  <c r="AB588" i="12" s="1"/>
  <c r="Z587" i="12"/>
  <c r="AB587" i="12" s="1"/>
  <c r="Z586" i="12"/>
  <c r="AB586" i="12" s="1"/>
  <c r="Z585" i="12"/>
  <c r="AB585" i="12" s="1"/>
  <c r="Z584" i="12"/>
  <c r="AB584" i="12" s="1"/>
  <c r="Z583" i="12"/>
  <c r="AB583" i="12" s="1"/>
  <c r="Z582" i="12"/>
  <c r="AB582" i="12" s="1"/>
  <c r="Z581" i="12"/>
  <c r="AB581" i="12" s="1"/>
  <c r="Z580" i="12"/>
  <c r="AB580" i="12" s="1"/>
  <c r="Z579" i="12"/>
  <c r="AB579" i="12" s="1"/>
  <c r="Z578" i="12"/>
  <c r="AB578" i="12" s="1"/>
  <c r="Z577" i="12"/>
  <c r="AB577" i="12" s="1"/>
  <c r="Z576" i="12"/>
  <c r="AB576" i="12" s="1"/>
  <c r="Z575" i="12"/>
  <c r="AB575" i="12" s="1"/>
  <c r="Z574" i="12"/>
  <c r="AB574" i="12" s="1"/>
  <c r="Z573" i="12"/>
  <c r="AB573" i="12" s="1"/>
  <c r="Z572" i="12"/>
  <c r="AB572" i="12" s="1"/>
  <c r="Z571" i="12"/>
  <c r="AB571" i="12" s="1"/>
  <c r="Z570" i="12"/>
  <c r="AB570" i="12" s="1"/>
  <c r="Z569" i="12"/>
  <c r="AB569" i="12" s="1"/>
  <c r="Z568" i="12"/>
  <c r="AB568" i="12" s="1"/>
  <c r="Z567" i="12"/>
  <c r="AB567" i="12" s="1"/>
  <c r="Z566" i="12"/>
  <c r="AB566" i="12" s="1"/>
  <c r="Z565" i="12"/>
  <c r="AB565" i="12" s="1"/>
  <c r="Z564" i="12"/>
  <c r="AB564" i="12" s="1"/>
  <c r="Z563" i="12"/>
  <c r="AB563" i="12" s="1"/>
  <c r="Z562" i="12"/>
  <c r="AB562" i="12" s="1"/>
  <c r="Z561" i="12"/>
  <c r="AB561" i="12" s="1"/>
  <c r="Z448" i="12"/>
  <c r="AB448" i="12" s="1"/>
  <c r="Z447" i="12"/>
  <c r="AB447" i="12" s="1"/>
  <c r="Z446" i="12"/>
  <c r="AB446" i="12" s="1"/>
  <c r="Z445" i="12"/>
  <c r="AB445" i="12" s="1"/>
  <c r="Z444" i="12"/>
  <c r="AB444" i="12" s="1"/>
  <c r="Z443" i="12"/>
  <c r="AB443" i="12" s="1"/>
  <c r="Z442" i="12"/>
  <c r="AB442" i="12" s="1"/>
  <c r="Z441" i="12"/>
  <c r="AB441" i="12" s="1"/>
  <c r="Z440" i="12"/>
  <c r="AB440" i="12" s="1"/>
  <c r="Z439" i="12"/>
  <c r="AB439" i="12" s="1"/>
  <c r="Z438" i="12"/>
  <c r="AB438" i="12" s="1"/>
  <c r="Z437" i="12"/>
  <c r="AB437" i="12" s="1"/>
  <c r="AB436" i="12"/>
  <c r="AB435" i="12"/>
  <c r="AB434" i="12"/>
  <c r="AB433" i="12"/>
  <c r="AB432" i="12"/>
  <c r="AB431" i="12"/>
  <c r="AB430" i="12"/>
  <c r="AB429" i="12"/>
  <c r="AB428" i="12"/>
  <c r="AB427" i="12"/>
  <c r="AB426" i="12"/>
  <c r="AB425" i="12"/>
  <c r="AB424" i="12"/>
  <c r="AB423" i="12"/>
  <c r="AB422" i="12"/>
  <c r="AB421" i="12"/>
  <c r="AB420" i="12"/>
  <c r="AB419" i="12"/>
  <c r="AB418" i="12"/>
  <c r="AB417" i="12"/>
  <c r="AB416" i="12"/>
  <c r="AB415" i="12"/>
  <c r="AB414" i="12"/>
  <c r="AB413" i="12"/>
  <c r="AB300" i="12"/>
  <c r="AB299" i="12"/>
  <c r="AB298" i="12"/>
  <c r="AB297" i="12"/>
  <c r="AB296" i="12"/>
  <c r="AB295" i="12"/>
  <c r="AB294" i="12"/>
  <c r="AB293" i="12"/>
  <c r="AB292" i="12"/>
  <c r="AB291" i="12"/>
  <c r="AB290" i="12"/>
  <c r="AB289" i="12"/>
  <c r="AB288" i="12"/>
  <c r="AB287" i="12"/>
  <c r="AB286" i="12"/>
  <c r="AB285" i="12"/>
  <c r="AB284" i="12"/>
  <c r="AB283" i="12"/>
  <c r="Z151" i="12"/>
  <c r="AB151" i="12" s="1"/>
  <c r="Z150" i="12"/>
  <c r="AB150" i="12" s="1"/>
  <c r="Z149" i="12"/>
  <c r="AB149" i="12" s="1"/>
  <c r="Z148" i="12"/>
  <c r="AB148" i="12" s="1"/>
  <c r="Z147" i="12"/>
  <c r="AB147" i="12" s="1"/>
  <c r="Z146" i="12"/>
  <c r="AB146" i="12" s="1"/>
  <c r="Z145" i="12"/>
  <c r="AB145" i="12" s="1"/>
  <c r="Z144" i="12"/>
  <c r="AB144" i="12" s="1"/>
  <c r="Z143" i="12"/>
  <c r="AB143" i="12" s="1"/>
  <c r="Z142" i="12"/>
  <c r="AB142" i="12" s="1"/>
  <c r="Z141" i="12"/>
  <c r="AB141" i="12" s="1"/>
  <c r="Z140" i="12"/>
  <c r="AB140" i="12" s="1"/>
  <c r="Z139" i="12"/>
  <c r="AB139" i="12" s="1"/>
  <c r="Z138" i="12"/>
  <c r="AB138" i="12" s="1"/>
  <c r="Z137" i="12"/>
  <c r="AB137" i="12" s="1"/>
  <c r="Z136" i="12"/>
  <c r="AB136" i="12" s="1"/>
  <c r="Z135" i="12"/>
  <c r="AB135" i="12" s="1"/>
  <c r="Z134" i="12"/>
  <c r="AB134" i="12" s="1"/>
  <c r="Z133" i="12"/>
  <c r="AB133" i="12" s="1"/>
  <c r="Z132" i="12"/>
  <c r="AB132" i="12" s="1"/>
  <c r="Z131" i="12"/>
  <c r="AB131" i="12" s="1"/>
  <c r="Z130" i="12"/>
  <c r="AB130" i="12" s="1"/>
  <c r="Z129" i="12"/>
  <c r="AB129" i="12" s="1"/>
  <c r="Z128" i="12"/>
  <c r="AB128" i="12" s="1"/>
  <c r="Z127" i="12"/>
  <c r="AB127" i="12" s="1"/>
  <c r="Z126" i="12"/>
  <c r="AB126" i="12" s="1"/>
  <c r="Z125" i="12"/>
  <c r="AB125" i="12" s="1"/>
  <c r="Z124" i="12"/>
  <c r="AB124" i="12" s="1"/>
  <c r="Z123" i="12"/>
  <c r="AB123" i="12" s="1"/>
  <c r="Z122" i="12"/>
  <c r="AB122" i="12" s="1"/>
  <c r="Z121" i="12"/>
  <c r="AB121" i="12" s="1"/>
  <c r="Z120" i="12"/>
  <c r="AB120" i="12" s="1"/>
  <c r="Z119" i="12"/>
  <c r="AB119" i="12" s="1"/>
  <c r="Z118" i="12"/>
  <c r="AB118" i="12" s="1"/>
  <c r="Z117" i="12"/>
  <c r="AB117" i="12" s="1"/>
  <c r="Z116" i="12"/>
  <c r="AB116" i="12" s="1"/>
  <c r="AA708" i="12"/>
  <c r="AA707" i="12"/>
  <c r="AA706" i="12"/>
  <c r="AA705" i="12"/>
  <c r="AA704" i="12"/>
  <c r="AA703" i="12"/>
  <c r="AA702" i="12"/>
  <c r="AA701" i="12"/>
  <c r="AA700" i="12"/>
  <c r="AA699" i="12"/>
  <c r="AA698" i="12"/>
  <c r="AA697" i="12"/>
  <c r="AA696" i="12"/>
  <c r="AA695" i="12"/>
  <c r="AA694" i="12"/>
  <c r="AA693" i="12"/>
  <c r="AA692" i="12"/>
  <c r="AA691" i="12"/>
  <c r="AA690" i="12"/>
  <c r="AA689" i="12"/>
  <c r="AA688" i="12"/>
  <c r="AA687" i="12"/>
  <c r="AA686" i="12"/>
  <c r="AA685" i="12"/>
  <c r="AA684" i="12"/>
  <c r="AA683" i="12"/>
  <c r="AA682" i="12"/>
  <c r="AA681" i="12"/>
  <c r="AA680" i="12"/>
  <c r="AA679" i="12"/>
  <c r="AA678" i="12"/>
  <c r="AA677" i="12"/>
  <c r="AA676" i="12"/>
  <c r="AA675" i="12"/>
  <c r="AA674" i="12"/>
  <c r="AA673" i="12"/>
  <c r="AA672" i="12"/>
  <c r="AA671" i="12"/>
  <c r="AA670" i="12"/>
  <c r="AA669" i="12"/>
  <c r="AA668" i="12"/>
  <c r="AA667" i="12"/>
  <c r="AA666" i="12"/>
  <c r="AA665" i="12"/>
  <c r="AA664" i="12"/>
  <c r="AA663" i="12"/>
  <c r="AA662" i="12"/>
  <c r="AA661" i="12"/>
  <c r="AA660" i="12"/>
  <c r="AA659" i="12"/>
  <c r="AA658" i="12"/>
  <c r="AA657" i="12"/>
  <c r="AA656" i="12"/>
  <c r="AA655" i="12"/>
  <c r="AA654" i="12"/>
  <c r="AA653" i="12"/>
  <c r="AA652" i="12"/>
  <c r="AA651" i="12"/>
  <c r="AA650" i="12"/>
  <c r="AA649" i="12"/>
  <c r="AA648" i="12"/>
  <c r="AA647" i="12"/>
  <c r="AA646" i="12"/>
  <c r="AA645" i="12"/>
  <c r="AA644" i="12"/>
  <c r="AA643" i="12"/>
  <c r="AA642" i="12"/>
  <c r="AA641" i="12"/>
  <c r="AA640" i="12"/>
  <c r="AA639" i="12"/>
  <c r="AA638" i="12"/>
  <c r="AA637" i="12"/>
  <c r="AA636" i="12"/>
  <c r="AA635" i="12"/>
  <c r="AA634" i="12"/>
  <c r="AA633" i="12"/>
  <c r="AA632" i="12"/>
  <c r="AA631" i="12"/>
  <c r="AA630" i="12"/>
  <c r="AA629" i="12"/>
  <c r="AA628" i="12"/>
  <c r="AA627" i="12"/>
  <c r="AA626" i="12"/>
  <c r="AA625" i="12"/>
  <c r="AA624" i="12"/>
  <c r="AA623" i="12"/>
  <c r="AA622" i="12"/>
  <c r="AA621" i="12"/>
  <c r="AA620" i="12"/>
  <c r="AA619" i="12"/>
  <c r="AA618" i="12"/>
  <c r="AA617" i="12"/>
  <c r="AA616" i="12"/>
  <c r="AA615" i="12"/>
  <c r="AA614" i="12"/>
  <c r="AA613" i="12"/>
  <c r="AA612" i="12"/>
  <c r="AA611" i="12"/>
  <c r="AA610" i="12"/>
  <c r="AA609" i="12"/>
  <c r="AA608" i="12"/>
  <c r="AA607" i="12"/>
  <c r="AA606" i="12"/>
  <c r="AA605" i="12"/>
  <c r="AA604" i="12"/>
  <c r="AA603" i="12"/>
  <c r="AA602" i="12"/>
  <c r="AA601" i="12"/>
  <c r="A264" i="12"/>
  <c r="A412" i="12" s="1"/>
  <c r="A560" i="12" s="1"/>
  <c r="A708" i="12" s="1"/>
  <c r="A263" i="12"/>
  <c r="A411" i="12" s="1"/>
  <c r="A559" i="12" s="1"/>
  <c r="A707" i="12" s="1"/>
  <c r="A262" i="12"/>
  <c r="A410" i="12" s="1"/>
  <c r="A558" i="12" s="1"/>
  <c r="A706" i="12" s="1"/>
  <c r="A261" i="12"/>
  <c r="A409" i="12" s="1"/>
  <c r="A557" i="12" s="1"/>
  <c r="A705" i="12" s="1"/>
  <c r="A260" i="12"/>
  <c r="A408" i="12" s="1"/>
  <c r="A556" i="12" s="1"/>
  <c r="A704" i="12" s="1"/>
  <c r="A259" i="12"/>
  <c r="A407" i="12" s="1"/>
  <c r="A555" i="12" s="1"/>
  <c r="A703" i="12" s="1"/>
  <c r="A258" i="12"/>
  <c r="A406" i="12" s="1"/>
  <c r="A554" i="12" s="1"/>
  <c r="A702" i="12" s="1"/>
  <c r="A257" i="12"/>
  <c r="A405" i="12" s="1"/>
  <c r="A553" i="12" s="1"/>
  <c r="A701" i="12" s="1"/>
  <c r="A256" i="12"/>
  <c r="A404" i="12" s="1"/>
  <c r="A552" i="12" s="1"/>
  <c r="A700" i="12" s="1"/>
  <c r="A255" i="12"/>
  <c r="A403" i="12" s="1"/>
  <c r="A551" i="12" s="1"/>
  <c r="A699" i="12" s="1"/>
  <c r="A254" i="12"/>
  <c r="A402" i="12" s="1"/>
  <c r="A550" i="12" s="1"/>
  <c r="A698" i="12" s="1"/>
  <c r="A253" i="12"/>
  <c r="A401" i="12" s="1"/>
  <c r="A549" i="12" s="1"/>
  <c r="A697" i="12" s="1"/>
  <c r="A252" i="12"/>
  <c r="A400" i="12" s="1"/>
  <c r="A548" i="12" s="1"/>
  <c r="A696" i="12" s="1"/>
  <c r="A251" i="12"/>
  <c r="A399" i="12" s="1"/>
  <c r="A547" i="12" s="1"/>
  <c r="A695" i="12" s="1"/>
  <c r="A250" i="12"/>
  <c r="A398" i="12" s="1"/>
  <c r="A546" i="12" s="1"/>
  <c r="A694" i="12" s="1"/>
  <c r="A249" i="12"/>
  <c r="A397" i="12" s="1"/>
  <c r="A545" i="12" s="1"/>
  <c r="A693" i="12" s="1"/>
  <c r="A248" i="12"/>
  <c r="A396" i="12" s="1"/>
  <c r="A544" i="12" s="1"/>
  <c r="A692" i="12" s="1"/>
  <c r="A247" i="12"/>
  <c r="A395" i="12" s="1"/>
  <c r="A543" i="12" s="1"/>
  <c r="A691" i="12" s="1"/>
  <c r="A246" i="12"/>
  <c r="A394" i="12" s="1"/>
  <c r="A542" i="12" s="1"/>
  <c r="A690" i="12" s="1"/>
  <c r="A245" i="12"/>
  <c r="A393" i="12" s="1"/>
  <c r="A541" i="12" s="1"/>
  <c r="A689" i="12" s="1"/>
  <c r="A244" i="12"/>
  <c r="A392" i="12" s="1"/>
  <c r="A540" i="12" s="1"/>
  <c r="A688" i="12" s="1"/>
  <c r="A243" i="12"/>
  <c r="A391" i="12" s="1"/>
  <c r="A539" i="12" s="1"/>
  <c r="A687" i="12" s="1"/>
  <c r="A242" i="12"/>
  <c r="A390" i="12" s="1"/>
  <c r="A538" i="12" s="1"/>
  <c r="A686" i="12" s="1"/>
  <c r="A241" i="12"/>
  <c r="A389" i="12" s="1"/>
  <c r="A537" i="12" s="1"/>
  <c r="A685" i="12" s="1"/>
  <c r="A240" i="12"/>
  <c r="A388" i="12" s="1"/>
  <c r="A536" i="12" s="1"/>
  <c r="A684" i="12" s="1"/>
  <c r="A239" i="12"/>
  <c r="A387" i="12" s="1"/>
  <c r="A535" i="12" s="1"/>
  <c r="A683" i="12" s="1"/>
  <c r="A238" i="12"/>
  <c r="A386" i="12" s="1"/>
  <c r="A534" i="12" s="1"/>
  <c r="A682" i="12" s="1"/>
  <c r="A237" i="12"/>
  <c r="A385" i="12" s="1"/>
  <c r="A533" i="12" s="1"/>
  <c r="A681" i="12" s="1"/>
  <c r="A236" i="12"/>
  <c r="A384" i="12" s="1"/>
  <c r="A532" i="12" s="1"/>
  <c r="A680" i="12" s="1"/>
  <c r="A235" i="12"/>
  <c r="A383" i="12" s="1"/>
  <c r="A531" i="12" s="1"/>
  <c r="A679" i="12" s="1"/>
  <c r="A234" i="12"/>
  <c r="A382" i="12" s="1"/>
  <c r="A530" i="12" s="1"/>
  <c r="A678" i="12" s="1"/>
  <c r="A233" i="12"/>
  <c r="A381" i="12" s="1"/>
  <c r="A529" i="12" s="1"/>
  <c r="A677" i="12" s="1"/>
  <c r="A232" i="12"/>
  <c r="A380" i="12" s="1"/>
  <c r="A528" i="12" s="1"/>
  <c r="A676" i="12" s="1"/>
  <c r="A231" i="12"/>
  <c r="A379" i="12" s="1"/>
  <c r="A527" i="12" s="1"/>
  <c r="A675" i="12" s="1"/>
  <c r="A230" i="12"/>
  <c r="A378" i="12" s="1"/>
  <c r="A526" i="12" s="1"/>
  <c r="A674" i="12" s="1"/>
  <c r="A229" i="12"/>
  <c r="A377" i="12" s="1"/>
  <c r="A525" i="12" s="1"/>
  <c r="A673" i="12" s="1"/>
  <c r="A228" i="12"/>
  <c r="A376" i="12" s="1"/>
  <c r="A524" i="12" s="1"/>
  <c r="A672" i="12" s="1"/>
  <c r="A227" i="12"/>
  <c r="A375" i="12" s="1"/>
  <c r="A523" i="12" s="1"/>
  <c r="A671" i="12" s="1"/>
  <c r="A226" i="12"/>
  <c r="A374" i="12" s="1"/>
  <c r="A522" i="12" s="1"/>
  <c r="A670" i="12" s="1"/>
  <c r="A225" i="12"/>
  <c r="A373" i="12" s="1"/>
  <c r="A521" i="12" s="1"/>
  <c r="A669" i="12" s="1"/>
  <c r="A224" i="12"/>
  <c r="A372" i="12" s="1"/>
  <c r="A520" i="12" s="1"/>
  <c r="A668" i="12" s="1"/>
  <c r="A223" i="12"/>
  <c r="A371" i="12" s="1"/>
  <c r="A519" i="12" s="1"/>
  <c r="A667" i="12" s="1"/>
  <c r="A222" i="12"/>
  <c r="A370" i="12" s="1"/>
  <c r="A518" i="12" s="1"/>
  <c r="A666" i="12" s="1"/>
  <c r="A221" i="12"/>
  <c r="A369" i="12" s="1"/>
  <c r="A517" i="12" s="1"/>
  <c r="A665" i="12" s="1"/>
  <c r="A220" i="12"/>
  <c r="A368" i="12" s="1"/>
  <c r="A516" i="12" s="1"/>
  <c r="A664" i="12" s="1"/>
  <c r="A219" i="12"/>
  <c r="A367" i="12" s="1"/>
  <c r="A515" i="12" s="1"/>
  <c r="A663" i="12" s="1"/>
  <c r="A218" i="12"/>
  <c r="A366" i="12" s="1"/>
  <c r="A514" i="12" s="1"/>
  <c r="A662" i="12" s="1"/>
  <c r="A217" i="12"/>
  <c r="A365" i="12" s="1"/>
  <c r="A513" i="12" s="1"/>
  <c r="A661" i="12" s="1"/>
  <c r="A216" i="12"/>
  <c r="A364" i="12" s="1"/>
  <c r="A512" i="12" s="1"/>
  <c r="A660" i="12" s="1"/>
  <c r="A215" i="12"/>
  <c r="A363" i="12" s="1"/>
  <c r="A511" i="12" s="1"/>
  <c r="A659" i="12" s="1"/>
  <c r="A214" i="12"/>
  <c r="A362" i="12" s="1"/>
  <c r="A510" i="12" s="1"/>
  <c r="A658" i="12" s="1"/>
  <c r="A213" i="12"/>
  <c r="A361" i="12" s="1"/>
  <c r="A509" i="12" s="1"/>
  <c r="A657" i="12" s="1"/>
  <c r="A212" i="12"/>
  <c r="A360" i="12" s="1"/>
  <c r="A508" i="12" s="1"/>
  <c r="A656" i="12" s="1"/>
  <c r="A211" i="12"/>
  <c r="A359" i="12" s="1"/>
  <c r="A507" i="12" s="1"/>
  <c r="A655" i="12" s="1"/>
  <c r="A210" i="12"/>
  <c r="A358" i="12" s="1"/>
  <c r="A506" i="12" s="1"/>
  <c r="A654" i="12" s="1"/>
  <c r="A209" i="12"/>
  <c r="A357" i="12" s="1"/>
  <c r="A505" i="12" s="1"/>
  <c r="A653" i="12" s="1"/>
  <c r="A208" i="12"/>
  <c r="A356" i="12" s="1"/>
  <c r="A504" i="12" s="1"/>
  <c r="A652" i="12" s="1"/>
  <c r="A207" i="12"/>
  <c r="A355" i="12" s="1"/>
  <c r="A503" i="12" s="1"/>
  <c r="A651" i="12" s="1"/>
  <c r="A206" i="12"/>
  <c r="A354" i="12" s="1"/>
  <c r="A502" i="12" s="1"/>
  <c r="A650" i="12" s="1"/>
  <c r="A205" i="12"/>
  <c r="A353" i="12" s="1"/>
  <c r="A501" i="12" s="1"/>
  <c r="A649" i="12" s="1"/>
  <c r="A204" i="12"/>
  <c r="A352" i="12" s="1"/>
  <c r="A500" i="12" s="1"/>
  <c r="A648" i="12" s="1"/>
  <c r="A203" i="12"/>
  <c r="A351" i="12" s="1"/>
  <c r="A499" i="12" s="1"/>
  <c r="A647" i="12" s="1"/>
  <c r="A202" i="12"/>
  <c r="A350" i="12" s="1"/>
  <c r="A498" i="12" s="1"/>
  <c r="A646" i="12" s="1"/>
  <c r="A201" i="12"/>
  <c r="A349" i="12" s="1"/>
  <c r="A497" i="12" s="1"/>
  <c r="A645" i="12" s="1"/>
  <c r="A200" i="12"/>
  <c r="A348" i="12" s="1"/>
  <c r="A496" i="12" s="1"/>
  <c r="A644" i="12" s="1"/>
  <c r="A199" i="12"/>
  <c r="A347" i="12" s="1"/>
  <c r="A495" i="12" s="1"/>
  <c r="A643" i="12" s="1"/>
  <c r="A198" i="12"/>
  <c r="A346" i="12" s="1"/>
  <c r="A494" i="12" s="1"/>
  <c r="A642" i="12" s="1"/>
  <c r="A197" i="12"/>
  <c r="A345" i="12" s="1"/>
  <c r="A493" i="12" s="1"/>
  <c r="A641" i="12" s="1"/>
  <c r="A196" i="12"/>
  <c r="A344" i="12" s="1"/>
  <c r="A492" i="12" s="1"/>
  <c r="A640" i="12" s="1"/>
  <c r="A195" i="12"/>
  <c r="A343" i="12" s="1"/>
  <c r="A491" i="12" s="1"/>
  <c r="A639" i="12" s="1"/>
  <c r="A194" i="12"/>
  <c r="A342" i="12" s="1"/>
  <c r="A490" i="12" s="1"/>
  <c r="A638" i="12" s="1"/>
  <c r="A193" i="12"/>
  <c r="A341" i="12" s="1"/>
  <c r="A489" i="12" s="1"/>
  <c r="A637" i="12" s="1"/>
  <c r="A192" i="12"/>
  <c r="A340" i="12" s="1"/>
  <c r="A488" i="12" s="1"/>
  <c r="A636" i="12" s="1"/>
  <c r="A191" i="12"/>
  <c r="A339" i="12" s="1"/>
  <c r="A487" i="12" s="1"/>
  <c r="A635" i="12" s="1"/>
  <c r="A190" i="12"/>
  <c r="A338" i="12" s="1"/>
  <c r="A486" i="12" s="1"/>
  <c r="A634" i="12" s="1"/>
  <c r="A189" i="12"/>
  <c r="A337" i="12" s="1"/>
  <c r="A485" i="12" s="1"/>
  <c r="A633" i="12" s="1"/>
  <c r="A188" i="12"/>
  <c r="A336" i="12" s="1"/>
  <c r="A484" i="12" s="1"/>
  <c r="A632" i="12" s="1"/>
  <c r="A187" i="12"/>
  <c r="A335" i="12" s="1"/>
  <c r="A483" i="12" s="1"/>
  <c r="A631" i="12" s="1"/>
  <c r="A186" i="12"/>
  <c r="A334" i="12" s="1"/>
  <c r="A482" i="12" s="1"/>
  <c r="A630" i="12" s="1"/>
  <c r="A185" i="12"/>
  <c r="A333" i="12" s="1"/>
  <c r="A481" i="12" s="1"/>
  <c r="A629" i="12" s="1"/>
  <c r="A184" i="12"/>
  <c r="A332" i="12" s="1"/>
  <c r="A480" i="12" s="1"/>
  <c r="A628" i="12" s="1"/>
  <c r="A183" i="12"/>
  <c r="A331" i="12" s="1"/>
  <c r="A479" i="12" s="1"/>
  <c r="A627" i="12" s="1"/>
  <c r="A182" i="12"/>
  <c r="A330" i="12" s="1"/>
  <c r="A478" i="12" s="1"/>
  <c r="A626" i="12" s="1"/>
  <c r="A181" i="12"/>
  <c r="A329" i="12" s="1"/>
  <c r="A477" i="12" s="1"/>
  <c r="A625" i="12" s="1"/>
  <c r="A180" i="12"/>
  <c r="A328" i="12" s="1"/>
  <c r="A476" i="12" s="1"/>
  <c r="A624" i="12" s="1"/>
  <c r="A179" i="12"/>
  <c r="A327" i="12" s="1"/>
  <c r="A475" i="12" s="1"/>
  <c r="A623" i="12" s="1"/>
  <c r="A178" i="12"/>
  <c r="A326" i="12" s="1"/>
  <c r="A474" i="12" s="1"/>
  <c r="A622" i="12" s="1"/>
  <c r="A177" i="12"/>
  <c r="A325" i="12" s="1"/>
  <c r="A473" i="12" s="1"/>
  <c r="A621" i="12" s="1"/>
  <c r="A176" i="12"/>
  <c r="A324" i="12" s="1"/>
  <c r="A472" i="12" s="1"/>
  <c r="A620" i="12" s="1"/>
  <c r="A175" i="12"/>
  <c r="A323" i="12" s="1"/>
  <c r="A471" i="12" s="1"/>
  <c r="A619" i="12" s="1"/>
  <c r="A174" i="12"/>
  <c r="A322" i="12" s="1"/>
  <c r="A470" i="12" s="1"/>
  <c r="A618" i="12" s="1"/>
  <c r="A173" i="12"/>
  <c r="A321" i="12" s="1"/>
  <c r="A469" i="12" s="1"/>
  <c r="A617" i="12" s="1"/>
  <c r="A172" i="12"/>
  <c r="A320" i="12" s="1"/>
  <c r="A468" i="12" s="1"/>
  <c r="A616" i="12" s="1"/>
  <c r="A171" i="12"/>
  <c r="A319" i="12" s="1"/>
  <c r="A467" i="12" s="1"/>
  <c r="A615" i="12" s="1"/>
  <c r="A170" i="12"/>
  <c r="A318" i="12" s="1"/>
  <c r="A466" i="12" s="1"/>
  <c r="A614" i="12" s="1"/>
  <c r="A169" i="12"/>
  <c r="A317" i="12" s="1"/>
  <c r="A465" i="12" s="1"/>
  <c r="A613" i="12" s="1"/>
  <c r="A168" i="12"/>
  <c r="A316" i="12" s="1"/>
  <c r="A464" i="12" s="1"/>
  <c r="A612" i="12" s="1"/>
  <c r="A167" i="12"/>
  <c r="A315" i="12" s="1"/>
  <c r="A463" i="12" s="1"/>
  <c r="A611" i="12" s="1"/>
  <c r="A166" i="12"/>
  <c r="A314" i="12" s="1"/>
  <c r="A462" i="12" s="1"/>
  <c r="A610" i="12" s="1"/>
  <c r="A165" i="12"/>
  <c r="A313" i="12" s="1"/>
  <c r="A461" i="12" s="1"/>
  <c r="A609" i="12" s="1"/>
  <c r="A164" i="12"/>
  <c r="A312" i="12" s="1"/>
  <c r="A460" i="12" s="1"/>
  <c r="A608" i="12" s="1"/>
  <c r="A163" i="12"/>
  <c r="A311" i="12" s="1"/>
  <c r="A459" i="12" s="1"/>
  <c r="A607" i="12" s="1"/>
  <c r="A162" i="12"/>
  <c r="A310" i="12" s="1"/>
  <c r="A458" i="12" s="1"/>
  <c r="A606" i="12" s="1"/>
  <c r="A161" i="12"/>
  <c r="A309" i="12" s="1"/>
  <c r="A457" i="12" s="1"/>
  <c r="A605" i="12" s="1"/>
  <c r="A160" i="12"/>
  <c r="A308" i="12" s="1"/>
  <c r="A456" i="12" s="1"/>
  <c r="A604" i="12" s="1"/>
  <c r="A159" i="12"/>
  <c r="A307" i="12" s="1"/>
  <c r="A455" i="12" s="1"/>
  <c r="A603" i="12" s="1"/>
  <c r="A158" i="12"/>
  <c r="A306" i="12" s="1"/>
  <c r="A454" i="12" s="1"/>
  <c r="A602" i="12" s="1"/>
  <c r="A157" i="12"/>
  <c r="A305" i="12" s="1"/>
  <c r="A453" i="12" s="1"/>
  <c r="A601" i="12" s="1"/>
  <c r="Z509" i="12"/>
  <c r="AB509" i="12" s="1"/>
  <c r="Z496" i="12"/>
  <c r="AB496" i="12" s="1"/>
  <c r="Z501" i="12"/>
  <c r="AB501" i="12" s="1"/>
  <c r="Z490" i="12"/>
  <c r="AB490" i="12" s="1"/>
  <c r="Z493" i="12"/>
  <c r="AB493" i="12" s="1"/>
  <c r="Z506" i="12"/>
  <c r="AB506" i="12" s="1"/>
  <c r="Z480" i="12"/>
  <c r="AB480" i="12" s="1"/>
  <c r="Z483" i="12"/>
  <c r="AB483" i="12" s="1"/>
  <c r="Z485" i="12"/>
  <c r="AB485" i="12" s="1"/>
  <c r="Z499" i="12"/>
  <c r="AB499" i="12" s="1"/>
  <c r="Z474" i="12"/>
  <c r="AB474" i="12" s="1"/>
  <c r="Z477" i="12"/>
  <c r="AB477" i="12" s="1"/>
  <c r="Z464" i="12"/>
  <c r="AB464" i="12" s="1"/>
  <c r="Z467" i="12"/>
  <c r="AB467" i="12" s="1"/>
  <c r="Z469" i="12"/>
  <c r="AB469" i="12" s="1"/>
  <c r="Z453" i="12"/>
  <c r="AB453" i="12" s="1"/>
  <c r="Z458" i="12"/>
  <c r="AB458" i="12" s="1"/>
  <c r="Z462" i="12"/>
  <c r="AB462" i="12" s="1"/>
  <c r="Z512" i="12"/>
  <c r="AB512" i="12" s="1"/>
  <c r="AB326" i="12"/>
  <c r="AB316" i="12"/>
  <c r="AB353" i="12"/>
  <c r="AB313" i="12"/>
  <c r="AB351" i="12"/>
  <c r="AB334" i="12"/>
  <c r="AB340" i="12"/>
  <c r="AB310" i="12"/>
  <c r="AB364" i="12"/>
  <c r="AB335" i="12"/>
  <c r="AB337" i="12"/>
  <c r="AB307" i="12"/>
  <c r="AB361" i="12"/>
  <c r="AB319" i="12"/>
  <c r="AB318" i="12"/>
  <c r="AB324" i="12"/>
  <c r="AB358" i="12"/>
  <c r="AB348" i="12"/>
  <c r="AB321" i="12"/>
  <c r="AB345" i="12"/>
  <c r="AB314" i="12"/>
  <c r="AB308" i="12"/>
  <c r="AB362" i="12"/>
  <c r="AB306" i="12"/>
  <c r="Z454" i="12"/>
  <c r="AB454" i="12" s="1"/>
  <c r="Z455" i="12"/>
  <c r="AB455" i="12" s="1"/>
  <c r="Z456" i="12"/>
  <c r="AB456" i="12" s="1"/>
  <c r="AB309" i="12"/>
  <c r="Z457" i="12"/>
  <c r="AB457" i="12" s="1"/>
  <c r="AB311" i="12"/>
  <c r="Z459" i="12"/>
  <c r="AB459" i="12" s="1"/>
  <c r="AB312" i="12"/>
  <c r="Z460" i="12"/>
  <c r="AB460" i="12" s="1"/>
  <c r="Z461" i="12"/>
  <c r="AB461" i="12" s="1"/>
  <c r="AB317" i="12"/>
  <c r="Z465" i="12"/>
  <c r="AB465" i="12" s="1"/>
  <c r="Z466" i="12"/>
  <c r="AB466" i="12" s="1"/>
  <c r="AB320" i="12"/>
  <c r="Z468" i="12"/>
  <c r="AB468" i="12" s="1"/>
  <c r="AB322" i="12"/>
  <c r="Z470" i="12"/>
  <c r="AB470" i="12" s="1"/>
  <c r="AB175" i="12"/>
  <c r="Z472" i="12"/>
  <c r="AB472" i="12" s="1"/>
  <c r="AB325" i="12"/>
  <c r="Z473" i="12"/>
  <c r="AB473" i="12" s="1"/>
  <c r="AB327" i="12"/>
  <c r="Z475" i="12"/>
  <c r="AB475" i="12" s="1"/>
  <c r="AB328" i="12"/>
  <c r="Z476" i="12"/>
  <c r="AB476" i="12" s="1"/>
  <c r="Z478" i="12"/>
  <c r="AB478" i="12" s="1"/>
  <c r="AB333" i="12"/>
  <c r="Z481" i="12"/>
  <c r="AB481" i="12" s="1"/>
  <c r="Z482" i="12"/>
  <c r="AB482" i="12" s="1"/>
  <c r="AB336" i="12"/>
  <c r="Z484" i="12"/>
  <c r="AB484" i="12" s="1"/>
  <c r="AB338" i="12"/>
  <c r="Z486" i="12"/>
  <c r="AB486" i="12" s="1"/>
  <c r="Z488" i="12"/>
  <c r="AB488" i="12" s="1"/>
  <c r="AB341" i="12"/>
  <c r="Z489" i="12"/>
  <c r="AB489" i="12" s="1"/>
  <c r="AB343" i="12"/>
  <c r="Z491" i="12"/>
  <c r="AB491" i="12" s="1"/>
  <c r="AB344" i="12"/>
  <c r="Z492" i="12"/>
  <c r="AB492" i="12" s="1"/>
  <c r="Z494" i="12"/>
  <c r="AB494" i="12" s="1"/>
  <c r="AB349" i="12"/>
  <c r="Z497" i="12"/>
  <c r="AB497" i="12" s="1"/>
  <c r="Z498" i="12"/>
  <c r="AB498" i="12" s="1"/>
  <c r="AB352" i="12"/>
  <c r="Z500" i="12"/>
  <c r="AB500" i="12" s="1"/>
  <c r="AB354" i="12"/>
  <c r="Z502" i="12"/>
  <c r="AB502" i="12" s="1"/>
  <c r="AB207" i="12"/>
  <c r="Z504" i="12"/>
  <c r="AB504" i="12" s="1"/>
  <c r="AB357" i="12"/>
  <c r="Z505" i="12"/>
  <c r="AB505" i="12" s="1"/>
  <c r="AB359" i="12"/>
  <c r="Z507" i="12"/>
  <c r="AB507" i="12" s="1"/>
  <c r="AB360" i="12"/>
  <c r="Z508" i="12"/>
  <c r="AB508" i="12" s="1"/>
  <c r="Z510" i="12"/>
  <c r="AB510" i="12" s="1"/>
  <c r="AB215" i="12"/>
  <c r="AB365" i="12"/>
  <c r="Z513" i="12"/>
  <c r="AB513" i="12" s="1"/>
  <c r="AB366" i="12"/>
  <c r="Z514" i="12"/>
  <c r="AB514" i="12" s="1"/>
  <c r="AB367" i="12"/>
  <c r="Z515" i="12"/>
  <c r="AB515" i="12" s="1"/>
  <c r="AB368" i="12"/>
  <c r="Z516" i="12"/>
  <c r="AB516" i="12" s="1"/>
  <c r="AB369" i="12"/>
  <c r="Z517" i="12"/>
  <c r="AB517" i="12" s="1"/>
  <c r="AB370" i="12"/>
  <c r="Z518" i="12"/>
  <c r="AB518" i="12" s="1"/>
  <c r="AB371" i="12"/>
  <c r="Z519" i="12"/>
  <c r="AB519" i="12" s="1"/>
  <c r="AB372" i="12"/>
  <c r="Z520" i="12"/>
  <c r="AB520" i="12" s="1"/>
  <c r="AB373" i="12"/>
  <c r="Z521" i="12"/>
  <c r="AB521" i="12" s="1"/>
  <c r="AB374" i="12"/>
  <c r="Z522" i="12"/>
  <c r="AB522" i="12" s="1"/>
  <c r="AB375" i="12"/>
  <c r="Z523" i="12"/>
  <c r="AB523" i="12" s="1"/>
  <c r="AB376" i="12"/>
  <c r="Z524" i="12"/>
  <c r="AB524" i="12" s="1"/>
  <c r="AB377" i="12"/>
  <c r="Z525" i="12"/>
  <c r="AB525" i="12" s="1"/>
  <c r="AB378" i="12"/>
  <c r="Z526" i="12"/>
  <c r="AB526" i="12" s="1"/>
  <c r="AB231" i="12"/>
  <c r="AB380" i="12"/>
  <c r="Z528" i="12"/>
  <c r="AB528" i="12" s="1"/>
  <c r="AB381" i="12"/>
  <c r="Z529" i="12"/>
  <c r="AB529" i="12" s="1"/>
  <c r="AB382" i="12"/>
  <c r="Z530" i="12"/>
  <c r="AB530" i="12" s="1"/>
  <c r="AB383" i="12"/>
  <c r="Z531" i="12"/>
  <c r="AB531" i="12" s="1"/>
  <c r="AB384" i="12"/>
  <c r="Z532" i="12"/>
  <c r="AB532" i="12" s="1"/>
  <c r="AB385" i="12"/>
  <c r="Z533" i="12"/>
  <c r="AB533" i="12" s="1"/>
  <c r="AB386" i="12"/>
  <c r="Z534" i="12"/>
  <c r="AB534" i="12" s="1"/>
  <c r="AB239" i="12"/>
  <c r="AB388" i="12"/>
  <c r="Z536" i="12"/>
  <c r="AB536" i="12" s="1"/>
  <c r="AB389" i="12"/>
  <c r="Z537" i="12"/>
  <c r="AB537" i="12" s="1"/>
  <c r="AB390" i="12"/>
  <c r="Z538" i="12"/>
  <c r="AB538" i="12" s="1"/>
  <c r="AB391" i="12"/>
  <c r="Z539" i="12"/>
  <c r="AB539" i="12" s="1"/>
  <c r="AB392" i="12"/>
  <c r="Z540" i="12"/>
  <c r="AB540" i="12" s="1"/>
  <c r="AB393" i="12"/>
  <c r="Z541" i="12"/>
  <c r="AB541" i="12" s="1"/>
  <c r="AB394" i="12"/>
  <c r="Z542" i="12"/>
  <c r="AB542" i="12" s="1"/>
  <c r="AB247" i="12"/>
  <c r="AB396" i="12"/>
  <c r="Z544" i="12"/>
  <c r="AB544" i="12" s="1"/>
  <c r="AB397" i="12"/>
  <c r="Z545" i="12"/>
  <c r="AB545" i="12" s="1"/>
  <c r="AB398" i="12"/>
  <c r="Z546" i="12"/>
  <c r="AB546" i="12" s="1"/>
  <c r="AB399" i="12"/>
  <c r="Z547" i="12"/>
  <c r="AB547" i="12" s="1"/>
  <c r="AB400" i="12"/>
  <c r="Z548" i="12"/>
  <c r="AB548" i="12" s="1"/>
  <c r="AB401" i="12"/>
  <c r="Z549" i="12"/>
  <c r="AB549" i="12" s="1"/>
  <c r="AB402" i="12"/>
  <c r="Z550" i="12"/>
  <c r="AB550" i="12" s="1"/>
  <c r="AB255" i="12"/>
  <c r="AB404" i="12"/>
  <c r="Z552" i="12"/>
  <c r="AB552" i="12" s="1"/>
  <c r="AB405" i="12"/>
  <c r="Z553" i="12"/>
  <c r="AB553" i="12" s="1"/>
  <c r="AB406" i="12"/>
  <c r="Z554" i="12"/>
  <c r="AB554" i="12" s="1"/>
  <c r="AB407" i="12"/>
  <c r="Z555" i="12"/>
  <c r="AB555" i="12" s="1"/>
  <c r="AB408" i="12"/>
  <c r="Z556" i="12"/>
  <c r="AB556" i="12" s="1"/>
  <c r="AB409" i="12"/>
  <c r="Z557" i="12"/>
  <c r="AB557" i="12" s="1"/>
  <c r="AB410" i="12"/>
  <c r="Z558" i="12"/>
  <c r="AB558" i="12" s="1"/>
  <c r="AB412" i="12"/>
  <c r="Z560" i="12"/>
  <c r="AB560" i="12" s="1"/>
  <c r="AB342" i="12"/>
  <c r="AB332" i="12"/>
  <c r="AB305" i="12"/>
  <c r="AB346" i="12"/>
  <c r="AB329" i="12"/>
  <c r="AB350" i="12"/>
  <c r="AB356" i="12"/>
  <c r="AB330" i="12"/>
  <c r="AB223" i="12"/>
  <c r="Z74" i="12"/>
  <c r="AB74" i="12" s="1"/>
  <c r="Z34" i="12"/>
  <c r="AB34" i="12" s="1"/>
  <c r="Z98" i="12"/>
  <c r="AB98" i="12" s="1"/>
  <c r="Z58" i="12"/>
  <c r="AB58" i="12" s="1"/>
  <c r="Z18" i="12"/>
  <c r="AB18" i="12" s="1"/>
  <c r="Z82" i="12"/>
  <c r="AB82" i="12" s="1"/>
  <c r="Z106" i="12"/>
  <c r="AB106" i="12" s="1"/>
  <c r="Z66" i="12"/>
  <c r="AB66" i="12" s="1"/>
  <c r="Z42" i="12"/>
  <c r="AB42" i="12" s="1"/>
  <c r="Z8" i="12"/>
  <c r="AB8" i="12" s="1"/>
  <c r="Z26" i="12"/>
  <c r="AB26" i="12" s="1"/>
  <c r="Z90" i="12"/>
  <c r="AB90" i="12" s="1"/>
  <c r="Z10" i="12"/>
  <c r="AB10" i="12" s="1"/>
  <c r="Z50" i="12"/>
  <c r="AB50" i="12" s="1"/>
  <c r="Z114" i="12"/>
  <c r="AB114" i="12" s="1"/>
  <c r="Z16" i="12"/>
  <c r="AB16" i="12" s="1"/>
  <c r="Z24" i="12"/>
  <c r="AB24" i="12" s="1"/>
  <c r="AB181" i="12"/>
  <c r="Z32" i="12"/>
  <c r="AB32" i="12" s="1"/>
  <c r="Z40" i="12"/>
  <c r="AB40" i="12" s="1"/>
  <c r="Z48" i="12"/>
  <c r="AB48" i="12" s="1"/>
  <c r="Z56" i="12"/>
  <c r="AB56" i="12" s="1"/>
  <c r="AB213" i="12"/>
  <c r="Z64" i="12"/>
  <c r="AB64" i="12" s="1"/>
  <c r="AB221" i="12"/>
  <c r="Z72" i="12"/>
  <c r="AB72" i="12" s="1"/>
  <c r="AB229" i="12"/>
  <c r="Z80" i="12"/>
  <c r="AB80" i="12" s="1"/>
  <c r="AB237" i="12"/>
  <c r="Z88" i="12"/>
  <c r="AB88" i="12" s="1"/>
  <c r="AB245" i="12"/>
  <c r="Z96" i="12"/>
  <c r="AB96" i="12" s="1"/>
  <c r="AB253" i="12"/>
  <c r="Z104" i="12"/>
  <c r="AB104" i="12" s="1"/>
  <c r="Z112" i="12"/>
  <c r="AB112" i="12" s="1"/>
  <c r="Z11" i="12"/>
  <c r="AB11" i="12" s="1"/>
  <c r="Z19" i="12"/>
  <c r="AB19" i="12" s="1"/>
  <c r="Z27" i="12"/>
  <c r="AB27" i="12" s="1"/>
  <c r="Z35" i="12"/>
  <c r="AB35" i="12" s="1"/>
  <c r="Z43" i="12"/>
  <c r="AB43" i="12" s="1"/>
  <c r="Z51" i="12"/>
  <c r="AB51" i="12" s="1"/>
  <c r="Z59" i="12"/>
  <c r="AB59" i="12" s="1"/>
  <c r="AB216" i="12"/>
  <c r="Z67" i="12"/>
  <c r="AB67" i="12" s="1"/>
  <c r="AB224" i="12"/>
  <c r="Z75" i="12"/>
  <c r="AB75" i="12" s="1"/>
  <c r="AB232" i="12"/>
  <c r="Z83" i="12"/>
  <c r="AB83" i="12" s="1"/>
  <c r="AB240" i="12"/>
  <c r="Z91" i="12"/>
  <c r="AB91" i="12" s="1"/>
  <c r="AB248" i="12"/>
  <c r="Z99" i="12"/>
  <c r="AB99" i="12" s="1"/>
  <c r="AB256" i="12"/>
  <c r="Z107" i="12"/>
  <c r="AB107" i="12" s="1"/>
  <c r="Z115" i="12"/>
  <c r="AB115" i="12" s="1"/>
  <c r="Z14" i="12"/>
  <c r="AB14" i="12" s="1"/>
  <c r="Z22" i="12"/>
  <c r="AB22" i="12" s="1"/>
  <c r="Z30" i="12"/>
  <c r="AB30" i="12" s="1"/>
  <c r="AB187" i="12"/>
  <c r="Z38" i="12"/>
  <c r="AB38" i="12" s="1"/>
  <c r="Z46" i="12"/>
  <c r="AB46" i="12" s="1"/>
  <c r="Z54" i="12"/>
  <c r="AB54" i="12" s="1"/>
  <c r="AB211" i="12"/>
  <c r="Z62" i="12"/>
  <c r="AB62" i="12" s="1"/>
  <c r="AB219" i="12"/>
  <c r="Z70" i="12"/>
  <c r="AB70" i="12" s="1"/>
  <c r="AB227" i="12"/>
  <c r="Z78" i="12"/>
  <c r="AB78" i="12" s="1"/>
  <c r="AB235" i="12"/>
  <c r="Z86" i="12"/>
  <c r="AB86" i="12" s="1"/>
  <c r="AB243" i="12"/>
  <c r="Z94" i="12"/>
  <c r="AB94" i="12" s="1"/>
  <c r="AB251" i="12"/>
  <c r="Z102" i="12"/>
  <c r="AB102" i="12" s="1"/>
  <c r="AB259" i="12"/>
  <c r="Z110" i="12"/>
  <c r="AB110" i="12" s="1"/>
  <c r="Z9" i="12"/>
  <c r="AB9" i="12" s="1"/>
  <c r="Z17" i="12"/>
  <c r="AB17" i="12" s="1"/>
  <c r="Z25" i="12"/>
  <c r="AB25" i="12" s="1"/>
  <c r="AB182" i="12"/>
  <c r="Z33" i="12"/>
  <c r="AB33" i="12" s="1"/>
  <c r="Z41" i="12"/>
  <c r="AB41" i="12" s="1"/>
  <c r="Z49" i="12"/>
  <c r="AB49" i="12" s="1"/>
  <c r="AB206" i="12"/>
  <c r="Z57" i="12"/>
  <c r="AB57" i="12" s="1"/>
  <c r="AB214" i="12"/>
  <c r="Z65" i="12"/>
  <c r="AB65" i="12" s="1"/>
  <c r="AB222" i="12"/>
  <c r="Z73" i="12"/>
  <c r="AB73" i="12" s="1"/>
  <c r="AB230" i="12"/>
  <c r="Z81" i="12"/>
  <c r="AB81" i="12" s="1"/>
  <c r="AB238" i="12"/>
  <c r="Z89" i="12"/>
  <c r="AB89" i="12" s="1"/>
  <c r="AB246" i="12"/>
  <c r="Z97" i="12"/>
  <c r="AB97" i="12" s="1"/>
  <c r="Z105" i="12"/>
  <c r="AB105" i="12" s="1"/>
  <c r="Z113" i="12"/>
  <c r="AB113" i="12" s="1"/>
  <c r="Z12" i="12"/>
  <c r="AB12" i="12" s="1"/>
  <c r="AB169" i="12"/>
  <c r="Z20" i="12"/>
  <c r="AB20" i="12" s="1"/>
  <c r="Z28" i="12"/>
  <c r="AB28" i="12" s="1"/>
  <c r="Z36" i="12"/>
  <c r="AB36" i="12" s="1"/>
  <c r="Z44" i="12"/>
  <c r="AB44" i="12" s="1"/>
  <c r="Z52" i="12"/>
  <c r="AB52" i="12" s="1"/>
  <c r="AB209" i="12"/>
  <c r="Z60" i="12"/>
  <c r="AB60" i="12" s="1"/>
  <c r="AB217" i="12"/>
  <c r="Z68" i="12"/>
  <c r="AB68" i="12" s="1"/>
  <c r="AB225" i="12"/>
  <c r="Z76" i="12"/>
  <c r="AB76" i="12" s="1"/>
  <c r="AB233" i="12"/>
  <c r="Z84" i="12"/>
  <c r="AB84" i="12" s="1"/>
  <c r="AB241" i="12"/>
  <c r="Z92" i="12"/>
  <c r="AB92" i="12" s="1"/>
  <c r="AB249" i="12"/>
  <c r="Z100" i="12"/>
  <c r="AB100" i="12" s="1"/>
  <c r="Z108" i="12"/>
  <c r="AB108" i="12" s="1"/>
  <c r="Z15" i="12"/>
  <c r="AB15" i="12" s="1"/>
  <c r="AB172" i="12"/>
  <c r="Z23" i="12"/>
  <c r="AB23" i="12" s="1"/>
  <c r="Z31" i="12"/>
  <c r="AB31" i="12" s="1"/>
  <c r="Z39" i="12"/>
  <c r="AB39" i="12" s="1"/>
  <c r="Z47" i="12"/>
  <c r="AB47" i="12" s="1"/>
  <c r="AB204" i="12"/>
  <c r="Z55" i="12"/>
  <c r="AB55" i="12" s="1"/>
  <c r="AB212" i="12"/>
  <c r="Z63" i="12"/>
  <c r="AB63" i="12" s="1"/>
  <c r="AB220" i="12"/>
  <c r="Z71" i="12"/>
  <c r="AB71" i="12" s="1"/>
  <c r="AB228" i="12"/>
  <c r="Z79" i="12"/>
  <c r="AB79" i="12" s="1"/>
  <c r="AB236" i="12"/>
  <c r="Z87" i="12"/>
  <c r="AB87" i="12" s="1"/>
  <c r="AB244" i="12"/>
  <c r="Z95" i="12"/>
  <c r="AB95" i="12" s="1"/>
  <c r="AB252" i="12"/>
  <c r="Z103" i="12"/>
  <c r="AB103" i="12" s="1"/>
  <c r="Z111" i="12"/>
  <c r="AB111" i="12" s="1"/>
  <c r="Z13" i="12"/>
  <c r="AB13" i="12" s="1"/>
  <c r="AB170" i="12"/>
  <c r="Z21" i="12"/>
  <c r="AB21" i="12" s="1"/>
  <c r="Z29" i="12"/>
  <c r="AB29" i="12" s="1"/>
  <c r="Z37" i="12"/>
  <c r="AB37" i="12" s="1"/>
  <c r="Z45" i="12"/>
  <c r="AB45" i="12" s="1"/>
  <c r="Z53" i="12"/>
  <c r="AB53" i="12" s="1"/>
  <c r="Z61" i="12"/>
  <c r="AB61" i="12" s="1"/>
  <c r="AB218" i="12"/>
  <c r="Z69" i="12"/>
  <c r="AB69" i="12" s="1"/>
  <c r="AB226" i="12"/>
  <c r="Z77" i="12"/>
  <c r="AB77" i="12" s="1"/>
  <c r="AB234" i="12"/>
  <c r="Z85" i="12"/>
  <c r="AB85" i="12" s="1"/>
  <c r="AB242" i="12"/>
  <c r="Z93" i="12"/>
  <c r="AB93" i="12" s="1"/>
  <c r="AB250" i="12"/>
  <c r="Z101" i="12"/>
  <c r="AB101" i="12" s="1"/>
  <c r="Z109" i="12"/>
  <c r="AB109" i="12" s="1"/>
  <c r="Z463" i="12"/>
  <c r="AB463" i="12" s="1"/>
  <c r="AB315" i="12"/>
  <c r="AB411" i="12"/>
  <c r="Z559" i="12"/>
  <c r="AB559" i="12" s="1"/>
  <c r="AB403" i="12"/>
  <c r="Z551" i="12"/>
  <c r="AB551" i="12" s="1"/>
  <c r="AB395" i="12"/>
  <c r="Z543" i="12"/>
  <c r="AB543" i="12" s="1"/>
  <c r="AB387" i="12"/>
  <c r="Z535" i="12"/>
  <c r="AB535" i="12" s="1"/>
  <c r="AB379" i="12"/>
  <c r="Z527" i="12"/>
  <c r="AB527" i="12" s="1"/>
  <c r="Z503" i="12"/>
  <c r="AB503" i="12" s="1"/>
  <c r="AB355" i="12"/>
  <c r="Z495" i="12"/>
  <c r="AB495" i="12" s="1"/>
  <c r="AB347" i="12"/>
  <c r="Z487" i="12"/>
  <c r="AB487" i="12" s="1"/>
  <c r="AB339" i="12"/>
  <c r="Z479" i="12"/>
  <c r="AB479" i="12" s="1"/>
  <c r="AB331" i="12"/>
  <c r="Z511" i="12"/>
  <c r="AB511" i="12" s="1"/>
  <c r="AB363" i="12"/>
  <c r="Z471" i="12"/>
  <c r="AB471" i="12" s="1"/>
  <c r="AB323" i="12"/>
  <c r="C9" i="13"/>
  <c r="Z737" i="12" l="1"/>
  <c r="Z741" i="12"/>
  <c r="Z738" i="12"/>
  <c r="Z730" i="12"/>
  <c r="Z729" i="12"/>
  <c r="Z728" i="12"/>
  <c r="Z743" i="12"/>
  <c r="Z740" i="12"/>
  <c r="Z723" i="12"/>
  <c r="Z731" i="12"/>
  <c r="Z739" i="12"/>
  <c r="Z733" i="12"/>
  <c r="Z726" i="12"/>
  <c r="Z719" i="12"/>
  <c r="Z711" i="12"/>
  <c r="Z735" i="12"/>
  <c r="Z744" i="12"/>
  <c r="Z736" i="12"/>
  <c r="Z727" i="12"/>
  <c r="Z732" i="12"/>
  <c r="Z715" i="12"/>
  <c r="Z722" i="12"/>
  <c r="Z714" i="12"/>
  <c r="Z712" i="12"/>
  <c r="Z721" i="12"/>
  <c r="Z734" i="12"/>
  <c r="Z725" i="12"/>
  <c r="Z718" i="12"/>
  <c r="Z716" i="12"/>
  <c r="Z717" i="12"/>
  <c r="Z709" i="12"/>
  <c r="Z742" i="12"/>
  <c r="Z713" i="12"/>
  <c r="Z724" i="12"/>
  <c r="Z710" i="12"/>
  <c r="Z720" i="12"/>
  <c r="AB716" i="12"/>
  <c r="AB723" i="12"/>
  <c r="AB712" i="12"/>
  <c r="AB721" i="12"/>
  <c r="AB717" i="12"/>
  <c r="AB727" i="12"/>
  <c r="AB735" i="12"/>
  <c r="AB743" i="12"/>
  <c r="AB709" i="12"/>
  <c r="AB728" i="12"/>
  <c r="AB736" i="12"/>
  <c r="AB744" i="12"/>
  <c r="AB719" i="12"/>
  <c r="AB729" i="12"/>
  <c r="AB737" i="12"/>
  <c r="AB711" i="12"/>
  <c r="AB720" i="12"/>
  <c r="AB730" i="12"/>
  <c r="AB713" i="12"/>
  <c r="AB722" i="12"/>
  <c r="AB739" i="12"/>
  <c r="AB714" i="12"/>
  <c r="AB724" i="12"/>
  <c r="AB732" i="12"/>
  <c r="AB740" i="12"/>
  <c r="AB725" i="12"/>
  <c r="AB733" i="12"/>
  <c r="AB741" i="12"/>
  <c r="AB710" i="12"/>
  <c r="AB718" i="12"/>
  <c r="AB726" i="12"/>
  <c r="AB734" i="12"/>
  <c r="AB742" i="12"/>
  <c r="AB738" i="12"/>
  <c r="AB715" i="12"/>
  <c r="AB731" i="12"/>
  <c r="AB705" i="12"/>
  <c r="Z623" i="12"/>
  <c r="Z670" i="12"/>
  <c r="Z687" i="12"/>
  <c r="Z695" i="12"/>
  <c r="Z679" i="12"/>
  <c r="Z606" i="12"/>
  <c r="Z655" i="12"/>
  <c r="Z703" i="12"/>
  <c r="Z638" i="12"/>
  <c r="Z663" i="12"/>
  <c r="Z678" i="12"/>
  <c r="AB664" i="12"/>
  <c r="AB605" i="12"/>
  <c r="Z686" i="12"/>
  <c r="Z694" i="12"/>
  <c r="AB682" i="12"/>
  <c r="Z702" i="12"/>
  <c r="AB667" i="12"/>
  <c r="AB663" i="12"/>
  <c r="AB623" i="12"/>
  <c r="AB689" i="12"/>
  <c r="AB628" i="12"/>
  <c r="AB642" i="12"/>
  <c r="AB618" i="12"/>
  <c r="AB660" i="12"/>
  <c r="AB604" i="12"/>
  <c r="AB649" i="12"/>
  <c r="AB678" i="12"/>
  <c r="AB630" i="12"/>
  <c r="AB688" i="12"/>
  <c r="AB693" i="12"/>
  <c r="AB706" i="12"/>
  <c r="AB619" i="12"/>
  <c r="AB622" i="12"/>
  <c r="AB632" i="12"/>
  <c r="AB603" i="12"/>
  <c r="AB650" i="12"/>
  <c r="AB641" i="12"/>
  <c r="AB620" i="12"/>
  <c r="AB624" i="12"/>
  <c r="AB633" i="12"/>
  <c r="AB670" i="12"/>
  <c r="AB637" i="12"/>
  <c r="AB657" i="12"/>
  <c r="AB645" i="12"/>
  <c r="AB611" i="12"/>
  <c r="AB617" i="12"/>
  <c r="AB627" i="12"/>
  <c r="AB686" i="12"/>
  <c r="AB696" i="12"/>
  <c r="AB697" i="12"/>
  <c r="AB699" i="12"/>
  <c r="AB698" i="12"/>
  <c r="AB655" i="12"/>
  <c r="AB668" i="12"/>
  <c r="AB672" i="12"/>
  <c r="AB690" i="12"/>
  <c r="AB708" i="12"/>
  <c r="AB673" i="12"/>
  <c r="AB609" i="12"/>
  <c r="AB635" i="12"/>
  <c r="AB683" i="12"/>
  <c r="AB651" i="12"/>
  <c r="AB610" i="12"/>
  <c r="AB638" i="12"/>
  <c r="AB653" i="12"/>
  <c r="AB671" i="12"/>
  <c r="AB643" i="12"/>
  <c r="AB680" i="12"/>
  <c r="AB694" i="12"/>
  <c r="AB614" i="12"/>
  <c r="AB704" i="12"/>
  <c r="AB629" i="12"/>
  <c r="AB676" i="12"/>
  <c r="Z601" i="12"/>
  <c r="Z602" i="12"/>
  <c r="Z603" i="12"/>
  <c r="Z604" i="12"/>
  <c r="Z605" i="12"/>
  <c r="Z607" i="12"/>
  <c r="Z608" i="12"/>
  <c r="Z609" i="12"/>
  <c r="Z610" i="12"/>
  <c r="AB685" i="12"/>
  <c r="AB703" i="12"/>
  <c r="AB681" i="12"/>
  <c r="AB640" i="12"/>
  <c r="AB658" i="12"/>
  <c r="AB647" i="12"/>
  <c r="AB665" i="12"/>
  <c r="AB654" i="12"/>
  <c r="AB669" i="12"/>
  <c r="AB687" i="12"/>
  <c r="AB612" i="12"/>
  <c r="AB625" i="12"/>
  <c r="Z611" i="12"/>
  <c r="Z612" i="12"/>
  <c r="Z613" i="12"/>
  <c r="Z614" i="12"/>
  <c r="Z615" i="12"/>
  <c r="Z616" i="12"/>
  <c r="Z617" i="12"/>
  <c r="Z618" i="12"/>
  <c r="Z619" i="12"/>
  <c r="Z620" i="12"/>
  <c r="Z621" i="12"/>
  <c r="Z622" i="12"/>
  <c r="Z624" i="12"/>
  <c r="Z625" i="12"/>
  <c r="Z626" i="12"/>
  <c r="Z627" i="12"/>
  <c r="Z628" i="12"/>
  <c r="Z629" i="12"/>
  <c r="Z630" i="12"/>
  <c r="Z631" i="12"/>
  <c r="Z632" i="12"/>
  <c r="Z633" i="12"/>
  <c r="Z634" i="12"/>
  <c r="Z635" i="12"/>
  <c r="Z636" i="12"/>
  <c r="Z637" i="12"/>
  <c r="Z639" i="12"/>
  <c r="Z640" i="12"/>
  <c r="Z641" i="12"/>
  <c r="Z642" i="12"/>
  <c r="Z643" i="12"/>
  <c r="Z644" i="12"/>
  <c r="Z645" i="12"/>
  <c r="Z646" i="12"/>
  <c r="Z647" i="12"/>
  <c r="Z648" i="12"/>
  <c r="Z649" i="12"/>
  <c r="Z650" i="12"/>
  <c r="Z651" i="12"/>
  <c r="Z652" i="12"/>
  <c r="Z653" i="12"/>
  <c r="Z654" i="12"/>
  <c r="Z656" i="12"/>
  <c r="Z657" i="12"/>
  <c r="Z658" i="12"/>
  <c r="Z659" i="12"/>
  <c r="Z660" i="12"/>
  <c r="Z661" i="12"/>
  <c r="Z662" i="12"/>
  <c r="Z664" i="12"/>
  <c r="Z665" i="12"/>
  <c r="Z666" i="12"/>
  <c r="Z667" i="12"/>
  <c r="Z668" i="12"/>
  <c r="Z669" i="12"/>
  <c r="Z671" i="12"/>
  <c r="Z672" i="12"/>
  <c r="Z673" i="12"/>
  <c r="Z674" i="12"/>
  <c r="Z675" i="12"/>
  <c r="Z676" i="12"/>
  <c r="Z677" i="12"/>
  <c r="Z680" i="12"/>
  <c r="Z681" i="12"/>
  <c r="Z682" i="12"/>
  <c r="Z683" i="12"/>
  <c r="Z684" i="12"/>
  <c r="Z685" i="12"/>
  <c r="Z688" i="12"/>
  <c r="Z689" i="12"/>
  <c r="Z690" i="12"/>
  <c r="Z691" i="12"/>
  <c r="Z692" i="12"/>
  <c r="Z693" i="12"/>
  <c r="Z696" i="12"/>
  <c r="Z697" i="12"/>
  <c r="Z698" i="12"/>
  <c r="Z699" i="12"/>
  <c r="Z700" i="12"/>
  <c r="Z701" i="12"/>
  <c r="Z704" i="12"/>
  <c r="Z705" i="12"/>
  <c r="Z706" i="12"/>
  <c r="Z707" i="12"/>
  <c r="Z708" i="12"/>
  <c r="AB606" i="12"/>
  <c r="AB616" i="12"/>
  <c r="AB621" i="12"/>
  <c r="AB634" i="12"/>
  <c r="AB639" i="12"/>
  <c r="AB652" i="12"/>
  <c r="AB646" i="12"/>
  <c r="AB656" i="12"/>
  <c r="AB661" i="12"/>
  <c r="AB674" i="12"/>
  <c r="AB679" i="12"/>
  <c r="AB615" i="12"/>
  <c r="AB692" i="12"/>
  <c r="AB662" i="12"/>
  <c r="AB613" i="12"/>
  <c r="AB626" i="12"/>
  <c r="AB695" i="12"/>
  <c r="AB631" i="12"/>
  <c r="AB644" i="12"/>
  <c r="AB691" i="12"/>
  <c r="AB608" i="12"/>
  <c r="AB677" i="12"/>
  <c r="AB702" i="12"/>
  <c r="AB648" i="12"/>
  <c r="AB701" i="12"/>
  <c r="AB666" i="12"/>
  <c r="AB602" i="12"/>
  <c r="AB607" i="12"/>
  <c r="AB684" i="12"/>
  <c r="AB601" i="12"/>
  <c r="AB675" i="12"/>
  <c r="AB700" i="12"/>
  <c r="AB636" i="12"/>
  <c r="AB707" i="12"/>
  <c r="AB659" i="12"/>
  <c r="AD633" i="12" l="1"/>
  <c r="AD717" i="12"/>
  <c r="AD628" i="12"/>
  <c r="AD605" i="12"/>
  <c r="AD706" i="12"/>
  <c r="AD693" i="12"/>
  <c r="AD610" i="12"/>
  <c r="AD690" i="12"/>
  <c r="AD660" i="12"/>
  <c r="AD647" i="12"/>
  <c r="AD705" i="12"/>
  <c r="AD689" i="12"/>
  <c r="AD672" i="12"/>
  <c r="AD632" i="12"/>
  <c r="AD671" i="12"/>
  <c r="AD657" i="12"/>
  <c r="AD709" i="12"/>
  <c r="AD704" i="12"/>
  <c r="AD697" i="12"/>
  <c r="AD681" i="12"/>
  <c r="AD640" i="12"/>
  <c r="AD620" i="12"/>
  <c r="AD688" i="12"/>
  <c r="AD696" i="12"/>
  <c r="AD609" i="12"/>
  <c r="AD653" i="12"/>
  <c r="AD668" i="12"/>
  <c r="AD654" i="12"/>
  <c r="AD698" i="12"/>
  <c r="AD682" i="12"/>
  <c r="AD667" i="12"/>
  <c r="AD641" i="12"/>
  <c r="AD604" i="12"/>
  <c r="AD627" i="12"/>
  <c r="AD603" i="12"/>
  <c r="AD680" i="12"/>
  <c r="AD665" i="12"/>
  <c r="AD650" i="12"/>
  <c r="AD637" i="12"/>
  <c r="AD708" i="12"/>
  <c r="AD649" i="12"/>
  <c r="AD611" i="12"/>
  <c r="AD635" i="12"/>
  <c r="AD622" i="12"/>
  <c r="AD645" i="12"/>
  <c r="AD673" i="12"/>
  <c r="AD614" i="12"/>
  <c r="AD651" i="12"/>
  <c r="AD664" i="12"/>
  <c r="AD625" i="12"/>
  <c r="AD612" i="12"/>
  <c r="AD676" i="12"/>
  <c r="AD624" i="12"/>
  <c r="AD685" i="12"/>
  <c r="AD618" i="12"/>
  <c r="AD722" i="12"/>
  <c r="AD669" i="12"/>
  <c r="AD643" i="12"/>
  <c r="AD630" i="12"/>
  <c r="AD617" i="12"/>
  <c r="AD658" i="12"/>
  <c r="AD619" i="12"/>
  <c r="AD699" i="12"/>
  <c r="AD683" i="12"/>
  <c r="AD642" i="12"/>
  <c r="AD629" i="12"/>
  <c r="AD615" i="12"/>
  <c r="AD638" i="12"/>
  <c r="AD679" i="12"/>
  <c r="AD714" i="12"/>
  <c r="AD711" i="12"/>
  <c r="AD743" i="12"/>
  <c r="AD707" i="12"/>
  <c r="AD675" i="12"/>
  <c r="AD666" i="12"/>
  <c r="AD648" i="12"/>
  <c r="AD631" i="12"/>
  <c r="AD694" i="12"/>
  <c r="AD719" i="12"/>
  <c r="AD728" i="12"/>
  <c r="AD684" i="12"/>
  <c r="AD674" i="12"/>
  <c r="AD656" i="12"/>
  <c r="AD639" i="12"/>
  <c r="AD621" i="12"/>
  <c r="AD613" i="12"/>
  <c r="AD602" i="12"/>
  <c r="AD686" i="12"/>
  <c r="AD695" i="12"/>
  <c r="AD716" i="12"/>
  <c r="AD715" i="12"/>
  <c r="AD726" i="12"/>
  <c r="AD729" i="12"/>
  <c r="AD646" i="12"/>
  <c r="AD601" i="12"/>
  <c r="AD687" i="12"/>
  <c r="AD720" i="12"/>
  <c r="AD718" i="12"/>
  <c r="AD732" i="12"/>
  <c r="AD733" i="12"/>
  <c r="AD730" i="12"/>
  <c r="AD692" i="12"/>
  <c r="AD662" i="12"/>
  <c r="AD636" i="12"/>
  <c r="AD670" i="12"/>
  <c r="AD710" i="12"/>
  <c r="AD725" i="12"/>
  <c r="AD727" i="12"/>
  <c r="AD739" i="12"/>
  <c r="AD738" i="12"/>
  <c r="AD701" i="12"/>
  <c r="AD691" i="12"/>
  <c r="AD661" i="12"/>
  <c r="AD652" i="12"/>
  <c r="AD644" i="12"/>
  <c r="AD608" i="12"/>
  <c r="AD678" i="12"/>
  <c r="AD606" i="12"/>
  <c r="AD623" i="12"/>
  <c r="AD724" i="12"/>
  <c r="AD734" i="12"/>
  <c r="AD736" i="12"/>
  <c r="AD731" i="12"/>
  <c r="AD741" i="12"/>
  <c r="AD700" i="12"/>
  <c r="AD634" i="12"/>
  <c r="AD626" i="12"/>
  <c r="AD607" i="12"/>
  <c r="AD663" i="12"/>
  <c r="AD703" i="12"/>
  <c r="AD713" i="12"/>
  <c r="AD721" i="12"/>
  <c r="AD744" i="12"/>
  <c r="AD723" i="12"/>
  <c r="AD737" i="12"/>
  <c r="AD677" i="12"/>
  <c r="AD659" i="12"/>
  <c r="AD616" i="12"/>
  <c r="AD702" i="12"/>
  <c r="AD655" i="12"/>
  <c r="AD742" i="12"/>
  <c r="AD712" i="12"/>
  <c r="AD735" i="12"/>
  <c r="AD740" i="12"/>
</calcChain>
</file>

<file path=xl/sharedStrings.xml><?xml version="1.0" encoding="utf-8"?>
<sst xmlns="http://schemas.openxmlformats.org/spreadsheetml/2006/main" count="1006" uniqueCount="70">
  <si>
    <t>ANEXO No. 1 OFERTAS Y CANTIDADES</t>
  </si>
  <si>
    <r>
      <t xml:space="preserve">EMPRESA: </t>
    </r>
    <r>
      <rPr>
        <b/>
        <sz val="16"/>
        <color rgb="FFFF0000"/>
        <rFont val="Verdana"/>
        <family val="2"/>
      </rPr>
      <t>XXXXXXXXXXXXXXXXXXXXXXXXXXXXXX</t>
    </r>
  </si>
  <si>
    <r>
      <t xml:space="preserve">REPRESENTANTE LEGAL: </t>
    </r>
    <r>
      <rPr>
        <b/>
        <sz val="16"/>
        <color rgb="FFFF0000"/>
        <rFont val="Verdana"/>
        <family val="2"/>
      </rPr>
      <t>XXXXXXXXXXXXXXXXXXXXXXXXXXXXXX</t>
    </r>
  </si>
  <si>
    <r>
      <t xml:space="preserve">TIPO DE AGENTE: </t>
    </r>
    <r>
      <rPr>
        <b/>
        <sz val="16"/>
        <color rgb="FFFF0000"/>
        <rFont val="Verdana"/>
        <family val="2"/>
      </rPr>
      <t>(COMERCIALIZADOR/GENERADOR)</t>
    </r>
  </si>
  <si>
    <t>Periodo</t>
  </si>
  <si>
    <t>Tarifa monomia ($/kWh)</t>
  </si>
  <si>
    <t>TOTAL</t>
  </si>
  <si>
    <t>Notas</t>
  </si>
  <si>
    <r>
      <t>(1) Oferta válida para la modalidad</t>
    </r>
    <r>
      <rPr>
        <b/>
        <sz val="16"/>
        <color theme="1"/>
        <rFont val="Verdana"/>
        <family val="2"/>
      </rPr>
      <t xml:space="preserve"> Pague lo Contratado.</t>
    </r>
  </si>
  <si>
    <t>EMPRESA DE ENERGÍA DE PEREIRA S.A. E.S.P.</t>
  </si>
  <si>
    <t>MES</t>
  </si>
  <si>
    <t>H1</t>
  </si>
  <si>
    <t>H2</t>
  </si>
  <si>
    <t>H3</t>
  </si>
  <si>
    <t>H4</t>
  </si>
  <si>
    <t>H5</t>
  </si>
  <si>
    <t>H6</t>
  </si>
  <si>
    <t>H7</t>
  </si>
  <si>
    <t>H8</t>
  </si>
  <si>
    <t>H9</t>
  </si>
  <si>
    <t>H10</t>
  </si>
  <si>
    <t>H11</t>
  </si>
  <si>
    <t>H12</t>
  </si>
  <si>
    <t>H13</t>
  </si>
  <si>
    <t>H14</t>
  </si>
  <si>
    <t>H15</t>
  </si>
  <si>
    <t>H16</t>
  </si>
  <si>
    <t>H17</t>
  </si>
  <si>
    <t>H18</t>
  </si>
  <si>
    <t>H19</t>
  </si>
  <si>
    <t>H20</t>
  </si>
  <si>
    <t>H21</t>
  </si>
  <si>
    <t>H22</t>
  </si>
  <si>
    <t>H23</t>
  </si>
  <si>
    <t>H24</t>
  </si>
  <si>
    <t>Días</t>
  </si>
  <si>
    <t>DEMANDA DIARIA ESTIMADA TOTAL [MWh]</t>
  </si>
  <si>
    <t>PRODUCTO No. 1</t>
  </si>
  <si>
    <t>Energía ofertada (%)</t>
  </si>
  <si>
    <t>(4) Esta oferta NO presenta restricciones tales como adjudicación mínima o total u otras que no permitan la evaluación objetiva e integral del producto ofertado.</t>
  </si>
  <si>
    <t>(5) Los precios ofertados incluyen todos los pagos, cargos, impuestos, estampillas, etc., que el Proponente deba realizar ante cualquier entidad gubernamental, o empresa pública, privada o mixta para entregar la energía en la frontera con el Sistema de Transmisión Nacional – STN.</t>
  </si>
  <si>
    <t>(6) Las cantidades ofertadas están sujetas a la adjudicación en la misma proporción respecto a las cantidades ofertadas para todos y cada uno de los meses del año. Es decir, si la Empresa de Energía de Pereira decide adjudicar, por ejemplo, el 50% de lo ofertado en cualesquiera de los meses de alguno de los años, ese mismo porcentaje debe ser adjudicado en el resto de cada uno de los meses de ese año</t>
  </si>
  <si>
    <t>DEMANDA DIARIA ESTIMADA DÍA HABIL [MWh]</t>
  </si>
  <si>
    <t>HABIL</t>
  </si>
  <si>
    <t>DEMANDA DIARIA ESTIMADA DÍA SABADO [MWh]</t>
  </si>
  <si>
    <t>SABADOS</t>
  </si>
  <si>
    <t>DEMANDA DIARIA ESTIMADA DÍA DOMINGO Y FESTIVO DIFERENTE A LUNES [MWh]</t>
  </si>
  <si>
    <t>DOMINGOS Y FESTIVOS</t>
  </si>
  <si>
    <t>DEMANDA DIARIA ESTIMADA DÍA LUNES FESTIVO [MWh]</t>
  </si>
  <si>
    <t>LUNES FESTIVOS</t>
  </si>
  <si>
    <t>año 2029</t>
  </si>
  <si>
    <t>año 2030</t>
  </si>
  <si>
    <t>año 2031</t>
  </si>
  <si>
    <t>año 2032</t>
  </si>
  <si>
    <t>año 2033</t>
  </si>
  <si>
    <t>año 2034</t>
  </si>
  <si>
    <t>año 2035</t>
  </si>
  <si>
    <t>año 2036</t>
  </si>
  <si>
    <t>año 2037</t>
  </si>
  <si>
    <t>Energía requerida (MWh-año)</t>
  </si>
  <si>
    <t>Energía ofertada (MWh-año)</t>
  </si>
  <si>
    <t>año 2038</t>
  </si>
  <si>
    <t>año 2039</t>
  </si>
  <si>
    <t>año 2040</t>
  </si>
  <si>
    <r>
      <t xml:space="preserve">OFERTA A LA EMPRESA DE ENERGIA DE PEREIRA S.A. ESP.
INVITACIÓN PARA EL SUMINISTRO DE ENERGÍA ELÉCTRICA CON DESTINO AL MERCADO REGULADO </t>
    </r>
    <r>
      <rPr>
        <b/>
        <sz val="18"/>
        <rFont val="Verdana"/>
        <family val="2"/>
      </rPr>
      <t>CONVOCATORIA PÚBLICA No. 001-2026 - CP-EEPC2026-001</t>
    </r>
  </si>
  <si>
    <t>Las tarifas ofertadas están referidas en pesos constantes de febrero de 2026 provisional</t>
  </si>
  <si>
    <t>(6) Las cantidades ofertadas están sujetas a la adjudicación en la misma proporción respecto a las cantidades ofertadas para todos y cada uno de los meses del año. Es decir, si la Empresa de Energía de Pereira decide adjudicar, por ejemplo, el 50% de lo ofertado en cualesquiera de los meses de alguno de los años, ese mismo porcentaje debe ser adjudicado en el resto de cada uno de los meses de ese año.</t>
  </si>
  <si>
    <t>PRODUCTO No. 2</t>
  </si>
  <si>
    <t>(3) La cantidad de energía es equivalente a un porcentaje de las cantidades de energía requerida por la Empresa de Energía de Pereira S.A. ESP. (para todo el año/para cada mes), de acuerdo con el Anexo No.1 Ofertas y Cantidades PRODUCTO No. 1 de los Pliegos Definitivos,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</si>
  <si>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No.1 Ofertas y Cantidades PRODUCTO No. 2 de los Pliegos Definitivos, que se aplicarán para todas las 24 horas del día de la curva establecida en dicho Anexo, presentando una tarifa para cada año sin ningún tipo de discriminación por mes, ni tipo de carga ni tipo de día.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</si>
</sst>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_-;\-* #,##0_-;_-* &quot;-&quot;??_-;_-@_-"/>
    <numFmt numFmtId="165" formatCode="_-* #,##0.00_-;\-* #,##0.00_-;_-* &quot;-&quot;_-;_-@_-"/>
    <numFmt numFmtId="166" formatCode="_ * #,##0_ ;_ * \-#,##0_ ;_ * &quot;-&quot;??_ ;_ @_ "/>
    <numFmt numFmtId="167" formatCode="_ * #,##0.00_ ;_ * \-#,##0.00_ ;_ * &quot;-&quot;?_ ;_ @_ "/>
    <numFmt numFmtId="168" formatCode="_ * #,##0_ ;_ * \-#,##0_ ;_ * &quot;-&quot;?_ ;_ @_ "/>
    <numFmt numFmtId="169" formatCode="_ * #,##0.0000_ ;_ * \-#,##0.0000_ ;_ * &quot;-&quot;?_ ;_ @_ "/>
    <numFmt numFmtId="170" formatCode="_(* #,##0.00_);_(* \(#,##0.00\);_(* &quot;-&quot;??_);_(@_)"/>
  </numFmts>
  <fonts count="35" x14ac:knownFonts="1">
    <font>
      <sz val="11"/>
      <color theme="1"/>
      <name val="Calibri"/>
      <family val="2"/>
      <scheme val="minor"/>
    </font>
    <font>
      <sz val="11"/>
      <color theme="1"/>
      <name val="Calibri"/>
      <family val="2"/>
      <scheme val="minor"/>
    </font>
    <font>
      <sz val="10"/>
      <name val="Arial"/>
      <family val="2"/>
    </font>
    <font>
      <sz val="20"/>
      <name val="Verdana"/>
      <family val="2"/>
    </font>
    <font>
      <b/>
      <i/>
      <sz val="20"/>
      <name val="Verdana"/>
      <family val="2"/>
    </font>
    <font>
      <b/>
      <sz val="18"/>
      <color theme="1"/>
      <name val="Verdana"/>
      <family val="2"/>
    </font>
    <font>
      <b/>
      <i/>
      <sz val="20"/>
      <color theme="1"/>
      <name val="Verdana"/>
      <family val="2"/>
    </font>
    <font>
      <i/>
      <sz val="20"/>
      <name val="Verdana"/>
      <family val="2"/>
    </font>
    <font>
      <sz val="20"/>
      <color theme="1"/>
      <name val="Verdana"/>
      <family val="2"/>
    </font>
    <font>
      <b/>
      <sz val="16"/>
      <name val="Verdana"/>
      <family val="2"/>
    </font>
    <font>
      <b/>
      <sz val="16"/>
      <color rgb="FFFF0000"/>
      <name val="Verdana"/>
      <family val="2"/>
    </font>
    <font>
      <b/>
      <sz val="20"/>
      <name val="Verdana"/>
      <family val="2"/>
    </font>
    <font>
      <b/>
      <sz val="16"/>
      <color theme="1"/>
      <name val="Verdana"/>
      <family val="2"/>
    </font>
    <font>
      <b/>
      <sz val="16"/>
      <color rgb="FF000000"/>
      <name val="Verdana"/>
      <family val="2"/>
    </font>
    <font>
      <sz val="14"/>
      <color theme="0"/>
      <name val="Verdana"/>
      <family val="2"/>
    </font>
    <font>
      <sz val="16"/>
      <name val="Verdana"/>
      <family val="2"/>
    </font>
    <font>
      <sz val="12"/>
      <color theme="0"/>
      <name val="Verdana"/>
      <family val="2"/>
    </font>
    <font>
      <b/>
      <u/>
      <sz val="16"/>
      <name val="Verdana"/>
      <family val="2"/>
    </font>
    <font>
      <sz val="16"/>
      <color theme="1"/>
      <name val="Verdana"/>
      <family val="2"/>
    </font>
    <font>
      <sz val="12"/>
      <name val="Arial"/>
      <family val="2"/>
    </font>
    <font>
      <b/>
      <sz val="12"/>
      <name val="Arial"/>
      <family val="2"/>
    </font>
    <font>
      <b/>
      <sz val="10"/>
      <name val="Arial"/>
      <family val="2"/>
    </font>
    <font>
      <sz val="12"/>
      <color indexed="9"/>
      <name val="Arial"/>
      <family val="2"/>
    </font>
    <font>
      <sz val="10"/>
      <color indexed="9"/>
      <name val="Arial"/>
      <family val="2"/>
    </font>
    <font>
      <b/>
      <i/>
      <sz val="12"/>
      <color indexed="9"/>
      <name val="Arial"/>
      <family val="2"/>
    </font>
    <font>
      <sz val="11"/>
      <name val="Arial"/>
      <family val="2"/>
    </font>
    <font>
      <b/>
      <sz val="11"/>
      <color indexed="10"/>
      <name val="Arial"/>
      <family val="2"/>
    </font>
    <font>
      <b/>
      <sz val="11"/>
      <name val="Arial"/>
      <family val="2"/>
    </font>
    <font>
      <b/>
      <sz val="18"/>
      <name val="Arial"/>
      <family val="2"/>
    </font>
    <font>
      <b/>
      <sz val="16"/>
      <color theme="1"/>
      <name val="Arial"/>
      <family val="2"/>
    </font>
    <font>
      <b/>
      <sz val="18"/>
      <name val="Verdana"/>
      <family val="2"/>
    </font>
    <font>
      <sz val="12"/>
      <color rgb="FFFF0000"/>
      <name val="Arial"/>
      <family val="2"/>
    </font>
    <font>
      <b/>
      <sz val="12"/>
      <color rgb="FFFF0000"/>
      <name val="Arial"/>
      <family val="2"/>
    </font>
    <font>
      <sz val="8"/>
      <name val="Calibri"/>
      <family val="2"/>
      <scheme val="minor"/>
    </font>
    <font>
      <sz val="20"/>
      <color theme="0"/>
      <name val="Verdana"/>
      <family val="2"/>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indexed="64"/>
      </patternFill>
    </fill>
    <fill>
      <patternFill patternType="solid">
        <fgColor rgb="FFE66E23"/>
        <bgColor indexed="64"/>
      </patternFill>
    </fill>
    <fill>
      <patternFill patternType="solid">
        <fgColor rgb="FF73A037"/>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s>
  <cellStyleXfs count="12">
    <xf numFmtId="0" fontId="0" fillId="0" borderId="0"/>
    <xf numFmtId="41" fontId="2" fillId="0" borderId="0" applyFont="0" applyFill="0" applyBorder="0" applyAlignment="0" applyProtection="0"/>
    <xf numFmtId="0" fontId="2" fillId="0" borderId="0"/>
    <xf numFmtId="0" fontId="1" fillId="0" borderId="0"/>
    <xf numFmtId="0" fontId="1" fillId="0" borderId="0"/>
    <xf numFmtId="41" fontId="1" fillId="0" borderId="0" applyFont="0" applyFill="0" applyBorder="0" applyAlignment="0" applyProtection="0"/>
    <xf numFmtId="9" fontId="1" fillId="0" borderId="0" applyFont="0" applyFill="0" applyBorder="0" applyAlignment="0" applyProtection="0"/>
    <xf numFmtId="0" fontId="2" fillId="0" borderId="0" applyFont="0" applyFill="0" applyBorder="0" applyAlignment="0" applyProtection="0"/>
    <xf numFmtId="9" fontId="2" fillId="0" borderId="0" applyFont="0" applyFill="0" applyBorder="0" applyAlignment="0" applyProtection="0"/>
    <xf numFmtId="170" fontId="2" fillId="0" borderId="0" applyFont="0" applyFill="0" applyBorder="0" applyAlignment="0" applyProtection="0"/>
    <xf numFmtId="0" fontId="1" fillId="0" borderId="0"/>
    <xf numFmtId="43" fontId="1" fillId="0" borderId="0" applyFont="0" applyFill="0" applyBorder="0" applyAlignment="0" applyProtection="0"/>
  </cellStyleXfs>
  <cellXfs count="103">
    <xf numFmtId="0" fontId="0" fillId="0" borderId="0" xfId="0"/>
    <xf numFmtId="0" fontId="3" fillId="2" borderId="0" xfId="2" applyFont="1" applyFill="1"/>
    <xf numFmtId="0" fontId="4" fillId="2" borderId="0" xfId="2" applyFont="1" applyFill="1" applyAlignment="1">
      <alignment vertical="center"/>
    </xf>
    <xf numFmtId="0" fontId="6" fillId="2" borderId="0" xfId="2" applyFont="1" applyFill="1" applyAlignment="1">
      <alignment vertical="center"/>
    </xf>
    <xf numFmtId="0" fontId="7" fillId="2" borderId="0" xfId="2" applyFont="1" applyFill="1"/>
    <xf numFmtId="0" fontId="4" fillId="2" borderId="0" xfId="2" applyFont="1" applyFill="1" applyAlignment="1">
      <alignment horizontal="center" vertical="center"/>
    </xf>
    <xf numFmtId="0" fontId="8" fillId="3" borderId="0" xfId="4" applyFont="1" applyFill="1" applyAlignment="1">
      <alignment horizontal="center" vertical="center"/>
    </xf>
    <xf numFmtId="0" fontId="4" fillId="3" borderId="0" xfId="2" applyFont="1" applyFill="1" applyAlignment="1">
      <alignment vertical="center"/>
    </xf>
    <xf numFmtId="0" fontId="4" fillId="3" borderId="0" xfId="2" applyFont="1" applyFill="1" applyAlignment="1">
      <alignment horizontal="center" vertical="center"/>
    </xf>
    <xf numFmtId="0" fontId="7" fillId="2" borderId="0" xfId="2" applyFont="1" applyFill="1" applyAlignment="1">
      <alignment horizontal="center" vertical="center"/>
    </xf>
    <xf numFmtId="0" fontId="9" fillId="2" borderId="0" xfId="2" applyFont="1" applyFill="1"/>
    <xf numFmtId="0" fontId="11" fillId="2" borderId="0" xfId="2" applyFont="1" applyFill="1" applyAlignment="1">
      <alignment horizontal="center" vertical="center"/>
    </xf>
    <xf numFmtId="0" fontId="3" fillId="2" borderId="0" xfId="2" applyFont="1" applyFill="1" applyAlignment="1">
      <alignment horizontal="center" vertical="center"/>
    </xf>
    <xf numFmtId="0" fontId="12" fillId="2" borderId="0" xfId="2" applyFont="1" applyFill="1"/>
    <xf numFmtId="0" fontId="6" fillId="2" borderId="0" xfId="2" applyFont="1" applyFill="1" applyAlignment="1">
      <alignment horizontal="center" vertical="center"/>
    </xf>
    <xf numFmtId="0" fontId="8" fillId="2" borderId="0" xfId="2" applyFont="1" applyFill="1"/>
    <xf numFmtId="0" fontId="11" fillId="2" borderId="0" xfId="2" applyFont="1" applyFill="1"/>
    <xf numFmtId="0" fontId="9" fillId="4" borderId="1" xfId="3" applyFont="1" applyFill="1" applyBorder="1" applyAlignment="1">
      <alignment horizontal="center" vertical="center" wrapText="1"/>
    </xf>
    <xf numFmtId="0" fontId="13" fillId="4" borderId="1" xfId="3" applyFont="1" applyFill="1" applyBorder="1" applyAlignment="1">
      <alignment horizontal="center" vertical="center" wrapText="1"/>
    </xf>
    <xf numFmtId="41" fontId="3" fillId="2" borderId="0" xfId="5" applyFont="1" applyFill="1"/>
    <xf numFmtId="164" fontId="14" fillId="2" borderId="0" xfId="2" applyNumberFormat="1" applyFont="1" applyFill="1"/>
    <xf numFmtId="17" fontId="9" fillId="0" borderId="1" xfId="3" applyNumberFormat="1" applyFont="1" applyBorder="1" applyAlignment="1">
      <alignment horizontal="center" vertical="center" wrapText="1"/>
    </xf>
    <xf numFmtId="10" fontId="16" fillId="2" borderId="0" xfId="6" applyNumberFormat="1" applyFont="1" applyFill="1"/>
    <xf numFmtId="0" fontId="12" fillId="4" borderId="1" xfId="3" applyFont="1" applyFill="1" applyBorder="1" applyAlignment="1">
      <alignment horizontal="center" vertical="center"/>
    </xf>
    <xf numFmtId="166" fontId="3" fillId="2" borderId="0" xfId="7" applyNumberFormat="1" applyFont="1" applyFill="1" applyBorder="1" applyAlignment="1">
      <alignment horizontal="center" vertical="center" wrapText="1"/>
    </xf>
    <xf numFmtId="3" fontId="9" fillId="4" borderId="1" xfId="3" applyNumberFormat="1" applyFont="1" applyFill="1" applyBorder="1" applyAlignment="1">
      <alignment horizontal="center" vertical="center" wrapText="1"/>
    </xf>
    <xf numFmtId="17" fontId="11" fillId="2" borderId="0" xfId="2" applyNumberFormat="1" applyFont="1" applyFill="1" applyAlignment="1">
      <alignment horizontal="left" vertical="center" wrapText="1"/>
    </xf>
    <xf numFmtId="0" fontId="17" fillId="2" borderId="0" xfId="2" applyFont="1" applyFill="1"/>
    <xf numFmtId="0" fontId="15" fillId="2" borderId="0" xfId="2" applyFont="1" applyFill="1"/>
    <xf numFmtId="0" fontId="15" fillId="3" borderId="0" xfId="2" applyFont="1" applyFill="1" applyAlignment="1">
      <alignment horizontal="justify" vertical="justify" wrapText="1"/>
    </xf>
    <xf numFmtId="0" fontId="2" fillId="0" borderId="0" xfId="2"/>
    <xf numFmtId="0" fontId="19" fillId="0" borderId="0" xfId="2" applyFont="1"/>
    <xf numFmtId="167" fontId="2" fillId="0" borderId="0" xfId="2" applyNumberFormat="1"/>
    <xf numFmtId="0" fontId="21" fillId="5" borderId="5" xfId="2" applyFont="1" applyFill="1" applyBorder="1"/>
    <xf numFmtId="0" fontId="24" fillId="6" borderId="7" xfId="3" applyFont="1" applyFill="1" applyBorder="1" applyAlignment="1">
      <alignment horizontal="center"/>
    </xf>
    <xf numFmtId="0" fontId="1" fillId="0" borderId="0" xfId="3"/>
    <xf numFmtId="3" fontId="15" fillId="0" borderId="1" xfId="3" applyNumberFormat="1" applyFont="1" applyBorder="1" applyAlignment="1">
      <alignment horizontal="center" vertical="center" wrapText="1"/>
    </xf>
    <xf numFmtId="3" fontId="3" fillId="2" borderId="0" xfId="2" applyNumberFormat="1" applyFont="1" applyFill="1"/>
    <xf numFmtId="0" fontId="28" fillId="0" borderId="3" xfId="2" applyFont="1" applyBorder="1"/>
    <xf numFmtId="0" fontId="29" fillId="0" borderId="4" xfId="2" applyFont="1" applyBorder="1"/>
    <xf numFmtId="168" fontId="27" fillId="0" borderId="10" xfId="0" quotePrefix="1" applyNumberFormat="1" applyFont="1" applyBorder="1" applyAlignment="1">
      <alignment horizontal="left"/>
    </xf>
    <xf numFmtId="167" fontId="25" fillId="0" borderId="1" xfId="0" quotePrefix="1" applyNumberFormat="1" applyFont="1" applyBorder="1" applyAlignment="1">
      <alignment horizontal="left"/>
    </xf>
    <xf numFmtId="168" fontId="26" fillId="0" borderId="13" xfId="0" applyNumberFormat="1" applyFont="1" applyBorder="1" applyAlignment="1">
      <alignment horizontal="left"/>
    </xf>
    <xf numFmtId="168" fontId="27" fillId="0" borderId="1" xfId="0" quotePrefix="1" applyNumberFormat="1" applyFont="1" applyBorder="1" applyAlignment="1">
      <alignment horizontal="left"/>
    </xf>
    <xf numFmtId="167" fontId="25" fillId="0" borderId="16" xfId="0" quotePrefix="1" applyNumberFormat="1" applyFont="1" applyBorder="1" applyAlignment="1">
      <alignment horizontal="left"/>
    </xf>
    <xf numFmtId="168" fontId="26" fillId="0" borderId="17" xfId="0" applyNumberFormat="1" applyFont="1" applyBorder="1" applyAlignment="1">
      <alignment horizontal="left"/>
    </xf>
    <xf numFmtId="168" fontId="27" fillId="0" borderId="16" xfId="0" quotePrefix="1" applyNumberFormat="1" applyFont="1" applyBorder="1" applyAlignment="1">
      <alignment horizontal="left"/>
    </xf>
    <xf numFmtId="165" fontId="15" fillId="0" borderId="19" xfId="1" applyNumberFormat="1" applyFont="1" applyFill="1" applyBorder="1" applyAlignment="1">
      <alignment horizontal="center" vertical="center" wrapText="1"/>
    </xf>
    <xf numFmtId="0" fontId="31" fillId="0" borderId="0" xfId="0" applyFont="1"/>
    <xf numFmtId="0" fontId="32" fillId="0" borderId="0" xfId="0" applyFont="1"/>
    <xf numFmtId="0" fontId="22" fillId="0" borderId="0" xfId="0" applyFont="1"/>
    <xf numFmtId="167" fontId="0" fillId="0" borderId="0" xfId="0" applyNumberFormat="1"/>
    <xf numFmtId="166" fontId="0" fillId="0" borderId="0" xfId="0" applyNumberFormat="1"/>
    <xf numFmtId="0" fontId="19" fillId="0" borderId="0" xfId="0" applyFont="1"/>
    <xf numFmtId="0" fontId="23" fillId="6" borderId="6" xfId="0" applyFont="1" applyFill="1" applyBorder="1"/>
    <xf numFmtId="0" fontId="24" fillId="6" borderId="7" xfId="0" applyFont="1" applyFill="1" applyBorder="1" applyAlignment="1">
      <alignment horizontal="center"/>
    </xf>
    <xf numFmtId="0" fontId="23" fillId="6" borderId="8" xfId="0" applyFont="1" applyFill="1" applyBorder="1"/>
    <xf numFmtId="17" fontId="20" fillId="0" borderId="9" xfId="0" applyNumberFormat="1" applyFont="1" applyBorder="1" applyAlignment="1">
      <alignment horizontal="left"/>
    </xf>
    <xf numFmtId="166" fontId="19" fillId="0" borderId="11" xfId="0" applyNumberFormat="1" applyFont="1" applyBorder="1"/>
    <xf numFmtId="17" fontId="20" fillId="0" borderId="12" xfId="0" applyNumberFormat="1" applyFont="1" applyBorder="1" applyAlignment="1">
      <alignment horizontal="left"/>
    </xf>
    <xf numFmtId="166" fontId="19" fillId="0" borderId="14" xfId="0" applyNumberFormat="1" applyFont="1" applyBorder="1"/>
    <xf numFmtId="17" fontId="20" fillId="0" borderId="15" xfId="0" applyNumberFormat="1" applyFont="1" applyBorder="1" applyAlignment="1">
      <alignment horizontal="left"/>
    </xf>
    <xf numFmtId="166" fontId="19" fillId="0" borderId="18" xfId="0" applyNumberFormat="1" applyFont="1" applyBorder="1"/>
    <xf numFmtId="169" fontId="19" fillId="0" borderId="0" xfId="0" applyNumberFormat="1" applyFont="1"/>
    <xf numFmtId="0" fontId="20" fillId="0" borderId="0" xfId="0" applyFont="1"/>
    <xf numFmtId="43" fontId="3" fillId="2" borderId="0" xfId="11" applyFont="1" applyFill="1"/>
    <xf numFmtId="165" fontId="15" fillId="0" borderId="1" xfId="1" applyNumberFormat="1" applyFont="1" applyFill="1" applyBorder="1" applyAlignment="1">
      <alignment horizontal="center" vertical="center" wrapText="1"/>
    </xf>
    <xf numFmtId="168" fontId="2" fillId="0" borderId="0" xfId="2" applyNumberFormat="1"/>
    <xf numFmtId="17" fontId="20" fillId="0" borderId="0" xfId="0" applyNumberFormat="1" applyFont="1" applyAlignment="1">
      <alignment horizontal="left"/>
    </xf>
    <xf numFmtId="167" fontId="25" fillId="0" borderId="0" xfId="0" quotePrefix="1" applyNumberFormat="1" applyFont="1" applyAlignment="1">
      <alignment horizontal="left"/>
    </xf>
    <xf numFmtId="168" fontId="26" fillId="0" borderId="0" xfId="0" applyNumberFormat="1" applyFont="1" applyAlignment="1">
      <alignment horizontal="left"/>
    </xf>
    <xf numFmtId="168" fontId="27" fillId="0" borderId="0" xfId="0" quotePrefix="1" applyNumberFormat="1" applyFont="1" applyAlignment="1">
      <alignment horizontal="left"/>
    </xf>
    <xf numFmtId="166" fontId="19" fillId="0" borderId="0" xfId="0" applyNumberFormat="1" applyFont="1"/>
    <xf numFmtId="167" fontId="25" fillId="0" borderId="19" xfId="0" quotePrefix="1" applyNumberFormat="1" applyFont="1" applyBorder="1" applyAlignment="1">
      <alignment horizontal="left"/>
    </xf>
    <xf numFmtId="168" fontId="26" fillId="0" borderId="21" xfId="0" applyNumberFormat="1" applyFont="1" applyBorder="1" applyAlignment="1">
      <alignment horizontal="left"/>
    </xf>
    <xf numFmtId="168" fontId="27" fillId="0" borderId="19" xfId="0" quotePrefix="1" applyNumberFormat="1" applyFont="1" applyBorder="1" applyAlignment="1">
      <alignment horizontal="left"/>
    </xf>
    <xf numFmtId="166" fontId="19" fillId="0" borderId="22" xfId="0" applyNumberFormat="1" applyFont="1" applyBorder="1"/>
    <xf numFmtId="17" fontId="20" fillId="0" borderId="23" xfId="0" applyNumberFormat="1" applyFont="1" applyBorder="1" applyAlignment="1">
      <alignment horizontal="left"/>
    </xf>
    <xf numFmtId="17" fontId="20" fillId="0" borderId="24" xfId="0" applyNumberFormat="1" applyFont="1" applyBorder="1" applyAlignment="1">
      <alignment horizontal="left"/>
    </xf>
    <xf numFmtId="167" fontId="25" fillId="0" borderId="20" xfId="0" quotePrefix="1" applyNumberFormat="1" applyFont="1" applyBorder="1" applyAlignment="1">
      <alignment horizontal="left"/>
    </xf>
    <xf numFmtId="168" fontId="26" fillId="0" borderId="25" xfId="0" applyNumberFormat="1" applyFont="1" applyBorder="1" applyAlignment="1">
      <alignment horizontal="left"/>
    </xf>
    <xf numFmtId="168" fontId="27" fillId="0" borderId="20" xfId="0" quotePrefix="1" applyNumberFormat="1" applyFont="1" applyBorder="1" applyAlignment="1">
      <alignment horizontal="left"/>
    </xf>
    <xf numFmtId="166" fontId="19" fillId="0" borderId="26" xfId="0" applyNumberFormat="1" applyFont="1" applyBorder="1"/>
    <xf numFmtId="0" fontId="12" fillId="4" borderId="1" xfId="3" applyFont="1" applyFill="1" applyBorder="1" applyAlignment="1">
      <alignment horizontal="center" vertical="center" wrapText="1"/>
    </xf>
    <xf numFmtId="0" fontId="34" fillId="2" borderId="0" xfId="2" applyFont="1" applyFill="1"/>
    <xf numFmtId="43" fontId="2" fillId="0" borderId="0" xfId="2" applyNumberFormat="1"/>
    <xf numFmtId="17" fontId="20" fillId="0" borderId="28" xfId="0" applyNumberFormat="1" applyFont="1" applyBorder="1" applyAlignment="1">
      <alignment horizontal="left"/>
    </xf>
    <xf numFmtId="3" fontId="15" fillId="0" borderId="19" xfId="3" applyNumberFormat="1" applyFont="1" applyBorder="1" applyAlignment="1">
      <alignment horizontal="center" vertical="center" wrapText="1"/>
    </xf>
    <xf numFmtId="3" fontId="15" fillId="0" borderId="16" xfId="3" applyNumberFormat="1" applyFont="1" applyBorder="1" applyAlignment="1">
      <alignment horizontal="center" vertical="center" wrapText="1"/>
    </xf>
    <xf numFmtId="17" fontId="9" fillId="0" borderId="19" xfId="3" applyNumberFormat="1" applyFont="1" applyBorder="1" applyAlignment="1">
      <alignment horizontal="center" vertical="center" wrapText="1"/>
    </xf>
    <xf numFmtId="17" fontId="9" fillId="0" borderId="16" xfId="3" applyNumberFormat="1" applyFont="1" applyBorder="1" applyAlignment="1">
      <alignment horizontal="center" vertical="center" wrapText="1"/>
    </xf>
    <xf numFmtId="0" fontId="18" fillId="0" borderId="2" xfId="2" applyFont="1" applyBorder="1" applyAlignment="1">
      <alignment horizontal="justify" vertical="justify" wrapText="1"/>
    </xf>
    <xf numFmtId="0" fontId="18" fillId="2" borderId="2" xfId="2" applyFont="1" applyFill="1" applyBorder="1" applyAlignment="1">
      <alignment horizontal="justify" vertical="justify" wrapText="1"/>
    </xf>
    <xf numFmtId="0" fontId="5" fillId="3" borderId="0" xfId="3" applyFont="1" applyFill="1" applyAlignment="1">
      <alignment horizontal="center" vertical="center"/>
    </xf>
    <xf numFmtId="0" fontId="5" fillId="3" borderId="0" xfId="3" applyFont="1" applyFill="1" applyAlignment="1">
      <alignment horizontal="center" vertical="center" wrapText="1"/>
    </xf>
    <xf numFmtId="0" fontId="5" fillId="0" borderId="0" xfId="3" applyFont="1" applyAlignment="1">
      <alignment horizontal="center" vertical="center"/>
    </xf>
    <xf numFmtId="0" fontId="12" fillId="0" borderId="1" xfId="2" applyFont="1" applyBorder="1" applyAlignment="1">
      <alignment horizontal="center"/>
    </xf>
    <xf numFmtId="41" fontId="15" fillId="0" borderId="27" xfId="1" applyFont="1" applyFill="1" applyBorder="1" applyAlignment="1">
      <alignment horizontal="center" vertical="center" wrapText="1"/>
    </xf>
    <xf numFmtId="41" fontId="15" fillId="0" borderId="19" xfId="1" applyFont="1" applyFill="1" applyBorder="1" applyAlignment="1">
      <alignment horizontal="center" vertical="center" wrapText="1"/>
    </xf>
    <xf numFmtId="165" fontId="15" fillId="0" borderId="20" xfId="1" applyNumberFormat="1" applyFont="1" applyFill="1" applyBorder="1" applyAlignment="1">
      <alignment horizontal="center" vertical="center" wrapText="1"/>
    </xf>
    <xf numFmtId="165" fontId="15" fillId="0" borderId="27" xfId="1" applyNumberFormat="1" applyFont="1" applyFill="1" applyBorder="1" applyAlignment="1">
      <alignment horizontal="center" vertical="center" wrapText="1"/>
    </xf>
    <xf numFmtId="165" fontId="15" fillId="0" borderId="29" xfId="1" applyNumberFormat="1" applyFont="1" applyFill="1" applyBorder="1" applyAlignment="1">
      <alignment horizontal="center" vertical="center" wrapText="1"/>
    </xf>
    <xf numFmtId="165" fontId="15" fillId="0" borderId="19" xfId="1" applyNumberFormat="1" applyFont="1" applyFill="1" applyBorder="1" applyAlignment="1">
      <alignment horizontal="center" vertical="center" wrapText="1"/>
    </xf>
  </cellXfs>
  <cellStyles count="12">
    <cellStyle name="Millares" xfId="11" builtinId="3"/>
    <cellStyle name="Millares [0]" xfId="1" builtinId="6"/>
    <cellStyle name="Millares [0] 2" xfId="5" xr:uid="{2416B5C4-CA6E-48A3-8BD0-1D5A04C005F3}"/>
    <cellStyle name="Millares 2" xfId="9" xr:uid="{3785560F-9040-4463-8EA8-ADA74CE91014}"/>
    <cellStyle name="Millares 3" xfId="7" xr:uid="{DB76B201-E1DD-49E7-9F6A-034177E128D1}"/>
    <cellStyle name="Normal" xfId="0" builtinId="0"/>
    <cellStyle name="Normal 2" xfId="3" xr:uid="{87DF4781-0534-4082-AD30-1DDB9B2FA0B6}"/>
    <cellStyle name="Normal 2 2" xfId="4" xr:uid="{43AECF77-DF88-4704-93FB-70773F5F5F7C}"/>
    <cellStyle name="Normal 3" xfId="2" xr:uid="{E9574281-0F53-4598-A4D8-2DFD3A2A7D8F}"/>
    <cellStyle name="Normal 4" xfId="10" xr:uid="{C1C3C225-0B7F-4AA5-861D-96D3A65CFFC0}"/>
    <cellStyle name="Porcentaje 2" xfId="6" xr:uid="{0017BC6E-697A-4858-BDB7-805D194BB2B3}"/>
    <cellStyle name="Porcentaje 3" xfId="8" xr:uid="{8C6E2628-1CD5-41BC-9530-6C62ACC7A9A6}"/>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FDB6F7BC-C59A-4450-A6F7-70DDBBDFD3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761452"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34763DEE-5B4D-4089-A986-E691955DEA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4779483"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7C56CD6F-6E28-4280-8BB5-6E53D2F208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6566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37EFB22D-68D0-4E3B-B8BA-CC9F63BB4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913240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A2FE4-55F8-4326-BE79-017C16CA7026}">
  <sheetPr>
    <tabColor theme="9" tint="0.39997558519241921"/>
  </sheetPr>
  <dimension ref="A1:M50"/>
  <sheetViews>
    <sheetView tabSelected="1" view="pageBreakPreview" zoomScale="55" zoomScaleNormal="100" zoomScaleSheetLayoutView="55" zoomScalePageLayoutView="30" workbookViewId="0">
      <selection activeCell="G39" sqref="G39"/>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4.28515625" style="1" bestFit="1" customWidth="1"/>
    <col min="6" max="6" width="21.140625" style="1" customWidth="1"/>
    <col min="7" max="7" width="23" style="1" customWidth="1"/>
    <col min="8" max="10" width="22.7109375" style="1" customWidth="1"/>
    <col min="11" max="11" width="31.28515625" style="1" customWidth="1"/>
    <col min="12" max="12" width="15.42578125" style="1" customWidth="1"/>
    <col min="13" max="13" width="8.85546875" style="1" bestFit="1" customWidth="1"/>
    <col min="14" max="16384" width="17.85546875" style="1"/>
  </cols>
  <sheetData>
    <row r="1" spans="1:13" ht="171" customHeight="1" x14ac:dyDescent="0.3"/>
    <row r="2" spans="1:13" x14ac:dyDescent="0.3">
      <c r="A2" s="2"/>
      <c r="B2" s="2"/>
      <c r="C2" s="2"/>
      <c r="D2" s="93" t="s">
        <v>0</v>
      </c>
      <c r="E2" s="93"/>
      <c r="F2" s="93"/>
      <c r="G2" s="93"/>
      <c r="H2" s="93"/>
      <c r="I2" s="93"/>
      <c r="J2" s="93"/>
      <c r="K2" s="2"/>
      <c r="L2" s="2"/>
      <c r="M2" s="2"/>
    </row>
    <row r="3" spans="1:13" ht="89.25" customHeight="1" x14ac:dyDescent="0.3">
      <c r="A3" s="2"/>
      <c r="B3" s="2"/>
      <c r="C3" s="94" t="s">
        <v>64</v>
      </c>
      <c r="D3" s="94"/>
      <c r="E3" s="94"/>
      <c r="F3" s="94"/>
      <c r="G3" s="94"/>
      <c r="H3" s="94"/>
      <c r="I3" s="94"/>
      <c r="J3" s="94"/>
      <c r="K3" s="94"/>
      <c r="L3" s="2"/>
      <c r="M3" s="2"/>
    </row>
    <row r="4" spans="1:13" x14ac:dyDescent="0.3">
      <c r="A4" s="2"/>
      <c r="B4" s="2"/>
      <c r="C4" s="3"/>
      <c r="D4" s="95" t="s">
        <v>37</v>
      </c>
      <c r="E4" s="95"/>
      <c r="F4" s="95"/>
      <c r="G4" s="95"/>
      <c r="H4" s="95"/>
      <c r="I4" s="95"/>
      <c r="J4" s="95"/>
      <c r="K4" s="3"/>
      <c r="L4" s="2"/>
      <c r="M4" s="2"/>
    </row>
    <row r="5" spans="1:13" ht="19.5" customHeight="1" x14ac:dyDescent="0.3">
      <c r="A5" s="4"/>
      <c r="B5" s="5"/>
      <c r="C5" s="5"/>
      <c r="D5" s="6"/>
      <c r="E5" s="7"/>
      <c r="F5" s="7"/>
      <c r="G5" s="7"/>
      <c r="H5" s="7"/>
      <c r="I5" s="7"/>
      <c r="J5" s="8"/>
      <c r="K5" s="9"/>
      <c r="L5" s="4"/>
      <c r="M5" s="4"/>
    </row>
    <row r="6" spans="1:13" x14ac:dyDescent="0.3">
      <c r="A6" s="4"/>
      <c r="B6" s="5"/>
      <c r="C6" s="10" t="s">
        <v>1</v>
      </c>
      <c r="D6" s="5"/>
      <c r="E6" s="5"/>
      <c r="G6" s="5"/>
      <c r="H6" s="5"/>
      <c r="I6" s="5"/>
      <c r="J6" s="5"/>
      <c r="K6" s="9"/>
      <c r="L6" s="4"/>
      <c r="M6" s="4"/>
    </row>
    <row r="7" spans="1:13" x14ac:dyDescent="0.3">
      <c r="A7" s="4"/>
      <c r="B7" s="5"/>
      <c r="C7" s="10" t="s">
        <v>2</v>
      </c>
      <c r="D7" s="5"/>
      <c r="E7" s="5"/>
      <c r="G7" s="5"/>
      <c r="H7" s="5"/>
      <c r="I7" s="5"/>
      <c r="J7" s="5"/>
      <c r="K7" s="9"/>
      <c r="L7" s="4"/>
      <c r="M7" s="4"/>
    </row>
    <row r="8" spans="1:13" x14ac:dyDescent="0.3">
      <c r="B8" s="11"/>
      <c r="C8" s="10" t="s">
        <v>3</v>
      </c>
      <c r="D8" s="5"/>
      <c r="E8" s="5"/>
      <c r="G8" s="11"/>
      <c r="H8" s="11"/>
      <c r="I8" s="11"/>
      <c r="J8" s="11"/>
      <c r="K8" s="12"/>
    </row>
    <row r="9" spans="1:13" x14ac:dyDescent="0.3">
      <c r="B9" s="11"/>
      <c r="C9" s="13" t="str">
        <f>"PRODUCTO OFERTADO: "&amp;D4</f>
        <v>PRODUCTO OFERTADO: PRODUCTO No. 1</v>
      </c>
      <c r="D9" s="5"/>
      <c r="E9" s="5"/>
      <c r="G9" s="11"/>
      <c r="H9" s="11"/>
      <c r="I9" s="11"/>
      <c r="J9" s="11"/>
      <c r="K9" s="12"/>
    </row>
    <row r="10" spans="1:13" x14ac:dyDescent="0.3">
      <c r="B10" s="11"/>
      <c r="C10" s="13"/>
      <c r="D10" s="5"/>
      <c r="E10" s="5"/>
      <c r="G10" s="11"/>
      <c r="H10" s="11"/>
      <c r="I10" s="11"/>
      <c r="J10" s="11"/>
      <c r="K10" s="12"/>
    </row>
    <row r="11" spans="1:13" x14ac:dyDescent="0.3">
      <c r="B11" s="11"/>
      <c r="C11" s="10" t="s">
        <v>65</v>
      </c>
      <c r="D11" s="14"/>
      <c r="E11" s="14"/>
      <c r="F11" s="15"/>
      <c r="G11" s="11"/>
      <c r="H11" s="11"/>
      <c r="I11" s="11"/>
      <c r="J11" s="11"/>
      <c r="K11" s="12"/>
    </row>
    <row r="12" spans="1:13" x14ac:dyDescent="0.3">
      <c r="B12" s="16"/>
      <c r="C12" s="15"/>
    </row>
    <row r="13" spans="1:13" x14ac:dyDescent="0.3">
      <c r="F13" s="96" t="str">
        <f>"Oferta " &amp; PROPER(D4)</f>
        <v>Oferta Producto No. 1</v>
      </c>
      <c r="G13" s="96"/>
      <c r="H13" s="96"/>
      <c r="I13" s="96"/>
      <c r="J13" s="96"/>
    </row>
    <row r="14" spans="1:13" ht="72.75" customHeight="1" x14ac:dyDescent="0.3">
      <c r="E14" s="84"/>
      <c r="F14" s="83" t="s">
        <v>4</v>
      </c>
      <c r="G14" s="17" t="s">
        <v>59</v>
      </c>
      <c r="H14" s="17" t="s">
        <v>38</v>
      </c>
      <c r="I14" s="17" t="s">
        <v>60</v>
      </c>
      <c r="J14" s="18" t="s">
        <v>5</v>
      </c>
    </row>
    <row r="15" spans="1:13" x14ac:dyDescent="0.3">
      <c r="A15" s="19"/>
      <c r="B15" s="20">
        <v>31</v>
      </c>
      <c r="F15" s="21">
        <v>46388</v>
      </c>
      <c r="G15" s="36">
        <v>6761.16</v>
      </c>
      <c r="H15" s="97"/>
      <c r="I15" s="36"/>
      <c r="J15" s="99"/>
      <c r="K15" s="65"/>
      <c r="L15" s="22"/>
      <c r="M15" s="22"/>
    </row>
    <row r="16" spans="1:13" x14ac:dyDescent="0.3">
      <c r="A16" s="19"/>
      <c r="B16" s="20"/>
      <c r="F16" s="21">
        <v>46419</v>
      </c>
      <c r="G16" s="36">
        <v>6316.8399999999983</v>
      </c>
      <c r="H16" s="97"/>
      <c r="I16" s="36"/>
      <c r="J16" s="100"/>
      <c r="K16" s="65"/>
      <c r="L16" s="22"/>
      <c r="M16" s="22"/>
    </row>
    <row r="17" spans="1:13" x14ac:dyDescent="0.3">
      <c r="A17" s="19"/>
      <c r="B17" s="20"/>
      <c r="F17" s="21">
        <v>46447</v>
      </c>
      <c r="G17" s="36">
        <v>6844.08</v>
      </c>
      <c r="H17" s="97"/>
      <c r="I17" s="36"/>
      <c r="J17" s="100"/>
      <c r="K17" s="65"/>
      <c r="L17" s="22"/>
      <c r="M17" s="22"/>
    </row>
    <row r="18" spans="1:13" x14ac:dyDescent="0.3">
      <c r="A18" s="19"/>
      <c r="B18" s="20"/>
      <c r="F18" s="21">
        <v>46478</v>
      </c>
      <c r="G18" s="36">
        <v>6672.6200000000008</v>
      </c>
      <c r="H18" s="97"/>
      <c r="I18" s="36"/>
      <c r="J18" s="100"/>
      <c r="K18" s="65"/>
      <c r="L18" s="22"/>
      <c r="M18" s="22"/>
    </row>
    <row r="19" spans="1:13" x14ac:dyDescent="0.3">
      <c r="A19" s="19"/>
      <c r="B19" s="20"/>
      <c r="F19" s="21">
        <v>46508</v>
      </c>
      <c r="G19" s="36">
        <v>6741.6299999999983</v>
      </c>
      <c r="H19" s="97"/>
      <c r="I19" s="36"/>
      <c r="J19" s="100"/>
      <c r="K19" s="65"/>
      <c r="L19" s="22"/>
      <c r="M19" s="22"/>
    </row>
    <row r="20" spans="1:13" x14ac:dyDescent="0.3">
      <c r="A20" s="19"/>
      <c r="B20" s="20"/>
      <c r="F20" s="21">
        <v>46539</v>
      </c>
      <c r="G20" s="36">
        <v>6642.9</v>
      </c>
      <c r="H20" s="97"/>
      <c r="I20" s="36"/>
      <c r="J20" s="100"/>
      <c r="K20" s="65"/>
      <c r="L20" s="22"/>
      <c r="M20" s="22"/>
    </row>
    <row r="21" spans="1:13" x14ac:dyDescent="0.3">
      <c r="A21" s="19"/>
      <c r="B21" s="20"/>
      <c r="F21" s="21">
        <v>46569</v>
      </c>
      <c r="G21" s="36">
        <v>7762.1100000000006</v>
      </c>
      <c r="H21" s="97"/>
      <c r="I21" s="36"/>
      <c r="J21" s="100"/>
      <c r="K21" s="65"/>
      <c r="L21" s="22"/>
      <c r="M21" s="22"/>
    </row>
    <row r="22" spans="1:13" x14ac:dyDescent="0.3">
      <c r="A22" s="19"/>
      <c r="B22" s="20"/>
      <c r="F22" s="21">
        <v>46600</v>
      </c>
      <c r="G22" s="36">
        <v>7816.86</v>
      </c>
      <c r="H22" s="97"/>
      <c r="I22" s="36"/>
      <c r="J22" s="100"/>
      <c r="K22" s="65"/>
      <c r="L22" s="22"/>
      <c r="M22" s="22"/>
    </row>
    <row r="23" spans="1:13" x14ac:dyDescent="0.3">
      <c r="A23" s="19"/>
      <c r="B23" s="20"/>
      <c r="F23" s="21">
        <v>46631</v>
      </c>
      <c r="G23" s="36">
        <v>7637.4</v>
      </c>
      <c r="H23" s="97"/>
      <c r="I23" s="36"/>
      <c r="J23" s="100"/>
      <c r="K23" s="65"/>
      <c r="L23" s="22"/>
      <c r="M23" s="22"/>
    </row>
    <row r="24" spans="1:13" x14ac:dyDescent="0.3">
      <c r="A24" s="19"/>
      <c r="B24" s="20"/>
      <c r="F24" s="21">
        <v>46661</v>
      </c>
      <c r="G24" s="36">
        <v>7746.27</v>
      </c>
      <c r="H24" s="97"/>
      <c r="I24" s="36"/>
      <c r="J24" s="100"/>
      <c r="K24" s="65"/>
      <c r="L24" s="22"/>
      <c r="M24" s="22"/>
    </row>
    <row r="25" spans="1:13" x14ac:dyDescent="0.3">
      <c r="A25" s="19"/>
      <c r="B25" s="20"/>
      <c r="F25" s="21">
        <v>46692</v>
      </c>
      <c r="G25" s="36">
        <v>7576.84</v>
      </c>
      <c r="H25" s="97"/>
      <c r="I25" s="36"/>
      <c r="J25" s="100"/>
      <c r="K25" s="65"/>
      <c r="L25" s="22"/>
      <c r="M25" s="22"/>
    </row>
    <row r="26" spans="1:13" ht="25.5" thickBot="1" x14ac:dyDescent="0.35">
      <c r="A26" s="19"/>
      <c r="B26" s="20"/>
      <c r="F26" s="90">
        <v>46722</v>
      </c>
      <c r="G26" s="88">
        <v>7936.7600000000011</v>
      </c>
      <c r="H26" s="97"/>
      <c r="I26" s="88"/>
      <c r="J26" s="101"/>
      <c r="K26" s="65"/>
      <c r="L26" s="22"/>
      <c r="M26" s="22"/>
    </row>
    <row r="27" spans="1:13" x14ac:dyDescent="0.3">
      <c r="A27" s="19"/>
      <c r="B27" s="20"/>
      <c r="F27" s="89">
        <v>46753</v>
      </c>
      <c r="G27" s="87">
        <v>10929.919999999998</v>
      </c>
      <c r="H27" s="97"/>
      <c r="I27" s="87"/>
      <c r="J27" s="100"/>
      <c r="K27" s="65"/>
      <c r="L27" s="22"/>
      <c r="M27" s="22"/>
    </row>
    <row r="28" spans="1:13" x14ac:dyDescent="0.3">
      <c r="A28" s="19"/>
      <c r="B28" s="20"/>
      <c r="F28" s="21">
        <v>46784</v>
      </c>
      <c r="G28" s="36">
        <v>10679.079999999998</v>
      </c>
      <c r="H28" s="97"/>
      <c r="I28" s="36"/>
      <c r="J28" s="100"/>
      <c r="K28" s="65"/>
      <c r="L28" s="22"/>
      <c r="M28" s="22"/>
    </row>
    <row r="29" spans="1:13" x14ac:dyDescent="0.3">
      <c r="A29" s="19"/>
      <c r="B29" s="20"/>
      <c r="F29" s="21">
        <v>46813</v>
      </c>
      <c r="G29" s="36">
        <v>11284.31</v>
      </c>
      <c r="H29" s="97"/>
      <c r="I29" s="36"/>
      <c r="J29" s="100"/>
      <c r="K29" s="65"/>
      <c r="L29" s="22"/>
      <c r="M29" s="22"/>
    </row>
    <row r="30" spans="1:13" x14ac:dyDescent="0.3">
      <c r="A30" s="19"/>
      <c r="B30" s="20"/>
      <c r="F30" s="21">
        <v>46844</v>
      </c>
      <c r="G30" s="36">
        <v>10661.049999999997</v>
      </c>
      <c r="H30" s="97"/>
      <c r="I30" s="36"/>
      <c r="J30" s="100"/>
      <c r="K30" s="65"/>
      <c r="L30" s="22"/>
      <c r="M30" s="22"/>
    </row>
    <row r="31" spans="1:13" x14ac:dyDescent="0.3">
      <c r="A31" s="19"/>
      <c r="B31" s="20"/>
      <c r="F31" s="21">
        <v>46874</v>
      </c>
      <c r="G31" s="36">
        <v>11140.19</v>
      </c>
      <c r="H31" s="97"/>
      <c r="I31" s="36"/>
      <c r="J31" s="100"/>
      <c r="K31" s="65"/>
      <c r="L31" s="22"/>
      <c r="M31" s="22"/>
    </row>
    <row r="32" spans="1:13" x14ac:dyDescent="0.3">
      <c r="A32" s="19"/>
      <c r="B32" s="20"/>
      <c r="F32" s="21">
        <v>46905</v>
      </c>
      <c r="G32" s="36">
        <v>10795.72</v>
      </c>
      <c r="H32" s="97"/>
      <c r="I32" s="36"/>
      <c r="J32" s="100"/>
      <c r="K32" s="65"/>
      <c r="L32" s="22"/>
      <c r="M32" s="22"/>
    </row>
    <row r="33" spans="1:13" x14ac:dyDescent="0.3">
      <c r="A33" s="19"/>
      <c r="B33" s="20"/>
      <c r="F33" s="21">
        <v>46935</v>
      </c>
      <c r="G33" s="36">
        <v>11071.489999999998</v>
      </c>
      <c r="H33" s="97"/>
      <c r="I33" s="36"/>
      <c r="J33" s="100"/>
      <c r="K33" s="65"/>
      <c r="L33" s="22"/>
      <c r="M33" s="22"/>
    </row>
    <row r="34" spans="1:13" x14ac:dyDescent="0.3">
      <c r="A34" s="19"/>
      <c r="B34" s="20"/>
      <c r="F34" s="21">
        <v>46966</v>
      </c>
      <c r="G34" s="36">
        <v>11303.09</v>
      </c>
      <c r="H34" s="97"/>
      <c r="I34" s="36"/>
      <c r="J34" s="100"/>
      <c r="K34" s="65"/>
      <c r="L34" s="22"/>
      <c r="M34" s="22"/>
    </row>
    <row r="35" spans="1:13" x14ac:dyDescent="0.3">
      <c r="A35" s="19"/>
      <c r="B35" s="20"/>
      <c r="F35" s="21">
        <v>46997</v>
      </c>
      <c r="G35" s="36">
        <v>10996.51</v>
      </c>
      <c r="H35" s="97"/>
      <c r="I35" s="36"/>
      <c r="J35" s="100"/>
      <c r="K35" s="65"/>
      <c r="L35" s="22"/>
      <c r="M35" s="22"/>
    </row>
    <row r="36" spans="1:13" x14ac:dyDescent="0.3">
      <c r="A36" s="19"/>
      <c r="B36" s="20"/>
      <c r="F36" s="21">
        <v>47027</v>
      </c>
      <c r="G36" s="36">
        <v>11123.5</v>
      </c>
      <c r="H36" s="97"/>
      <c r="I36" s="36"/>
      <c r="J36" s="100"/>
      <c r="K36" s="65"/>
      <c r="L36" s="22"/>
      <c r="M36" s="22"/>
    </row>
    <row r="37" spans="1:13" x14ac:dyDescent="0.3">
      <c r="A37" s="19"/>
      <c r="B37" s="20"/>
      <c r="F37" s="21">
        <v>47058</v>
      </c>
      <c r="G37" s="36">
        <v>10870.560000000003</v>
      </c>
      <c r="H37" s="97"/>
      <c r="I37" s="36"/>
      <c r="J37" s="100"/>
      <c r="K37" s="65"/>
      <c r="L37" s="22"/>
      <c r="M37" s="22"/>
    </row>
    <row r="38" spans="1:13" x14ac:dyDescent="0.3">
      <c r="A38" s="19"/>
      <c r="B38" s="20"/>
      <c r="F38" s="21">
        <v>47088</v>
      </c>
      <c r="G38" s="36">
        <v>11286.05</v>
      </c>
      <c r="H38" s="97"/>
      <c r="I38" s="36"/>
      <c r="J38" s="102"/>
      <c r="K38" s="65"/>
      <c r="L38" s="22"/>
      <c r="M38" s="22"/>
    </row>
    <row r="39" spans="1:13" x14ac:dyDescent="0.3">
      <c r="F39" s="23" t="s">
        <v>6</v>
      </c>
      <c r="G39" s="25">
        <f>SUM(G15:G38)</f>
        <v>218596.93999999997</v>
      </c>
      <c r="H39" s="98"/>
      <c r="I39" s="36"/>
      <c r="J39" s="66"/>
    </row>
    <row r="40" spans="1:13" x14ac:dyDescent="0.3">
      <c r="F40" s="26"/>
      <c r="G40" s="24"/>
    </row>
    <row r="41" spans="1:13" x14ac:dyDescent="0.3">
      <c r="B41" s="27" t="s">
        <v>7</v>
      </c>
      <c r="C41" s="28"/>
      <c r="D41" s="28"/>
      <c r="E41" s="28"/>
      <c r="F41" s="28"/>
      <c r="G41" s="28"/>
      <c r="L41" s="28"/>
    </row>
    <row r="42" spans="1:13" x14ac:dyDescent="0.3">
      <c r="B42" s="27"/>
      <c r="C42" s="28"/>
      <c r="D42" s="28"/>
      <c r="E42" s="28"/>
      <c r="F42" s="28"/>
      <c r="G42" s="28"/>
      <c r="H42" s="28"/>
      <c r="I42" s="28"/>
      <c r="J42" s="28"/>
      <c r="K42" s="28"/>
      <c r="L42" s="28"/>
    </row>
    <row r="43" spans="1:13" ht="24.75" customHeight="1" x14ac:dyDescent="0.3">
      <c r="B43" s="91" t="s">
        <v>8</v>
      </c>
      <c r="C43" s="91"/>
      <c r="D43" s="91"/>
      <c r="E43" s="91"/>
      <c r="F43" s="91"/>
      <c r="G43" s="91"/>
      <c r="H43" s="91"/>
      <c r="I43" s="91"/>
      <c r="J43" s="91"/>
      <c r="K43" s="91"/>
      <c r="L43" s="91"/>
    </row>
    <row r="44" spans="1:13" ht="39" customHeight="1" x14ac:dyDescent="0.3">
      <c r="B44" s="91" t="str">
        <f>"(2) Las cantidades se distribuyen de acuerdo a la curva del Anexo 1. Ofertas y Cantidades "&amp; D4 &amp;" de los Pliegos de Condiciones Definitivos"</f>
        <v>(2) Las cantidades se distribuyen de acuerdo a la curva del Anexo 1. Ofertas y Cantidades PRODUCTO No. 1 de los Pliegos de Condiciones Definitivos</v>
      </c>
      <c r="C44" s="91"/>
      <c r="D44" s="91"/>
      <c r="E44" s="91"/>
      <c r="F44" s="91"/>
      <c r="G44" s="91"/>
      <c r="H44" s="91"/>
      <c r="I44" s="91"/>
      <c r="J44" s="91"/>
      <c r="K44" s="91"/>
      <c r="L44" s="91"/>
    </row>
    <row r="45" spans="1:13" ht="83.25" customHeight="1" x14ac:dyDescent="0.3">
      <c r="B45" s="92" t="s">
        <v>68</v>
      </c>
      <c r="C45" s="92"/>
      <c r="D45" s="92"/>
      <c r="E45" s="92"/>
      <c r="F45" s="92"/>
      <c r="G45" s="92"/>
      <c r="H45" s="92"/>
      <c r="I45" s="92"/>
      <c r="J45" s="92"/>
      <c r="K45" s="92"/>
      <c r="L45" s="92"/>
    </row>
    <row r="46" spans="1:13" ht="43.5" customHeight="1" x14ac:dyDescent="0.3">
      <c r="B46" s="92" t="s">
        <v>39</v>
      </c>
      <c r="C46" s="92"/>
      <c r="D46" s="92"/>
      <c r="E46" s="92"/>
      <c r="F46" s="92"/>
      <c r="G46" s="92"/>
      <c r="H46" s="92"/>
      <c r="I46" s="92"/>
      <c r="J46" s="92"/>
      <c r="K46" s="92"/>
      <c r="L46" s="92"/>
    </row>
    <row r="47" spans="1:13" ht="60" customHeight="1" x14ac:dyDescent="0.3">
      <c r="B47" s="92" t="s">
        <v>40</v>
      </c>
      <c r="C47" s="92"/>
      <c r="D47" s="92"/>
      <c r="E47" s="92"/>
      <c r="F47" s="92"/>
      <c r="G47" s="92"/>
      <c r="H47" s="92"/>
      <c r="I47" s="92"/>
      <c r="J47" s="92"/>
      <c r="K47" s="92"/>
      <c r="L47" s="92"/>
    </row>
    <row r="48" spans="1:13" ht="80.25" customHeight="1" x14ac:dyDescent="0.3">
      <c r="A48" s="15"/>
      <c r="B48" s="92" t="s">
        <v>66</v>
      </c>
      <c r="C48" s="92"/>
      <c r="D48" s="92"/>
      <c r="E48" s="92"/>
      <c r="F48" s="92"/>
      <c r="G48" s="92"/>
      <c r="H48" s="92"/>
      <c r="I48" s="92"/>
      <c r="J48" s="92"/>
      <c r="K48" s="92"/>
      <c r="L48" s="92"/>
    </row>
    <row r="50" spans="2:12" ht="24.75" customHeight="1" x14ac:dyDescent="0.3">
      <c r="B50" s="29"/>
      <c r="C50" s="29"/>
      <c r="D50" s="29"/>
      <c r="E50" s="29"/>
      <c r="F50" s="29"/>
      <c r="G50" s="29"/>
      <c r="H50" s="29"/>
      <c r="I50" s="29"/>
      <c r="J50" s="29"/>
      <c r="K50" s="29"/>
      <c r="L50" s="29"/>
    </row>
  </sheetData>
  <mergeCells count="13">
    <mergeCell ref="B43:L43"/>
    <mergeCell ref="D2:J2"/>
    <mergeCell ref="C3:K3"/>
    <mergeCell ref="D4:J4"/>
    <mergeCell ref="F13:J13"/>
    <mergeCell ref="H15:H39"/>
    <mergeCell ref="J15:J26"/>
    <mergeCell ref="J27:J38"/>
    <mergeCell ref="B44:L44"/>
    <mergeCell ref="B45:L45"/>
    <mergeCell ref="B46:L46"/>
    <mergeCell ref="B47:L47"/>
    <mergeCell ref="B48:L48"/>
  </mergeCells>
  <printOptions horizontalCentered="1" verticalCentered="1"/>
  <pageMargins left="0" right="0.39370078740157483" top="0.19685039370078741" bottom="0.19685039370078741" header="0.39370078740157483" footer="0.39370078740157483"/>
  <pageSetup scale="37" orientation="portrait" r:id="rId1"/>
  <colBreaks count="1" manualBreakCount="1">
    <brk id="14"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E749C-57C9-46DD-89A9-C1F943472117}">
  <sheetPr>
    <tabColor theme="9" tint="0.39997558519241921"/>
  </sheetPr>
  <dimension ref="A1:AG144"/>
  <sheetViews>
    <sheetView showGridLines="0" zoomScale="70" zoomScaleNormal="70" workbookViewId="0">
      <selection activeCell="A7" sqref="A7"/>
    </sheetView>
  </sheetViews>
  <sheetFormatPr baseColWidth="10" defaultColWidth="14.42578125" defaultRowHeight="15" x14ac:dyDescent="0.2"/>
  <cols>
    <col min="1" max="1" width="13" style="30" customWidth="1"/>
    <col min="2" max="2" width="22.140625" style="31" customWidth="1"/>
    <col min="3" max="4" width="12" style="31" customWidth="1"/>
    <col min="5" max="6" width="11.5703125" style="31" customWidth="1"/>
    <col min="7" max="8" width="12" style="31" customWidth="1"/>
    <col min="9" max="9" width="11.5703125" style="31" customWidth="1"/>
    <col min="10" max="11" width="12.85546875" style="31" customWidth="1"/>
    <col min="12" max="20" width="12.42578125" style="31" customWidth="1"/>
    <col min="21" max="21" width="12.85546875" style="31" customWidth="1"/>
    <col min="22" max="22" width="12.42578125" style="31" customWidth="1"/>
    <col min="23" max="23" width="12.85546875" style="31" customWidth="1"/>
    <col min="24" max="25" width="12" style="31" customWidth="1"/>
    <col min="26" max="26" width="14.5703125" style="32" customWidth="1"/>
    <col min="27" max="27" width="12.5703125" style="30" bestFit="1" customWidth="1"/>
    <col min="28" max="28" width="9.7109375" style="30" customWidth="1"/>
    <col min="29" max="29" width="5.28515625" style="30" bestFit="1" customWidth="1"/>
    <col min="30" max="16384" width="14.42578125" style="30"/>
  </cols>
  <sheetData>
    <row r="1" spans="1:30" ht="93" customHeight="1" thickBot="1" x14ac:dyDescent="0.25"/>
    <row r="2" spans="1:30" ht="23.25" x14ac:dyDescent="0.35">
      <c r="A2" s="38" t="s">
        <v>9</v>
      </c>
    </row>
    <row r="3" spans="1:30" ht="21" thickBot="1" x14ac:dyDescent="0.35">
      <c r="A3" s="39" t="s">
        <v>37</v>
      </c>
    </row>
    <row r="4" spans="1:30" ht="15.75" thickBot="1" x14ac:dyDescent="0.25"/>
    <row r="5" spans="1:30" ht="16.5" thickBot="1" x14ac:dyDescent="0.3">
      <c r="A5" s="33" t="s">
        <v>42</v>
      </c>
      <c r="B5" s="48"/>
      <c r="C5" s="48"/>
      <c r="D5" s="48"/>
      <c r="E5" s="49"/>
      <c r="F5" s="48"/>
      <c r="G5" s="48"/>
      <c r="H5" s="48"/>
      <c r="I5" s="48"/>
      <c r="J5" s="48"/>
      <c r="K5" s="50"/>
      <c r="L5" s="50"/>
      <c r="M5" s="50"/>
      <c r="N5" s="50"/>
      <c r="O5" s="50"/>
      <c r="P5" s="50"/>
      <c r="Q5" s="50"/>
      <c r="R5" s="50"/>
      <c r="S5" s="50"/>
      <c r="T5" s="50"/>
      <c r="U5" s="50"/>
      <c r="V5" s="50"/>
      <c r="W5" s="50"/>
      <c r="X5" s="50"/>
      <c r="Y5" s="50"/>
      <c r="Z5" s="51"/>
      <c r="AA5"/>
      <c r="AB5" s="52"/>
    </row>
    <row r="6" spans="1:30" ht="16.5" thickBot="1" x14ac:dyDescent="0.3">
      <c r="A6"/>
      <c r="B6" s="48"/>
      <c r="C6" s="48"/>
      <c r="D6" s="48"/>
      <c r="E6" s="48"/>
      <c r="F6" s="48"/>
      <c r="G6" s="48"/>
      <c r="H6" s="48"/>
      <c r="I6" s="48"/>
      <c r="J6" s="48"/>
      <c r="K6" s="53"/>
      <c r="L6" s="53"/>
      <c r="M6" s="53"/>
      <c r="N6" s="53"/>
      <c r="O6" s="53"/>
      <c r="P6" s="53"/>
      <c r="Q6" s="53"/>
      <c r="R6" s="53"/>
      <c r="S6" s="53"/>
      <c r="T6" s="53"/>
      <c r="U6" s="53"/>
      <c r="V6" s="53"/>
      <c r="W6" s="53"/>
      <c r="X6" s="53"/>
      <c r="Y6" s="53"/>
      <c r="Z6" s="51"/>
      <c r="AA6"/>
      <c r="AB6"/>
    </row>
    <row r="7" spans="1:30" ht="15.95" customHeight="1" thickBot="1" x14ac:dyDescent="0.25">
      <c r="A7" s="54" t="s">
        <v>10</v>
      </c>
      <c r="B7" s="55" t="s">
        <v>11</v>
      </c>
      <c r="C7" s="55" t="s">
        <v>12</v>
      </c>
      <c r="D7" s="55" t="s">
        <v>13</v>
      </c>
      <c r="E7" s="55" t="s">
        <v>14</v>
      </c>
      <c r="F7" s="55" t="s">
        <v>15</v>
      </c>
      <c r="G7" s="55" t="s">
        <v>16</v>
      </c>
      <c r="H7" s="55" t="s">
        <v>17</v>
      </c>
      <c r="I7" s="55" t="s">
        <v>18</v>
      </c>
      <c r="J7" s="55" t="s">
        <v>19</v>
      </c>
      <c r="K7" s="55" t="s">
        <v>20</v>
      </c>
      <c r="L7" s="55" t="s">
        <v>21</v>
      </c>
      <c r="M7" s="55" t="s">
        <v>22</v>
      </c>
      <c r="N7" s="55" t="s">
        <v>23</v>
      </c>
      <c r="O7" s="55" t="s">
        <v>24</v>
      </c>
      <c r="P7" s="55" t="s">
        <v>25</v>
      </c>
      <c r="Q7" s="55" t="s">
        <v>26</v>
      </c>
      <c r="R7" s="55" t="s">
        <v>27</v>
      </c>
      <c r="S7" s="55" t="s">
        <v>28</v>
      </c>
      <c r="T7" s="55" t="s">
        <v>29</v>
      </c>
      <c r="U7" s="55" t="s">
        <v>30</v>
      </c>
      <c r="V7" s="55" t="s">
        <v>31</v>
      </c>
      <c r="W7" s="55" t="s">
        <v>32</v>
      </c>
      <c r="X7" s="55" t="s">
        <v>33</v>
      </c>
      <c r="Y7" s="55" t="s">
        <v>34</v>
      </c>
      <c r="Z7" s="55" t="s">
        <v>6</v>
      </c>
      <c r="AA7" s="34" t="s">
        <v>35</v>
      </c>
      <c r="AB7" s="56"/>
    </row>
    <row r="8" spans="1:30" ht="15.75" x14ac:dyDescent="0.25">
      <c r="A8" s="57">
        <v>46388</v>
      </c>
      <c r="B8" s="41">
        <v>6.8100000000000005</v>
      </c>
      <c r="C8" s="41">
        <v>6.3199999999999976</v>
      </c>
      <c r="D8" s="41">
        <v>6.0699999999999976</v>
      </c>
      <c r="E8" s="41">
        <v>5.9800000000000022</v>
      </c>
      <c r="F8" s="41">
        <v>6.1500000000000021</v>
      </c>
      <c r="G8" s="41">
        <v>6.75</v>
      </c>
      <c r="H8" s="41">
        <v>7.6200000000000019</v>
      </c>
      <c r="I8" s="41">
        <v>8.49</v>
      </c>
      <c r="J8" s="41">
        <v>9.5399999999999956</v>
      </c>
      <c r="K8" s="41">
        <v>10.340000000000002</v>
      </c>
      <c r="L8" s="41">
        <v>11.090000000000002</v>
      </c>
      <c r="M8" s="41">
        <v>11.770000000000003</v>
      </c>
      <c r="N8" s="41">
        <v>11.699999999999996</v>
      </c>
      <c r="O8" s="41">
        <v>11.550000000000004</v>
      </c>
      <c r="P8" s="41">
        <v>11.72</v>
      </c>
      <c r="Q8" s="41">
        <v>11.69</v>
      </c>
      <c r="R8" s="41">
        <v>11.47</v>
      </c>
      <c r="S8" s="41">
        <v>11.169999999999995</v>
      </c>
      <c r="T8" s="41">
        <v>11.53</v>
      </c>
      <c r="U8" s="41">
        <v>11.81</v>
      </c>
      <c r="V8" s="41">
        <v>11.289999999999996</v>
      </c>
      <c r="W8" s="41">
        <v>10.490000000000002</v>
      </c>
      <c r="X8" s="41">
        <v>9.2200000000000006</v>
      </c>
      <c r="Y8" s="41">
        <v>7.8199999999999958</v>
      </c>
      <c r="Z8" s="74">
        <f t="shared" ref="Z8:Z31" si="0">SUM(B8:Y8)</f>
        <v>228.39</v>
      </c>
      <c r="AA8" s="40">
        <v>19</v>
      </c>
      <c r="AB8" s="58">
        <f>+Z8*AA8</f>
        <v>4339.41</v>
      </c>
      <c r="AD8" s="30" t="s">
        <v>43</v>
      </c>
    </row>
    <row r="9" spans="1:30" ht="15.75" x14ac:dyDescent="0.25">
      <c r="A9" s="59">
        <v>46419</v>
      </c>
      <c r="B9" s="41">
        <v>6.8100000000000005</v>
      </c>
      <c r="C9" s="41">
        <v>6.3499999999999979</v>
      </c>
      <c r="D9" s="41">
        <v>6.11</v>
      </c>
      <c r="E9" s="41">
        <v>6.049999999999998</v>
      </c>
      <c r="F9" s="41">
        <v>6.3100000000000014</v>
      </c>
      <c r="G9" s="41">
        <v>7.3100000000000005</v>
      </c>
      <c r="H9" s="41">
        <v>8.3300000000000018</v>
      </c>
      <c r="I9" s="41">
        <v>8.99</v>
      </c>
      <c r="J9" s="41">
        <v>9.9199999999999964</v>
      </c>
      <c r="K9" s="41">
        <v>10.639999999999995</v>
      </c>
      <c r="L9" s="41">
        <v>11.379999999999997</v>
      </c>
      <c r="M9" s="41">
        <v>12</v>
      </c>
      <c r="N9" s="41">
        <v>11.72</v>
      </c>
      <c r="O9" s="41">
        <v>11.669999999999995</v>
      </c>
      <c r="P9" s="41">
        <v>11.94</v>
      </c>
      <c r="Q9" s="41">
        <v>11.960000000000004</v>
      </c>
      <c r="R9" s="41">
        <v>11.759999999999996</v>
      </c>
      <c r="S9" s="41">
        <v>11.28</v>
      </c>
      <c r="T9" s="41">
        <v>11.389999999999995</v>
      </c>
      <c r="U9" s="41">
        <v>11.849999999999996</v>
      </c>
      <c r="V9" s="41">
        <v>11.419999999999995</v>
      </c>
      <c r="W9" s="41">
        <v>10.590000000000002</v>
      </c>
      <c r="X9" s="41">
        <v>9.2200000000000006</v>
      </c>
      <c r="Y9" s="41">
        <v>7.7900000000000009</v>
      </c>
      <c r="Z9" s="42">
        <f t="shared" si="0"/>
        <v>232.78999999999994</v>
      </c>
      <c r="AA9" s="43">
        <v>20</v>
      </c>
      <c r="AB9" s="60">
        <f>+Z9*AA9</f>
        <v>4655.7999999999984</v>
      </c>
      <c r="AD9" s="30" t="s">
        <v>43</v>
      </c>
    </row>
    <row r="10" spans="1:30" ht="15.75" x14ac:dyDescent="0.25">
      <c r="A10" s="59">
        <v>46447</v>
      </c>
      <c r="B10" s="41">
        <v>6.7300000000000022</v>
      </c>
      <c r="C10" s="41">
        <v>6.28</v>
      </c>
      <c r="D10" s="41">
        <v>6.0600000000000014</v>
      </c>
      <c r="E10" s="41">
        <v>5.9800000000000022</v>
      </c>
      <c r="F10" s="41">
        <v>6.2399999999999984</v>
      </c>
      <c r="G10" s="41">
        <v>7.2200000000000006</v>
      </c>
      <c r="H10" s="41">
        <v>8.1699999999999982</v>
      </c>
      <c r="I10" s="41">
        <v>8.9600000000000044</v>
      </c>
      <c r="J10" s="41">
        <v>9.9000000000000021</v>
      </c>
      <c r="K10" s="41">
        <v>10.569999999999997</v>
      </c>
      <c r="L10" s="41">
        <v>11.31</v>
      </c>
      <c r="M10" s="41">
        <v>11.909999999999998</v>
      </c>
      <c r="N10" s="41">
        <v>11.699999999999996</v>
      </c>
      <c r="O10" s="41">
        <v>11.580000000000005</v>
      </c>
      <c r="P10" s="41">
        <v>11.800000000000004</v>
      </c>
      <c r="Q10" s="41">
        <v>11.770000000000003</v>
      </c>
      <c r="R10" s="41">
        <v>11.590000000000002</v>
      </c>
      <c r="S10" s="41">
        <v>11.240000000000002</v>
      </c>
      <c r="T10" s="41">
        <v>11.409999999999998</v>
      </c>
      <c r="U10" s="41">
        <v>11.889999999999995</v>
      </c>
      <c r="V10" s="41">
        <v>11.349999999999996</v>
      </c>
      <c r="W10" s="41">
        <v>10.5</v>
      </c>
      <c r="X10" s="41">
        <v>9.1500000000000021</v>
      </c>
      <c r="Y10" s="41">
        <v>7.74</v>
      </c>
      <c r="Z10" s="42">
        <f t="shared" si="0"/>
        <v>231.05000000000004</v>
      </c>
      <c r="AA10" s="43">
        <v>20</v>
      </c>
      <c r="AB10" s="60">
        <f t="shared" ref="AB10:AB19" si="1">+Z10*AA10</f>
        <v>4621.0000000000009</v>
      </c>
      <c r="AD10" s="30" t="s">
        <v>43</v>
      </c>
    </row>
    <row r="11" spans="1:30" ht="15.75" x14ac:dyDescent="0.25">
      <c r="A11" s="59">
        <v>46478</v>
      </c>
      <c r="B11" s="41">
        <v>6.6800000000000033</v>
      </c>
      <c r="C11" s="41">
        <v>6.2300000000000013</v>
      </c>
      <c r="D11" s="41">
        <v>6.0100000000000016</v>
      </c>
      <c r="E11" s="41">
        <v>5.9300000000000033</v>
      </c>
      <c r="F11" s="41">
        <v>6.1899999999999986</v>
      </c>
      <c r="G11" s="41">
        <v>7.05</v>
      </c>
      <c r="H11" s="41">
        <v>8.009999999999998</v>
      </c>
      <c r="I11" s="41">
        <v>8.9099999999999984</v>
      </c>
      <c r="J11" s="41">
        <v>9.7799999999999994</v>
      </c>
      <c r="K11" s="41">
        <v>10.629999999999997</v>
      </c>
      <c r="L11" s="41">
        <v>11.31</v>
      </c>
      <c r="M11" s="41">
        <v>11.889999999999993</v>
      </c>
      <c r="N11" s="41">
        <v>11.699999999999996</v>
      </c>
      <c r="O11" s="41">
        <v>11.490000000000002</v>
      </c>
      <c r="P11" s="41">
        <v>11.53</v>
      </c>
      <c r="Q11" s="41">
        <v>11.550000000000004</v>
      </c>
      <c r="R11" s="41">
        <v>11.400000000000004</v>
      </c>
      <c r="S11" s="41">
        <v>11.19</v>
      </c>
      <c r="T11" s="41">
        <v>11.539999999999994</v>
      </c>
      <c r="U11" s="41">
        <v>11.800000000000004</v>
      </c>
      <c r="V11" s="41">
        <v>11.240000000000002</v>
      </c>
      <c r="W11" s="41">
        <v>10.379999999999997</v>
      </c>
      <c r="X11" s="41">
        <v>9.0500000000000025</v>
      </c>
      <c r="Y11" s="41">
        <v>7.6999999999999993</v>
      </c>
      <c r="Z11" s="42">
        <f t="shared" si="0"/>
        <v>229.19</v>
      </c>
      <c r="AA11" s="43">
        <v>22</v>
      </c>
      <c r="AB11" s="60">
        <f t="shared" si="1"/>
        <v>5042.18</v>
      </c>
      <c r="AD11" s="30" t="s">
        <v>43</v>
      </c>
    </row>
    <row r="12" spans="1:30" ht="15.75" x14ac:dyDescent="0.25">
      <c r="A12" s="59">
        <v>46508</v>
      </c>
      <c r="B12" s="41">
        <v>6.64</v>
      </c>
      <c r="C12" s="41">
        <v>6.200000000000002</v>
      </c>
      <c r="D12" s="41">
        <v>5.97</v>
      </c>
      <c r="E12" s="41">
        <v>5.8799999999999981</v>
      </c>
      <c r="F12" s="41">
        <v>6.1500000000000021</v>
      </c>
      <c r="G12" s="41">
        <v>6.9399999999999995</v>
      </c>
      <c r="H12" s="41">
        <v>7.9800000000000013</v>
      </c>
      <c r="I12" s="41">
        <v>8.8499999999999979</v>
      </c>
      <c r="J12" s="41">
        <v>9.8199999999999967</v>
      </c>
      <c r="K12" s="41">
        <v>10.550000000000002</v>
      </c>
      <c r="L12" s="41">
        <v>11.289999999999996</v>
      </c>
      <c r="M12" s="41">
        <v>11.909999999999998</v>
      </c>
      <c r="N12" s="41">
        <v>11.69</v>
      </c>
      <c r="O12" s="41">
        <v>11.490000000000002</v>
      </c>
      <c r="P12" s="41">
        <v>11.629999999999997</v>
      </c>
      <c r="Q12" s="41">
        <v>11.569999999999997</v>
      </c>
      <c r="R12" s="41">
        <v>11.31</v>
      </c>
      <c r="S12" s="41">
        <v>11.139999999999995</v>
      </c>
      <c r="T12" s="41">
        <v>11.490000000000002</v>
      </c>
      <c r="U12" s="41">
        <v>11.710000000000004</v>
      </c>
      <c r="V12" s="41">
        <v>11.159999999999998</v>
      </c>
      <c r="W12" s="41">
        <v>10.25</v>
      </c>
      <c r="X12" s="41">
        <v>8.8899999999999988</v>
      </c>
      <c r="Y12" s="41">
        <v>7.5600000000000005</v>
      </c>
      <c r="Z12" s="42">
        <f t="shared" si="0"/>
        <v>228.06999999999996</v>
      </c>
      <c r="AA12" s="43">
        <v>19</v>
      </c>
      <c r="AB12" s="60">
        <f t="shared" si="1"/>
        <v>4333.329999999999</v>
      </c>
      <c r="AD12" s="30" t="s">
        <v>43</v>
      </c>
    </row>
    <row r="13" spans="1:30" ht="15.75" x14ac:dyDescent="0.25">
      <c r="A13" s="59">
        <v>46539</v>
      </c>
      <c r="B13" s="41">
        <v>6.67</v>
      </c>
      <c r="C13" s="41">
        <v>6.200000000000002</v>
      </c>
      <c r="D13" s="41">
        <v>5.9399999999999986</v>
      </c>
      <c r="E13" s="41">
        <v>5.8499999999999979</v>
      </c>
      <c r="F13" s="41">
        <v>6.11</v>
      </c>
      <c r="G13" s="41">
        <v>6.7900000000000018</v>
      </c>
      <c r="H13" s="41">
        <v>7.9099999999999984</v>
      </c>
      <c r="I13" s="41">
        <v>8.9000000000000021</v>
      </c>
      <c r="J13" s="41">
        <v>9.9000000000000021</v>
      </c>
      <c r="K13" s="41">
        <v>10.650000000000002</v>
      </c>
      <c r="L13" s="41">
        <v>11.340000000000002</v>
      </c>
      <c r="M13" s="41">
        <v>11.979999999999997</v>
      </c>
      <c r="N13" s="41">
        <v>11.819999999999997</v>
      </c>
      <c r="O13" s="41">
        <v>11.569999999999997</v>
      </c>
      <c r="P13" s="41">
        <v>11.639999999999995</v>
      </c>
      <c r="Q13" s="41">
        <v>11.599999999999996</v>
      </c>
      <c r="R13" s="41">
        <v>11.419999999999995</v>
      </c>
      <c r="S13" s="41">
        <v>11.22</v>
      </c>
      <c r="T13" s="41">
        <v>11.5</v>
      </c>
      <c r="U13" s="41">
        <v>11.94</v>
      </c>
      <c r="V13" s="41">
        <v>11.370000000000003</v>
      </c>
      <c r="W13" s="41">
        <v>10.419999999999996</v>
      </c>
      <c r="X13" s="41">
        <v>9.01</v>
      </c>
      <c r="Y13" s="41">
        <v>7.6599999999999984</v>
      </c>
      <c r="Z13" s="42">
        <f t="shared" si="0"/>
        <v>229.40999999999994</v>
      </c>
      <c r="AA13" s="43">
        <v>21</v>
      </c>
      <c r="AB13" s="60">
        <f t="shared" si="1"/>
        <v>4817.6099999999988</v>
      </c>
      <c r="AD13" s="30" t="s">
        <v>43</v>
      </c>
    </row>
    <row r="14" spans="1:30" ht="15.75" x14ac:dyDescent="0.25">
      <c r="A14" s="59">
        <v>46569</v>
      </c>
      <c r="B14" s="41">
        <v>7.5100000000000007</v>
      </c>
      <c r="C14" s="41">
        <v>7.0400000000000018</v>
      </c>
      <c r="D14" s="41">
        <v>6.75</v>
      </c>
      <c r="E14" s="41">
        <v>6.650000000000003</v>
      </c>
      <c r="F14" s="41">
        <v>6.9500000000000011</v>
      </c>
      <c r="G14" s="41">
        <v>7.8400000000000016</v>
      </c>
      <c r="H14" s="41">
        <v>8.9700000000000006</v>
      </c>
      <c r="I14" s="41">
        <v>10.050000000000002</v>
      </c>
      <c r="J14" s="41">
        <v>11.210000000000004</v>
      </c>
      <c r="K14" s="41">
        <v>12.099999999999996</v>
      </c>
      <c r="L14" s="41">
        <v>12.889999999999995</v>
      </c>
      <c r="M14" s="41">
        <v>13.639999999999995</v>
      </c>
      <c r="N14" s="41">
        <v>13.379999999999999</v>
      </c>
      <c r="O14" s="41">
        <v>13.139999999999995</v>
      </c>
      <c r="P14" s="41">
        <v>13.300000000000006</v>
      </c>
      <c r="Q14" s="41">
        <v>13.330000000000007</v>
      </c>
      <c r="R14" s="41">
        <v>13.16</v>
      </c>
      <c r="S14" s="41">
        <v>12.800000000000002</v>
      </c>
      <c r="T14" s="41">
        <v>12.900000000000002</v>
      </c>
      <c r="U14" s="41">
        <v>13.559999999999999</v>
      </c>
      <c r="V14" s="41">
        <v>12.919999999999993</v>
      </c>
      <c r="W14" s="41">
        <v>11.849999999999996</v>
      </c>
      <c r="X14" s="41">
        <v>10.199999999999998</v>
      </c>
      <c r="Y14" s="41">
        <v>8.77</v>
      </c>
      <c r="Z14" s="42">
        <f t="shared" si="0"/>
        <v>260.91000000000003</v>
      </c>
      <c r="AA14" s="43">
        <v>20</v>
      </c>
      <c r="AB14" s="60">
        <f t="shared" si="1"/>
        <v>5218.2000000000007</v>
      </c>
      <c r="AD14" s="30" t="s">
        <v>43</v>
      </c>
    </row>
    <row r="15" spans="1:30" ht="15.75" x14ac:dyDescent="0.25">
      <c r="A15" s="59">
        <v>46600</v>
      </c>
      <c r="B15" s="41">
        <v>7.610000000000003</v>
      </c>
      <c r="C15" s="41">
        <v>7.0900000000000016</v>
      </c>
      <c r="D15" s="41">
        <v>6.8199999999999976</v>
      </c>
      <c r="E15" s="41">
        <v>6.7300000000000022</v>
      </c>
      <c r="F15" s="41">
        <v>7.0400000000000018</v>
      </c>
      <c r="G15" s="41">
        <v>8.0399999999999956</v>
      </c>
      <c r="H15" s="41">
        <v>9.1599999999999984</v>
      </c>
      <c r="I15" s="41">
        <v>10.169999999999996</v>
      </c>
      <c r="J15" s="41">
        <v>11.289999999999996</v>
      </c>
      <c r="K15" s="41">
        <v>12.120000000000003</v>
      </c>
      <c r="L15" s="41">
        <v>13.009999999999996</v>
      </c>
      <c r="M15" s="41">
        <v>13.75</v>
      </c>
      <c r="N15" s="41">
        <v>13.490000000000004</v>
      </c>
      <c r="O15" s="41">
        <v>13.289999999999996</v>
      </c>
      <c r="P15" s="41">
        <v>13.460000000000004</v>
      </c>
      <c r="Q15" s="41">
        <v>13.41</v>
      </c>
      <c r="R15" s="41">
        <v>13.240000000000004</v>
      </c>
      <c r="S15" s="41">
        <v>12.889999999999995</v>
      </c>
      <c r="T15" s="41">
        <v>13.120000000000001</v>
      </c>
      <c r="U15" s="41">
        <v>13.620000000000001</v>
      </c>
      <c r="V15" s="41">
        <v>12.940000000000001</v>
      </c>
      <c r="W15" s="41">
        <v>11.860000000000005</v>
      </c>
      <c r="X15" s="41">
        <v>10.19</v>
      </c>
      <c r="Y15" s="41">
        <v>8.75</v>
      </c>
      <c r="Z15" s="42">
        <f t="shared" si="0"/>
        <v>263.09000000000003</v>
      </c>
      <c r="AA15" s="43">
        <v>21</v>
      </c>
      <c r="AB15" s="60">
        <f t="shared" si="1"/>
        <v>5524.89</v>
      </c>
      <c r="AD15" s="30" t="s">
        <v>43</v>
      </c>
    </row>
    <row r="16" spans="1:30" ht="15.75" x14ac:dyDescent="0.25">
      <c r="A16" s="59">
        <v>46631</v>
      </c>
      <c r="B16" s="41">
        <v>7.5900000000000025</v>
      </c>
      <c r="C16" s="41">
        <v>7.0699999999999967</v>
      </c>
      <c r="D16" s="41">
        <v>6.8</v>
      </c>
      <c r="E16" s="41">
        <v>6.72</v>
      </c>
      <c r="F16" s="41">
        <v>7.05</v>
      </c>
      <c r="G16" s="41">
        <v>8.0399999999999938</v>
      </c>
      <c r="H16" s="41">
        <v>9.2200000000000006</v>
      </c>
      <c r="I16" s="41">
        <v>10.169999999999995</v>
      </c>
      <c r="J16" s="41">
        <v>11.050000000000004</v>
      </c>
      <c r="K16" s="41">
        <v>11.97</v>
      </c>
      <c r="L16" s="41">
        <v>12.970000000000004</v>
      </c>
      <c r="M16" s="41">
        <v>13.680000000000005</v>
      </c>
      <c r="N16" s="41">
        <v>13.4</v>
      </c>
      <c r="O16" s="41">
        <v>13.199999999999994</v>
      </c>
      <c r="P16" s="41">
        <v>13.4</v>
      </c>
      <c r="Q16" s="41">
        <v>13.379999999999997</v>
      </c>
      <c r="R16" s="41">
        <v>13.169999999999995</v>
      </c>
      <c r="S16" s="41">
        <v>12.960000000000003</v>
      </c>
      <c r="T16" s="41">
        <v>13.529999999999996</v>
      </c>
      <c r="U16" s="41">
        <v>13.539999999999997</v>
      </c>
      <c r="V16" s="41">
        <v>12.830000000000005</v>
      </c>
      <c r="W16" s="41">
        <v>11.759999999999996</v>
      </c>
      <c r="X16" s="41">
        <v>10.129999999999997</v>
      </c>
      <c r="Y16" s="41">
        <v>8.6500000000000039</v>
      </c>
      <c r="Z16" s="42">
        <f t="shared" si="0"/>
        <v>262.27999999999997</v>
      </c>
      <c r="AA16" s="43">
        <v>22</v>
      </c>
      <c r="AB16" s="60">
        <f t="shared" si="1"/>
        <v>5770.16</v>
      </c>
      <c r="AD16" s="30" t="s">
        <v>43</v>
      </c>
    </row>
    <row r="17" spans="1:30" ht="15.75" x14ac:dyDescent="0.25">
      <c r="A17" s="59">
        <v>46661</v>
      </c>
      <c r="B17" s="41">
        <v>7.4700000000000006</v>
      </c>
      <c r="C17" s="41">
        <v>6.9500000000000011</v>
      </c>
      <c r="D17" s="41">
        <v>6.7000000000000011</v>
      </c>
      <c r="E17" s="41">
        <v>6.6299999999999981</v>
      </c>
      <c r="F17" s="41">
        <v>6.8799999999999981</v>
      </c>
      <c r="G17" s="41">
        <v>7.4800000000000013</v>
      </c>
      <c r="H17" s="41">
        <v>8.75</v>
      </c>
      <c r="I17" s="41">
        <v>9.9499999999999975</v>
      </c>
      <c r="J17" s="41">
        <v>11.169999999999995</v>
      </c>
      <c r="K17" s="41">
        <v>12.110000000000005</v>
      </c>
      <c r="L17" s="41">
        <v>13</v>
      </c>
      <c r="M17" s="41">
        <v>13.690000000000001</v>
      </c>
      <c r="N17" s="41">
        <v>13.470000000000002</v>
      </c>
      <c r="O17" s="41">
        <v>13.259999999999996</v>
      </c>
      <c r="P17" s="41">
        <v>13.41</v>
      </c>
      <c r="Q17" s="41">
        <v>13.289999999999996</v>
      </c>
      <c r="R17" s="41">
        <v>13.099999999999998</v>
      </c>
      <c r="S17" s="41">
        <v>13.09</v>
      </c>
      <c r="T17" s="41">
        <v>13.650000000000002</v>
      </c>
      <c r="U17" s="41">
        <v>13.300000000000006</v>
      </c>
      <c r="V17" s="41">
        <v>12.620000000000003</v>
      </c>
      <c r="W17" s="41">
        <v>11.569999999999997</v>
      </c>
      <c r="X17" s="41">
        <v>10.069999999999997</v>
      </c>
      <c r="Y17" s="41">
        <v>8.639999999999997</v>
      </c>
      <c r="Z17" s="42">
        <f t="shared" si="0"/>
        <v>260.25</v>
      </c>
      <c r="AA17" s="43">
        <v>20</v>
      </c>
      <c r="AB17" s="60">
        <f t="shared" si="1"/>
        <v>5205</v>
      </c>
      <c r="AD17" s="30" t="s">
        <v>43</v>
      </c>
    </row>
    <row r="18" spans="1:30" ht="15.75" x14ac:dyDescent="0.25">
      <c r="A18" s="59">
        <v>46692</v>
      </c>
      <c r="B18" s="41">
        <v>7.5900000000000016</v>
      </c>
      <c r="C18" s="41">
        <v>7.0699999999999976</v>
      </c>
      <c r="D18" s="41">
        <v>6.7999999999999989</v>
      </c>
      <c r="E18" s="41">
        <v>6.7099999999999964</v>
      </c>
      <c r="F18" s="41">
        <v>6.9700000000000006</v>
      </c>
      <c r="G18" s="41">
        <v>7.650000000000003</v>
      </c>
      <c r="H18" s="41">
        <v>8.879999999999999</v>
      </c>
      <c r="I18" s="41">
        <v>10.090000000000002</v>
      </c>
      <c r="J18" s="41">
        <v>11.240000000000002</v>
      </c>
      <c r="K18" s="41">
        <v>12.080000000000005</v>
      </c>
      <c r="L18" s="41">
        <v>12.889999999999995</v>
      </c>
      <c r="M18" s="41">
        <v>13.610000000000005</v>
      </c>
      <c r="N18" s="41">
        <v>13.440000000000001</v>
      </c>
      <c r="O18" s="41">
        <v>13.240000000000004</v>
      </c>
      <c r="P18" s="41">
        <v>13.479999999999999</v>
      </c>
      <c r="Q18" s="41">
        <v>13.41</v>
      </c>
      <c r="R18" s="41">
        <v>13.220000000000002</v>
      </c>
      <c r="S18" s="41">
        <v>13.330000000000007</v>
      </c>
      <c r="T18" s="41">
        <v>13.809999999999999</v>
      </c>
      <c r="U18" s="41">
        <v>13.490000000000004</v>
      </c>
      <c r="V18" s="41">
        <v>12.819999999999997</v>
      </c>
      <c r="W18" s="41">
        <v>11.770000000000003</v>
      </c>
      <c r="X18" s="41">
        <v>10.210000000000004</v>
      </c>
      <c r="Y18" s="41">
        <v>8.73</v>
      </c>
      <c r="Z18" s="42">
        <f t="shared" si="0"/>
        <v>262.53000000000003</v>
      </c>
      <c r="AA18" s="43">
        <v>20</v>
      </c>
      <c r="AB18" s="60">
        <f t="shared" si="1"/>
        <v>5250.6</v>
      </c>
      <c r="AD18" s="30" t="s">
        <v>43</v>
      </c>
    </row>
    <row r="19" spans="1:30" ht="16.5" thickBot="1" x14ac:dyDescent="0.3">
      <c r="A19" s="61">
        <v>46722</v>
      </c>
      <c r="B19" s="44">
        <v>7.9900000000000011</v>
      </c>
      <c r="C19" s="44">
        <v>7.349999999999997</v>
      </c>
      <c r="D19" s="44">
        <v>7.03</v>
      </c>
      <c r="E19" s="44">
        <v>6.8899999999999979</v>
      </c>
      <c r="F19" s="44">
        <v>7.0699999999999967</v>
      </c>
      <c r="G19" s="44">
        <v>7.6200000000000019</v>
      </c>
      <c r="H19" s="44">
        <v>8.7100000000000062</v>
      </c>
      <c r="I19" s="44">
        <v>9.9499999999999957</v>
      </c>
      <c r="J19" s="44">
        <v>11.240000000000002</v>
      </c>
      <c r="K19" s="44">
        <v>12.090000000000002</v>
      </c>
      <c r="L19" s="44">
        <v>12.9</v>
      </c>
      <c r="M19" s="44">
        <v>13.580000000000002</v>
      </c>
      <c r="N19" s="44">
        <v>13.529999999999996</v>
      </c>
      <c r="O19" s="44">
        <v>13.379999999999997</v>
      </c>
      <c r="P19" s="44">
        <v>13.509999999999996</v>
      </c>
      <c r="Q19" s="44">
        <v>13.419999999999995</v>
      </c>
      <c r="R19" s="44">
        <v>13.15</v>
      </c>
      <c r="S19" s="44">
        <v>12.930000000000005</v>
      </c>
      <c r="T19" s="44">
        <v>13.65</v>
      </c>
      <c r="U19" s="44">
        <v>13.620000000000003</v>
      </c>
      <c r="V19" s="44">
        <v>12.990000000000004</v>
      </c>
      <c r="W19" s="44">
        <v>12.090000000000002</v>
      </c>
      <c r="X19" s="44">
        <v>10.740000000000002</v>
      </c>
      <c r="Y19" s="44">
        <v>9.31</v>
      </c>
      <c r="Z19" s="45">
        <f t="shared" si="0"/>
        <v>264.74</v>
      </c>
      <c r="AA19" s="46">
        <v>22</v>
      </c>
      <c r="AB19" s="62">
        <f t="shared" si="1"/>
        <v>5824.2800000000007</v>
      </c>
      <c r="AD19" s="30" t="s">
        <v>43</v>
      </c>
    </row>
    <row r="20" spans="1:30" ht="15.75" x14ac:dyDescent="0.25">
      <c r="A20" s="57">
        <v>46753</v>
      </c>
      <c r="B20" s="73">
        <v>10.360000000000005</v>
      </c>
      <c r="C20" s="73">
        <v>9.620000000000001</v>
      </c>
      <c r="D20" s="73">
        <v>9.2299999999999986</v>
      </c>
      <c r="E20" s="73">
        <v>9.0900000000000016</v>
      </c>
      <c r="F20" s="73">
        <v>9.3499999999999979</v>
      </c>
      <c r="G20" s="73">
        <v>10.259999999999998</v>
      </c>
      <c r="H20" s="73">
        <v>11.590000000000002</v>
      </c>
      <c r="I20" s="73">
        <v>9.9499999999999975</v>
      </c>
      <c r="J20" s="73">
        <v>14.520000000000001</v>
      </c>
      <c r="K20" s="73">
        <v>15.720000000000004</v>
      </c>
      <c r="L20" s="73">
        <v>16.87</v>
      </c>
      <c r="M20" s="73">
        <v>17.899999999999999</v>
      </c>
      <c r="N20" s="73">
        <v>17.800000000000004</v>
      </c>
      <c r="O20" s="73">
        <v>17.569999999999997</v>
      </c>
      <c r="P20" s="73">
        <v>17.819999999999997</v>
      </c>
      <c r="Q20" s="73">
        <v>17.779999999999994</v>
      </c>
      <c r="R20" s="73">
        <v>17.449999999999996</v>
      </c>
      <c r="S20" s="73">
        <v>20.889999999999993</v>
      </c>
      <c r="T20" s="73">
        <v>21.56</v>
      </c>
      <c r="U20" s="73">
        <v>22.089999999999989</v>
      </c>
      <c r="V20" s="73">
        <v>21.110000000000007</v>
      </c>
      <c r="W20" s="73">
        <v>19.62</v>
      </c>
      <c r="X20" s="73">
        <v>17.240000000000002</v>
      </c>
      <c r="Y20" s="73">
        <v>14.629999999999999</v>
      </c>
      <c r="Z20" s="74">
        <f t="shared" si="0"/>
        <v>370.02</v>
      </c>
      <c r="AA20" s="75">
        <v>20</v>
      </c>
      <c r="AB20" s="76">
        <f>+Z20*AA20</f>
        <v>7400.4</v>
      </c>
      <c r="AD20" s="30" t="s">
        <v>43</v>
      </c>
    </row>
    <row r="21" spans="1:30" ht="15.75" x14ac:dyDescent="0.25">
      <c r="A21" s="59">
        <v>46784</v>
      </c>
      <c r="B21" s="41">
        <v>10.330000000000004</v>
      </c>
      <c r="C21" s="41">
        <v>9.639999999999997</v>
      </c>
      <c r="D21" s="41">
        <v>9.2700000000000014</v>
      </c>
      <c r="E21" s="41">
        <v>9.1699999999999964</v>
      </c>
      <c r="F21" s="41">
        <v>9.5699999999999967</v>
      </c>
      <c r="G21" s="41">
        <v>11.090000000000002</v>
      </c>
      <c r="H21" s="41">
        <v>15.54</v>
      </c>
      <c r="I21" s="41">
        <v>13.629999999999999</v>
      </c>
      <c r="J21" s="41">
        <v>15.04</v>
      </c>
      <c r="K21" s="41">
        <v>16.13</v>
      </c>
      <c r="L21" s="41">
        <v>17.259999999999998</v>
      </c>
      <c r="M21" s="41">
        <v>18.199999999999996</v>
      </c>
      <c r="N21" s="41">
        <v>17.779999999999994</v>
      </c>
      <c r="O21" s="41">
        <v>17.699999999999996</v>
      </c>
      <c r="P21" s="41">
        <v>18.110000000000007</v>
      </c>
      <c r="Q21" s="41">
        <v>18.139999999999993</v>
      </c>
      <c r="R21" s="41">
        <v>17.829999999999991</v>
      </c>
      <c r="S21" s="41">
        <v>21.040000000000003</v>
      </c>
      <c r="T21" s="41">
        <v>21.25</v>
      </c>
      <c r="U21" s="41">
        <v>22.110000000000007</v>
      </c>
      <c r="V21" s="41">
        <v>21.319999999999997</v>
      </c>
      <c r="W21" s="41">
        <v>19.75</v>
      </c>
      <c r="X21" s="41">
        <v>17.199999999999996</v>
      </c>
      <c r="Y21" s="41">
        <v>14.54</v>
      </c>
      <c r="Z21" s="42">
        <f t="shared" si="0"/>
        <v>381.63999999999993</v>
      </c>
      <c r="AA21" s="43">
        <v>21</v>
      </c>
      <c r="AB21" s="60">
        <f>+Z21*AA21</f>
        <v>8014.4399999999987</v>
      </c>
      <c r="AD21" s="30" t="s">
        <v>43</v>
      </c>
    </row>
    <row r="22" spans="1:30" ht="15.75" x14ac:dyDescent="0.25">
      <c r="A22" s="59">
        <v>46813</v>
      </c>
      <c r="B22" s="41">
        <v>10.220000000000001</v>
      </c>
      <c r="C22" s="41">
        <v>9.5399999999999938</v>
      </c>
      <c r="D22" s="41">
        <v>9.2100000000000062</v>
      </c>
      <c r="E22" s="41">
        <v>9.0800000000000036</v>
      </c>
      <c r="F22" s="41">
        <v>9.4799999999999969</v>
      </c>
      <c r="G22" s="41">
        <v>10.97</v>
      </c>
      <c r="H22" s="41">
        <v>15.269999999999998</v>
      </c>
      <c r="I22" s="41">
        <v>13.610000000000007</v>
      </c>
      <c r="J22" s="41">
        <v>15.029999999999994</v>
      </c>
      <c r="K22" s="41">
        <v>16.059999999999999</v>
      </c>
      <c r="L22" s="41">
        <v>17.190000000000001</v>
      </c>
      <c r="M22" s="41">
        <v>18.089999999999993</v>
      </c>
      <c r="N22" s="41">
        <v>17.779999999999994</v>
      </c>
      <c r="O22" s="41">
        <v>17.589999999999993</v>
      </c>
      <c r="P22" s="41">
        <v>17.930000000000003</v>
      </c>
      <c r="Q22" s="41">
        <v>17.88</v>
      </c>
      <c r="R22" s="41">
        <v>17.61000000000001</v>
      </c>
      <c r="S22" s="41">
        <v>21.009999999999994</v>
      </c>
      <c r="T22" s="41">
        <v>21.329999999999988</v>
      </c>
      <c r="U22" s="41">
        <v>22.209999999999994</v>
      </c>
      <c r="V22" s="41">
        <v>21.209999999999994</v>
      </c>
      <c r="W22" s="41">
        <v>19.62</v>
      </c>
      <c r="X22" s="41">
        <v>17.11000000000001</v>
      </c>
      <c r="Y22" s="41">
        <v>14.46</v>
      </c>
      <c r="Z22" s="42">
        <f t="shared" si="0"/>
        <v>379.48999999999995</v>
      </c>
      <c r="AA22" s="43">
        <v>22</v>
      </c>
      <c r="AB22" s="60">
        <f t="shared" ref="AB22:AB31" si="2">+Z22*AA22</f>
        <v>8348.7799999999988</v>
      </c>
      <c r="AD22" s="30" t="s">
        <v>43</v>
      </c>
    </row>
    <row r="23" spans="1:30" ht="15.75" x14ac:dyDescent="0.25">
      <c r="A23" s="59">
        <v>46844</v>
      </c>
      <c r="B23" s="41">
        <v>10.150000000000002</v>
      </c>
      <c r="C23" s="41">
        <v>9.4600000000000044</v>
      </c>
      <c r="D23" s="41">
        <v>9.120000000000001</v>
      </c>
      <c r="E23" s="41">
        <v>9</v>
      </c>
      <c r="F23" s="41">
        <v>9.4000000000000021</v>
      </c>
      <c r="G23" s="41">
        <v>10.699999999999996</v>
      </c>
      <c r="H23" s="41">
        <v>14.960000000000004</v>
      </c>
      <c r="I23" s="41">
        <v>13.539999999999994</v>
      </c>
      <c r="J23" s="41">
        <v>14.849999999999998</v>
      </c>
      <c r="K23" s="41">
        <v>16.149999999999999</v>
      </c>
      <c r="L23" s="41">
        <v>17.180000000000003</v>
      </c>
      <c r="M23" s="41">
        <v>18.059999999999999</v>
      </c>
      <c r="N23" s="41">
        <v>17.77</v>
      </c>
      <c r="O23" s="41">
        <v>17.449999999999996</v>
      </c>
      <c r="P23" s="41">
        <v>17.509999999999998</v>
      </c>
      <c r="Q23" s="41">
        <v>17.54</v>
      </c>
      <c r="R23" s="41">
        <v>17.319999999999997</v>
      </c>
      <c r="S23" s="41">
        <v>20.899999999999995</v>
      </c>
      <c r="T23" s="41">
        <v>21.550000000000008</v>
      </c>
      <c r="U23" s="41">
        <v>22.02999999999999</v>
      </c>
      <c r="V23" s="41">
        <v>21</v>
      </c>
      <c r="W23" s="41">
        <v>19.38</v>
      </c>
      <c r="X23" s="41">
        <v>16.910000000000004</v>
      </c>
      <c r="Y23" s="41">
        <v>14.379999999999999</v>
      </c>
      <c r="Z23" s="42">
        <f t="shared" si="0"/>
        <v>376.30999999999995</v>
      </c>
      <c r="AA23" s="43">
        <v>18</v>
      </c>
      <c r="AB23" s="60">
        <f t="shared" si="2"/>
        <v>6773.579999999999</v>
      </c>
      <c r="AD23" s="30" t="s">
        <v>43</v>
      </c>
    </row>
    <row r="24" spans="1:30" ht="15.75" x14ac:dyDescent="0.25">
      <c r="A24" s="59">
        <v>46874</v>
      </c>
      <c r="B24" s="41">
        <v>10.099999999999998</v>
      </c>
      <c r="C24" s="41">
        <v>9.4300000000000033</v>
      </c>
      <c r="D24" s="41">
        <v>9.0800000000000036</v>
      </c>
      <c r="E24" s="41">
        <v>8.94</v>
      </c>
      <c r="F24" s="41">
        <v>9.3499999999999979</v>
      </c>
      <c r="G24" s="41">
        <v>10.550000000000002</v>
      </c>
      <c r="H24" s="41">
        <v>14.930000000000003</v>
      </c>
      <c r="I24" s="41">
        <v>13.470000000000002</v>
      </c>
      <c r="J24" s="41">
        <v>14.940000000000001</v>
      </c>
      <c r="K24" s="41">
        <v>16.050000000000004</v>
      </c>
      <c r="L24" s="41">
        <v>17.170000000000009</v>
      </c>
      <c r="M24" s="41">
        <v>18.12</v>
      </c>
      <c r="N24" s="41">
        <v>17.779999999999994</v>
      </c>
      <c r="O24" s="41">
        <v>17.48</v>
      </c>
      <c r="P24" s="41">
        <v>17.690000000000001</v>
      </c>
      <c r="Q24" s="41">
        <v>17.610000000000007</v>
      </c>
      <c r="R24" s="41">
        <v>17.209999999999997</v>
      </c>
      <c r="S24" s="41">
        <v>20.850000000000005</v>
      </c>
      <c r="T24" s="41">
        <v>21.490000000000006</v>
      </c>
      <c r="U24" s="41">
        <v>21.899999999999991</v>
      </c>
      <c r="V24" s="41">
        <v>20.88</v>
      </c>
      <c r="W24" s="41">
        <v>19.170000000000009</v>
      </c>
      <c r="X24" s="41">
        <v>16.63</v>
      </c>
      <c r="Y24" s="41">
        <v>14.150000000000002</v>
      </c>
      <c r="Z24" s="42">
        <f t="shared" si="0"/>
        <v>374.97</v>
      </c>
      <c r="AA24" s="43">
        <v>21</v>
      </c>
      <c r="AB24" s="60">
        <f t="shared" si="2"/>
        <v>7874.3700000000008</v>
      </c>
      <c r="AD24" s="30" t="s">
        <v>43</v>
      </c>
    </row>
    <row r="25" spans="1:30" ht="15.75" x14ac:dyDescent="0.25">
      <c r="A25" s="59">
        <v>46905</v>
      </c>
      <c r="B25" s="41">
        <v>10.129999999999999</v>
      </c>
      <c r="C25" s="41">
        <v>9.4199999999999964</v>
      </c>
      <c r="D25" s="41">
        <v>9.02</v>
      </c>
      <c r="E25" s="41">
        <v>8.889999999999997</v>
      </c>
      <c r="F25" s="41">
        <v>9.2799999999999994</v>
      </c>
      <c r="G25" s="41">
        <v>10.319999999999997</v>
      </c>
      <c r="H25" s="41">
        <v>14.770000000000001</v>
      </c>
      <c r="I25" s="41">
        <v>13.520000000000001</v>
      </c>
      <c r="J25" s="41">
        <v>15.050000000000006</v>
      </c>
      <c r="K25" s="41">
        <v>16.180000000000003</v>
      </c>
      <c r="L25" s="41">
        <v>17.23</v>
      </c>
      <c r="M25" s="41">
        <v>18.199999999999996</v>
      </c>
      <c r="N25" s="41">
        <v>17.949999999999996</v>
      </c>
      <c r="O25" s="41">
        <v>17.579999999999991</v>
      </c>
      <c r="P25" s="41">
        <v>17.690000000000001</v>
      </c>
      <c r="Q25" s="41">
        <v>17.62</v>
      </c>
      <c r="R25" s="41">
        <v>17.360000000000007</v>
      </c>
      <c r="S25" s="41">
        <v>20.959999999999997</v>
      </c>
      <c r="T25" s="41">
        <v>21.480000000000004</v>
      </c>
      <c r="U25" s="41">
        <v>22.31</v>
      </c>
      <c r="V25" s="41">
        <v>21.25</v>
      </c>
      <c r="W25" s="41">
        <v>19.480000000000004</v>
      </c>
      <c r="X25" s="41">
        <v>16.829999999999991</v>
      </c>
      <c r="Y25" s="41">
        <v>14.309999999999999</v>
      </c>
      <c r="Z25" s="42">
        <f t="shared" si="0"/>
        <v>376.83</v>
      </c>
      <c r="AA25" s="43">
        <v>20</v>
      </c>
      <c r="AB25" s="60">
        <f t="shared" si="2"/>
        <v>7536.5999999999995</v>
      </c>
      <c r="AD25" s="30" t="s">
        <v>43</v>
      </c>
    </row>
    <row r="26" spans="1:30" ht="15.75" x14ac:dyDescent="0.25">
      <c r="A26" s="59">
        <v>46935</v>
      </c>
      <c r="B26" s="41">
        <v>10.069999999999997</v>
      </c>
      <c r="C26" s="41">
        <v>9.44</v>
      </c>
      <c r="D26" s="41">
        <v>9.0500000000000007</v>
      </c>
      <c r="E26" s="41">
        <v>8.9300000000000033</v>
      </c>
      <c r="F26" s="41">
        <v>9.3300000000000036</v>
      </c>
      <c r="G26" s="41">
        <v>10.509999999999998</v>
      </c>
      <c r="H26" s="41">
        <v>12.03</v>
      </c>
      <c r="I26" s="41">
        <v>13.479999999999997</v>
      </c>
      <c r="J26" s="41">
        <v>15.039999999999997</v>
      </c>
      <c r="K26" s="41">
        <v>16.23</v>
      </c>
      <c r="L26" s="41">
        <v>17.29</v>
      </c>
      <c r="M26" s="41">
        <v>18.290000000000003</v>
      </c>
      <c r="N26" s="41">
        <v>17.949999999999996</v>
      </c>
      <c r="O26" s="41">
        <v>17.63</v>
      </c>
      <c r="P26" s="41">
        <v>17.839999999999996</v>
      </c>
      <c r="Q26" s="41">
        <v>17.88</v>
      </c>
      <c r="R26" s="41">
        <v>17.649999999999999</v>
      </c>
      <c r="S26" s="41">
        <v>21.110000000000007</v>
      </c>
      <c r="T26" s="41">
        <v>21.27999999999999</v>
      </c>
      <c r="U26" s="41">
        <v>22.37</v>
      </c>
      <c r="V26" s="41">
        <v>21.31</v>
      </c>
      <c r="W26" s="41">
        <v>19.550000000000004</v>
      </c>
      <c r="X26" s="41">
        <v>16.829999999999991</v>
      </c>
      <c r="Y26" s="41">
        <v>14.460000000000003</v>
      </c>
      <c r="Z26" s="42">
        <f t="shared" si="0"/>
        <v>375.54999999999995</v>
      </c>
      <c r="AA26" s="43">
        <v>19</v>
      </c>
      <c r="AB26" s="60">
        <f t="shared" si="2"/>
        <v>7135.4499999999989</v>
      </c>
      <c r="AD26" s="30" t="s">
        <v>43</v>
      </c>
    </row>
    <row r="27" spans="1:30" ht="15.75" x14ac:dyDescent="0.25">
      <c r="A27" s="59">
        <v>46966</v>
      </c>
      <c r="B27" s="41">
        <v>10.210000000000004</v>
      </c>
      <c r="C27" s="41">
        <v>9.5200000000000014</v>
      </c>
      <c r="D27" s="41">
        <v>9.1599999999999984</v>
      </c>
      <c r="E27" s="41">
        <v>9.0299999999999994</v>
      </c>
      <c r="F27" s="41">
        <v>9.44</v>
      </c>
      <c r="G27" s="41">
        <v>10.789999999999996</v>
      </c>
      <c r="H27" s="41">
        <v>15.120000000000001</v>
      </c>
      <c r="I27" s="41">
        <v>13.639999999999995</v>
      </c>
      <c r="J27" s="41">
        <v>15.149999999999999</v>
      </c>
      <c r="K27" s="41">
        <v>16.259999999999998</v>
      </c>
      <c r="L27" s="41">
        <v>17.449999999999996</v>
      </c>
      <c r="M27" s="41">
        <v>18.449999999999996</v>
      </c>
      <c r="N27" s="41">
        <v>18.100000000000005</v>
      </c>
      <c r="O27" s="41">
        <v>17.829999999999991</v>
      </c>
      <c r="P27" s="41">
        <v>18.059999999999999</v>
      </c>
      <c r="Q27" s="41">
        <v>17.990000000000002</v>
      </c>
      <c r="R27" s="41">
        <v>17.759999999999998</v>
      </c>
      <c r="S27" s="41">
        <v>21.27999999999999</v>
      </c>
      <c r="T27" s="41">
        <v>21.649999999999991</v>
      </c>
      <c r="U27" s="41">
        <v>22.47000000000001</v>
      </c>
      <c r="V27" s="41">
        <v>21.350000000000009</v>
      </c>
      <c r="W27" s="41">
        <v>19.579999999999991</v>
      </c>
      <c r="X27" s="41">
        <v>16.829999999999991</v>
      </c>
      <c r="Y27" s="41">
        <v>14.430000000000003</v>
      </c>
      <c r="Z27" s="42">
        <f t="shared" si="0"/>
        <v>381.54999999999995</v>
      </c>
      <c r="AA27" s="43">
        <v>21</v>
      </c>
      <c r="AB27" s="60">
        <f t="shared" si="2"/>
        <v>8012.5499999999993</v>
      </c>
      <c r="AD27" s="30" t="s">
        <v>43</v>
      </c>
    </row>
    <row r="28" spans="1:30" ht="15.75" x14ac:dyDescent="0.25">
      <c r="A28" s="59">
        <v>46997</v>
      </c>
      <c r="B28" s="41">
        <v>10.180000000000003</v>
      </c>
      <c r="C28" s="41">
        <v>9.490000000000002</v>
      </c>
      <c r="D28" s="41">
        <v>9.129999999999999</v>
      </c>
      <c r="E28" s="41">
        <v>9.0200000000000014</v>
      </c>
      <c r="F28" s="41">
        <v>9.4600000000000044</v>
      </c>
      <c r="G28" s="41">
        <v>10.789999999999996</v>
      </c>
      <c r="H28" s="41">
        <v>15.220000000000006</v>
      </c>
      <c r="I28" s="41">
        <v>13.650000000000002</v>
      </c>
      <c r="J28" s="41">
        <v>14.830000000000004</v>
      </c>
      <c r="K28" s="41">
        <v>16.069999999999997</v>
      </c>
      <c r="L28" s="41">
        <v>17.399999999999995</v>
      </c>
      <c r="M28" s="41">
        <v>18.350000000000005</v>
      </c>
      <c r="N28" s="41">
        <v>17.98</v>
      </c>
      <c r="O28" s="41">
        <v>17.709999999999997</v>
      </c>
      <c r="P28" s="41">
        <v>17.990000000000002</v>
      </c>
      <c r="Q28" s="41">
        <v>17.959999999999997</v>
      </c>
      <c r="R28" s="41">
        <v>17.680000000000003</v>
      </c>
      <c r="S28" s="41">
        <v>21.399999999999991</v>
      </c>
      <c r="T28" s="41">
        <v>22.350000000000009</v>
      </c>
      <c r="U28" s="41">
        <v>22.350000000000009</v>
      </c>
      <c r="V28" s="41">
        <v>21.180000000000003</v>
      </c>
      <c r="W28" s="41">
        <v>19.420000000000009</v>
      </c>
      <c r="X28" s="41">
        <v>16.720000000000006</v>
      </c>
      <c r="Y28" s="41">
        <v>14.29</v>
      </c>
      <c r="Z28" s="42">
        <f t="shared" si="0"/>
        <v>380.62000000000012</v>
      </c>
      <c r="AA28" s="43">
        <v>21</v>
      </c>
      <c r="AB28" s="60">
        <f t="shared" si="2"/>
        <v>7993.0200000000023</v>
      </c>
      <c r="AD28" s="30" t="s">
        <v>43</v>
      </c>
    </row>
    <row r="29" spans="1:30" ht="15.75" x14ac:dyDescent="0.25">
      <c r="A29" s="59">
        <v>47027</v>
      </c>
      <c r="B29" s="41">
        <v>10.020000000000001</v>
      </c>
      <c r="C29" s="41">
        <v>9.3199999999999967</v>
      </c>
      <c r="D29" s="41">
        <v>8.99</v>
      </c>
      <c r="E29" s="41">
        <v>8.889999999999997</v>
      </c>
      <c r="F29" s="41">
        <v>9.2299999999999986</v>
      </c>
      <c r="G29" s="41">
        <v>10.039999999999996</v>
      </c>
      <c r="H29" s="41">
        <v>11.740000000000004</v>
      </c>
      <c r="I29" s="41">
        <v>13.34</v>
      </c>
      <c r="J29" s="41">
        <v>14.990000000000004</v>
      </c>
      <c r="K29" s="41">
        <v>16.25</v>
      </c>
      <c r="L29" s="41">
        <v>17.440000000000001</v>
      </c>
      <c r="M29" s="41">
        <v>18.360000000000007</v>
      </c>
      <c r="N29" s="41">
        <v>18.059999999999999</v>
      </c>
      <c r="O29" s="41">
        <v>17.790000000000003</v>
      </c>
      <c r="P29" s="41">
        <v>17.990000000000002</v>
      </c>
      <c r="Q29" s="41">
        <v>17.819999999999997</v>
      </c>
      <c r="R29" s="41">
        <v>17.569999999999997</v>
      </c>
      <c r="S29" s="41">
        <v>21.589999999999989</v>
      </c>
      <c r="T29" s="41">
        <v>22.509999999999994</v>
      </c>
      <c r="U29" s="41">
        <v>21.94</v>
      </c>
      <c r="V29" s="41">
        <v>20.81</v>
      </c>
      <c r="W29" s="41">
        <v>19.089999999999993</v>
      </c>
      <c r="X29" s="41">
        <v>16.62</v>
      </c>
      <c r="Y29" s="41">
        <v>14.25</v>
      </c>
      <c r="Z29" s="42">
        <f t="shared" si="0"/>
        <v>374.65</v>
      </c>
      <c r="AA29" s="43">
        <v>21</v>
      </c>
      <c r="AB29" s="60">
        <f t="shared" si="2"/>
        <v>7867.65</v>
      </c>
      <c r="AD29" s="30" t="s">
        <v>43</v>
      </c>
    </row>
    <row r="30" spans="1:30" ht="15.75" x14ac:dyDescent="0.25">
      <c r="A30" s="59">
        <v>47058</v>
      </c>
      <c r="B30" s="41">
        <v>10.19</v>
      </c>
      <c r="C30" s="41">
        <v>9.490000000000002</v>
      </c>
      <c r="D30" s="41">
        <v>9.120000000000001</v>
      </c>
      <c r="E30" s="41">
        <v>9</v>
      </c>
      <c r="F30" s="41">
        <v>9.360000000000003</v>
      </c>
      <c r="G30" s="41">
        <v>10.270000000000001</v>
      </c>
      <c r="H30" s="41">
        <v>11.919999999999995</v>
      </c>
      <c r="I30" s="41">
        <v>13.539999999999996</v>
      </c>
      <c r="J30" s="41">
        <v>15.080000000000002</v>
      </c>
      <c r="K30" s="41">
        <v>16.21</v>
      </c>
      <c r="L30" s="41">
        <v>17.300000000000004</v>
      </c>
      <c r="M30" s="41">
        <v>18.259999999999998</v>
      </c>
      <c r="N30" s="41">
        <v>18.029999999999994</v>
      </c>
      <c r="O30" s="41">
        <v>17.759999999999998</v>
      </c>
      <c r="P30" s="41">
        <v>18.089999999999996</v>
      </c>
      <c r="Q30" s="41">
        <v>17.990000000000002</v>
      </c>
      <c r="R30" s="41">
        <v>17.740000000000002</v>
      </c>
      <c r="S30" s="41">
        <v>22</v>
      </c>
      <c r="T30" s="41">
        <v>22.790000000000006</v>
      </c>
      <c r="U30" s="41">
        <v>22.269999999999996</v>
      </c>
      <c r="V30" s="41">
        <v>21.160000000000007</v>
      </c>
      <c r="W30" s="41">
        <v>19.430000000000003</v>
      </c>
      <c r="X30" s="41">
        <v>16.860000000000007</v>
      </c>
      <c r="Y30" s="41">
        <v>14.410000000000002</v>
      </c>
      <c r="Z30" s="42">
        <f t="shared" si="0"/>
        <v>378.2700000000001</v>
      </c>
      <c r="AA30" s="43">
        <v>20</v>
      </c>
      <c r="AB30" s="60">
        <f t="shared" si="2"/>
        <v>7565.4000000000015</v>
      </c>
      <c r="AD30" s="30" t="s">
        <v>43</v>
      </c>
    </row>
    <row r="31" spans="1:30" ht="16.5" thickBot="1" x14ac:dyDescent="0.3">
      <c r="A31" s="61">
        <v>47088</v>
      </c>
      <c r="B31" s="44">
        <v>10.72</v>
      </c>
      <c r="C31" s="44">
        <v>9.870000000000001</v>
      </c>
      <c r="D31" s="44">
        <v>9.44</v>
      </c>
      <c r="E31" s="44">
        <v>9.25</v>
      </c>
      <c r="F31" s="44">
        <v>9.490000000000002</v>
      </c>
      <c r="G31" s="44">
        <v>10.229999999999999</v>
      </c>
      <c r="H31" s="44">
        <v>11.699999999999996</v>
      </c>
      <c r="I31" s="44">
        <v>13.370000000000003</v>
      </c>
      <c r="J31" s="44">
        <v>15.089999999999998</v>
      </c>
      <c r="K31" s="44">
        <v>16.240000000000002</v>
      </c>
      <c r="L31" s="44">
        <v>17.319999999999997</v>
      </c>
      <c r="M31" s="44">
        <v>18.240000000000002</v>
      </c>
      <c r="N31" s="44">
        <v>18.170000000000009</v>
      </c>
      <c r="O31" s="44">
        <v>17.970000000000002</v>
      </c>
      <c r="P31" s="44">
        <v>18.139999999999993</v>
      </c>
      <c r="Q31" s="44">
        <v>18.02</v>
      </c>
      <c r="R31" s="44">
        <v>17.660000000000004</v>
      </c>
      <c r="S31" s="44">
        <v>21.360000000000007</v>
      </c>
      <c r="T31" s="44">
        <v>22.540000000000006</v>
      </c>
      <c r="U31" s="44">
        <v>22.5</v>
      </c>
      <c r="V31" s="44">
        <v>21.449999999999992</v>
      </c>
      <c r="W31" s="44">
        <v>19.980000000000004</v>
      </c>
      <c r="X31" s="44">
        <v>17.740000000000002</v>
      </c>
      <c r="Y31" s="44">
        <v>15.370000000000001</v>
      </c>
      <c r="Z31" s="45">
        <f t="shared" si="0"/>
        <v>381.86000000000007</v>
      </c>
      <c r="AA31" s="46">
        <v>19</v>
      </c>
      <c r="AB31" s="62">
        <f t="shared" si="2"/>
        <v>7255.3400000000011</v>
      </c>
      <c r="AD31" s="30" t="s">
        <v>43</v>
      </c>
    </row>
    <row r="32" spans="1:30" ht="15.75" x14ac:dyDescent="0.25">
      <c r="A32" s="68"/>
      <c r="B32" s="69"/>
      <c r="C32" s="69"/>
      <c r="D32" s="69"/>
      <c r="E32" s="69"/>
      <c r="F32" s="69"/>
      <c r="G32" s="69"/>
      <c r="H32" s="69"/>
      <c r="I32" s="69"/>
      <c r="J32" s="69"/>
      <c r="K32" s="69"/>
      <c r="L32" s="69"/>
      <c r="M32" s="69"/>
      <c r="N32" s="69"/>
      <c r="O32" s="69"/>
      <c r="P32" s="69"/>
      <c r="Q32" s="69"/>
      <c r="R32" s="69"/>
      <c r="S32" s="69"/>
      <c r="T32" s="69"/>
      <c r="U32" s="69"/>
      <c r="V32" s="69"/>
      <c r="W32" s="69"/>
      <c r="X32" s="69"/>
      <c r="Y32" s="69"/>
      <c r="Z32" s="70"/>
      <c r="AA32" s="71"/>
      <c r="AB32" s="72"/>
    </row>
    <row r="33" spans="1:33" ht="16.5" thickBot="1" x14ac:dyDescent="0.3">
      <c r="A33"/>
      <c r="B33" s="63"/>
      <c r="C33" s="53"/>
      <c r="D33" s="53"/>
      <c r="E33" s="53"/>
      <c r="F33" s="53"/>
      <c r="G33" s="53"/>
      <c r="H33" s="53"/>
      <c r="I33" s="53"/>
      <c r="J33" s="53"/>
      <c r="K33" s="53"/>
      <c r="L33" s="53"/>
      <c r="M33" s="53"/>
      <c r="N33" s="53"/>
      <c r="O33" s="53"/>
      <c r="P33" s="53"/>
      <c r="Q33" s="53"/>
      <c r="R33" s="53"/>
      <c r="S33" s="53"/>
      <c r="T33" s="53"/>
      <c r="U33" s="53"/>
      <c r="V33" s="53"/>
      <c r="W33" s="53"/>
      <c r="X33" s="53"/>
      <c r="Y33" s="53"/>
      <c r="Z33" s="51"/>
      <c r="AA33" s="35"/>
      <c r="AB33"/>
    </row>
    <row r="34" spans="1:33" ht="16.5" thickBot="1" x14ac:dyDescent="0.3">
      <c r="A34" s="33" t="s">
        <v>44</v>
      </c>
      <c r="B34" s="53"/>
      <c r="C34" s="53"/>
      <c r="D34" s="53"/>
      <c r="E34" s="64"/>
      <c r="F34" s="53"/>
      <c r="G34" s="53"/>
      <c r="H34" s="53"/>
      <c r="I34" s="53"/>
      <c r="J34" s="53"/>
      <c r="K34" s="53"/>
      <c r="L34" s="53"/>
      <c r="M34" s="53"/>
      <c r="N34" s="53"/>
      <c r="O34" s="53"/>
      <c r="P34" s="53"/>
      <c r="Q34" s="53"/>
      <c r="R34" s="53"/>
      <c r="S34" s="53"/>
      <c r="T34" s="53"/>
      <c r="U34" s="53"/>
      <c r="V34" s="53"/>
      <c r="W34" s="53"/>
      <c r="X34" s="53"/>
      <c r="Y34" s="53"/>
      <c r="Z34" s="51"/>
      <c r="AA34" s="35"/>
      <c r="AB34"/>
    </row>
    <row r="35" spans="1:33" ht="16.5" thickBot="1" x14ac:dyDescent="0.3">
      <c r="A35"/>
      <c r="B35" s="63"/>
      <c r="C35" s="53"/>
      <c r="D35" s="53"/>
      <c r="E35" s="53"/>
      <c r="F35" s="53"/>
      <c r="G35" s="53"/>
      <c r="H35" s="53"/>
      <c r="I35" s="53"/>
      <c r="J35" s="53"/>
      <c r="K35" s="53"/>
      <c r="L35" s="53"/>
      <c r="M35" s="53"/>
      <c r="N35" s="53"/>
      <c r="O35" s="53"/>
      <c r="P35" s="53"/>
      <c r="Q35" s="53"/>
      <c r="R35" s="53"/>
      <c r="S35" s="53"/>
      <c r="T35" s="53"/>
      <c r="U35" s="53"/>
      <c r="V35" s="53"/>
      <c r="W35" s="53"/>
      <c r="X35" s="53"/>
      <c r="Y35" s="53"/>
      <c r="Z35" s="51"/>
      <c r="AA35"/>
      <c r="AB35"/>
    </row>
    <row r="36" spans="1:33" ht="15.75" thickBot="1" x14ac:dyDescent="0.25">
      <c r="A36" s="54" t="s">
        <v>10</v>
      </c>
      <c r="B36" s="55" t="s">
        <v>11</v>
      </c>
      <c r="C36" s="55" t="s">
        <v>12</v>
      </c>
      <c r="D36" s="55" t="s">
        <v>13</v>
      </c>
      <c r="E36" s="55" t="s">
        <v>14</v>
      </c>
      <c r="F36" s="55" t="s">
        <v>15</v>
      </c>
      <c r="G36" s="55" t="s">
        <v>16</v>
      </c>
      <c r="H36" s="55" t="s">
        <v>17</v>
      </c>
      <c r="I36" s="55" t="s">
        <v>18</v>
      </c>
      <c r="J36" s="55" t="s">
        <v>19</v>
      </c>
      <c r="K36" s="55" t="s">
        <v>20</v>
      </c>
      <c r="L36" s="55" t="s">
        <v>21</v>
      </c>
      <c r="M36" s="55" t="s">
        <v>22</v>
      </c>
      <c r="N36" s="55" t="s">
        <v>23</v>
      </c>
      <c r="O36" s="55" t="s">
        <v>24</v>
      </c>
      <c r="P36" s="55" t="s">
        <v>25</v>
      </c>
      <c r="Q36" s="55" t="s">
        <v>26</v>
      </c>
      <c r="R36" s="55" t="s">
        <v>27</v>
      </c>
      <c r="S36" s="55" t="s">
        <v>28</v>
      </c>
      <c r="T36" s="55" t="s">
        <v>29</v>
      </c>
      <c r="U36" s="55" t="s">
        <v>30</v>
      </c>
      <c r="V36" s="55" t="s">
        <v>31</v>
      </c>
      <c r="W36" s="55" t="s">
        <v>32</v>
      </c>
      <c r="X36" s="55" t="s">
        <v>33</v>
      </c>
      <c r="Y36" s="55" t="s">
        <v>34</v>
      </c>
      <c r="Z36" s="55" t="s">
        <v>6</v>
      </c>
      <c r="AA36" s="34" t="s">
        <v>35</v>
      </c>
      <c r="AB36" s="56"/>
    </row>
    <row r="37" spans="1:33" ht="15.75" x14ac:dyDescent="0.25">
      <c r="A37" s="57">
        <f t="shared" ref="A37:A60" si="3">+A8</f>
        <v>46388</v>
      </c>
      <c r="B37" s="41">
        <v>6.94</v>
      </c>
      <c r="C37" s="41">
        <v>6.42</v>
      </c>
      <c r="D37" s="41">
        <v>6.12</v>
      </c>
      <c r="E37" s="41">
        <v>5.95</v>
      </c>
      <c r="F37" s="41">
        <v>6.02</v>
      </c>
      <c r="G37" s="41">
        <v>6.32</v>
      </c>
      <c r="H37" s="41">
        <v>6.95</v>
      </c>
      <c r="I37" s="41">
        <v>7.85</v>
      </c>
      <c r="J37" s="41">
        <v>8.9600000000000009</v>
      </c>
      <c r="K37" s="41">
        <v>9.9</v>
      </c>
      <c r="L37" s="41">
        <v>10.57</v>
      </c>
      <c r="M37" s="41">
        <v>11.09</v>
      </c>
      <c r="N37" s="41">
        <v>11.14</v>
      </c>
      <c r="O37" s="41">
        <v>10.79</v>
      </c>
      <c r="P37" s="41">
        <v>10.49</v>
      </c>
      <c r="Q37" s="41">
        <v>10.35</v>
      </c>
      <c r="R37" s="41">
        <v>10.16</v>
      </c>
      <c r="S37" s="41">
        <v>10.19</v>
      </c>
      <c r="T37" s="41">
        <v>10.81</v>
      </c>
      <c r="U37" s="41">
        <v>11.09</v>
      </c>
      <c r="V37" s="41">
        <v>10.58</v>
      </c>
      <c r="W37" s="41">
        <v>9.86</v>
      </c>
      <c r="X37" s="41">
        <v>8.8800000000000008</v>
      </c>
      <c r="Y37" s="41">
        <v>7.87</v>
      </c>
      <c r="Z37" s="74">
        <f t="shared" ref="Z37:Z60" si="4">SUM(B37:Y37)</f>
        <v>215.3</v>
      </c>
      <c r="AA37" s="40">
        <v>5</v>
      </c>
      <c r="AB37" s="58">
        <f>+Z37*AA37</f>
        <v>1076.5</v>
      </c>
      <c r="AD37" s="30" t="s">
        <v>45</v>
      </c>
      <c r="AG37" s="67"/>
    </row>
    <row r="38" spans="1:33" ht="15.75" x14ac:dyDescent="0.25">
      <c r="A38" s="59">
        <f t="shared" si="3"/>
        <v>46419</v>
      </c>
      <c r="B38" s="41">
        <v>6.92</v>
      </c>
      <c r="C38" s="41">
        <v>6.43</v>
      </c>
      <c r="D38" s="41">
        <v>6.15</v>
      </c>
      <c r="E38" s="41">
        <v>6</v>
      </c>
      <c r="F38" s="41">
        <v>6.08</v>
      </c>
      <c r="G38" s="41">
        <v>6.51</v>
      </c>
      <c r="H38" s="41">
        <v>7.29</v>
      </c>
      <c r="I38" s="41">
        <v>8.19</v>
      </c>
      <c r="J38" s="41">
        <v>9.3000000000000007</v>
      </c>
      <c r="K38" s="41">
        <v>10.15</v>
      </c>
      <c r="L38" s="41">
        <v>10.81</v>
      </c>
      <c r="M38" s="41">
        <v>11.23</v>
      </c>
      <c r="N38" s="41">
        <v>11.2</v>
      </c>
      <c r="O38" s="41">
        <v>10.92</v>
      </c>
      <c r="P38" s="41">
        <v>10.68</v>
      </c>
      <c r="Q38" s="41">
        <v>10.56</v>
      </c>
      <c r="R38" s="41">
        <v>10.41</v>
      </c>
      <c r="S38" s="41">
        <v>10.35</v>
      </c>
      <c r="T38" s="41">
        <v>10.76</v>
      </c>
      <c r="U38" s="41">
        <v>11.32</v>
      </c>
      <c r="V38" s="41">
        <v>10.82</v>
      </c>
      <c r="W38" s="41">
        <v>10.119999999999999</v>
      </c>
      <c r="X38" s="41">
        <v>9.11</v>
      </c>
      <c r="Y38" s="41">
        <v>8.08</v>
      </c>
      <c r="Z38" s="42">
        <f t="shared" si="4"/>
        <v>219.39000000000001</v>
      </c>
      <c r="AA38" s="43">
        <v>4</v>
      </c>
      <c r="AB38" s="60">
        <f>+Z38*AA38</f>
        <v>877.56000000000006</v>
      </c>
      <c r="AD38" s="30" t="s">
        <v>45</v>
      </c>
      <c r="AG38" s="67"/>
    </row>
    <row r="39" spans="1:33" ht="15.75" x14ac:dyDescent="0.25">
      <c r="A39" s="59">
        <f t="shared" si="3"/>
        <v>46447</v>
      </c>
      <c r="B39" s="41">
        <v>6.83</v>
      </c>
      <c r="C39" s="41">
        <v>6.33</v>
      </c>
      <c r="D39" s="41">
        <v>6.05</v>
      </c>
      <c r="E39" s="41">
        <v>5.9</v>
      </c>
      <c r="F39" s="41">
        <v>6.02</v>
      </c>
      <c r="G39" s="41">
        <v>6.44</v>
      </c>
      <c r="H39" s="41">
        <v>7.12</v>
      </c>
      <c r="I39" s="41">
        <v>8.1199999999999992</v>
      </c>
      <c r="J39" s="41">
        <v>9.27</v>
      </c>
      <c r="K39" s="41">
        <v>10.050000000000001</v>
      </c>
      <c r="L39" s="41">
        <v>10.7</v>
      </c>
      <c r="M39" s="41">
        <v>11.25</v>
      </c>
      <c r="N39" s="41">
        <v>11.21</v>
      </c>
      <c r="O39" s="41">
        <v>10.81</v>
      </c>
      <c r="P39" s="41">
        <v>10.54</v>
      </c>
      <c r="Q39" s="41">
        <v>10.39</v>
      </c>
      <c r="R39" s="41">
        <v>10.23</v>
      </c>
      <c r="S39" s="41">
        <v>10.28</v>
      </c>
      <c r="T39" s="41">
        <v>10.65</v>
      </c>
      <c r="U39" s="41">
        <v>11</v>
      </c>
      <c r="V39" s="41">
        <v>10.5</v>
      </c>
      <c r="W39" s="41">
        <v>9.82</v>
      </c>
      <c r="X39" s="41">
        <v>8.83</v>
      </c>
      <c r="Y39" s="41">
        <v>7.81</v>
      </c>
      <c r="Z39" s="42">
        <f t="shared" si="4"/>
        <v>216.14999999999998</v>
      </c>
      <c r="AA39" s="43">
        <v>4</v>
      </c>
      <c r="AB39" s="60">
        <f t="shared" ref="AB39:AB48" si="5">+Z39*AA39</f>
        <v>864.59999999999991</v>
      </c>
      <c r="AD39" s="30" t="s">
        <v>45</v>
      </c>
      <c r="AG39" s="67"/>
    </row>
    <row r="40" spans="1:33" ht="15.75" x14ac:dyDescent="0.25">
      <c r="A40" s="59">
        <f t="shared" si="3"/>
        <v>46478</v>
      </c>
      <c r="B40" s="41">
        <v>6.84</v>
      </c>
      <c r="C40" s="41">
        <v>6.32</v>
      </c>
      <c r="D40" s="41">
        <v>6.02</v>
      </c>
      <c r="E40" s="41">
        <v>5.87</v>
      </c>
      <c r="F40" s="41">
        <v>5.96</v>
      </c>
      <c r="G40" s="41">
        <v>6.19</v>
      </c>
      <c r="H40" s="41">
        <v>6.97</v>
      </c>
      <c r="I40" s="41">
        <v>8.0500000000000007</v>
      </c>
      <c r="J40" s="41">
        <v>9.14</v>
      </c>
      <c r="K40" s="41">
        <v>10</v>
      </c>
      <c r="L40" s="41">
        <v>10.64</v>
      </c>
      <c r="M40" s="41">
        <v>11.14</v>
      </c>
      <c r="N40" s="41">
        <v>11.15</v>
      </c>
      <c r="O40" s="41">
        <v>10.73</v>
      </c>
      <c r="P40" s="41">
        <v>10.46</v>
      </c>
      <c r="Q40" s="41">
        <v>10.33</v>
      </c>
      <c r="R40" s="41">
        <v>10.11</v>
      </c>
      <c r="S40" s="41">
        <v>10.15</v>
      </c>
      <c r="T40" s="41">
        <v>10.73</v>
      </c>
      <c r="U40" s="41">
        <v>11.05</v>
      </c>
      <c r="V40" s="41">
        <v>10.55</v>
      </c>
      <c r="W40" s="41">
        <v>9.83</v>
      </c>
      <c r="X40" s="41">
        <v>8.8800000000000008</v>
      </c>
      <c r="Y40" s="41">
        <v>7.87</v>
      </c>
      <c r="Z40" s="42">
        <f t="shared" si="4"/>
        <v>214.98000000000005</v>
      </c>
      <c r="AA40" s="43">
        <v>4</v>
      </c>
      <c r="AB40" s="60">
        <f t="shared" si="5"/>
        <v>859.92000000000019</v>
      </c>
      <c r="AD40" s="30" t="s">
        <v>45</v>
      </c>
      <c r="AG40" s="67"/>
    </row>
    <row r="41" spans="1:33" ht="15.75" x14ac:dyDescent="0.25">
      <c r="A41" s="59">
        <f t="shared" si="3"/>
        <v>46508</v>
      </c>
      <c r="B41" s="41">
        <v>6.72</v>
      </c>
      <c r="C41" s="41">
        <v>6.24</v>
      </c>
      <c r="D41" s="41">
        <v>5.97</v>
      </c>
      <c r="E41" s="41">
        <v>5.83</v>
      </c>
      <c r="F41" s="41">
        <v>5.94</v>
      </c>
      <c r="G41" s="41">
        <v>6.16</v>
      </c>
      <c r="H41" s="41">
        <v>7.06</v>
      </c>
      <c r="I41" s="41">
        <v>8.18</v>
      </c>
      <c r="J41" s="41">
        <v>9.31</v>
      </c>
      <c r="K41" s="41">
        <v>10.220000000000001</v>
      </c>
      <c r="L41" s="41">
        <v>10.81</v>
      </c>
      <c r="M41" s="41">
        <v>11.26</v>
      </c>
      <c r="N41" s="41">
        <v>11.15</v>
      </c>
      <c r="O41" s="41">
        <v>10.68</v>
      </c>
      <c r="P41" s="41">
        <v>10.44</v>
      </c>
      <c r="Q41" s="41">
        <v>10.29</v>
      </c>
      <c r="R41" s="41">
        <v>10.09</v>
      </c>
      <c r="S41" s="41">
        <v>10.16</v>
      </c>
      <c r="T41" s="41">
        <v>10.76</v>
      </c>
      <c r="U41" s="41">
        <v>11.08</v>
      </c>
      <c r="V41" s="41">
        <v>10.54</v>
      </c>
      <c r="W41" s="41">
        <v>9.81</v>
      </c>
      <c r="X41" s="41">
        <v>8.82</v>
      </c>
      <c r="Y41" s="41">
        <v>7.8</v>
      </c>
      <c r="Z41" s="42">
        <f t="shared" si="4"/>
        <v>215.32000000000002</v>
      </c>
      <c r="AA41" s="43">
        <v>4</v>
      </c>
      <c r="AB41" s="60">
        <f t="shared" si="5"/>
        <v>861.28000000000009</v>
      </c>
      <c r="AD41" s="30" t="s">
        <v>45</v>
      </c>
      <c r="AG41" s="67"/>
    </row>
    <row r="42" spans="1:33" ht="15.75" x14ac:dyDescent="0.25">
      <c r="A42" s="59">
        <f t="shared" si="3"/>
        <v>46539</v>
      </c>
      <c r="B42" s="41">
        <v>6.78</v>
      </c>
      <c r="C42" s="41">
        <v>6.27</v>
      </c>
      <c r="D42" s="41">
        <v>5.98</v>
      </c>
      <c r="E42" s="41">
        <v>5.84</v>
      </c>
      <c r="F42" s="41">
        <v>5.95</v>
      </c>
      <c r="G42" s="41">
        <v>6.25</v>
      </c>
      <c r="H42" s="41">
        <v>7.01</v>
      </c>
      <c r="I42" s="41">
        <v>8.1</v>
      </c>
      <c r="J42" s="41">
        <v>9.25</v>
      </c>
      <c r="K42" s="41">
        <v>10.16</v>
      </c>
      <c r="L42" s="41">
        <v>10.74</v>
      </c>
      <c r="M42" s="41">
        <v>11.25</v>
      </c>
      <c r="N42" s="41">
        <v>11.27</v>
      </c>
      <c r="O42" s="41">
        <v>10.9</v>
      </c>
      <c r="P42" s="41">
        <v>10.57</v>
      </c>
      <c r="Q42" s="41">
        <v>10.33</v>
      </c>
      <c r="R42" s="41">
        <v>10.119999999999999</v>
      </c>
      <c r="S42" s="41">
        <v>10.18</v>
      </c>
      <c r="T42" s="41">
        <v>10.74</v>
      </c>
      <c r="U42" s="41">
        <v>11.1</v>
      </c>
      <c r="V42" s="41">
        <v>10.56</v>
      </c>
      <c r="W42" s="41">
        <v>9.81</v>
      </c>
      <c r="X42" s="41">
        <v>8.76</v>
      </c>
      <c r="Y42" s="41">
        <v>7.69</v>
      </c>
      <c r="Z42" s="42">
        <f t="shared" si="4"/>
        <v>215.61</v>
      </c>
      <c r="AA42" s="43">
        <v>4</v>
      </c>
      <c r="AB42" s="60">
        <f t="shared" si="5"/>
        <v>862.44</v>
      </c>
      <c r="AD42" s="30" t="s">
        <v>45</v>
      </c>
      <c r="AG42" s="67"/>
    </row>
    <row r="43" spans="1:33" ht="15.75" x14ac:dyDescent="0.25">
      <c r="A43" s="59">
        <f t="shared" si="3"/>
        <v>46569</v>
      </c>
      <c r="B43" s="41">
        <v>7.7900000000000009</v>
      </c>
      <c r="C43" s="41">
        <v>7.19</v>
      </c>
      <c r="D43" s="41">
        <v>6.8</v>
      </c>
      <c r="E43" s="41">
        <v>6.65</v>
      </c>
      <c r="F43" s="41">
        <v>6.75</v>
      </c>
      <c r="G43" s="41">
        <v>7</v>
      </c>
      <c r="H43" s="41">
        <v>7.9099999999999993</v>
      </c>
      <c r="I43" s="41">
        <v>9.09</v>
      </c>
      <c r="J43" s="41">
        <v>10.47</v>
      </c>
      <c r="K43" s="41">
        <v>11.53</v>
      </c>
      <c r="L43" s="41">
        <v>12.23</v>
      </c>
      <c r="M43" s="41">
        <v>12.830000000000002</v>
      </c>
      <c r="N43" s="41">
        <v>12.85</v>
      </c>
      <c r="O43" s="41">
        <v>12.39</v>
      </c>
      <c r="P43" s="41">
        <v>11.98</v>
      </c>
      <c r="Q43" s="41">
        <v>11.67</v>
      </c>
      <c r="R43" s="41">
        <v>11.46</v>
      </c>
      <c r="S43" s="41">
        <v>11.52</v>
      </c>
      <c r="T43" s="41">
        <v>11.98</v>
      </c>
      <c r="U43" s="41">
        <v>12.67</v>
      </c>
      <c r="V43" s="41">
        <v>12.05</v>
      </c>
      <c r="W43" s="41">
        <v>11.25</v>
      </c>
      <c r="X43" s="41">
        <v>10.130000000000001</v>
      </c>
      <c r="Y43" s="41">
        <v>8.9499999999999993</v>
      </c>
      <c r="Z43" s="42">
        <f t="shared" si="4"/>
        <v>245.13999999999996</v>
      </c>
      <c r="AA43" s="43">
        <v>5</v>
      </c>
      <c r="AB43" s="60">
        <f t="shared" si="5"/>
        <v>1225.6999999999998</v>
      </c>
      <c r="AD43" s="30" t="s">
        <v>45</v>
      </c>
      <c r="AG43" s="67"/>
    </row>
    <row r="44" spans="1:33" ht="15.75" x14ac:dyDescent="0.25">
      <c r="A44" s="59">
        <f t="shared" si="3"/>
        <v>46600</v>
      </c>
      <c r="B44" s="41">
        <v>7.86</v>
      </c>
      <c r="C44" s="41">
        <v>7.29</v>
      </c>
      <c r="D44" s="41">
        <v>6.94</v>
      </c>
      <c r="E44" s="41">
        <v>6.7600000000000007</v>
      </c>
      <c r="F44" s="41">
        <v>6.88</v>
      </c>
      <c r="G44" s="41">
        <v>7.22</v>
      </c>
      <c r="H44" s="41">
        <v>8.14</v>
      </c>
      <c r="I44" s="41">
        <v>9.2899999999999991</v>
      </c>
      <c r="J44" s="41">
        <v>10.59</v>
      </c>
      <c r="K44" s="41">
        <v>11.6</v>
      </c>
      <c r="L44" s="41">
        <v>12.32</v>
      </c>
      <c r="M44" s="41">
        <v>12.9</v>
      </c>
      <c r="N44" s="41">
        <v>12.87</v>
      </c>
      <c r="O44" s="41">
        <v>12.38</v>
      </c>
      <c r="P44" s="41">
        <v>12.01</v>
      </c>
      <c r="Q44" s="41">
        <v>11.69</v>
      </c>
      <c r="R44" s="41">
        <v>11.449999999999998</v>
      </c>
      <c r="S44" s="41">
        <v>11.449999999999998</v>
      </c>
      <c r="T44" s="41">
        <v>12.04</v>
      </c>
      <c r="U44" s="41">
        <v>12.56</v>
      </c>
      <c r="V44" s="41">
        <v>11.96</v>
      </c>
      <c r="W44" s="41">
        <v>11.17</v>
      </c>
      <c r="X44" s="41">
        <v>10.07</v>
      </c>
      <c r="Y44" s="41">
        <v>8.8800000000000008</v>
      </c>
      <c r="Z44" s="42">
        <f t="shared" si="4"/>
        <v>246.31999999999994</v>
      </c>
      <c r="AA44" s="43">
        <v>3</v>
      </c>
      <c r="AB44" s="60">
        <f t="shared" si="5"/>
        <v>738.95999999999981</v>
      </c>
      <c r="AD44" s="30" t="s">
        <v>45</v>
      </c>
      <c r="AG44" s="67"/>
    </row>
    <row r="45" spans="1:33" ht="15.75" x14ac:dyDescent="0.25">
      <c r="A45" s="59">
        <f t="shared" si="3"/>
        <v>46631</v>
      </c>
      <c r="B45" s="41">
        <v>7.69</v>
      </c>
      <c r="C45" s="41">
        <v>7.13</v>
      </c>
      <c r="D45" s="41">
        <v>6.81</v>
      </c>
      <c r="E45" s="41">
        <v>6.62</v>
      </c>
      <c r="F45" s="41">
        <v>6.75</v>
      </c>
      <c r="G45" s="41">
        <v>7.06</v>
      </c>
      <c r="H45" s="41">
        <v>8.0299999999999994</v>
      </c>
      <c r="I45" s="41">
        <v>9.32</v>
      </c>
      <c r="J45" s="41">
        <v>10.64</v>
      </c>
      <c r="K45" s="41">
        <v>11.6</v>
      </c>
      <c r="L45" s="41">
        <v>12.39</v>
      </c>
      <c r="M45" s="41">
        <v>12.98</v>
      </c>
      <c r="N45" s="41">
        <v>12.71</v>
      </c>
      <c r="O45" s="41">
        <v>12.43</v>
      </c>
      <c r="P45" s="41">
        <v>12</v>
      </c>
      <c r="Q45" s="41">
        <v>11.78</v>
      </c>
      <c r="R45" s="41">
        <v>11.5</v>
      </c>
      <c r="S45" s="41">
        <v>11.87</v>
      </c>
      <c r="T45" s="41">
        <v>12.66</v>
      </c>
      <c r="U45" s="41">
        <v>12.61</v>
      </c>
      <c r="V45" s="41">
        <v>11.96</v>
      </c>
      <c r="W45" s="41">
        <v>11.1</v>
      </c>
      <c r="X45" s="41">
        <v>9.91</v>
      </c>
      <c r="Y45" s="41">
        <v>8.75</v>
      </c>
      <c r="Z45" s="42">
        <f t="shared" si="4"/>
        <v>246.30000000000004</v>
      </c>
      <c r="AA45" s="43">
        <v>4</v>
      </c>
      <c r="AB45" s="60">
        <f t="shared" si="5"/>
        <v>985.20000000000016</v>
      </c>
      <c r="AD45" s="30" t="s">
        <v>45</v>
      </c>
      <c r="AG45" s="67"/>
    </row>
    <row r="46" spans="1:33" ht="15.75" x14ac:dyDescent="0.25">
      <c r="A46" s="59">
        <f t="shared" si="3"/>
        <v>46661</v>
      </c>
      <c r="B46" s="41">
        <v>7.7</v>
      </c>
      <c r="C46" s="41">
        <v>7.13</v>
      </c>
      <c r="D46" s="41">
        <v>6.81</v>
      </c>
      <c r="E46" s="41">
        <v>6.6599999999999993</v>
      </c>
      <c r="F46" s="41">
        <v>6.7699999999999987</v>
      </c>
      <c r="G46" s="41">
        <v>6.9700000000000006</v>
      </c>
      <c r="H46" s="41">
        <v>7.9700000000000006</v>
      </c>
      <c r="I46" s="41">
        <v>9.24</v>
      </c>
      <c r="J46" s="41">
        <v>10.58</v>
      </c>
      <c r="K46" s="41">
        <v>11.53</v>
      </c>
      <c r="L46" s="41">
        <v>12.26</v>
      </c>
      <c r="M46" s="41">
        <v>12.85</v>
      </c>
      <c r="N46" s="41">
        <v>12.8</v>
      </c>
      <c r="O46" s="41">
        <v>12.38</v>
      </c>
      <c r="P46" s="41">
        <v>12.05</v>
      </c>
      <c r="Q46" s="41">
        <v>11.77</v>
      </c>
      <c r="R46" s="41">
        <v>11.5</v>
      </c>
      <c r="S46" s="41">
        <v>11.83</v>
      </c>
      <c r="T46" s="41">
        <v>12.68</v>
      </c>
      <c r="U46" s="41">
        <v>12.45</v>
      </c>
      <c r="V46" s="41">
        <v>11.72</v>
      </c>
      <c r="W46" s="41">
        <v>10.93</v>
      </c>
      <c r="X46" s="41">
        <v>9.8800000000000008</v>
      </c>
      <c r="Y46" s="41">
        <v>8.73</v>
      </c>
      <c r="Z46" s="42">
        <f t="shared" si="4"/>
        <v>245.19000000000003</v>
      </c>
      <c r="AA46" s="43">
        <v>5</v>
      </c>
      <c r="AB46" s="60">
        <f t="shared" si="5"/>
        <v>1225.95</v>
      </c>
      <c r="AD46" s="30" t="s">
        <v>45</v>
      </c>
      <c r="AG46" s="67"/>
    </row>
    <row r="47" spans="1:33" ht="15.75" x14ac:dyDescent="0.25">
      <c r="A47" s="59">
        <f t="shared" si="3"/>
        <v>46692</v>
      </c>
      <c r="B47" s="41">
        <v>7.74</v>
      </c>
      <c r="C47" s="41">
        <v>7.16</v>
      </c>
      <c r="D47" s="41">
        <v>6.84</v>
      </c>
      <c r="E47" s="41">
        <v>6.67</v>
      </c>
      <c r="F47" s="41">
        <v>6.79</v>
      </c>
      <c r="G47" s="41">
        <v>7.01</v>
      </c>
      <c r="H47" s="41">
        <v>8.02</v>
      </c>
      <c r="I47" s="41">
        <v>9.35</v>
      </c>
      <c r="J47" s="41">
        <v>10.65</v>
      </c>
      <c r="K47" s="41">
        <v>11.6</v>
      </c>
      <c r="L47" s="41">
        <v>12.37</v>
      </c>
      <c r="M47" s="41">
        <v>12.97</v>
      </c>
      <c r="N47" s="41">
        <v>12.91</v>
      </c>
      <c r="O47" s="41">
        <v>12.43</v>
      </c>
      <c r="P47" s="41">
        <v>12.06</v>
      </c>
      <c r="Q47" s="41">
        <v>11.9</v>
      </c>
      <c r="R47" s="41">
        <v>11.7</v>
      </c>
      <c r="S47" s="41">
        <v>11.89</v>
      </c>
      <c r="T47" s="41">
        <v>12.88</v>
      </c>
      <c r="U47" s="41">
        <v>12.71</v>
      </c>
      <c r="V47" s="41">
        <v>12.07</v>
      </c>
      <c r="W47" s="41">
        <v>11.29</v>
      </c>
      <c r="X47" s="41">
        <v>10.119999999999999</v>
      </c>
      <c r="Y47" s="41">
        <v>8.92</v>
      </c>
      <c r="Z47" s="42">
        <f t="shared" si="4"/>
        <v>248.04999999999998</v>
      </c>
      <c r="AA47" s="43">
        <v>4</v>
      </c>
      <c r="AB47" s="60">
        <f t="shared" si="5"/>
        <v>992.19999999999993</v>
      </c>
      <c r="AD47" s="30" t="s">
        <v>45</v>
      </c>
      <c r="AG47" s="67"/>
    </row>
    <row r="48" spans="1:33" ht="16.5" thickBot="1" x14ac:dyDescent="0.3">
      <c r="A48" s="61">
        <f t="shared" si="3"/>
        <v>46722</v>
      </c>
      <c r="B48" s="44">
        <v>8.1199999999999992</v>
      </c>
      <c r="C48" s="44">
        <v>7.47</v>
      </c>
      <c r="D48" s="44">
        <v>7.0999999999999988</v>
      </c>
      <c r="E48" s="44">
        <v>6.9000000000000012</v>
      </c>
      <c r="F48" s="44">
        <v>7.0100000000000007</v>
      </c>
      <c r="G48" s="44">
        <v>7.3</v>
      </c>
      <c r="H48" s="44">
        <v>8.23</v>
      </c>
      <c r="I48" s="44">
        <v>9.44</v>
      </c>
      <c r="J48" s="44">
        <v>10.79</v>
      </c>
      <c r="K48" s="44">
        <v>11.75</v>
      </c>
      <c r="L48" s="44">
        <v>12.49</v>
      </c>
      <c r="M48" s="44">
        <v>13.1</v>
      </c>
      <c r="N48" s="44">
        <v>13.06</v>
      </c>
      <c r="O48" s="44">
        <v>12.56</v>
      </c>
      <c r="P48" s="44">
        <v>12.12</v>
      </c>
      <c r="Q48" s="44">
        <v>11.89</v>
      </c>
      <c r="R48" s="44">
        <v>11.770000000000001</v>
      </c>
      <c r="S48" s="44">
        <v>12</v>
      </c>
      <c r="T48" s="44">
        <v>12.94</v>
      </c>
      <c r="U48" s="44">
        <v>12.910000000000002</v>
      </c>
      <c r="V48" s="44">
        <v>12.29</v>
      </c>
      <c r="W48" s="44">
        <v>11.47</v>
      </c>
      <c r="X48" s="44">
        <v>10.33</v>
      </c>
      <c r="Y48" s="44">
        <v>9.16</v>
      </c>
      <c r="Z48" s="45">
        <f t="shared" si="4"/>
        <v>252.2</v>
      </c>
      <c r="AA48" s="46">
        <v>3</v>
      </c>
      <c r="AB48" s="62">
        <f t="shared" si="5"/>
        <v>756.59999999999991</v>
      </c>
      <c r="AD48" s="30" t="s">
        <v>45</v>
      </c>
      <c r="AG48" s="67"/>
    </row>
    <row r="49" spans="1:33" ht="15.75" x14ac:dyDescent="0.25">
      <c r="A49" s="57">
        <f t="shared" si="3"/>
        <v>46753</v>
      </c>
      <c r="B49" s="73">
        <v>10.56</v>
      </c>
      <c r="C49" s="73">
        <v>9.77</v>
      </c>
      <c r="D49" s="73">
        <v>9.3000000000000007</v>
      </c>
      <c r="E49" s="73">
        <v>9.0500000000000007</v>
      </c>
      <c r="F49" s="73">
        <v>9.15</v>
      </c>
      <c r="G49" s="73">
        <v>9.6199999999999992</v>
      </c>
      <c r="H49" s="73">
        <v>10.57</v>
      </c>
      <c r="I49" s="73">
        <v>9.19</v>
      </c>
      <c r="J49" s="73">
        <v>13.62</v>
      </c>
      <c r="K49" s="73">
        <v>15.06</v>
      </c>
      <c r="L49" s="73">
        <v>16.07</v>
      </c>
      <c r="M49" s="73">
        <v>16.88</v>
      </c>
      <c r="N49" s="73">
        <v>16.940000000000001</v>
      </c>
      <c r="O49" s="73">
        <v>16.41</v>
      </c>
      <c r="P49" s="73">
        <v>15.95</v>
      </c>
      <c r="Q49" s="73">
        <v>15.75</v>
      </c>
      <c r="R49" s="73">
        <v>15.45</v>
      </c>
      <c r="S49" s="73">
        <v>19.05</v>
      </c>
      <c r="T49" s="73">
        <v>20.22</v>
      </c>
      <c r="U49" s="73">
        <v>20.74</v>
      </c>
      <c r="V49" s="73">
        <v>19.78</v>
      </c>
      <c r="W49" s="73">
        <v>18.440000000000001</v>
      </c>
      <c r="X49" s="73">
        <v>16.61</v>
      </c>
      <c r="Y49" s="73">
        <v>14.71</v>
      </c>
      <c r="Z49" s="74">
        <f t="shared" si="4"/>
        <v>348.89</v>
      </c>
      <c r="AA49" s="75">
        <v>4</v>
      </c>
      <c r="AB49" s="76">
        <f>+Z49*AA49</f>
        <v>1395.56</v>
      </c>
      <c r="AD49" s="30" t="s">
        <v>45</v>
      </c>
      <c r="AG49" s="67"/>
    </row>
    <row r="50" spans="1:33" ht="15.75" x14ac:dyDescent="0.25">
      <c r="A50" s="59">
        <f t="shared" si="3"/>
        <v>46784</v>
      </c>
      <c r="B50" s="41">
        <v>10.5</v>
      </c>
      <c r="C50" s="41">
        <v>9.75</v>
      </c>
      <c r="D50" s="41">
        <v>9.32</v>
      </c>
      <c r="E50" s="41">
        <v>9.11</v>
      </c>
      <c r="F50" s="41">
        <v>9.23</v>
      </c>
      <c r="G50" s="41">
        <v>9.8699999999999992</v>
      </c>
      <c r="H50" s="41">
        <v>11.06</v>
      </c>
      <c r="I50" s="41">
        <v>9.56</v>
      </c>
      <c r="J50" s="41">
        <v>14.11</v>
      </c>
      <c r="K50" s="41">
        <v>15.39</v>
      </c>
      <c r="L50" s="41">
        <v>16.399999999999999</v>
      </c>
      <c r="M50" s="41">
        <v>17.04</v>
      </c>
      <c r="N50" s="41">
        <v>16.989999999999998</v>
      </c>
      <c r="O50" s="41">
        <v>16.559999999999999</v>
      </c>
      <c r="P50" s="41">
        <v>16.2</v>
      </c>
      <c r="Q50" s="41">
        <v>16.010000000000002</v>
      </c>
      <c r="R50" s="41">
        <v>15.79</v>
      </c>
      <c r="S50" s="41">
        <v>19.32</v>
      </c>
      <c r="T50" s="41">
        <v>20.079999999999998</v>
      </c>
      <c r="U50" s="41">
        <v>21.12</v>
      </c>
      <c r="V50" s="41">
        <v>20.190000000000001</v>
      </c>
      <c r="W50" s="41">
        <v>18.88</v>
      </c>
      <c r="X50" s="41">
        <v>17</v>
      </c>
      <c r="Y50" s="41">
        <v>15.08</v>
      </c>
      <c r="Z50" s="42">
        <f t="shared" si="4"/>
        <v>354.55999999999995</v>
      </c>
      <c r="AA50" s="43">
        <v>4</v>
      </c>
      <c r="AB50" s="60">
        <f>+Z50*AA50</f>
        <v>1418.2399999999998</v>
      </c>
      <c r="AD50" s="30" t="s">
        <v>45</v>
      </c>
      <c r="AG50" s="67"/>
    </row>
    <row r="51" spans="1:33" ht="15.75" x14ac:dyDescent="0.25">
      <c r="A51" s="59">
        <f t="shared" si="3"/>
        <v>46813</v>
      </c>
      <c r="B51" s="41">
        <v>10.38</v>
      </c>
      <c r="C51" s="41">
        <v>9.6199999999999992</v>
      </c>
      <c r="D51" s="41">
        <v>9.1999999999999993</v>
      </c>
      <c r="E51" s="41">
        <v>8.9700000000000006</v>
      </c>
      <c r="F51" s="41">
        <v>9.14</v>
      </c>
      <c r="G51" s="41">
        <v>9.7899999999999991</v>
      </c>
      <c r="H51" s="41">
        <v>10.82</v>
      </c>
      <c r="I51" s="41">
        <v>9.5</v>
      </c>
      <c r="J51" s="41">
        <v>14.08</v>
      </c>
      <c r="K51" s="41">
        <v>15.27</v>
      </c>
      <c r="L51" s="41">
        <v>16.25</v>
      </c>
      <c r="M51" s="41">
        <v>17.09</v>
      </c>
      <c r="N51" s="41">
        <v>17.03</v>
      </c>
      <c r="O51" s="41">
        <v>16.43</v>
      </c>
      <c r="P51" s="41">
        <v>16.010000000000002</v>
      </c>
      <c r="Q51" s="41">
        <v>15.78</v>
      </c>
      <c r="R51" s="41">
        <v>15.55</v>
      </c>
      <c r="S51" s="41">
        <v>19.22</v>
      </c>
      <c r="T51" s="41">
        <v>19.91</v>
      </c>
      <c r="U51" s="41">
        <v>20.55</v>
      </c>
      <c r="V51" s="41">
        <v>19.63</v>
      </c>
      <c r="W51" s="41">
        <v>18.36</v>
      </c>
      <c r="X51" s="41">
        <v>16.5</v>
      </c>
      <c r="Y51" s="41">
        <v>14.61</v>
      </c>
      <c r="Z51" s="42">
        <f t="shared" si="4"/>
        <v>349.69000000000005</v>
      </c>
      <c r="AA51" s="43">
        <v>4</v>
      </c>
      <c r="AB51" s="60">
        <f t="shared" ref="AB51:AB60" si="6">+Z51*AA51</f>
        <v>1398.7600000000002</v>
      </c>
      <c r="AD51" s="30" t="s">
        <v>45</v>
      </c>
      <c r="AG51" s="67"/>
    </row>
    <row r="52" spans="1:33" ht="15.75" x14ac:dyDescent="0.25">
      <c r="A52" s="59">
        <f t="shared" si="3"/>
        <v>46844</v>
      </c>
      <c r="B52" s="41">
        <v>10.39</v>
      </c>
      <c r="C52" s="41">
        <v>9.6</v>
      </c>
      <c r="D52" s="41">
        <v>9.14</v>
      </c>
      <c r="E52" s="41">
        <v>8.92</v>
      </c>
      <c r="F52" s="41">
        <v>9.0399999999999991</v>
      </c>
      <c r="G52" s="41">
        <v>9.39</v>
      </c>
      <c r="H52" s="41">
        <v>10.59</v>
      </c>
      <c r="I52" s="41">
        <v>9.41</v>
      </c>
      <c r="J52" s="41">
        <v>13.89</v>
      </c>
      <c r="K52" s="41">
        <v>15.190000000000001</v>
      </c>
      <c r="L52" s="41">
        <v>16.16</v>
      </c>
      <c r="M52" s="41">
        <v>16.91</v>
      </c>
      <c r="N52" s="41">
        <v>16.93</v>
      </c>
      <c r="O52" s="41">
        <v>16.3</v>
      </c>
      <c r="P52" s="41">
        <v>15.88</v>
      </c>
      <c r="Q52" s="41">
        <v>15.690000000000001</v>
      </c>
      <c r="R52" s="41">
        <v>15.36</v>
      </c>
      <c r="S52" s="41">
        <v>18.96</v>
      </c>
      <c r="T52" s="41">
        <v>20.04</v>
      </c>
      <c r="U52" s="41">
        <v>20.63</v>
      </c>
      <c r="V52" s="41">
        <v>19.7</v>
      </c>
      <c r="W52" s="41">
        <v>18.36</v>
      </c>
      <c r="X52" s="41">
        <v>16.57</v>
      </c>
      <c r="Y52" s="41">
        <v>14.7</v>
      </c>
      <c r="Z52" s="42">
        <f t="shared" si="4"/>
        <v>347.75</v>
      </c>
      <c r="AA52" s="43">
        <v>5</v>
      </c>
      <c r="AB52" s="60">
        <f t="shared" si="6"/>
        <v>1738.75</v>
      </c>
      <c r="AD52" s="30" t="s">
        <v>45</v>
      </c>
      <c r="AG52" s="67"/>
    </row>
    <row r="53" spans="1:33" ht="15.75" x14ac:dyDescent="0.25">
      <c r="A53" s="59">
        <f t="shared" si="3"/>
        <v>46874</v>
      </c>
      <c r="B53" s="41">
        <v>10.220000000000001</v>
      </c>
      <c r="C53" s="41">
        <v>9.5</v>
      </c>
      <c r="D53" s="41">
        <v>9.08</v>
      </c>
      <c r="E53" s="41">
        <v>8.8699999999999992</v>
      </c>
      <c r="F53" s="41">
        <v>9.0299999999999994</v>
      </c>
      <c r="G53" s="41">
        <v>9.3800000000000008</v>
      </c>
      <c r="H53" s="41">
        <v>10.75</v>
      </c>
      <c r="I53" s="41">
        <v>9.59</v>
      </c>
      <c r="J53" s="41">
        <v>14.16</v>
      </c>
      <c r="K53" s="41">
        <v>15.54</v>
      </c>
      <c r="L53" s="41">
        <v>16.440000000000001</v>
      </c>
      <c r="M53" s="41">
        <v>17.14</v>
      </c>
      <c r="N53" s="41">
        <v>16.96</v>
      </c>
      <c r="O53" s="41">
        <v>16.25</v>
      </c>
      <c r="P53" s="41">
        <v>15.89</v>
      </c>
      <c r="Q53" s="41">
        <v>15.65</v>
      </c>
      <c r="R53" s="41">
        <v>15.35</v>
      </c>
      <c r="S53" s="41">
        <v>19</v>
      </c>
      <c r="T53" s="41">
        <v>20.13</v>
      </c>
      <c r="U53" s="41">
        <v>20.74</v>
      </c>
      <c r="V53" s="41">
        <v>19.72</v>
      </c>
      <c r="W53" s="41">
        <v>18.350000000000001</v>
      </c>
      <c r="X53" s="41">
        <v>16.489999999999998</v>
      </c>
      <c r="Y53" s="41">
        <v>14.59</v>
      </c>
      <c r="Z53" s="42">
        <f t="shared" si="4"/>
        <v>348.82</v>
      </c>
      <c r="AA53" s="43">
        <v>4</v>
      </c>
      <c r="AB53" s="60">
        <f t="shared" si="6"/>
        <v>1395.28</v>
      </c>
      <c r="AD53" s="30" t="s">
        <v>45</v>
      </c>
      <c r="AG53" s="67"/>
    </row>
    <row r="54" spans="1:33" ht="15.75" x14ac:dyDescent="0.25">
      <c r="A54" s="59">
        <f t="shared" si="3"/>
        <v>46905</v>
      </c>
      <c r="B54" s="41">
        <v>10.29</v>
      </c>
      <c r="C54" s="41">
        <v>9.52</v>
      </c>
      <c r="D54" s="41">
        <v>9.08</v>
      </c>
      <c r="E54" s="41">
        <v>8.8800000000000008</v>
      </c>
      <c r="F54" s="41">
        <v>9.0399999999999991</v>
      </c>
      <c r="G54" s="41">
        <v>9.49</v>
      </c>
      <c r="H54" s="41">
        <v>10.65</v>
      </c>
      <c r="I54" s="41">
        <v>9.48</v>
      </c>
      <c r="J54" s="41">
        <v>14.06</v>
      </c>
      <c r="K54" s="41">
        <v>15.43</v>
      </c>
      <c r="L54" s="41">
        <v>16.32</v>
      </c>
      <c r="M54" s="41">
        <v>17.100000000000001</v>
      </c>
      <c r="N54" s="41">
        <v>17.13</v>
      </c>
      <c r="O54" s="41">
        <v>16.559999999999999</v>
      </c>
      <c r="P54" s="41">
        <v>16.059999999999999</v>
      </c>
      <c r="Q54" s="41">
        <v>15.7</v>
      </c>
      <c r="R54" s="41">
        <v>15.37</v>
      </c>
      <c r="S54" s="41">
        <v>19.02</v>
      </c>
      <c r="T54" s="41">
        <v>20.059999999999999</v>
      </c>
      <c r="U54" s="41">
        <v>20.74</v>
      </c>
      <c r="V54" s="41">
        <v>19.72</v>
      </c>
      <c r="W54" s="41">
        <v>18.329999999999998</v>
      </c>
      <c r="X54" s="41">
        <v>16.38</v>
      </c>
      <c r="Y54" s="41">
        <v>14.37</v>
      </c>
      <c r="Z54" s="42">
        <f t="shared" si="4"/>
        <v>348.78000000000003</v>
      </c>
      <c r="AA54" s="43">
        <v>4</v>
      </c>
      <c r="AB54" s="60">
        <f t="shared" si="6"/>
        <v>1395.1200000000001</v>
      </c>
      <c r="AD54" s="30" t="s">
        <v>45</v>
      </c>
      <c r="AG54" s="67"/>
    </row>
    <row r="55" spans="1:33" ht="15.75" x14ac:dyDescent="0.25">
      <c r="A55" s="59">
        <f t="shared" si="3"/>
        <v>46935</v>
      </c>
      <c r="B55" s="41">
        <v>10.46</v>
      </c>
      <c r="C55" s="41">
        <v>9.64</v>
      </c>
      <c r="D55" s="41">
        <v>9.1300000000000008</v>
      </c>
      <c r="E55" s="41">
        <v>8.92</v>
      </c>
      <c r="F55" s="41">
        <v>9.06</v>
      </c>
      <c r="G55" s="41">
        <v>9.4</v>
      </c>
      <c r="H55" s="41">
        <v>10.61</v>
      </c>
      <c r="I55" s="41">
        <v>9.39</v>
      </c>
      <c r="J55" s="41">
        <v>14.05</v>
      </c>
      <c r="K55" s="41">
        <v>15.470000000000002</v>
      </c>
      <c r="L55" s="41">
        <v>16.41</v>
      </c>
      <c r="M55" s="41">
        <v>17.21</v>
      </c>
      <c r="N55" s="41">
        <v>17.239999999999998</v>
      </c>
      <c r="O55" s="41">
        <v>16.62</v>
      </c>
      <c r="P55" s="41">
        <v>16.07</v>
      </c>
      <c r="Q55" s="41">
        <v>15.66</v>
      </c>
      <c r="R55" s="41">
        <v>15.37</v>
      </c>
      <c r="S55" s="41">
        <v>19</v>
      </c>
      <c r="T55" s="41">
        <v>19.760000000000002</v>
      </c>
      <c r="U55" s="41">
        <v>20.9</v>
      </c>
      <c r="V55" s="41">
        <v>19.88</v>
      </c>
      <c r="W55" s="41">
        <v>18.57</v>
      </c>
      <c r="X55" s="41">
        <v>16.71</v>
      </c>
      <c r="Y55" s="41">
        <v>14.76</v>
      </c>
      <c r="Z55" s="42">
        <f t="shared" si="4"/>
        <v>350.28999999999996</v>
      </c>
      <c r="AA55" s="43">
        <v>5</v>
      </c>
      <c r="AB55" s="60">
        <f t="shared" si="6"/>
        <v>1751.4499999999998</v>
      </c>
      <c r="AD55" s="30" t="s">
        <v>45</v>
      </c>
      <c r="AG55" s="67"/>
    </row>
    <row r="56" spans="1:33" ht="15.75" x14ac:dyDescent="0.25">
      <c r="A56" s="59">
        <f t="shared" si="3"/>
        <v>46966</v>
      </c>
      <c r="B56" s="41">
        <v>10.55</v>
      </c>
      <c r="C56" s="41">
        <v>9.7799999999999994</v>
      </c>
      <c r="D56" s="41">
        <v>9.31</v>
      </c>
      <c r="E56" s="41">
        <v>9.07</v>
      </c>
      <c r="F56" s="41">
        <v>9.23</v>
      </c>
      <c r="G56" s="41">
        <v>9.68</v>
      </c>
      <c r="H56" s="41">
        <v>10.92</v>
      </c>
      <c r="I56" s="41">
        <v>9.59</v>
      </c>
      <c r="J56" s="41">
        <v>14.21</v>
      </c>
      <c r="K56" s="41">
        <v>15.57</v>
      </c>
      <c r="L56" s="41">
        <v>16.53</v>
      </c>
      <c r="M56" s="41">
        <v>17.309999999999999</v>
      </c>
      <c r="N56" s="41">
        <v>17.260000000000002</v>
      </c>
      <c r="O56" s="41">
        <v>16.62</v>
      </c>
      <c r="P56" s="41">
        <v>16.11</v>
      </c>
      <c r="Q56" s="41">
        <v>15.69</v>
      </c>
      <c r="R56" s="41">
        <v>15.36</v>
      </c>
      <c r="S56" s="41">
        <v>18.899999999999999</v>
      </c>
      <c r="T56" s="41">
        <v>19.86</v>
      </c>
      <c r="U56" s="41">
        <v>20.74</v>
      </c>
      <c r="V56" s="41">
        <v>19.73</v>
      </c>
      <c r="W56" s="41">
        <v>18.43</v>
      </c>
      <c r="X56" s="41">
        <v>16.61</v>
      </c>
      <c r="Y56" s="41">
        <v>14.66</v>
      </c>
      <c r="Z56" s="42">
        <f t="shared" si="4"/>
        <v>351.72000000000008</v>
      </c>
      <c r="AA56" s="43">
        <v>4</v>
      </c>
      <c r="AB56" s="60">
        <f t="shared" si="6"/>
        <v>1406.8800000000003</v>
      </c>
      <c r="AD56" s="30" t="s">
        <v>45</v>
      </c>
      <c r="AG56" s="67"/>
    </row>
    <row r="57" spans="1:33" ht="15.75" x14ac:dyDescent="0.25">
      <c r="A57" s="59">
        <f t="shared" si="3"/>
        <v>46997</v>
      </c>
      <c r="B57" s="41">
        <v>10.32</v>
      </c>
      <c r="C57" s="41">
        <v>9.57</v>
      </c>
      <c r="D57" s="41">
        <v>9.14</v>
      </c>
      <c r="E57" s="41">
        <v>8.89</v>
      </c>
      <c r="F57" s="41">
        <v>9.06</v>
      </c>
      <c r="G57" s="41">
        <v>9.48</v>
      </c>
      <c r="H57" s="41">
        <v>10.78</v>
      </c>
      <c r="I57" s="41">
        <v>9.6300000000000008</v>
      </c>
      <c r="J57" s="41">
        <v>14.279999999999998</v>
      </c>
      <c r="K57" s="41">
        <v>15.569999999999999</v>
      </c>
      <c r="L57" s="41">
        <v>16.63</v>
      </c>
      <c r="M57" s="41">
        <v>17.420000000000002</v>
      </c>
      <c r="N57" s="41">
        <v>17.059999999999999</v>
      </c>
      <c r="O57" s="41">
        <v>16.690000000000001</v>
      </c>
      <c r="P57" s="41">
        <v>16.11</v>
      </c>
      <c r="Q57" s="41">
        <v>15.809999999999999</v>
      </c>
      <c r="R57" s="41">
        <v>15.430000000000001</v>
      </c>
      <c r="S57" s="41">
        <v>19.600000000000001</v>
      </c>
      <c r="T57" s="41">
        <v>20.91</v>
      </c>
      <c r="U57" s="41">
        <v>20.82</v>
      </c>
      <c r="V57" s="41">
        <v>19.75</v>
      </c>
      <c r="W57" s="41">
        <v>18.32</v>
      </c>
      <c r="X57" s="41">
        <v>16.37</v>
      </c>
      <c r="Y57" s="41">
        <v>14.45</v>
      </c>
      <c r="Z57" s="42">
        <f t="shared" si="4"/>
        <v>352.09</v>
      </c>
      <c r="AA57" s="43">
        <v>5</v>
      </c>
      <c r="AB57" s="60">
        <f t="shared" si="6"/>
        <v>1760.4499999999998</v>
      </c>
      <c r="AD57" s="30" t="s">
        <v>45</v>
      </c>
      <c r="AG57" s="67"/>
    </row>
    <row r="58" spans="1:33" ht="15.75" x14ac:dyDescent="0.25">
      <c r="A58" s="59">
        <f t="shared" si="3"/>
        <v>47027</v>
      </c>
      <c r="B58" s="41">
        <v>10.33</v>
      </c>
      <c r="C58" s="41">
        <v>9.56</v>
      </c>
      <c r="D58" s="41">
        <v>9.1300000000000008</v>
      </c>
      <c r="E58" s="41">
        <v>8.93</v>
      </c>
      <c r="F58" s="41">
        <v>9.08</v>
      </c>
      <c r="G58" s="41">
        <v>9.35</v>
      </c>
      <c r="H58" s="41">
        <v>10.69</v>
      </c>
      <c r="I58" s="41">
        <v>9.5500000000000007</v>
      </c>
      <c r="J58" s="41">
        <v>14.19</v>
      </c>
      <c r="K58" s="41">
        <v>15.46</v>
      </c>
      <c r="L58" s="41">
        <v>16.45</v>
      </c>
      <c r="M58" s="41">
        <v>17.23</v>
      </c>
      <c r="N58" s="41">
        <v>17.170000000000002</v>
      </c>
      <c r="O58" s="41">
        <v>16.600000000000001</v>
      </c>
      <c r="P58" s="41">
        <v>16.170000000000002</v>
      </c>
      <c r="Q58" s="41">
        <v>15.79</v>
      </c>
      <c r="R58" s="41">
        <v>15.43</v>
      </c>
      <c r="S58" s="41">
        <v>19.510000000000002</v>
      </c>
      <c r="T58" s="41">
        <v>20.91</v>
      </c>
      <c r="U58" s="41">
        <v>20.53</v>
      </c>
      <c r="V58" s="41">
        <v>19.329999999999998</v>
      </c>
      <c r="W58" s="41">
        <v>18.03</v>
      </c>
      <c r="X58" s="41">
        <v>16.3</v>
      </c>
      <c r="Y58" s="41">
        <v>14.41</v>
      </c>
      <c r="Z58" s="42">
        <f t="shared" si="4"/>
        <v>350.13</v>
      </c>
      <c r="AA58" s="43">
        <v>4</v>
      </c>
      <c r="AB58" s="60">
        <f t="shared" si="6"/>
        <v>1400.52</v>
      </c>
      <c r="AD58" s="30" t="s">
        <v>45</v>
      </c>
      <c r="AG58" s="67"/>
    </row>
    <row r="59" spans="1:33" ht="15.75" x14ac:dyDescent="0.25">
      <c r="A59" s="59">
        <f t="shared" si="3"/>
        <v>47058</v>
      </c>
      <c r="B59" s="41">
        <v>10.39</v>
      </c>
      <c r="C59" s="41">
        <v>9.61</v>
      </c>
      <c r="D59" s="41">
        <v>9.18</v>
      </c>
      <c r="E59" s="41">
        <v>8.9499999999999993</v>
      </c>
      <c r="F59" s="41">
        <v>9.11</v>
      </c>
      <c r="G59" s="41">
        <v>9.4</v>
      </c>
      <c r="H59" s="41">
        <v>10.76</v>
      </c>
      <c r="I59" s="41">
        <v>9.66</v>
      </c>
      <c r="J59" s="41">
        <v>14.28</v>
      </c>
      <c r="K59" s="41">
        <v>15.57</v>
      </c>
      <c r="L59" s="41">
        <v>16.600000000000001</v>
      </c>
      <c r="M59" s="41">
        <v>17.41</v>
      </c>
      <c r="N59" s="41">
        <v>17.32</v>
      </c>
      <c r="O59" s="41">
        <v>16.690000000000001</v>
      </c>
      <c r="P59" s="41">
        <v>16.190000000000001</v>
      </c>
      <c r="Q59" s="41">
        <v>15.97</v>
      </c>
      <c r="R59" s="41">
        <v>15.7</v>
      </c>
      <c r="S59" s="41">
        <v>19.63</v>
      </c>
      <c r="T59" s="41">
        <v>21.26</v>
      </c>
      <c r="U59" s="41">
        <v>20.98</v>
      </c>
      <c r="V59" s="41">
        <v>19.93</v>
      </c>
      <c r="W59" s="41">
        <v>18.63</v>
      </c>
      <c r="X59" s="41">
        <v>16.7</v>
      </c>
      <c r="Y59" s="41">
        <v>14.73</v>
      </c>
      <c r="Z59" s="42">
        <f t="shared" si="4"/>
        <v>354.65</v>
      </c>
      <c r="AA59" s="43">
        <v>4</v>
      </c>
      <c r="AB59" s="60">
        <f t="shared" si="6"/>
        <v>1418.6</v>
      </c>
      <c r="AD59" s="30" t="s">
        <v>45</v>
      </c>
      <c r="AG59" s="67"/>
    </row>
    <row r="60" spans="1:33" ht="16.5" thickBot="1" x14ac:dyDescent="0.3">
      <c r="A60" s="61">
        <f t="shared" si="3"/>
        <v>47088</v>
      </c>
      <c r="B60" s="44">
        <v>10.91</v>
      </c>
      <c r="C60" s="44">
        <v>10.029999999999999</v>
      </c>
      <c r="D60" s="44">
        <v>9.5299999999999994</v>
      </c>
      <c r="E60" s="44">
        <v>9.27</v>
      </c>
      <c r="F60" s="44">
        <v>9.41</v>
      </c>
      <c r="G60" s="44">
        <v>9.81</v>
      </c>
      <c r="H60" s="44">
        <v>11.05</v>
      </c>
      <c r="I60" s="44">
        <v>9.76</v>
      </c>
      <c r="J60" s="44">
        <v>14.48</v>
      </c>
      <c r="K60" s="44">
        <v>15.77</v>
      </c>
      <c r="L60" s="44">
        <v>16.77</v>
      </c>
      <c r="M60" s="44">
        <v>17.59</v>
      </c>
      <c r="N60" s="44">
        <v>17.54</v>
      </c>
      <c r="O60" s="44">
        <v>16.87</v>
      </c>
      <c r="P60" s="44">
        <v>16.27</v>
      </c>
      <c r="Q60" s="44">
        <v>15.970000000000002</v>
      </c>
      <c r="R60" s="44">
        <v>15.8</v>
      </c>
      <c r="S60" s="44">
        <v>19.82</v>
      </c>
      <c r="T60" s="44">
        <v>21.37</v>
      </c>
      <c r="U60" s="44">
        <v>21.33</v>
      </c>
      <c r="V60" s="44">
        <v>20.3</v>
      </c>
      <c r="W60" s="44">
        <v>18.95</v>
      </c>
      <c r="X60" s="44">
        <v>17.07</v>
      </c>
      <c r="Y60" s="44">
        <v>15.13</v>
      </c>
      <c r="Z60" s="45">
        <f t="shared" si="4"/>
        <v>360.79999999999995</v>
      </c>
      <c r="AA60" s="46">
        <v>5</v>
      </c>
      <c r="AB60" s="62">
        <f t="shared" si="6"/>
        <v>1803.9999999999998</v>
      </c>
      <c r="AD60" s="30" t="s">
        <v>45</v>
      </c>
      <c r="AG60" s="67"/>
    </row>
    <row r="61" spans="1:33" ht="16.5" thickBot="1" x14ac:dyDescent="0.3">
      <c r="A61"/>
      <c r="B61" s="63"/>
      <c r="C61" s="53"/>
      <c r="D61" s="53"/>
      <c r="E61" s="53"/>
      <c r="F61" s="53"/>
      <c r="G61" s="53"/>
      <c r="H61" s="53"/>
      <c r="I61" s="53"/>
      <c r="J61" s="53"/>
      <c r="K61" s="53"/>
      <c r="L61" s="53"/>
      <c r="M61" s="53"/>
      <c r="N61" s="53"/>
      <c r="O61" s="53"/>
      <c r="P61" s="53"/>
      <c r="Q61" s="53"/>
      <c r="R61" s="53"/>
      <c r="S61" s="53"/>
      <c r="T61" s="53"/>
      <c r="U61" s="53"/>
      <c r="V61" s="53"/>
      <c r="W61" s="53"/>
      <c r="X61" s="53"/>
      <c r="Y61" s="53"/>
      <c r="Z61" s="51"/>
      <c r="AA61" s="35"/>
      <c r="AB61"/>
    </row>
    <row r="62" spans="1:33" ht="16.5" thickBot="1" x14ac:dyDescent="0.3">
      <c r="A62" s="33" t="s">
        <v>46</v>
      </c>
      <c r="B62" s="53"/>
      <c r="C62" s="53"/>
      <c r="D62" s="53"/>
      <c r="E62" s="64"/>
      <c r="F62" s="53"/>
      <c r="G62" s="53"/>
      <c r="H62" s="53"/>
      <c r="I62" s="53"/>
      <c r="J62" s="53"/>
      <c r="K62" s="53"/>
      <c r="L62" s="53"/>
      <c r="M62" s="53"/>
      <c r="N62" s="53"/>
      <c r="O62" s="53"/>
      <c r="P62" s="53"/>
      <c r="Q62" s="53"/>
      <c r="R62" s="53"/>
      <c r="S62" s="53"/>
      <c r="T62" s="53"/>
      <c r="U62" s="53"/>
      <c r="V62" s="53"/>
      <c r="W62" s="53"/>
      <c r="X62" s="53"/>
      <c r="Y62" s="53"/>
      <c r="Z62" s="51"/>
      <c r="AA62" s="35"/>
      <c r="AB62"/>
    </row>
    <row r="63" spans="1:33" ht="16.5" thickBot="1" x14ac:dyDescent="0.3">
      <c r="A63"/>
      <c r="B63" s="63"/>
      <c r="C63" s="53"/>
      <c r="D63" s="53"/>
      <c r="E63" s="53"/>
      <c r="F63" s="53"/>
      <c r="G63" s="53"/>
      <c r="H63" s="53"/>
      <c r="I63" s="53"/>
      <c r="J63" s="53"/>
      <c r="K63" s="53"/>
      <c r="L63" s="53"/>
      <c r="M63" s="53"/>
      <c r="N63" s="53"/>
      <c r="O63" s="53"/>
      <c r="P63" s="53"/>
      <c r="Q63" s="53"/>
      <c r="R63" s="53"/>
      <c r="S63" s="53"/>
      <c r="T63" s="53"/>
      <c r="U63" s="53"/>
      <c r="V63" s="53"/>
      <c r="W63" s="53"/>
      <c r="X63" s="53"/>
      <c r="Y63" s="53"/>
      <c r="Z63" s="51"/>
      <c r="AA63"/>
      <c r="AB63"/>
    </row>
    <row r="64" spans="1:33" ht="15.75" thickBot="1" x14ac:dyDescent="0.25">
      <c r="A64" s="54" t="s">
        <v>10</v>
      </c>
      <c r="B64" s="55" t="s">
        <v>11</v>
      </c>
      <c r="C64" s="55" t="s">
        <v>12</v>
      </c>
      <c r="D64" s="55" t="s">
        <v>13</v>
      </c>
      <c r="E64" s="55" t="s">
        <v>14</v>
      </c>
      <c r="F64" s="55" t="s">
        <v>15</v>
      </c>
      <c r="G64" s="55" t="s">
        <v>16</v>
      </c>
      <c r="H64" s="55" t="s">
        <v>17</v>
      </c>
      <c r="I64" s="55" t="s">
        <v>18</v>
      </c>
      <c r="J64" s="55" t="s">
        <v>19</v>
      </c>
      <c r="K64" s="55" t="s">
        <v>20</v>
      </c>
      <c r="L64" s="55" t="s">
        <v>21</v>
      </c>
      <c r="M64" s="55" t="s">
        <v>22</v>
      </c>
      <c r="N64" s="55" t="s">
        <v>23</v>
      </c>
      <c r="O64" s="55" t="s">
        <v>24</v>
      </c>
      <c r="P64" s="55" t="s">
        <v>25</v>
      </c>
      <c r="Q64" s="55" t="s">
        <v>26</v>
      </c>
      <c r="R64" s="55" t="s">
        <v>27</v>
      </c>
      <c r="S64" s="55" t="s">
        <v>28</v>
      </c>
      <c r="T64" s="55" t="s">
        <v>29</v>
      </c>
      <c r="U64" s="55" t="s">
        <v>30</v>
      </c>
      <c r="V64" s="55" t="s">
        <v>31</v>
      </c>
      <c r="W64" s="55" t="s">
        <v>32</v>
      </c>
      <c r="X64" s="55" t="s">
        <v>33</v>
      </c>
      <c r="Y64" s="55" t="s">
        <v>34</v>
      </c>
      <c r="Z64" s="55" t="s">
        <v>6</v>
      </c>
      <c r="AA64" s="34" t="s">
        <v>35</v>
      </c>
      <c r="AB64" s="56"/>
    </row>
    <row r="65" spans="1:33" ht="15.75" x14ac:dyDescent="0.25">
      <c r="A65" s="57">
        <f t="shared" ref="A65:A88" si="7">+A37</f>
        <v>46388</v>
      </c>
      <c r="B65" s="41">
        <v>7.12</v>
      </c>
      <c r="C65" s="41">
        <v>6.5900000000000007</v>
      </c>
      <c r="D65" s="41">
        <v>6.17</v>
      </c>
      <c r="E65" s="41">
        <v>5.99</v>
      </c>
      <c r="F65" s="41">
        <v>5.9</v>
      </c>
      <c r="G65" s="41">
        <v>5.92</v>
      </c>
      <c r="H65" s="41">
        <v>6.08</v>
      </c>
      <c r="I65" s="41">
        <v>6.43</v>
      </c>
      <c r="J65" s="41">
        <v>7.0900000000000007</v>
      </c>
      <c r="K65" s="41">
        <v>7.7900000000000009</v>
      </c>
      <c r="L65" s="41">
        <v>8.3699999999999992</v>
      </c>
      <c r="M65" s="41">
        <v>8.89</v>
      </c>
      <c r="N65" s="41">
        <v>9.2200000000000006</v>
      </c>
      <c r="O65" s="41">
        <v>9.2200000000000006</v>
      </c>
      <c r="P65" s="41">
        <v>9.02</v>
      </c>
      <c r="Q65" s="41">
        <v>8.91</v>
      </c>
      <c r="R65" s="41">
        <v>8.85</v>
      </c>
      <c r="S65" s="41">
        <v>8.93</v>
      </c>
      <c r="T65" s="41">
        <v>9.68</v>
      </c>
      <c r="U65" s="41">
        <v>10.32</v>
      </c>
      <c r="V65" s="41">
        <v>10.14</v>
      </c>
      <c r="W65" s="41">
        <v>9.5</v>
      </c>
      <c r="X65" s="41">
        <v>8.51</v>
      </c>
      <c r="Y65" s="41">
        <v>7.51</v>
      </c>
      <c r="Z65" s="74">
        <f t="shared" ref="Z65:Z88" si="8">SUM(B65:Y65)</f>
        <v>192.14999999999998</v>
      </c>
      <c r="AA65" s="40">
        <v>6</v>
      </c>
      <c r="AB65" s="58">
        <f>+Z65*AA65</f>
        <v>1152.8999999999999</v>
      </c>
      <c r="AD65" s="30" t="s">
        <v>47</v>
      </c>
      <c r="AG65" s="67"/>
    </row>
    <row r="66" spans="1:33" ht="15.75" x14ac:dyDescent="0.25">
      <c r="A66" s="59">
        <f t="shared" si="7"/>
        <v>46419</v>
      </c>
      <c r="B66" s="41">
        <v>7.16</v>
      </c>
      <c r="C66" s="41">
        <v>6.61</v>
      </c>
      <c r="D66" s="41">
        <v>6.22</v>
      </c>
      <c r="E66" s="41">
        <v>6.01</v>
      </c>
      <c r="F66" s="41">
        <v>5.97</v>
      </c>
      <c r="G66" s="41">
        <v>6.09</v>
      </c>
      <c r="H66" s="41">
        <v>6.37</v>
      </c>
      <c r="I66" s="41">
        <v>6.82</v>
      </c>
      <c r="J66" s="41">
        <v>7.62</v>
      </c>
      <c r="K66" s="41">
        <v>8.3800000000000008</v>
      </c>
      <c r="L66" s="41">
        <v>8.8699999999999992</v>
      </c>
      <c r="M66" s="41">
        <v>9.3699999999999992</v>
      </c>
      <c r="N66" s="41">
        <v>9.59</v>
      </c>
      <c r="O66" s="41">
        <v>9.4700000000000006</v>
      </c>
      <c r="P66" s="41">
        <v>9.17</v>
      </c>
      <c r="Q66" s="41">
        <v>8.98</v>
      </c>
      <c r="R66" s="41">
        <v>8.86</v>
      </c>
      <c r="S66" s="41">
        <v>8.99</v>
      </c>
      <c r="T66" s="41">
        <v>9.5299999999999994</v>
      </c>
      <c r="U66" s="41">
        <v>10.47</v>
      </c>
      <c r="V66" s="41">
        <v>10.25</v>
      </c>
      <c r="W66" s="41">
        <v>9.5299999999999994</v>
      </c>
      <c r="X66" s="41">
        <v>8.35</v>
      </c>
      <c r="Y66" s="41">
        <v>7.19</v>
      </c>
      <c r="Z66" s="42">
        <f t="shared" si="8"/>
        <v>195.87</v>
      </c>
      <c r="AA66" s="43">
        <v>4</v>
      </c>
      <c r="AB66" s="60">
        <f>+Z66*AA66</f>
        <v>783.48</v>
      </c>
      <c r="AD66" s="30" t="s">
        <v>47</v>
      </c>
      <c r="AG66" s="67"/>
    </row>
    <row r="67" spans="1:33" ht="15.75" x14ac:dyDescent="0.25">
      <c r="A67" s="59">
        <f t="shared" si="7"/>
        <v>46447</v>
      </c>
      <c r="B67" s="41">
        <v>7</v>
      </c>
      <c r="C67" s="41">
        <v>6.46</v>
      </c>
      <c r="D67" s="41">
        <v>6.12</v>
      </c>
      <c r="E67" s="41">
        <v>5.93</v>
      </c>
      <c r="F67" s="41">
        <v>5.87</v>
      </c>
      <c r="G67" s="41">
        <v>6</v>
      </c>
      <c r="H67" s="41">
        <v>6.25</v>
      </c>
      <c r="I67" s="41">
        <v>6.76</v>
      </c>
      <c r="J67" s="41">
        <v>7.5</v>
      </c>
      <c r="K67" s="41">
        <v>8.1999999999999993</v>
      </c>
      <c r="L67" s="41">
        <v>8.66</v>
      </c>
      <c r="M67" s="41">
        <v>9.09</v>
      </c>
      <c r="N67" s="41">
        <v>9.39</v>
      </c>
      <c r="O67" s="41">
        <v>9.34</v>
      </c>
      <c r="P67" s="41">
        <v>9.0399999999999991</v>
      </c>
      <c r="Q67" s="41">
        <v>8.9</v>
      </c>
      <c r="R67" s="41">
        <v>8.8699999999999992</v>
      </c>
      <c r="S67" s="41">
        <v>9.09</v>
      </c>
      <c r="T67" s="41">
        <v>9.7899999999999991</v>
      </c>
      <c r="U67" s="41">
        <v>10.42</v>
      </c>
      <c r="V67" s="41">
        <v>10.11</v>
      </c>
      <c r="W67" s="41">
        <v>9.3800000000000008</v>
      </c>
      <c r="X67" s="41">
        <v>8.32</v>
      </c>
      <c r="Y67" s="41">
        <v>7.21</v>
      </c>
      <c r="Z67" s="42">
        <f t="shared" si="8"/>
        <v>193.70000000000002</v>
      </c>
      <c r="AA67" s="43">
        <v>6</v>
      </c>
      <c r="AB67" s="60">
        <f t="shared" ref="AB67:AB76" si="9">+Z67*AA67</f>
        <v>1162.2</v>
      </c>
      <c r="AD67" s="30" t="s">
        <v>47</v>
      </c>
      <c r="AG67" s="67"/>
    </row>
    <row r="68" spans="1:33" ht="15.75" x14ac:dyDescent="0.25">
      <c r="A68" s="59">
        <f t="shared" si="7"/>
        <v>46478</v>
      </c>
      <c r="B68" s="41">
        <v>6.87</v>
      </c>
      <c r="C68" s="41">
        <v>6.32</v>
      </c>
      <c r="D68" s="41">
        <v>5.97</v>
      </c>
      <c r="E68" s="41">
        <v>5.79</v>
      </c>
      <c r="F68" s="41">
        <v>5.77</v>
      </c>
      <c r="G68" s="41">
        <v>5.77</v>
      </c>
      <c r="H68" s="41">
        <v>6.06</v>
      </c>
      <c r="I68" s="41">
        <v>6.7</v>
      </c>
      <c r="J68" s="41">
        <v>7.47</v>
      </c>
      <c r="K68" s="41">
        <v>8.1999999999999993</v>
      </c>
      <c r="L68" s="41">
        <v>8.77</v>
      </c>
      <c r="M68" s="41">
        <v>9.31</v>
      </c>
      <c r="N68" s="41">
        <v>9.56</v>
      </c>
      <c r="O68" s="41">
        <v>9.42</v>
      </c>
      <c r="P68" s="41">
        <v>9.23</v>
      </c>
      <c r="Q68" s="41">
        <v>8.91</v>
      </c>
      <c r="R68" s="41">
        <v>8.82</v>
      </c>
      <c r="S68" s="41">
        <v>9.0500000000000007</v>
      </c>
      <c r="T68" s="41">
        <v>9.73</v>
      </c>
      <c r="U68" s="41">
        <v>10.210000000000001</v>
      </c>
      <c r="V68" s="41">
        <v>9.9499999999999993</v>
      </c>
      <c r="W68" s="41">
        <v>9.2799999999999994</v>
      </c>
      <c r="X68" s="41">
        <v>8.24</v>
      </c>
      <c r="Y68" s="41">
        <v>7.23</v>
      </c>
      <c r="Z68" s="42">
        <f t="shared" si="8"/>
        <v>192.63</v>
      </c>
      <c r="AA68" s="43">
        <v>4</v>
      </c>
      <c r="AB68" s="60">
        <f t="shared" si="9"/>
        <v>770.52</v>
      </c>
      <c r="AD68" s="30" t="s">
        <v>47</v>
      </c>
      <c r="AG68" s="67"/>
    </row>
    <row r="69" spans="1:33" ht="15.75" x14ac:dyDescent="0.25">
      <c r="A69" s="59">
        <f t="shared" si="7"/>
        <v>46508</v>
      </c>
      <c r="B69" s="41">
        <v>6.88</v>
      </c>
      <c r="C69" s="41">
        <v>6.33</v>
      </c>
      <c r="D69" s="41">
        <v>6.01</v>
      </c>
      <c r="E69" s="41">
        <v>5.79</v>
      </c>
      <c r="F69" s="41">
        <v>5.73</v>
      </c>
      <c r="G69" s="41">
        <v>5.62</v>
      </c>
      <c r="H69" s="41">
        <v>6.11</v>
      </c>
      <c r="I69" s="41">
        <v>6.76</v>
      </c>
      <c r="J69" s="41">
        <v>7.56</v>
      </c>
      <c r="K69" s="41">
        <v>8.35</v>
      </c>
      <c r="L69" s="41">
        <v>8.9</v>
      </c>
      <c r="M69" s="41">
        <v>9.32</v>
      </c>
      <c r="N69" s="41">
        <v>9.41</v>
      </c>
      <c r="O69" s="41">
        <v>9.34</v>
      </c>
      <c r="P69" s="41">
        <v>8.94</v>
      </c>
      <c r="Q69" s="41">
        <v>8.94</v>
      </c>
      <c r="R69" s="41">
        <v>8.89</v>
      </c>
      <c r="S69" s="41">
        <v>9.0399999999999991</v>
      </c>
      <c r="T69" s="41">
        <v>9.68</v>
      </c>
      <c r="U69" s="41">
        <v>10.33</v>
      </c>
      <c r="V69" s="41">
        <v>10.1</v>
      </c>
      <c r="W69" s="41">
        <v>9.41</v>
      </c>
      <c r="X69" s="41">
        <v>8.2899999999999991</v>
      </c>
      <c r="Y69" s="41">
        <v>7.2099999999999991</v>
      </c>
      <c r="Z69" s="42">
        <f t="shared" si="8"/>
        <v>192.94</v>
      </c>
      <c r="AA69" s="43">
        <v>6</v>
      </c>
      <c r="AB69" s="60">
        <f t="shared" si="9"/>
        <v>1157.6399999999999</v>
      </c>
      <c r="AD69" s="30" t="s">
        <v>47</v>
      </c>
      <c r="AG69" s="67"/>
    </row>
    <row r="70" spans="1:33" ht="15.75" x14ac:dyDescent="0.25">
      <c r="A70" s="59">
        <f t="shared" si="7"/>
        <v>46539</v>
      </c>
      <c r="B70" s="41">
        <v>6.8</v>
      </c>
      <c r="C70" s="41">
        <v>6.24</v>
      </c>
      <c r="D70" s="41">
        <v>5.93</v>
      </c>
      <c r="E70" s="41">
        <v>5.73</v>
      </c>
      <c r="F70" s="41">
        <v>5.7</v>
      </c>
      <c r="G70" s="41">
        <v>5.72</v>
      </c>
      <c r="H70" s="41">
        <v>6.09</v>
      </c>
      <c r="I70" s="41">
        <v>6.74</v>
      </c>
      <c r="J70" s="41">
        <v>7.54</v>
      </c>
      <c r="K70" s="41">
        <v>8.3000000000000007</v>
      </c>
      <c r="L70" s="41">
        <v>8.77</v>
      </c>
      <c r="M70" s="41">
        <v>9.17</v>
      </c>
      <c r="N70" s="41">
        <v>9.4</v>
      </c>
      <c r="O70" s="41">
        <v>9.36</v>
      </c>
      <c r="P70" s="41">
        <v>9.09</v>
      </c>
      <c r="Q70" s="41">
        <v>8.89</v>
      </c>
      <c r="R70" s="41">
        <v>8.77</v>
      </c>
      <c r="S70" s="41">
        <v>8.89</v>
      </c>
      <c r="T70" s="41">
        <v>9.51</v>
      </c>
      <c r="U70" s="41">
        <v>10.31</v>
      </c>
      <c r="V70" s="41">
        <v>10.06</v>
      </c>
      <c r="W70" s="41">
        <v>9.36</v>
      </c>
      <c r="X70" s="41">
        <v>8.32</v>
      </c>
      <c r="Y70" s="41">
        <v>7.23</v>
      </c>
      <c r="Z70" s="42">
        <f t="shared" si="8"/>
        <v>191.92</v>
      </c>
      <c r="AA70" s="43">
        <v>4</v>
      </c>
      <c r="AB70" s="60">
        <f t="shared" si="9"/>
        <v>767.68</v>
      </c>
      <c r="AD70" s="30" t="s">
        <v>47</v>
      </c>
      <c r="AG70" s="67"/>
    </row>
    <row r="71" spans="1:33" ht="15.75" x14ac:dyDescent="0.25">
      <c r="A71" s="59">
        <f t="shared" si="7"/>
        <v>46569</v>
      </c>
      <c r="B71" s="41">
        <v>7.87</v>
      </c>
      <c r="C71" s="41">
        <v>7.27</v>
      </c>
      <c r="D71" s="41">
        <v>6.89</v>
      </c>
      <c r="E71" s="41">
        <v>6.65</v>
      </c>
      <c r="F71" s="41">
        <v>6.61</v>
      </c>
      <c r="G71" s="41">
        <v>6.61</v>
      </c>
      <c r="H71" s="41">
        <v>6.96</v>
      </c>
      <c r="I71" s="41">
        <v>7.67</v>
      </c>
      <c r="J71" s="41">
        <v>8.58</v>
      </c>
      <c r="K71" s="41">
        <v>9.44</v>
      </c>
      <c r="L71" s="41">
        <v>10.01</v>
      </c>
      <c r="M71" s="41">
        <v>10.6</v>
      </c>
      <c r="N71" s="41">
        <v>10.83</v>
      </c>
      <c r="O71" s="41">
        <v>10.64</v>
      </c>
      <c r="P71" s="41">
        <v>10.34</v>
      </c>
      <c r="Q71" s="41">
        <v>10.14</v>
      </c>
      <c r="R71" s="41">
        <v>10.11</v>
      </c>
      <c r="S71" s="41">
        <v>10.24</v>
      </c>
      <c r="T71" s="41">
        <v>10.82</v>
      </c>
      <c r="U71" s="41">
        <v>11.73</v>
      </c>
      <c r="V71" s="41">
        <v>11.49</v>
      </c>
      <c r="W71" s="41">
        <v>10.69</v>
      </c>
      <c r="X71" s="41">
        <v>9.4600000000000009</v>
      </c>
      <c r="Y71" s="41">
        <v>8.2200000000000006</v>
      </c>
      <c r="Z71" s="42">
        <f t="shared" si="8"/>
        <v>219.87000000000003</v>
      </c>
      <c r="AA71" s="43">
        <v>5</v>
      </c>
      <c r="AB71" s="60">
        <f t="shared" si="9"/>
        <v>1099.3500000000001</v>
      </c>
      <c r="AD71" s="30" t="s">
        <v>47</v>
      </c>
      <c r="AG71" s="67"/>
    </row>
    <row r="72" spans="1:33" ht="15.75" x14ac:dyDescent="0.25">
      <c r="A72" s="59">
        <f t="shared" si="7"/>
        <v>46600</v>
      </c>
      <c r="B72" s="41">
        <v>7.94</v>
      </c>
      <c r="C72" s="41">
        <v>7.32</v>
      </c>
      <c r="D72" s="41">
        <v>6.95</v>
      </c>
      <c r="E72" s="41">
        <v>6.7300000000000013</v>
      </c>
      <c r="F72" s="41">
        <v>6.68</v>
      </c>
      <c r="G72" s="41">
        <v>6.68</v>
      </c>
      <c r="H72" s="41">
        <v>6.94</v>
      </c>
      <c r="I72" s="41">
        <v>7.62</v>
      </c>
      <c r="J72" s="41">
        <v>8.5500000000000007</v>
      </c>
      <c r="K72" s="41">
        <v>9.42</v>
      </c>
      <c r="L72" s="41">
        <v>10.08</v>
      </c>
      <c r="M72" s="41">
        <v>10.62</v>
      </c>
      <c r="N72" s="41">
        <v>10.91</v>
      </c>
      <c r="O72" s="41">
        <v>10.84</v>
      </c>
      <c r="P72" s="41">
        <v>10.54</v>
      </c>
      <c r="Q72" s="41">
        <v>10.32</v>
      </c>
      <c r="R72" s="41">
        <v>10.130000000000001</v>
      </c>
      <c r="S72" s="41">
        <v>10.25</v>
      </c>
      <c r="T72" s="41">
        <v>10.99</v>
      </c>
      <c r="U72" s="41">
        <v>11.85</v>
      </c>
      <c r="V72" s="41">
        <v>11.6</v>
      </c>
      <c r="W72" s="41">
        <v>10.78</v>
      </c>
      <c r="X72" s="41">
        <v>9.51</v>
      </c>
      <c r="Y72" s="41">
        <v>8.26</v>
      </c>
      <c r="Z72" s="42">
        <f t="shared" si="8"/>
        <v>221.50999999999996</v>
      </c>
      <c r="AA72" s="43">
        <v>6</v>
      </c>
      <c r="AB72" s="60">
        <f t="shared" si="9"/>
        <v>1329.0599999999997</v>
      </c>
      <c r="AD72" s="30" t="s">
        <v>47</v>
      </c>
      <c r="AG72" s="67"/>
    </row>
    <row r="73" spans="1:33" ht="15.75" x14ac:dyDescent="0.25">
      <c r="A73" s="59">
        <f t="shared" si="7"/>
        <v>46631</v>
      </c>
      <c r="B73" s="41">
        <v>7.83</v>
      </c>
      <c r="C73" s="41">
        <v>7.24</v>
      </c>
      <c r="D73" s="41">
        <v>6.87</v>
      </c>
      <c r="E73" s="41">
        <v>6.62</v>
      </c>
      <c r="F73" s="41">
        <v>6.57</v>
      </c>
      <c r="G73" s="41">
        <v>6.52</v>
      </c>
      <c r="H73" s="41">
        <v>6.89</v>
      </c>
      <c r="I73" s="41">
        <v>7.61</v>
      </c>
      <c r="J73" s="41">
        <v>8.5299999999999994</v>
      </c>
      <c r="K73" s="41">
        <v>9.4</v>
      </c>
      <c r="L73" s="41">
        <v>10.01</v>
      </c>
      <c r="M73" s="41">
        <v>10.62</v>
      </c>
      <c r="N73" s="41">
        <v>10.88</v>
      </c>
      <c r="O73" s="41">
        <v>10.78</v>
      </c>
      <c r="P73" s="41">
        <v>10.42</v>
      </c>
      <c r="Q73" s="41">
        <v>10.210000000000001</v>
      </c>
      <c r="R73" s="41">
        <v>10.130000000000001</v>
      </c>
      <c r="S73" s="41">
        <v>10.31</v>
      </c>
      <c r="T73" s="41">
        <v>11.32</v>
      </c>
      <c r="U73" s="41">
        <v>11.89</v>
      </c>
      <c r="V73" s="41">
        <v>11.59</v>
      </c>
      <c r="W73" s="41">
        <v>10.74</v>
      </c>
      <c r="X73" s="41">
        <v>9.41</v>
      </c>
      <c r="Y73" s="41">
        <v>8.1199999999999992</v>
      </c>
      <c r="Z73" s="42">
        <f t="shared" si="8"/>
        <v>220.51000000000005</v>
      </c>
      <c r="AA73" s="43">
        <v>4</v>
      </c>
      <c r="AB73" s="60">
        <f t="shared" si="9"/>
        <v>882.04000000000019</v>
      </c>
      <c r="AD73" s="30" t="s">
        <v>47</v>
      </c>
      <c r="AG73" s="67"/>
    </row>
    <row r="74" spans="1:33" ht="15.75" x14ac:dyDescent="0.25">
      <c r="A74" s="59">
        <f t="shared" si="7"/>
        <v>46661</v>
      </c>
      <c r="B74" s="41">
        <v>7.74</v>
      </c>
      <c r="C74" s="41">
        <v>7.13</v>
      </c>
      <c r="D74" s="41">
        <v>6.7699999999999987</v>
      </c>
      <c r="E74" s="41">
        <v>6.56</v>
      </c>
      <c r="F74" s="41">
        <v>6.51</v>
      </c>
      <c r="G74" s="41">
        <v>6.38</v>
      </c>
      <c r="H74" s="41">
        <v>6.7699999999999987</v>
      </c>
      <c r="I74" s="41">
        <v>7.5</v>
      </c>
      <c r="J74" s="41">
        <v>8.4499999999999993</v>
      </c>
      <c r="K74" s="41">
        <v>9.2799999999999994</v>
      </c>
      <c r="L74" s="41">
        <v>9.9499999999999993</v>
      </c>
      <c r="M74" s="41">
        <v>10.54</v>
      </c>
      <c r="N74" s="41">
        <v>10.81</v>
      </c>
      <c r="O74" s="41">
        <v>10.67</v>
      </c>
      <c r="P74" s="41">
        <v>10.38</v>
      </c>
      <c r="Q74" s="41">
        <v>10.16</v>
      </c>
      <c r="R74" s="41">
        <v>10.050000000000001</v>
      </c>
      <c r="S74" s="41">
        <v>10.33</v>
      </c>
      <c r="T74" s="41">
        <v>11.34</v>
      </c>
      <c r="U74" s="41">
        <v>11.52</v>
      </c>
      <c r="V74" s="41">
        <v>11.26</v>
      </c>
      <c r="W74" s="41">
        <v>10.57</v>
      </c>
      <c r="X74" s="41">
        <v>9.4499999999999993</v>
      </c>
      <c r="Y74" s="41">
        <v>8.24</v>
      </c>
      <c r="Z74" s="42">
        <f t="shared" si="8"/>
        <v>218.36000000000004</v>
      </c>
      <c r="AA74" s="43">
        <v>5</v>
      </c>
      <c r="AB74" s="60">
        <f t="shared" si="9"/>
        <v>1091.8000000000002</v>
      </c>
      <c r="AD74" s="30" t="s">
        <v>47</v>
      </c>
      <c r="AG74" s="67"/>
    </row>
    <row r="75" spans="1:33" ht="15.75" x14ac:dyDescent="0.25">
      <c r="A75" s="59">
        <f t="shared" si="7"/>
        <v>46692</v>
      </c>
      <c r="B75" s="41">
        <v>7.89</v>
      </c>
      <c r="C75" s="41">
        <v>7.3</v>
      </c>
      <c r="D75" s="41">
        <v>6.89</v>
      </c>
      <c r="E75" s="41">
        <v>6.63</v>
      </c>
      <c r="F75" s="41">
        <v>6.59</v>
      </c>
      <c r="G75" s="41">
        <v>6.46</v>
      </c>
      <c r="H75" s="41">
        <v>6.84</v>
      </c>
      <c r="I75" s="41">
        <v>7.54</v>
      </c>
      <c r="J75" s="41">
        <v>8.5</v>
      </c>
      <c r="K75" s="41">
        <v>9.31</v>
      </c>
      <c r="L75" s="41">
        <v>9.9600000000000009</v>
      </c>
      <c r="M75" s="41">
        <v>10.62</v>
      </c>
      <c r="N75" s="41">
        <v>10.97</v>
      </c>
      <c r="O75" s="41">
        <v>10.85</v>
      </c>
      <c r="P75" s="41">
        <v>10.54</v>
      </c>
      <c r="Q75" s="41">
        <v>10.4</v>
      </c>
      <c r="R75" s="41">
        <v>10.28</v>
      </c>
      <c r="S75" s="41">
        <v>10.55</v>
      </c>
      <c r="T75" s="41">
        <v>11.62</v>
      </c>
      <c r="U75" s="41">
        <v>11.79</v>
      </c>
      <c r="V75" s="41">
        <v>11.47</v>
      </c>
      <c r="W75" s="41">
        <v>10.7</v>
      </c>
      <c r="X75" s="41">
        <v>9.5</v>
      </c>
      <c r="Y75" s="41">
        <v>8.2799999999999994</v>
      </c>
      <c r="Z75" s="42">
        <f t="shared" si="8"/>
        <v>221.48</v>
      </c>
      <c r="AA75" s="43">
        <v>4</v>
      </c>
      <c r="AB75" s="60">
        <f t="shared" si="9"/>
        <v>885.92</v>
      </c>
      <c r="AD75" s="30" t="s">
        <v>47</v>
      </c>
      <c r="AG75" s="67"/>
    </row>
    <row r="76" spans="1:33" ht="16.5" thickBot="1" x14ac:dyDescent="0.3">
      <c r="A76" s="61">
        <f t="shared" si="7"/>
        <v>46722</v>
      </c>
      <c r="B76" s="44">
        <v>8.26</v>
      </c>
      <c r="C76" s="44">
        <v>7.62</v>
      </c>
      <c r="D76" s="44">
        <v>7.2</v>
      </c>
      <c r="E76" s="44">
        <v>6.92</v>
      </c>
      <c r="F76" s="44">
        <v>6.83</v>
      </c>
      <c r="G76" s="44">
        <v>6.83</v>
      </c>
      <c r="H76" s="44">
        <v>7.08</v>
      </c>
      <c r="I76" s="44">
        <v>7.67</v>
      </c>
      <c r="J76" s="44">
        <v>8.4700000000000006</v>
      </c>
      <c r="K76" s="44">
        <v>9.3800000000000008</v>
      </c>
      <c r="L76" s="44">
        <v>10.14</v>
      </c>
      <c r="M76" s="44">
        <v>10.74</v>
      </c>
      <c r="N76" s="44">
        <v>11.11</v>
      </c>
      <c r="O76" s="44">
        <v>11.09</v>
      </c>
      <c r="P76" s="44">
        <v>10.77</v>
      </c>
      <c r="Q76" s="44">
        <v>10.55</v>
      </c>
      <c r="R76" s="44">
        <v>10.38</v>
      </c>
      <c r="S76" s="44">
        <v>10.59</v>
      </c>
      <c r="T76" s="44">
        <v>11.65</v>
      </c>
      <c r="U76" s="44">
        <v>11.86</v>
      </c>
      <c r="V76" s="44">
        <v>11.53</v>
      </c>
      <c r="W76" s="44">
        <v>10.88</v>
      </c>
      <c r="X76" s="44">
        <v>9.81</v>
      </c>
      <c r="Y76" s="44">
        <v>8.6199999999999992</v>
      </c>
      <c r="Z76" s="45">
        <f t="shared" si="8"/>
        <v>225.98</v>
      </c>
      <c r="AA76" s="46">
        <v>6</v>
      </c>
      <c r="AB76" s="62">
        <f t="shared" si="9"/>
        <v>1355.8799999999999</v>
      </c>
      <c r="AD76" s="30" t="s">
        <v>47</v>
      </c>
      <c r="AG76" s="67"/>
    </row>
    <row r="77" spans="1:33" ht="15.75" x14ac:dyDescent="0.25">
      <c r="A77" s="57">
        <f t="shared" si="7"/>
        <v>46753</v>
      </c>
      <c r="B77" s="73">
        <v>10.83</v>
      </c>
      <c r="C77" s="73">
        <v>10.02</v>
      </c>
      <c r="D77" s="73">
        <v>9.39</v>
      </c>
      <c r="E77" s="73">
        <v>9.11</v>
      </c>
      <c r="F77" s="73">
        <v>8.9700000000000006</v>
      </c>
      <c r="G77" s="73">
        <v>9.01</v>
      </c>
      <c r="H77" s="73">
        <v>9.26</v>
      </c>
      <c r="I77" s="73">
        <v>7.5299999999999994</v>
      </c>
      <c r="J77" s="73">
        <v>8.31</v>
      </c>
      <c r="K77" s="73">
        <v>9.1300000000000008</v>
      </c>
      <c r="L77" s="73">
        <v>9.81</v>
      </c>
      <c r="M77" s="73">
        <v>13.52</v>
      </c>
      <c r="N77" s="73">
        <v>14.02</v>
      </c>
      <c r="O77" s="73">
        <v>14.02</v>
      </c>
      <c r="P77" s="73">
        <v>13.720000000000002</v>
      </c>
      <c r="Q77" s="73">
        <v>13.55</v>
      </c>
      <c r="R77" s="73">
        <v>13.470000000000002</v>
      </c>
      <c r="S77" s="73">
        <v>16.7</v>
      </c>
      <c r="T77" s="73">
        <v>18.100000000000001</v>
      </c>
      <c r="U77" s="73">
        <v>19.3</v>
      </c>
      <c r="V77" s="73">
        <v>18.96</v>
      </c>
      <c r="W77" s="73">
        <v>17.77</v>
      </c>
      <c r="X77" s="73">
        <v>15.919999999999998</v>
      </c>
      <c r="Y77" s="73">
        <v>14.05</v>
      </c>
      <c r="Z77" s="74">
        <f t="shared" si="8"/>
        <v>304.47000000000003</v>
      </c>
      <c r="AA77" s="75">
        <v>6</v>
      </c>
      <c r="AB77" s="76">
        <f>+Z77*AA77</f>
        <v>1826.8200000000002</v>
      </c>
      <c r="AD77" s="30" t="s">
        <v>47</v>
      </c>
      <c r="AG77" s="67"/>
    </row>
    <row r="78" spans="1:33" ht="15.75" x14ac:dyDescent="0.25">
      <c r="A78" s="59">
        <f t="shared" si="7"/>
        <v>46784</v>
      </c>
      <c r="B78" s="41">
        <v>10.86</v>
      </c>
      <c r="C78" s="41">
        <v>10.02</v>
      </c>
      <c r="D78" s="41">
        <v>9.44</v>
      </c>
      <c r="E78" s="41">
        <v>9.11</v>
      </c>
      <c r="F78" s="41">
        <v>9.06</v>
      </c>
      <c r="G78" s="41">
        <v>9.23</v>
      </c>
      <c r="H78" s="41">
        <v>9.66</v>
      </c>
      <c r="I78" s="41">
        <v>7.96</v>
      </c>
      <c r="J78" s="41">
        <v>8.9</v>
      </c>
      <c r="K78" s="41">
        <v>9.7899999999999991</v>
      </c>
      <c r="L78" s="41">
        <v>13.46</v>
      </c>
      <c r="M78" s="41">
        <v>14.2</v>
      </c>
      <c r="N78" s="41">
        <v>14.55</v>
      </c>
      <c r="O78" s="41">
        <v>14.36</v>
      </c>
      <c r="P78" s="41">
        <v>13.91</v>
      </c>
      <c r="Q78" s="41">
        <v>13.62</v>
      </c>
      <c r="R78" s="41">
        <v>13.44</v>
      </c>
      <c r="S78" s="41">
        <v>16.77</v>
      </c>
      <c r="T78" s="41">
        <v>17.79</v>
      </c>
      <c r="U78" s="41">
        <v>19.54</v>
      </c>
      <c r="V78" s="41">
        <v>19.14</v>
      </c>
      <c r="W78" s="41">
        <v>17.78</v>
      </c>
      <c r="X78" s="41">
        <v>15.59</v>
      </c>
      <c r="Y78" s="41">
        <v>13.42</v>
      </c>
      <c r="Z78" s="42">
        <f t="shared" si="8"/>
        <v>311.60000000000002</v>
      </c>
      <c r="AA78" s="43">
        <v>4</v>
      </c>
      <c r="AB78" s="60">
        <f>+Z78*AA78</f>
        <v>1246.4000000000001</v>
      </c>
      <c r="AD78" s="30" t="s">
        <v>47</v>
      </c>
      <c r="AG78" s="67"/>
    </row>
    <row r="79" spans="1:33" ht="15.75" x14ac:dyDescent="0.25">
      <c r="A79" s="59">
        <f t="shared" si="7"/>
        <v>46813</v>
      </c>
      <c r="B79" s="41">
        <v>10.63</v>
      </c>
      <c r="C79" s="41">
        <v>9.81</v>
      </c>
      <c r="D79" s="41">
        <v>9.31</v>
      </c>
      <c r="E79" s="41">
        <v>9.01</v>
      </c>
      <c r="F79" s="41">
        <v>8.92</v>
      </c>
      <c r="G79" s="41">
        <v>9.11</v>
      </c>
      <c r="H79" s="41">
        <v>9.5</v>
      </c>
      <c r="I79" s="41">
        <v>7.9</v>
      </c>
      <c r="J79" s="41">
        <v>8.77</v>
      </c>
      <c r="K79" s="41">
        <v>9.59</v>
      </c>
      <c r="L79" s="41">
        <v>10.14</v>
      </c>
      <c r="M79" s="41">
        <v>13.81</v>
      </c>
      <c r="N79" s="41">
        <v>14.26</v>
      </c>
      <c r="O79" s="41">
        <v>14.19</v>
      </c>
      <c r="P79" s="41">
        <v>13.74</v>
      </c>
      <c r="Q79" s="41">
        <v>13.52</v>
      </c>
      <c r="R79" s="41">
        <v>13.48</v>
      </c>
      <c r="S79" s="41">
        <v>16.989999999999998</v>
      </c>
      <c r="T79" s="41">
        <v>18.3</v>
      </c>
      <c r="U79" s="41">
        <v>19.47</v>
      </c>
      <c r="V79" s="41">
        <v>18.899999999999999</v>
      </c>
      <c r="W79" s="41">
        <v>17.54</v>
      </c>
      <c r="X79" s="41">
        <v>15.54</v>
      </c>
      <c r="Y79" s="41">
        <v>13.48</v>
      </c>
      <c r="Z79" s="42">
        <f t="shared" si="8"/>
        <v>305.91000000000008</v>
      </c>
      <c r="AA79" s="43">
        <v>4</v>
      </c>
      <c r="AB79" s="60">
        <f t="shared" ref="AB79:AB88" si="10">+Z79*AA79</f>
        <v>1223.6400000000003</v>
      </c>
      <c r="AD79" s="30" t="s">
        <v>47</v>
      </c>
      <c r="AG79" s="67"/>
    </row>
    <row r="80" spans="1:33" ht="15.75" x14ac:dyDescent="0.25">
      <c r="A80" s="59">
        <f t="shared" si="7"/>
        <v>46844</v>
      </c>
      <c r="B80" s="41">
        <v>10.44</v>
      </c>
      <c r="C80" s="41">
        <v>9.6</v>
      </c>
      <c r="D80" s="41">
        <v>9.07</v>
      </c>
      <c r="E80" s="41">
        <v>8.7899999999999991</v>
      </c>
      <c r="F80" s="41">
        <v>8.76</v>
      </c>
      <c r="G80" s="41">
        <v>8.76</v>
      </c>
      <c r="H80" s="41">
        <v>9.2100000000000009</v>
      </c>
      <c r="I80" s="41">
        <v>7.8400000000000007</v>
      </c>
      <c r="J80" s="41">
        <v>8.74</v>
      </c>
      <c r="K80" s="41">
        <v>9.6</v>
      </c>
      <c r="L80" s="41">
        <v>13.309999999999999</v>
      </c>
      <c r="M80" s="41">
        <v>14.14</v>
      </c>
      <c r="N80" s="41">
        <v>14.52</v>
      </c>
      <c r="O80" s="41">
        <v>14.3</v>
      </c>
      <c r="P80" s="41">
        <v>14.02</v>
      </c>
      <c r="Q80" s="41">
        <v>13.539999999999997</v>
      </c>
      <c r="R80" s="41">
        <v>13.4</v>
      </c>
      <c r="S80" s="41">
        <v>16.91</v>
      </c>
      <c r="T80" s="41">
        <v>18.170000000000002</v>
      </c>
      <c r="U80" s="41">
        <v>19.07</v>
      </c>
      <c r="V80" s="41">
        <v>18.57</v>
      </c>
      <c r="W80" s="41">
        <v>17.32</v>
      </c>
      <c r="X80" s="41">
        <v>15.38</v>
      </c>
      <c r="Y80" s="41">
        <v>13.5</v>
      </c>
      <c r="Z80" s="42">
        <f t="shared" si="8"/>
        <v>306.95999999999998</v>
      </c>
      <c r="AA80" s="43">
        <v>7</v>
      </c>
      <c r="AB80" s="60">
        <f t="shared" si="10"/>
        <v>2148.7199999999998</v>
      </c>
      <c r="AD80" s="30" t="s">
        <v>47</v>
      </c>
      <c r="AG80" s="67"/>
    </row>
    <row r="81" spans="1:33" ht="15.75" x14ac:dyDescent="0.25">
      <c r="A81" s="59">
        <f t="shared" si="7"/>
        <v>46874</v>
      </c>
      <c r="B81" s="41">
        <v>10.47</v>
      </c>
      <c r="C81" s="41">
        <v>9.6300000000000008</v>
      </c>
      <c r="D81" s="41">
        <v>9.14</v>
      </c>
      <c r="E81" s="41">
        <v>8.81</v>
      </c>
      <c r="F81" s="41">
        <v>8.7200000000000006</v>
      </c>
      <c r="G81" s="41">
        <v>8.5500000000000007</v>
      </c>
      <c r="H81" s="41">
        <v>9.3000000000000007</v>
      </c>
      <c r="I81" s="41">
        <v>7.92</v>
      </c>
      <c r="J81" s="41">
        <v>8.86</v>
      </c>
      <c r="K81" s="41">
        <v>12.71</v>
      </c>
      <c r="L81" s="41">
        <v>13.54</v>
      </c>
      <c r="M81" s="41">
        <v>14.18</v>
      </c>
      <c r="N81" s="41">
        <v>14.32</v>
      </c>
      <c r="O81" s="41">
        <v>14.21</v>
      </c>
      <c r="P81" s="41">
        <v>13.61</v>
      </c>
      <c r="Q81" s="41">
        <v>13.6</v>
      </c>
      <c r="R81" s="41">
        <v>13.53</v>
      </c>
      <c r="S81" s="41">
        <v>16.91</v>
      </c>
      <c r="T81" s="41">
        <v>18.12</v>
      </c>
      <c r="U81" s="41">
        <v>19.32</v>
      </c>
      <c r="V81" s="41">
        <v>18.899999999999999</v>
      </c>
      <c r="W81" s="41">
        <v>17.600000000000001</v>
      </c>
      <c r="X81" s="41">
        <v>15.51</v>
      </c>
      <c r="Y81" s="41">
        <v>13.49</v>
      </c>
      <c r="Z81" s="42">
        <f t="shared" si="8"/>
        <v>310.95000000000005</v>
      </c>
      <c r="AA81" s="43">
        <v>4</v>
      </c>
      <c r="AB81" s="60">
        <f t="shared" si="10"/>
        <v>1243.8000000000002</v>
      </c>
      <c r="AD81" s="30" t="s">
        <v>47</v>
      </c>
      <c r="AG81" s="67"/>
    </row>
    <row r="82" spans="1:33" ht="15.75" x14ac:dyDescent="0.25">
      <c r="A82" s="59">
        <f t="shared" si="7"/>
        <v>46905</v>
      </c>
      <c r="B82" s="41">
        <v>10.33</v>
      </c>
      <c r="C82" s="41">
        <v>9.49</v>
      </c>
      <c r="D82" s="41">
        <v>9.01</v>
      </c>
      <c r="E82" s="41">
        <v>8.6999999999999993</v>
      </c>
      <c r="F82" s="41">
        <v>8.66</v>
      </c>
      <c r="G82" s="41">
        <v>8.69</v>
      </c>
      <c r="H82" s="41">
        <v>9.25</v>
      </c>
      <c r="I82" s="41">
        <v>7.89</v>
      </c>
      <c r="J82" s="41">
        <v>8.82</v>
      </c>
      <c r="K82" s="41">
        <v>12.62</v>
      </c>
      <c r="L82" s="41">
        <v>13.33</v>
      </c>
      <c r="M82" s="41">
        <v>13.94</v>
      </c>
      <c r="N82" s="41">
        <v>14.28</v>
      </c>
      <c r="O82" s="41">
        <v>14.22</v>
      </c>
      <c r="P82" s="41">
        <v>13.82</v>
      </c>
      <c r="Q82" s="41">
        <v>13.51</v>
      </c>
      <c r="R82" s="41">
        <v>13.33</v>
      </c>
      <c r="S82" s="41">
        <v>16.61</v>
      </c>
      <c r="T82" s="41">
        <v>17.77</v>
      </c>
      <c r="U82" s="41">
        <v>19.260000000000002</v>
      </c>
      <c r="V82" s="41">
        <v>18.79</v>
      </c>
      <c r="W82" s="41">
        <v>17.48</v>
      </c>
      <c r="X82" s="41">
        <v>15.55</v>
      </c>
      <c r="Y82" s="41">
        <v>13.51</v>
      </c>
      <c r="Z82" s="42">
        <f t="shared" si="8"/>
        <v>308.86</v>
      </c>
      <c r="AA82" s="43">
        <v>4</v>
      </c>
      <c r="AB82" s="60">
        <f t="shared" si="10"/>
        <v>1235.44</v>
      </c>
      <c r="AD82" s="30" t="s">
        <v>47</v>
      </c>
      <c r="AG82" s="67"/>
    </row>
    <row r="83" spans="1:33" ht="15.75" x14ac:dyDescent="0.25">
      <c r="A83" s="59">
        <f t="shared" si="7"/>
        <v>46935</v>
      </c>
      <c r="B83" s="41">
        <v>10.55</v>
      </c>
      <c r="C83" s="41">
        <v>9.75</v>
      </c>
      <c r="D83" s="41">
        <v>9.25</v>
      </c>
      <c r="E83" s="41">
        <v>8.92</v>
      </c>
      <c r="F83" s="41">
        <v>8.8699999999999992</v>
      </c>
      <c r="G83" s="41">
        <v>8.8699999999999992</v>
      </c>
      <c r="H83" s="41">
        <v>9.33</v>
      </c>
      <c r="I83" s="41">
        <v>7.93</v>
      </c>
      <c r="J83" s="41">
        <v>8.8699999999999992</v>
      </c>
      <c r="K83" s="41">
        <v>12.67</v>
      </c>
      <c r="L83" s="41">
        <v>13.430000000000001</v>
      </c>
      <c r="M83" s="41">
        <v>14.220000000000002</v>
      </c>
      <c r="N83" s="41">
        <v>14.529999999999998</v>
      </c>
      <c r="O83" s="41">
        <v>14.27</v>
      </c>
      <c r="P83" s="41">
        <v>13.87</v>
      </c>
      <c r="Q83" s="41">
        <v>13.6</v>
      </c>
      <c r="R83" s="41">
        <v>13.559999999999999</v>
      </c>
      <c r="S83" s="41">
        <v>16.89</v>
      </c>
      <c r="T83" s="41">
        <v>17.850000000000001</v>
      </c>
      <c r="U83" s="41">
        <v>19.36</v>
      </c>
      <c r="V83" s="41">
        <v>18.95</v>
      </c>
      <c r="W83" s="41">
        <v>17.63</v>
      </c>
      <c r="X83" s="41">
        <v>15.61</v>
      </c>
      <c r="Y83" s="41">
        <v>13.559999999999999</v>
      </c>
      <c r="Z83" s="42">
        <f t="shared" si="8"/>
        <v>312.33999999999997</v>
      </c>
      <c r="AA83" s="43">
        <v>6</v>
      </c>
      <c r="AB83" s="60">
        <f t="shared" si="10"/>
        <v>1874.04</v>
      </c>
      <c r="AD83" s="30" t="s">
        <v>47</v>
      </c>
      <c r="AG83" s="67"/>
    </row>
    <row r="84" spans="1:33" ht="15.75" x14ac:dyDescent="0.25">
      <c r="A84" s="59">
        <f t="shared" si="7"/>
        <v>46966</v>
      </c>
      <c r="B84" s="41">
        <v>10.66</v>
      </c>
      <c r="C84" s="41">
        <v>9.83</v>
      </c>
      <c r="D84" s="41">
        <v>9.33</v>
      </c>
      <c r="E84" s="41">
        <v>9.0299999999999994</v>
      </c>
      <c r="F84" s="41">
        <v>8.9700000000000006</v>
      </c>
      <c r="G84" s="41">
        <v>8.9600000000000009</v>
      </c>
      <c r="H84" s="41">
        <v>9.31</v>
      </c>
      <c r="I84" s="41">
        <v>7.87</v>
      </c>
      <c r="J84" s="41">
        <v>8.84</v>
      </c>
      <c r="K84" s="41">
        <v>9.73</v>
      </c>
      <c r="L84" s="41">
        <v>13.53</v>
      </c>
      <c r="M84" s="41">
        <v>14.25</v>
      </c>
      <c r="N84" s="41">
        <v>14.64</v>
      </c>
      <c r="O84" s="41">
        <v>14.54</v>
      </c>
      <c r="P84" s="41">
        <v>14.14</v>
      </c>
      <c r="Q84" s="41">
        <v>13.85</v>
      </c>
      <c r="R84" s="41">
        <v>13.59</v>
      </c>
      <c r="S84" s="41">
        <v>16.920000000000002</v>
      </c>
      <c r="T84" s="41">
        <v>18.149999999999999</v>
      </c>
      <c r="U84" s="41">
        <v>19.55</v>
      </c>
      <c r="V84" s="41">
        <v>19.14</v>
      </c>
      <c r="W84" s="41">
        <v>17.79</v>
      </c>
      <c r="X84" s="41">
        <v>15.69</v>
      </c>
      <c r="Y84" s="41">
        <v>13.64</v>
      </c>
      <c r="Z84" s="42">
        <f t="shared" si="8"/>
        <v>311.95000000000005</v>
      </c>
      <c r="AA84" s="43">
        <v>4</v>
      </c>
      <c r="AB84" s="60">
        <f t="shared" si="10"/>
        <v>1247.8000000000002</v>
      </c>
      <c r="AD84" s="30" t="s">
        <v>47</v>
      </c>
      <c r="AG84" s="67"/>
    </row>
    <row r="85" spans="1:33" ht="15.75" x14ac:dyDescent="0.25">
      <c r="A85" s="59">
        <f t="shared" si="7"/>
        <v>46997</v>
      </c>
      <c r="B85" s="41">
        <v>10.51</v>
      </c>
      <c r="C85" s="41">
        <v>9.7200000000000006</v>
      </c>
      <c r="D85" s="41">
        <v>9.23</v>
      </c>
      <c r="E85" s="41">
        <v>8.8800000000000008</v>
      </c>
      <c r="F85" s="41">
        <v>8.82</v>
      </c>
      <c r="G85" s="41">
        <v>8.76</v>
      </c>
      <c r="H85" s="41">
        <v>9.25</v>
      </c>
      <c r="I85" s="41">
        <v>7.87</v>
      </c>
      <c r="J85" s="41">
        <v>8.82</v>
      </c>
      <c r="K85" s="41">
        <v>9.7100000000000009</v>
      </c>
      <c r="L85" s="41">
        <v>13.44</v>
      </c>
      <c r="M85" s="41">
        <v>14.25</v>
      </c>
      <c r="N85" s="41">
        <v>14.61</v>
      </c>
      <c r="O85" s="41">
        <v>14.47</v>
      </c>
      <c r="P85" s="41">
        <v>13.98</v>
      </c>
      <c r="Q85" s="41">
        <v>13.7</v>
      </c>
      <c r="R85" s="41">
        <v>13.6</v>
      </c>
      <c r="S85" s="41">
        <v>17.02</v>
      </c>
      <c r="T85" s="41">
        <v>18.68</v>
      </c>
      <c r="U85" s="41">
        <v>19.64</v>
      </c>
      <c r="V85" s="41">
        <v>19.14</v>
      </c>
      <c r="W85" s="41">
        <v>17.73</v>
      </c>
      <c r="X85" s="41">
        <v>15.53</v>
      </c>
      <c r="Y85" s="41">
        <v>13.4</v>
      </c>
      <c r="Z85" s="42">
        <f t="shared" si="8"/>
        <v>310.75999999999993</v>
      </c>
      <c r="AA85" s="43">
        <v>4</v>
      </c>
      <c r="AB85" s="60">
        <f t="shared" si="10"/>
        <v>1243.0399999999997</v>
      </c>
      <c r="AD85" s="30" t="s">
        <v>47</v>
      </c>
      <c r="AG85" s="67"/>
    </row>
    <row r="86" spans="1:33" ht="15.75" x14ac:dyDescent="0.25">
      <c r="A86" s="59">
        <f t="shared" si="7"/>
        <v>47027</v>
      </c>
      <c r="B86" s="41">
        <v>10.38</v>
      </c>
      <c r="C86" s="41">
        <v>9.56</v>
      </c>
      <c r="D86" s="41">
        <v>9.08</v>
      </c>
      <c r="E86" s="41">
        <v>8.8000000000000007</v>
      </c>
      <c r="F86" s="41">
        <v>8.74</v>
      </c>
      <c r="G86" s="41">
        <v>8.56</v>
      </c>
      <c r="H86" s="41">
        <v>9.08</v>
      </c>
      <c r="I86" s="41">
        <v>7.75</v>
      </c>
      <c r="J86" s="41">
        <v>8.7200000000000006</v>
      </c>
      <c r="K86" s="41">
        <v>9.59</v>
      </c>
      <c r="L86" s="41">
        <v>13.34</v>
      </c>
      <c r="M86" s="41">
        <v>14.13</v>
      </c>
      <c r="N86" s="41">
        <v>14.5</v>
      </c>
      <c r="O86" s="41">
        <v>14.309999999999999</v>
      </c>
      <c r="P86" s="41">
        <v>13.919999999999998</v>
      </c>
      <c r="Q86" s="41">
        <v>13.63</v>
      </c>
      <c r="R86" s="41">
        <v>13.48</v>
      </c>
      <c r="S86" s="41">
        <v>17.03</v>
      </c>
      <c r="T86" s="41">
        <v>18.71</v>
      </c>
      <c r="U86" s="41">
        <v>19.010000000000002</v>
      </c>
      <c r="V86" s="41">
        <v>18.579999999999998</v>
      </c>
      <c r="W86" s="41">
        <v>17.43</v>
      </c>
      <c r="X86" s="41">
        <v>15.6</v>
      </c>
      <c r="Y86" s="41">
        <v>13.6</v>
      </c>
      <c r="Z86" s="42">
        <f t="shared" si="8"/>
        <v>307.53000000000003</v>
      </c>
      <c r="AA86" s="43">
        <v>5</v>
      </c>
      <c r="AB86" s="60">
        <f t="shared" si="10"/>
        <v>1537.65</v>
      </c>
      <c r="AD86" s="30" t="s">
        <v>47</v>
      </c>
      <c r="AG86" s="67"/>
    </row>
    <row r="87" spans="1:33" ht="15.75" x14ac:dyDescent="0.25">
      <c r="A87" s="59">
        <f t="shared" si="7"/>
        <v>47058</v>
      </c>
      <c r="B87" s="41">
        <v>10.59</v>
      </c>
      <c r="C87" s="41">
        <v>9.7899999999999991</v>
      </c>
      <c r="D87" s="41">
        <v>9.25</v>
      </c>
      <c r="E87" s="41">
        <v>8.9</v>
      </c>
      <c r="F87" s="41">
        <v>8.84</v>
      </c>
      <c r="G87" s="41">
        <v>8.68</v>
      </c>
      <c r="H87" s="41">
        <v>9.18</v>
      </c>
      <c r="I87" s="41">
        <v>7.79</v>
      </c>
      <c r="J87" s="41">
        <v>8.7799999999999994</v>
      </c>
      <c r="K87" s="41">
        <v>9.6199999999999992</v>
      </c>
      <c r="L87" s="41">
        <v>13.36</v>
      </c>
      <c r="M87" s="41">
        <v>14.25</v>
      </c>
      <c r="N87" s="41">
        <v>14.72</v>
      </c>
      <c r="O87" s="41">
        <v>14.56</v>
      </c>
      <c r="P87" s="41">
        <v>14.15</v>
      </c>
      <c r="Q87" s="41">
        <v>13.95</v>
      </c>
      <c r="R87" s="41">
        <v>13.8</v>
      </c>
      <c r="S87" s="41">
        <v>17.420000000000002</v>
      </c>
      <c r="T87" s="41">
        <v>19.18</v>
      </c>
      <c r="U87" s="41">
        <v>19.47</v>
      </c>
      <c r="V87" s="41">
        <v>18.93</v>
      </c>
      <c r="W87" s="41">
        <v>17.66</v>
      </c>
      <c r="X87" s="41">
        <v>15.69</v>
      </c>
      <c r="Y87" s="41">
        <v>13.66</v>
      </c>
      <c r="Z87" s="42">
        <f t="shared" si="8"/>
        <v>312.22000000000008</v>
      </c>
      <c r="AA87" s="43">
        <v>4</v>
      </c>
      <c r="AB87" s="60">
        <f t="shared" si="10"/>
        <v>1248.8800000000003</v>
      </c>
      <c r="AD87" s="30" t="s">
        <v>47</v>
      </c>
      <c r="AG87" s="67"/>
    </row>
    <row r="88" spans="1:33" ht="16.5" thickBot="1" x14ac:dyDescent="0.3">
      <c r="A88" s="61">
        <f t="shared" si="7"/>
        <v>47088</v>
      </c>
      <c r="B88" s="44">
        <v>11.09</v>
      </c>
      <c r="C88" s="44">
        <v>10.23</v>
      </c>
      <c r="D88" s="44">
        <v>9.67</v>
      </c>
      <c r="E88" s="44">
        <v>9.2899999999999991</v>
      </c>
      <c r="F88" s="44">
        <v>9.17</v>
      </c>
      <c r="G88" s="44">
        <v>9.18</v>
      </c>
      <c r="H88" s="44">
        <v>9.5</v>
      </c>
      <c r="I88" s="44">
        <v>7.93</v>
      </c>
      <c r="J88" s="44">
        <v>8.76</v>
      </c>
      <c r="K88" s="44">
        <v>9.6999999999999993</v>
      </c>
      <c r="L88" s="44">
        <v>13.62</v>
      </c>
      <c r="M88" s="44">
        <v>14.419999999999998</v>
      </c>
      <c r="N88" s="44">
        <v>14.91</v>
      </c>
      <c r="O88" s="44">
        <v>14.89</v>
      </c>
      <c r="P88" s="44">
        <v>14.460000000000003</v>
      </c>
      <c r="Q88" s="44">
        <v>14.169999999999998</v>
      </c>
      <c r="R88" s="44">
        <v>13.940000000000001</v>
      </c>
      <c r="S88" s="44">
        <v>17.5</v>
      </c>
      <c r="T88" s="44">
        <v>19.25</v>
      </c>
      <c r="U88" s="44">
        <v>19.59</v>
      </c>
      <c r="V88" s="44">
        <v>19.04</v>
      </c>
      <c r="W88" s="44">
        <v>17.97</v>
      </c>
      <c r="X88" s="44">
        <v>16.21</v>
      </c>
      <c r="Y88" s="44">
        <v>14.23</v>
      </c>
      <c r="Z88" s="45">
        <f t="shared" si="8"/>
        <v>318.71999999999997</v>
      </c>
      <c r="AA88" s="46">
        <v>6</v>
      </c>
      <c r="AB88" s="62">
        <f t="shared" si="10"/>
        <v>1912.3199999999997</v>
      </c>
      <c r="AD88" s="30" t="s">
        <v>47</v>
      </c>
      <c r="AG88" s="67"/>
    </row>
    <row r="89" spans="1:33" ht="16.5" thickBot="1" x14ac:dyDescent="0.3">
      <c r="A89"/>
      <c r="B89" s="63"/>
      <c r="C89" s="53"/>
      <c r="D89" s="53"/>
      <c r="E89" s="53"/>
      <c r="F89" s="53"/>
      <c r="G89" s="53"/>
      <c r="H89" s="53"/>
      <c r="I89" s="53"/>
      <c r="J89" s="53"/>
      <c r="K89" s="53"/>
      <c r="L89" s="53"/>
      <c r="M89" s="53"/>
      <c r="N89" s="53"/>
      <c r="O89" s="53"/>
      <c r="P89" s="53"/>
      <c r="Q89" s="53"/>
      <c r="R89" s="53"/>
      <c r="S89" s="53"/>
      <c r="T89" s="53"/>
      <c r="U89" s="53"/>
      <c r="V89" s="53"/>
      <c r="W89" s="53"/>
      <c r="X89" s="53"/>
      <c r="Y89" s="53"/>
      <c r="Z89" s="51"/>
      <c r="AA89" s="35"/>
      <c r="AB89"/>
    </row>
    <row r="90" spans="1:33" ht="16.5" thickBot="1" x14ac:dyDescent="0.3">
      <c r="A90" s="33" t="s">
        <v>48</v>
      </c>
      <c r="B90" s="53"/>
      <c r="C90" s="53"/>
      <c r="D90" s="53"/>
      <c r="E90" s="64"/>
      <c r="F90" s="53"/>
      <c r="G90" s="53"/>
      <c r="H90" s="53"/>
      <c r="I90" s="53"/>
      <c r="J90" s="53"/>
      <c r="K90" s="53"/>
      <c r="L90" s="53"/>
      <c r="M90" s="53"/>
      <c r="N90" s="53"/>
      <c r="O90" s="53"/>
      <c r="P90" s="53"/>
      <c r="Q90" s="53"/>
      <c r="R90" s="53"/>
      <c r="S90" s="53"/>
      <c r="T90" s="53"/>
      <c r="U90" s="53"/>
      <c r="V90" s="53"/>
      <c r="W90" s="53"/>
      <c r="X90" s="53"/>
      <c r="Y90" s="53"/>
      <c r="Z90" s="51"/>
      <c r="AA90" s="35"/>
      <c r="AB90"/>
    </row>
    <row r="91" spans="1:33" ht="16.5" thickBot="1" x14ac:dyDescent="0.3">
      <c r="A91"/>
      <c r="B91" s="63"/>
      <c r="C91" s="53"/>
      <c r="D91" s="53"/>
      <c r="E91" s="53"/>
      <c r="F91" s="53"/>
      <c r="G91" s="53"/>
      <c r="H91" s="53"/>
      <c r="I91" s="53"/>
      <c r="J91" s="53"/>
      <c r="K91" s="53"/>
      <c r="L91" s="53"/>
      <c r="M91" s="53"/>
      <c r="N91" s="53"/>
      <c r="O91" s="53"/>
      <c r="P91" s="53"/>
      <c r="Q91" s="53"/>
      <c r="R91" s="53"/>
      <c r="S91" s="53"/>
      <c r="T91" s="53"/>
      <c r="U91" s="53"/>
      <c r="V91" s="53"/>
      <c r="W91" s="53"/>
      <c r="X91" s="53"/>
      <c r="Y91" s="53"/>
      <c r="Z91" s="51"/>
      <c r="AA91"/>
      <c r="AB91"/>
    </row>
    <row r="92" spans="1:33" ht="15.75" thickBot="1" x14ac:dyDescent="0.25">
      <c r="A92" s="54" t="s">
        <v>10</v>
      </c>
      <c r="B92" s="55" t="s">
        <v>11</v>
      </c>
      <c r="C92" s="55" t="s">
        <v>12</v>
      </c>
      <c r="D92" s="55" t="s">
        <v>13</v>
      </c>
      <c r="E92" s="55" t="s">
        <v>14</v>
      </c>
      <c r="F92" s="55" t="s">
        <v>15</v>
      </c>
      <c r="G92" s="55" t="s">
        <v>16</v>
      </c>
      <c r="H92" s="55" t="s">
        <v>17</v>
      </c>
      <c r="I92" s="55" t="s">
        <v>18</v>
      </c>
      <c r="J92" s="55" t="s">
        <v>19</v>
      </c>
      <c r="K92" s="55" t="s">
        <v>20</v>
      </c>
      <c r="L92" s="55" t="s">
        <v>21</v>
      </c>
      <c r="M92" s="55" t="s">
        <v>22</v>
      </c>
      <c r="N92" s="55" t="s">
        <v>23</v>
      </c>
      <c r="O92" s="55" t="s">
        <v>24</v>
      </c>
      <c r="P92" s="55" t="s">
        <v>25</v>
      </c>
      <c r="Q92" s="55" t="s">
        <v>26</v>
      </c>
      <c r="R92" s="55" t="s">
        <v>27</v>
      </c>
      <c r="S92" s="55" t="s">
        <v>28</v>
      </c>
      <c r="T92" s="55" t="s">
        <v>29</v>
      </c>
      <c r="U92" s="55" t="s">
        <v>30</v>
      </c>
      <c r="V92" s="55" t="s">
        <v>31</v>
      </c>
      <c r="W92" s="55" t="s">
        <v>32</v>
      </c>
      <c r="X92" s="55" t="s">
        <v>33</v>
      </c>
      <c r="Y92" s="55" t="s">
        <v>34</v>
      </c>
      <c r="Z92" s="55" t="s">
        <v>6</v>
      </c>
      <c r="AA92" s="34" t="s">
        <v>35</v>
      </c>
      <c r="AB92" s="56"/>
    </row>
    <row r="93" spans="1:33" ht="15.75" x14ac:dyDescent="0.25">
      <c r="A93" s="57">
        <f t="shared" ref="A93:A116" si="11">+A65</f>
        <v>46388</v>
      </c>
      <c r="B93" s="41">
        <v>6.71</v>
      </c>
      <c r="C93" s="41">
        <v>6.2</v>
      </c>
      <c r="D93" s="41">
        <v>5.88</v>
      </c>
      <c r="E93" s="41">
        <v>5.7</v>
      </c>
      <c r="F93" s="41">
        <v>5.7</v>
      </c>
      <c r="G93" s="41">
        <v>5.84</v>
      </c>
      <c r="H93" s="41">
        <v>6.17</v>
      </c>
      <c r="I93" s="41">
        <v>6.6</v>
      </c>
      <c r="J93" s="41">
        <v>7.33</v>
      </c>
      <c r="K93" s="41">
        <v>8.14</v>
      </c>
      <c r="L93" s="41">
        <v>8.8800000000000008</v>
      </c>
      <c r="M93" s="41">
        <v>9.4600000000000009</v>
      </c>
      <c r="N93" s="41">
        <v>9.73</v>
      </c>
      <c r="O93" s="41">
        <v>9.52</v>
      </c>
      <c r="P93" s="41">
        <v>9.06</v>
      </c>
      <c r="Q93" s="41">
        <v>8.85</v>
      </c>
      <c r="R93" s="41">
        <v>8.8699999999999992</v>
      </c>
      <c r="S93" s="41">
        <v>9.18</v>
      </c>
      <c r="T93" s="41">
        <v>9.99</v>
      </c>
      <c r="U93" s="41">
        <v>10.38</v>
      </c>
      <c r="V93" s="41">
        <v>9.98</v>
      </c>
      <c r="W93" s="41">
        <v>9.18</v>
      </c>
      <c r="X93" s="41">
        <v>8.0500000000000007</v>
      </c>
      <c r="Y93" s="41">
        <v>6.95</v>
      </c>
      <c r="Z93" s="74">
        <f t="shared" ref="Z93:Z116" si="12">SUM(B93:Y93)</f>
        <v>192.35000000000002</v>
      </c>
      <c r="AA93" s="40">
        <v>1</v>
      </c>
      <c r="AB93" s="58">
        <f>+Z93*AA93</f>
        <v>192.35000000000002</v>
      </c>
      <c r="AD93" s="30" t="s">
        <v>49</v>
      </c>
      <c r="AG93" s="67"/>
    </row>
    <row r="94" spans="1:33" ht="15.75" x14ac:dyDescent="0.25">
      <c r="A94" s="59">
        <f t="shared" si="11"/>
        <v>46419</v>
      </c>
      <c r="B94" s="41">
        <v>7.16</v>
      </c>
      <c r="C94" s="41">
        <v>6.61</v>
      </c>
      <c r="D94" s="41">
        <v>6.22</v>
      </c>
      <c r="E94" s="41">
        <v>6.01</v>
      </c>
      <c r="F94" s="41">
        <v>5.97</v>
      </c>
      <c r="G94" s="41">
        <v>6.09</v>
      </c>
      <c r="H94" s="41">
        <v>6.37</v>
      </c>
      <c r="I94" s="41">
        <v>6.82</v>
      </c>
      <c r="J94" s="41">
        <v>7.62</v>
      </c>
      <c r="K94" s="41">
        <v>8.3800000000000008</v>
      </c>
      <c r="L94" s="41">
        <v>8.8699999999999992</v>
      </c>
      <c r="M94" s="41">
        <v>9.3699999999999992</v>
      </c>
      <c r="N94" s="41">
        <v>9.59</v>
      </c>
      <c r="O94" s="41">
        <v>9.4700000000000006</v>
      </c>
      <c r="P94" s="41">
        <v>9.17</v>
      </c>
      <c r="Q94" s="41">
        <v>8.98</v>
      </c>
      <c r="R94" s="41">
        <v>8.86</v>
      </c>
      <c r="S94" s="41">
        <v>8.99</v>
      </c>
      <c r="T94" s="41">
        <v>9.5299999999999994</v>
      </c>
      <c r="U94" s="41">
        <v>10.47</v>
      </c>
      <c r="V94" s="41">
        <v>10.25</v>
      </c>
      <c r="W94" s="41">
        <v>9.5299999999999994</v>
      </c>
      <c r="X94" s="41">
        <v>8.35</v>
      </c>
      <c r="Y94" s="41">
        <v>7.19</v>
      </c>
      <c r="Z94" s="42">
        <f t="shared" si="12"/>
        <v>195.87</v>
      </c>
      <c r="AA94" s="43">
        <v>0</v>
      </c>
      <c r="AB94" s="60">
        <f>+Z94*AA94</f>
        <v>0</v>
      </c>
      <c r="AD94" s="30" t="s">
        <v>49</v>
      </c>
      <c r="AG94" s="67"/>
    </row>
    <row r="95" spans="1:33" ht="15.75" x14ac:dyDescent="0.25">
      <c r="A95" s="59">
        <f t="shared" si="11"/>
        <v>46447</v>
      </c>
      <c r="B95" s="41">
        <v>6.74</v>
      </c>
      <c r="C95" s="41">
        <v>6.25</v>
      </c>
      <c r="D95" s="41">
        <v>5.95</v>
      </c>
      <c r="E95" s="41">
        <v>5.78</v>
      </c>
      <c r="F95" s="41">
        <v>5.74</v>
      </c>
      <c r="G95" s="41">
        <v>5.89</v>
      </c>
      <c r="H95" s="41">
        <v>6.12</v>
      </c>
      <c r="I95" s="41">
        <v>6.78</v>
      </c>
      <c r="J95" s="41">
        <v>7.65</v>
      </c>
      <c r="K95" s="41">
        <v>8.3800000000000008</v>
      </c>
      <c r="L95" s="41">
        <v>9</v>
      </c>
      <c r="M95" s="41">
        <v>9.5500000000000007</v>
      </c>
      <c r="N95" s="41">
        <v>9.73</v>
      </c>
      <c r="O95" s="41">
        <v>9.6</v>
      </c>
      <c r="P95" s="41">
        <v>9.3699999999999992</v>
      </c>
      <c r="Q95" s="41">
        <v>9.19</v>
      </c>
      <c r="R95" s="41">
        <v>9.16</v>
      </c>
      <c r="S95" s="41">
        <v>9.3800000000000008</v>
      </c>
      <c r="T95" s="41">
        <v>10.02</v>
      </c>
      <c r="U95" s="41">
        <v>10.62</v>
      </c>
      <c r="V95" s="41">
        <v>10.35</v>
      </c>
      <c r="W95" s="41">
        <v>9.58</v>
      </c>
      <c r="X95" s="41">
        <v>8.2799999999999994</v>
      </c>
      <c r="Y95" s="41">
        <v>7.17</v>
      </c>
      <c r="Z95" s="42">
        <f t="shared" si="12"/>
        <v>196.28</v>
      </c>
      <c r="AA95" s="43">
        <v>1</v>
      </c>
      <c r="AB95" s="60">
        <f t="shared" ref="AB95:AB104" si="13">+Z95*AA95</f>
        <v>196.28</v>
      </c>
      <c r="AD95" s="30" t="s">
        <v>49</v>
      </c>
      <c r="AG95" s="67"/>
    </row>
    <row r="96" spans="1:33" ht="15.75" x14ac:dyDescent="0.25">
      <c r="A96" s="59">
        <f t="shared" si="11"/>
        <v>46478</v>
      </c>
      <c r="B96" s="41">
        <v>6.87</v>
      </c>
      <c r="C96" s="41">
        <v>6.32</v>
      </c>
      <c r="D96" s="41">
        <v>5.97</v>
      </c>
      <c r="E96" s="41">
        <v>5.79</v>
      </c>
      <c r="F96" s="41">
        <v>5.77</v>
      </c>
      <c r="G96" s="41">
        <v>5.77</v>
      </c>
      <c r="H96" s="41">
        <v>6.06</v>
      </c>
      <c r="I96" s="41">
        <v>6.7</v>
      </c>
      <c r="J96" s="41">
        <v>7.47</v>
      </c>
      <c r="K96" s="41">
        <v>8.1999999999999993</v>
      </c>
      <c r="L96" s="41">
        <v>8.77</v>
      </c>
      <c r="M96" s="41">
        <v>9.31</v>
      </c>
      <c r="N96" s="41">
        <v>9.56</v>
      </c>
      <c r="O96" s="41">
        <v>9.42</v>
      </c>
      <c r="P96" s="41">
        <v>9.23</v>
      </c>
      <c r="Q96" s="41">
        <v>8.91</v>
      </c>
      <c r="R96" s="41">
        <v>8.82</v>
      </c>
      <c r="S96" s="41">
        <v>9.0500000000000007</v>
      </c>
      <c r="T96" s="41">
        <v>9.73</v>
      </c>
      <c r="U96" s="41">
        <v>10.210000000000001</v>
      </c>
      <c r="V96" s="41">
        <v>9.9499999999999993</v>
      </c>
      <c r="W96" s="41">
        <v>9.2799999999999994</v>
      </c>
      <c r="X96" s="41">
        <v>8.24</v>
      </c>
      <c r="Y96" s="41">
        <v>7.23</v>
      </c>
      <c r="Z96" s="42">
        <f t="shared" si="12"/>
        <v>192.63</v>
      </c>
      <c r="AA96" s="43">
        <v>0</v>
      </c>
      <c r="AB96" s="60">
        <f t="shared" si="13"/>
        <v>0</v>
      </c>
      <c r="AD96" s="30" t="s">
        <v>49</v>
      </c>
      <c r="AG96" s="67"/>
    </row>
    <row r="97" spans="1:33" ht="15.75" x14ac:dyDescent="0.25">
      <c r="A97" s="59">
        <f t="shared" si="11"/>
        <v>46508</v>
      </c>
      <c r="B97" s="41">
        <v>6.41</v>
      </c>
      <c r="C97" s="41">
        <v>5.95</v>
      </c>
      <c r="D97" s="41">
        <v>5.72</v>
      </c>
      <c r="E97" s="41">
        <v>5.58</v>
      </c>
      <c r="F97" s="41">
        <v>5.62</v>
      </c>
      <c r="G97" s="41">
        <v>5.65</v>
      </c>
      <c r="H97" s="41">
        <v>6.09</v>
      </c>
      <c r="I97" s="41">
        <v>6.86</v>
      </c>
      <c r="J97" s="41">
        <v>7.8</v>
      </c>
      <c r="K97" s="41">
        <v>8.51</v>
      </c>
      <c r="L97" s="41">
        <v>9.0500000000000007</v>
      </c>
      <c r="M97" s="41">
        <v>9.7799999999999994</v>
      </c>
      <c r="N97" s="41">
        <v>10.210000000000001</v>
      </c>
      <c r="O97" s="41">
        <v>9.9700000000000006</v>
      </c>
      <c r="P97" s="41">
        <v>9.4</v>
      </c>
      <c r="Q97" s="41">
        <v>9.17</v>
      </c>
      <c r="R97" s="41">
        <v>9.0500000000000007</v>
      </c>
      <c r="S97" s="41">
        <v>9.1999999999999993</v>
      </c>
      <c r="T97" s="41">
        <v>9.6999999999999993</v>
      </c>
      <c r="U97" s="41">
        <v>10.47</v>
      </c>
      <c r="V97" s="41">
        <v>10.119999999999999</v>
      </c>
      <c r="W97" s="41">
        <v>9.33</v>
      </c>
      <c r="X97" s="41">
        <v>8.09</v>
      </c>
      <c r="Y97" s="41">
        <v>6.96</v>
      </c>
      <c r="Z97" s="42">
        <f t="shared" si="12"/>
        <v>194.69</v>
      </c>
      <c r="AA97" s="43">
        <v>2</v>
      </c>
      <c r="AB97" s="60">
        <f t="shared" si="13"/>
        <v>389.38</v>
      </c>
      <c r="AD97" s="30" t="s">
        <v>49</v>
      </c>
      <c r="AG97" s="67"/>
    </row>
    <row r="98" spans="1:33" ht="15.75" x14ac:dyDescent="0.25">
      <c r="A98" s="59">
        <f t="shared" si="11"/>
        <v>46539</v>
      </c>
      <c r="B98" s="41">
        <v>6.53</v>
      </c>
      <c r="C98" s="41">
        <v>6.03</v>
      </c>
      <c r="D98" s="41">
        <v>5.74</v>
      </c>
      <c r="E98" s="41">
        <v>5.61</v>
      </c>
      <c r="F98" s="41">
        <v>5.64</v>
      </c>
      <c r="G98" s="41">
        <v>5.6</v>
      </c>
      <c r="H98" s="41">
        <v>6.07</v>
      </c>
      <c r="I98" s="41">
        <v>6.74</v>
      </c>
      <c r="J98" s="41">
        <v>7.59</v>
      </c>
      <c r="K98" s="41">
        <v>8.39</v>
      </c>
      <c r="L98" s="41">
        <v>9</v>
      </c>
      <c r="M98" s="41">
        <v>9.59</v>
      </c>
      <c r="N98" s="41">
        <v>9.9600000000000009</v>
      </c>
      <c r="O98" s="41">
        <v>9.84</v>
      </c>
      <c r="P98" s="41">
        <v>9.44</v>
      </c>
      <c r="Q98" s="41">
        <v>9.25</v>
      </c>
      <c r="R98" s="41">
        <v>9.11</v>
      </c>
      <c r="S98" s="41">
        <v>9.33</v>
      </c>
      <c r="T98" s="41">
        <v>9.93</v>
      </c>
      <c r="U98" s="41">
        <v>10.66</v>
      </c>
      <c r="V98" s="41">
        <v>10.32</v>
      </c>
      <c r="W98" s="41">
        <v>9.4700000000000006</v>
      </c>
      <c r="X98" s="41">
        <v>8.25</v>
      </c>
      <c r="Y98" s="41">
        <v>7.08</v>
      </c>
      <c r="Z98" s="42">
        <f t="shared" si="12"/>
        <v>195.17000000000002</v>
      </c>
      <c r="AA98" s="43">
        <v>1</v>
      </c>
      <c r="AB98" s="60">
        <f t="shared" si="13"/>
        <v>195.17000000000002</v>
      </c>
      <c r="AD98" s="30" t="s">
        <v>49</v>
      </c>
      <c r="AG98" s="67"/>
    </row>
    <row r="99" spans="1:33" ht="15.75" x14ac:dyDescent="0.25">
      <c r="A99" s="59">
        <f t="shared" si="11"/>
        <v>46569</v>
      </c>
      <c r="B99" s="41">
        <v>7.67</v>
      </c>
      <c r="C99" s="41">
        <v>7.09</v>
      </c>
      <c r="D99" s="41">
        <v>6.72</v>
      </c>
      <c r="E99" s="41">
        <v>6.53</v>
      </c>
      <c r="F99" s="41">
        <v>6.51</v>
      </c>
      <c r="G99" s="41">
        <v>6.5</v>
      </c>
      <c r="H99" s="41">
        <v>6.93</v>
      </c>
      <c r="I99" s="41">
        <v>7.69</v>
      </c>
      <c r="J99" s="41">
        <v>8.6199999999999992</v>
      </c>
      <c r="K99" s="41">
        <v>9.4600000000000009</v>
      </c>
      <c r="L99" s="41">
        <v>10.27</v>
      </c>
      <c r="M99" s="41">
        <v>11.04</v>
      </c>
      <c r="N99" s="41">
        <v>11.43</v>
      </c>
      <c r="O99" s="41">
        <v>11.09</v>
      </c>
      <c r="P99" s="41">
        <v>10.37</v>
      </c>
      <c r="Q99" s="41">
        <v>10.01</v>
      </c>
      <c r="R99" s="41">
        <v>9.84</v>
      </c>
      <c r="S99" s="41">
        <v>9.9600000000000009</v>
      </c>
      <c r="T99" s="41">
        <v>10.51</v>
      </c>
      <c r="U99" s="41">
        <v>11.64</v>
      </c>
      <c r="V99" s="41">
        <v>11.33</v>
      </c>
      <c r="W99" s="41">
        <v>10.51</v>
      </c>
      <c r="X99" s="41">
        <v>9.2200000000000006</v>
      </c>
      <c r="Y99" s="41">
        <v>7.92</v>
      </c>
      <c r="Z99" s="42">
        <f t="shared" si="12"/>
        <v>218.85999999999999</v>
      </c>
      <c r="AA99" s="43">
        <v>1</v>
      </c>
      <c r="AB99" s="60">
        <f t="shared" si="13"/>
        <v>218.85999999999999</v>
      </c>
      <c r="AD99" s="30" t="s">
        <v>49</v>
      </c>
      <c r="AG99" s="67"/>
    </row>
    <row r="100" spans="1:33" ht="15.75" x14ac:dyDescent="0.25">
      <c r="A100" s="59">
        <f t="shared" si="11"/>
        <v>46600</v>
      </c>
      <c r="B100" s="41">
        <v>7.62</v>
      </c>
      <c r="C100" s="41">
        <v>7.06</v>
      </c>
      <c r="D100" s="41">
        <v>6.73</v>
      </c>
      <c r="E100" s="41">
        <v>6.59</v>
      </c>
      <c r="F100" s="41">
        <v>6.56</v>
      </c>
      <c r="G100" s="41">
        <v>6.69</v>
      </c>
      <c r="H100" s="41">
        <v>7</v>
      </c>
      <c r="I100" s="41">
        <v>7.77</v>
      </c>
      <c r="J100" s="41">
        <v>8.82</v>
      </c>
      <c r="K100" s="41">
        <v>9.74</v>
      </c>
      <c r="L100" s="41">
        <v>10.57</v>
      </c>
      <c r="M100" s="41">
        <v>11.24</v>
      </c>
      <c r="N100" s="41">
        <v>11.52</v>
      </c>
      <c r="O100" s="41">
        <v>11.37</v>
      </c>
      <c r="P100" s="41">
        <v>10.83</v>
      </c>
      <c r="Q100" s="41">
        <v>10.46</v>
      </c>
      <c r="R100" s="41">
        <v>10.34</v>
      </c>
      <c r="S100" s="41">
        <v>10.44</v>
      </c>
      <c r="T100" s="41">
        <v>11.05</v>
      </c>
      <c r="U100" s="41">
        <v>12.02</v>
      </c>
      <c r="V100" s="41">
        <v>11.6</v>
      </c>
      <c r="W100" s="41">
        <v>10.66</v>
      </c>
      <c r="X100" s="41">
        <v>9.25</v>
      </c>
      <c r="Y100" s="41">
        <v>8.02</v>
      </c>
      <c r="Z100" s="42">
        <f t="shared" si="12"/>
        <v>223.95000000000005</v>
      </c>
      <c r="AA100" s="43">
        <v>1</v>
      </c>
      <c r="AB100" s="60">
        <f t="shared" si="13"/>
        <v>223.95000000000005</v>
      </c>
      <c r="AD100" s="30" t="s">
        <v>49</v>
      </c>
      <c r="AG100" s="67"/>
    </row>
    <row r="101" spans="1:33" ht="15.75" x14ac:dyDescent="0.25">
      <c r="A101" s="59">
        <f t="shared" si="11"/>
        <v>46631</v>
      </c>
      <c r="B101" s="41">
        <v>7.83</v>
      </c>
      <c r="C101" s="41">
        <v>7.24</v>
      </c>
      <c r="D101" s="41">
        <v>6.87</v>
      </c>
      <c r="E101" s="41">
        <v>6.62</v>
      </c>
      <c r="F101" s="41">
        <v>6.57</v>
      </c>
      <c r="G101" s="41">
        <v>6.52</v>
      </c>
      <c r="H101" s="41">
        <v>6.89</v>
      </c>
      <c r="I101" s="41">
        <v>7.61</v>
      </c>
      <c r="J101" s="41">
        <v>8.5299999999999994</v>
      </c>
      <c r="K101" s="41">
        <v>9.4</v>
      </c>
      <c r="L101" s="41">
        <v>10.01</v>
      </c>
      <c r="M101" s="41">
        <v>10.62</v>
      </c>
      <c r="N101" s="41">
        <v>10.88</v>
      </c>
      <c r="O101" s="41">
        <v>10.78</v>
      </c>
      <c r="P101" s="41">
        <v>10.42</v>
      </c>
      <c r="Q101" s="41">
        <v>10.210000000000001</v>
      </c>
      <c r="R101" s="41">
        <v>10.130000000000001</v>
      </c>
      <c r="S101" s="41">
        <v>10.31</v>
      </c>
      <c r="T101" s="41">
        <v>11.32</v>
      </c>
      <c r="U101" s="41">
        <v>11.89</v>
      </c>
      <c r="V101" s="41">
        <v>11.59</v>
      </c>
      <c r="W101" s="41">
        <v>10.74</v>
      </c>
      <c r="X101" s="41">
        <v>9.41</v>
      </c>
      <c r="Y101" s="41">
        <v>8.1199999999999992</v>
      </c>
      <c r="Z101" s="42">
        <f t="shared" si="12"/>
        <v>220.51000000000005</v>
      </c>
      <c r="AA101" s="43">
        <v>0</v>
      </c>
      <c r="AB101" s="60">
        <f t="shared" si="13"/>
        <v>0</v>
      </c>
      <c r="AD101" s="30" t="s">
        <v>49</v>
      </c>
      <c r="AG101" s="67"/>
    </row>
    <row r="102" spans="1:33" ht="15.75" x14ac:dyDescent="0.25">
      <c r="A102" s="59">
        <f t="shared" si="11"/>
        <v>46661</v>
      </c>
      <c r="B102" s="41">
        <v>7.62</v>
      </c>
      <c r="C102" s="41">
        <v>7.05</v>
      </c>
      <c r="D102" s="41">
        <v>6.71</v>
      </c>
      <c r="E102" s="41">
        <v>6.52</v>
      </c>
      <c r="F102" s="41">
        <v>6.5</v>
      </c>
      <c r="G102" s="41">
        <v>6.34</v>
      </c>
      <c r="H102" s="41">
        <v>6.88</v>
      </c>
      <c r="I102" s="41">
        <v>7.68</v>
      </c>
      <c r="J102" s="41">
        <v>8.67</v>
      </c>
      <c r="K102" s="41">
        <v>9.6199999999999992</v>
      </c>
      <c r="L102" s="41">
        <v>10.41</v>
      </c>
      <c r="M102" s="41">
        <v>11.2</v>
      </c>
      <c r="N102" s="41">
        <v>11.61</v>
      </c>
      <c r="O102" s="41">
        <v>11.28</v>
      </c>
      <c r="P102" s="41">
        <v>10.64</v>
      </c>
      <c r="Q102" s="41">
        <v>10.25</v>
      </c>
      <c r="R102" s="41">
        <v>10.210000000000001</v>
      </c>
      <c r="S102" s="41">
        <v>10.63</v>
      </c>
      <c r="T102" s="41">
        <v>11.81</v>
      </c>
      <c r="U102" s="41">
        <v>12.03</v>
      </c>
      <c r="V102" s="41">
        <v>11.64</v>
      </c>
      <c r="W102" s="41">
        <v>10.76</v>
      </c>
      <c r="X102" s="41">
        <v>9.43</v>
      </c>
      <c r="Y102" s="41">
        <v>8.0299999999999994</v>
      </c>
      <c r="Z102" s="42">
        <f t="shared" si="12"/>
        <v>223.52</v>
      </c>
      <c r="AA102" s="43">
        <v>1</v>
      </c>
      <c r="AB102" s="60">
        <f t="shared" si="13"/>
        <v>223.52</v>
      </c>
      <c r="AD102" s="30" t="s">
        <v>49</v>
      </c>
      <c r="AG102" s="67"/>
    </row>
    <row r="103" spans="1:33" ht="15.75" x14ac:dyDescent="0.25">
      <c r="A103" s="59">
        <f t="shared" si="11"/>
        <v>46692</v>
      </c>
      <c r="B103" s="41">
        <v>7.49</v>
      </c>
      <c r="C103" s="41">
        <v>6.91</v>
      </c>
      <c r="D103" s="41">
        <v>6.61</v>
      </c>
      <c r="E103" s="41">
        <v>6.43</v>
      </c>
      <c r="F103" s="41">
        <v>6.46</v>
      </c>
      <c r="G103" s="41">
        <v>6.5</v>
      </c>
      <c r="H103" s="41">
        <v>6.88</v>
      </c>
      <c r="I103" s="41">
        <v>7.7</v>
      </c>
      <c r="J103" s="41">
        <v>8.67</v>
      </c>
      <c r="K103" s="41">
        <v>9.6</v>
      </c>
      <c r="L103" s="41">
        <v>10.41</v>
      </c>
      <c r="M103" s="41">
        <v>10.95</v>
      </c>
      <c r="N103" s="41">
        <v>11.32</v>
      </c>
      <c r="O103" s="41">
        <v>11.16</v>
      </c>
      <c r="P103" s="41">
        <v>10.77</v>
      </c>
      <c r="Q103" s="41">
        <v>10.56</v>
      </c>
      <c r="R103" s="41">
        <v>10.52</v>
      </c>
      <c r="S103" s="41">
        <v>10.87</v>
      </c>
      <c r="T103" s="41">
        <v>11.89</v>
      </c>
      <c r="U103" s="41">
        <v>12.06</v>
      </c>
      <c r="V103" s="41">
        <v>11.71</v>
      </c>
      <c r="W103" s="41">
        <v>10.89</v>
      </c>
      <c r="X103" s="41">
        <v>9.5500000000000007</v>
      </c>
      <c r="Y103" s="41">
        <v>8.15</v>
      </c>
      <c r="Z103" s="42">
        <f t="shared" si="12"/>
        <v>224.06000000000003</v>
      </c>
      <c r="AA103" s="43">
        <v>2</v>
      </c>
      <c r="AB103" s="60">
        <f t="shared" si="13"/>
        <v>448.12000000000006</v>
      </c>
      <c r="AD103" s="30" t="s">
        <v>49</v>
      </c>
      <c r="AG103" s="67"/>
    </row>
    <row r="104" spans="1:33" ht="16.5" thickBot="1" x14ac:dyDescent="0.3">
      <c r="A104" s="61">
        <f t="shared" si="11"/>
        <v>46722</v>
      </c>
      <c r="B104" s="44">
        <v>8.26</v>
      </c>
      <c r="C104" s="44">
        <v>7.62</v>
      </c>
      <c r="D104" s="44">
        <v>7.2</v>
      </c>
      <c r="E104" s="44">
        <v>6.92</v>
      </c>
      <c r="F104" s="44">
        <v>6.83</v>
      </c>
      <c r="G104" s="44">
        <v>6.83</v>
      </c>
      <c r="H104" s="44">
        <v>7.08</v>
      </c>
      <c r="I104" s="44">
        <v>7.67</v>
      </c>
      <c r="J104" s="44">
        <v>8.4700000000000006</v>
      </c>
      <c r="K104" s="44">
        <v>9.3800000000000008</v>
      </c>
      <c r="L104" s="44">
        <v>10.14</v>
      </c>
      <c r="M104" s="44">
        <v>10.74</v>
      </c>
      <c r="N104" s="44">
        <v>11.11</v>
      </c>
      <c r="O104" s="44">
        <v>11.09</v>
      </c>
      <c r="P104" s="44">
        <v>10.77</v>
      </c>
      <c r="Q104" s="44">
        <v>10.55</v>
      </c>
      <c r="R104" s="44">
        <v>10.38</v>
      </c>
      <c r="S104" s="44">
        <v>10.59</v>
      </c>
      <c r="T104" s="44">
        <v>11.65</v>
      </c>
      <c r="U104" s="44">
        <v>11.86</v>
      </c>
      <c r="V104" s="44">
        <v>11.53</v>
      </c>
      <c r="W104" s="44">
        <v>10.88</v>
      </c>
      <c r="X104" s="44">
        <v>9.81</v>
      </c>
      <c r="Y104" s="44">
        <v>8.6199999999999992</v>
      </c>
      <c r="Z104" s="45">
        <f t="shared" si="12"/>
        <v>225.98</v>
      </c>
      <c r="AA104" s="46">
        <v>0</v>
      </c>
      <c r="AB104" s="62">
        <f t="shared" si="13"/>
        <v>0</v>
      </c>
      <c r="AD104" s="30" t="s">
        <v>49</v>
      </c>
      <c r="AG104" s="67"/>
    </row>
    <row r="105" spans="1:33" ht="15.75" x14ac:dyDescent="0.25">
      <c r="A105" s="57">
        <f t="shared" si="11"/>
        <v>46753</v>
      </c>
      <c r="B105" s="73">
        <v>10.210000000000001</v>
      </c>
      <c r="C105" s="73">
        <v>9.43</v>
      </c>
      <c r="D105" s="73">
        <v>8.9499999999999993</v>
      </c>
      <c r="E105" s="73">
        <v>8.68</v>
      </c>
      <c r="F105" s="73">
        <v>8.68</v>
      </c>
      <c r="G105" s="73">
        <v>8.8800000000000008</v>
      </c>
      <c r="H105" s="73">
        <v>9.39</v>
      </c>
      <c r="I105" s="73">
        <v>7.74</v>
      </c>
      <c r="J105" s="73">
        <v>8.59</v>
      </c>
      <c r="K105" s="73">
        <v>9.5399999999999991</v>
      </c>
      <c r="L105" s="73">
        <v>13.5</v>
      </c>
      <c r="M105" s="73">
        <v>14.38</v>
      </c>
      <c r="N105" s="73">
        <v>14.8</v>
      </c>
      <c r="O105" s="73">
        <v>14.48</v>
      </c>
      <c r="P105" s="73">
        <v>13.78</v>
      </c>
      <c r="Q105" s="73">
        <v>13.46</v>
      </c>
      <c r="R105" s="73">
        <v>13.49</v>
      </c>
      <c r="S105" s="73">
        <v>17.16</v>
      </c>
      <c r="T105" s="73">
        <v>18.68</v>
      </c>
      <c r="U105" s="73">
        <v>19.420000000000002</v>
      </c>
      <c r="V105" s="73">
        <v>18.66</v>
      </c>
      <c r="W105" s="73">
        <v>17.170000000000002</v>
      </c>
      <c r="X105" s="73">
        <v>15.06</v>
      </c>
      <c r="Y105" s="73">
        <v>13.01</v>
      </c>
      <c r="Z105" s="74">
        <f t="shared" si="12"/>
        <v>307.14000000000004</v>
      </c>
      <c r="AA105" s="75">
        <v>1</v>
      </c>
      <c r="AB105" s="76">
        <f>+Z105*AA105</f>
        <v>307.14000000000004</v>
      </c>
      <c r="AD105" s="30" t="s">
        <v>49</v>
      </c>
      <c r="AG105" s="67"/>
    </row>
    <row r="106" spans="1:33" ht="15.75" x14ac:dyDescent="0.25">
      <c r="A106" s="59">
        <f t="shared" si="11"/>
        <v>46784</v>
      </c>
      <c r="B106" s="41">
        <v>10.86</v>
      </c>
      <c r="C106" s="41">
        <v>10.02</v>
      </c>
      <c r="D106" s="41">
        <v>9.44</v>
      </c>
      <c r="E106" s="41">
        <v>9.11</v>
      </c>
      <c r="F106" s="41">
        <v>9.06</v>
      </c>
      <c r="G106" s="41">
        <v>9.23</v>
      </c>
      <c r="H106" s="41">
        <v>9.66</v>
      </c>
      <c r="I106" s="41">
        <v>7.96</v>
      </c>
      <c r="J106" s="41">
        <v>8.9</v>
      </c>
      <c r="K106" s="41">
        <v>9.7899999999999991</v>
      </c>
      <c r="L106" s="41">
        <v>13.46</v>
      </c>
      <c r="M106" s="41">
        <v>14.2</v>
      </c>
      <c r="N106" s="41">
        <v>14.55</v>
      </c>
      <c r="O106" s="41">
        <v>14.36</v>
      </c>
      <c r="P106" s="41">
        <v>13.91</v>
      </c>
      <c r="Q106" s="41">
        <v>13.62</v>
      </c>
      <c r="R106" s="41">
        <v>13.44</v>
      </c>
      <c r="S106" s="41">
        <v>16.77</v>
      </c>
      <c r="T106" s="41">
        <v>17.79</v>
      </c>
      <c r="U106" s="41">
        <v>19.54</v>
      </c>
      <c r="V106" s="41">
        <v>19.14</v>
      </c>
      <c r="W106" s="41">
        <v>17.78</v>
      </c>
      <c r="X106" s="41">
        <v>15.59</v>
      </c>
      <c r="Y106" s="41">
        <v>13.42</v>
      </c>
      <c r="Z106" s="42">
        <f t="shared" si="12"/>
        <v>311.60000000000002</v>
      </c>
      <c r="AA106" s="43">
        <v>0</v>
      </c>
      <c r="AB106" s="60">
        <f>+Z106*AA106</f>
        <v>0</v>
      </c>
      <c r="AD106" s="30" t="s">
        <v>49</v>
      </c>
      <c r="AG106" s="67"/>
    </row>
    <row r="107" spans="1:33" ht="15.75" x14ac:dyDescent="0.25">
      <c r="A107" s="59">
        <f t="shared" si="11"/>
        <v>46813</v>
      </c>
      <c r="B107" s="41">
        <v>10.23</v>
      </c>
      <c r="C107" s="41">
        <v>9.49</v>
      </c>
      <c r="D107" s="41">
        <v>9.0399999999999991</v>
      </c>
      <c r="E107" s="41">
        <v>8.7799999999999994</v>
      </c>
      <c r="F107" s="41">
        <v>8.7200000000000006</v>
      </c>
      <c r="G107" s="41">
        <v>8.94</v>
      </c>
      <c r="H107" s="41">
        <v>9.3000000000000007</v>
      </c>
      <c r="I107" s="41">
        <v>7.93</v>
      </c>
      <c r="J107" s="41">
        <v>8.9499999999999993</v>
      </c>
      <c r="K107" s="41">
        <v>9.8000000000000007</v>
      </c>
      <c r="L107" s="41">
        <v>13.68</v>
      </c>
      <c r="M107" s="41">
        <v>14.52</v>
      </c>
      <c r="N107" s="41">
        <v>14.79</v>
      </c>
      <c r="O107" s="41">
        <v>14.59</v>
      </c>
      <c r="P107" s="41">
        <v>14.24</v>
      </c>
      <c r="Q107" s="41">
        <v>13.97</v>
      </c>
      <c r="R107" s="41">
        <v>13.92</v>
      </c>
      <c r="S107" s="41">
        <v>17.53</v>
      </c>
      <c r="T107" s="41">
        <v>18.73</v>
      </c>
      <c r="U107" s="41">
        <v>19.850000000000001</v>
      </c>
      <c r="V107" s="41">
        <v>19.34</v>
      </c>
      <c r="W107" s="41">
        <v>17.899999999999999</v>
      </c>
      <c r="X107" s="41">
        <v>15.49</v>
      </c>
      <c r="Y107" s="41">
        <v>13.4</v>
      </c>
      <c r="Z107" s="42">
        <f t="shared" si="12"/>
        <v>313.12999999999994</v>
      </c>
      <c r="AA107" s="43">
        <v>1</v>
      </c>
      <c r="AB107" s="60">
        <f t="shared" ref="AB107:AB116" si="14">+Z107*AA107</f>
        <v>313.12999999999994</v>
      </c>
      <c r="AD107" s="30" t="s">
        <v>49</v>
      </c>
      <c r="AG107" s="67"/>
    </row>
    <row r="108" spans="1:33" ht="15.75" x14ac:dyDescent="0.25">
      <c r="A108" s="59">
        <f t="shared" si="11"/>
        <v>46844</v>
      </c>
      <c r="B108" s="41">
        <v>10.44</v>
      </c>
      <c r="C108" s="41">
        <v>9.6</v>
      </c>
      <c r="D108" s="41">
        <v>9.07</v>
      </c>
      <c r="E108" s="41">
        <v>8.7899999999999991</v>
      </c>
      <c r="F108" s="41">
        <v>8.76</v>
      </c>
      <c r="G108" s="41">
        <v>8.76</v>
      </c>
      <c r="H108" s="41">
        <v>9.2100000000000009</v>
      </c>
      <c r="I108" s="41">
        <v>7.8400000000000007</v>
      </c>
      <c r="J108" s="41">
        <v>8.74</v>
      </c>
      <c r="K108" s="41">
        <v>9.6</v>
      </c>
      <c r="L108" s="41">
        <v>13.309999999999999</v>
      </c>
      <c r="M108" s="41">
        <v>14.14</v>
      </c>
      <c r="N108" s="41">
        <v>14.52</v>
      </c>
      <c r="O108" s="41">
        <v>14.3</v>
      </c>
      <c r="P108" s="41">
        <v>14.02</v>
      </c>
      <c r="Q108" s="41">
        <v>13.539999999999997</v>
      </c>
      <c r="R108" s="41">
        <v>13.4</v>
      </c>
      <c r="S108" s="41">
        <v>16.91</v>
      </c>
      <c r="T108" s="41">
        <v>18.170000000000002</v>
      </c>
      <c r="U108" s="41">
        <v>19.07</v>
      </c>
      <c r="V108" s="41">
        <v>18.57</v>
      </c>
      <c r="W108" s="41">
        <v>17.32</v>
      </c>
      <c r="X108" s="41">
        <v>15.38</v>
      </c>
      <c r="Y108" s="41">
        <v>13.5</v>
      </c>
      <c r="Z108" s="42">
        <f t="shared" si="12"/>
        <v>306.95999999999998</v>
      </c>
      <c r="AA108" s="43">
        <v>0</v>
      </c>
      <c r="AB108" s="60">
        <f t="shared" si="14"/>
        <v>0</v>
      </c>
      <c r="AD108" s="30" t="s">
        <v>49</v>
      </c>
      <c r="AG108" s="67"/>
    </row>
    <row r="109" spans="1:33" ht="15.75" x14ac:dyDescent="0.25">
      <c r="A109" s="59">
        <f t="shared" si="11"/>
        <v>46874</v>
      </c>
      <c r="B109" s="41">
        <v>9.76</v>
      </c>
      <c r="C109" s="41">
        <v>9.0500000000000007</v>
      </c>
      <c r="D109" s="41">
        <v>8.6999999999999993</v>
      </c>
      <c r="E109" s="41">
        <v>8.49</v>
      </c>
      <c r="F109" s="41">
        <v>8.5500000000000007</v>
      </c>
      <c r="G109" s="41">
        <v>8.6</v>
      </c>
      <c r="H109" s="41">
        <v>9.26</v>
      </c>
      <c r="I109" s="41">
        <v>8.0299999999999994</v>
      </c>
      <c r="J109" s="41">
        <v>9.14</v>
      </c>
      <c r="K109" s="41">
        <v>12.95</v>
      </c>
      <c r="L109" s="41">
        <v>13.77</v>
      </c>
      <c r="M109" s="41">
        <v>14.88</v>
      </c>
      <c r="N109" s="41">
        <v>15.53</v>
      </c>
      <c r="O109" s="41">
        <v>15.17</v>
      </c>
      <c r="P109" s="41">
        <v>14.31</v>
      </c>
      <c r="Q109" s="41">
        <v>13.95</v>
      </c>
      <c r="R109" s="41">
        <v>13.77</v>
      </c>
      <c r="S109" s="41">
        <v>17.21</v>
      </c>
      <c r="T109" s="41">
        <v>18.149999999999999</v>
      </c>
      <c r="U109" s="41">
        <v>19.579999999999998</v>
      </c>
      <c r="V109" s="41">
        <v>18.93</v>
      </c>
      <c r="W109" s="41">
        <v>17.45</v>
      </c>
      <c r="X109" s="41">
        <v>15.13</v>
      </c>
      <c r="Y109" s="41">
        <v>13.01</v>
      </c>
      <c r="Z109" s="42">
        <f t="shared" si="12"/>
        <v>313.36999999999995</v>
      </c>
      <c r="AA109" s="43">
        <v>2</v>
      </c>
      <c r="AB109" s="60">
        <f t="shared" si="14"/>
        <v>626.7399999999999</v>
      </c>
      <c r="AD109" s="30" t="s">
        <v>49</v>
      </c>
      <c r="AG109" s="67"/>
    </row>
    <row r="110" spans="1:33" ht="15.75" x14ac:dyDescent="0.25">
      <c r="A110" s="59">
        <f t="shared" si="11"/>
        <v>46905</v>
      </c>
      <c r="B110" s="41">
        <v>9.93</v>
      </c>
      <c r="C110" s="41">
        <v>9.16</v>
      </c>
      <c r="D110" s="41">
        <v>8.7200000000000006</v>
      </c>
      <c r="E110" s="41">
        <v>8.5299999999999994</v>
      </c>
      <c r="F110" s="41">
        <v>8.57</v>
      </c>
      <c r="G110" s="41">
        <v>8.51</v>
      </c>
      <c r="H110" s="41">
        <v>9.23</v>
      </c>
      <c r="I110" s="41">
        <v>7.89</v>
      </c>
      <c r="J110" s="41">
        <v>8.89</v>
      </c>
      <c r="K110" s="41">
        <v>12.75</v>
      </c>
      <c r="L110" s="41">
        <v>13.67</v>
      </c>
      <c r="M110" s="41">
        <v>14.57</v>
      </c>
      <c r="N110" s="41">
        <v>15.13</v>
      </c>
      <c r="O110" s="41">
        <v>14.95</v>
      </c>
      <c r="P110" s="41">
        <v>14.35</v>
      </c>
      <c r="Q110" s="41">
        <v>14.05</v>
      </c>
      <c r="R110" s="41">
        <v>13.84</v>
      </c>
      <c r="S110" s="41">
        <v>17.440000000000001</v>
      </c>
      <c r="T110" s="41">
        <v>18.559999999999999</v>
      </c>
      <c r="U110" s="41">
        <v>19.93</v>
      </c>
      <c r="V110" s="41">
        <v>19.28</v>
      </c>
      <c r="W110" s="41">
        <v>17.7</v>
      </c>
      <c r="X110" s="41">
        <v>15.41</v>
      </c>
      <c r="Y110" s="41">
        <v>13.22</v>
      </c>
      <c r="Z110" s="42">
        <f t="shared" si="12"/>
        <v>314.28000000000009</v>
      </c>
      <c r="AA110" s="43">
        <v>2</v>
      </c>
      <c r="AB110" s="60">
        <f t="shared" si="14"/>
        <v>628.56000000000017</v>
      </c>
      <c r="AD110" s="30" t="s">
        <v>49</v>
      </c>
      <c r="AG110" s="67"/>
    </row>
    <row r="111" spans="1:33" ht="15.75" x14ac:dyDescent="0.25">
      <c r="A111" s="59">
        <f t="shared" si="11"/>
        <v>46935</v>
      </c>
      <c r="B111" s="41">
        <v>10.29</v>
      </c>
      <c r="C111" s="41">
        <v>9.52</v>
      </c>
      <c r="D111" s="41">
        <v>9.02</v>
      </c>
      <c r="E111" s="41">
        <v>8.77</v>
      </c>
      <c r="F111" s="41">
        <v>8.74</v>
      </c>
      <c r="G111" s="41">
        <v>8.7200000000000006</v>
      </c>
      <c r="H111" s="41">
        <v>9.3000000000000007</v>
      </c>
      <c r="I111" s="41">
        <v>7.95</v>
      </c>
      <c r="J111" s="41">
        <v>8.9</v>
      </c>
      <c r="K111" s="41">
        <v>12.7</v>
      </c>
      <c r="L111" s="41">
        <v>13.78</v>
      </c>
      <c r="M111" s="41">
        <v>14.81</v>
      </c>
      <c r="N111" s="41">
        <v>15.34</v>
      </c>
      <c r="O111" s="41">
        <v>14.88</v>
      </c>
      <c r="P111" s="41">
        <v>13.91</v>
      </c>
      <c r="Q111" s="41">
        <v>13.42</v>
      </c>
      <c r="R111" s="41">
        <v>13.2</v>
      </c>
      <c r="S111" s="41">
        <v>16.43</v>
      </c>
      <c r="T111" s="41">
        <v>17.350000000000001</v>
      </c>
      <c r="U111" s="41">
        <v>19.2</v>
      </c>
      <c r="V111" s="41">
        <v>18.7</v>
      </c>
      <c r="W111" s="41">
        <v>17.329999999999998</v>
      </c>
      <c r="X111" s="41">
        <v>15.22</v>
      </c>
      <c r="Y111" s="41">
        <v>13.07</v>
      </c>
      <c r="Z111" s="42">
        <f t="shared" si="12"/>
        <v>310.54999999999995</v>
      </c>
      <c r="AA111" s="43">
        <v>1</v>
      </c>
      <c r="AB111" s="60">
        <f t="shared" si="14"/>
        <v>310.54999999999995</v>
      </c>
      <c r="AD111" s="30" t="s">
        <v>49</v>
      </c>
      <c r="AG111" s="67"/>
    </row>
    <row r="112" spans="1:33" ht="15.75" x14ac:dyDescent="0.25">
      <c r="A112" s="59">
        <f t="shared" si="11"/>
        <v>46966</v>
      </c>
      <c r="B112" s="41">
        <v>10.220000000000001</v>
      </c>
      <c r="C112" s="41">
        <v>9.48</v>
      </c>
      <c r="D112" s="41">
        <v>9.0299999999999994</v>
      </c>
      <c r="E112" s="41">
        <v>8.85</v>
      </c>
      <c r="F112" s="41">
        <v>8.8000000000000007</v>
      </c>
      <c r="G112" s="41">
        <v>8.98</v>
      </c>
      <c r="H112" s="41">
        <v>9.39</v>
      </c>
      <c r="I112" s="41">
        <v>8.02</v>
      </c>
      <c r="J112" s="41">
        <v>9.11</v>
      </c>
      <c r="K112" s="41">
        <v>13.07</v>
      </c>
      <c r="L112" s="41">
        <v>14.18</v>
      </c>
      <c r="M112" s="41">
        <v>15.09</v>
      </c>
      <c r="N112" s="41">
        <v>15.46</v>
      </c>
      <c r="O112" s="41">
        <v>15.26</v>
      </c>
      <c r="P112" s="41">
        <v>14.54</v>
      </c>
      <c r="Q112" s="41">
        <v>14.04</v>
      </c>
      <c r="R112" s="41">
        <v>13.87</v>
      </c>
      <c r="S112" s="41">
        <v>17.22</v>
      </c>
      <c r="T112" s="41">
        <v>18.239999999999998</v>
      </c>
      <c r="U112" s="41">
        <v>19.84</v>
      </c>
      <c r="V112" s="41">
        <v>19.14</v>
      </c>
      <c r="W112" s="41">
        <v>17.600000000000001</v>
      </c>
      <c r="X112" s="41">
        <v>15.27</v>
      </c>
      <c r="Y112" s="41">
        <v>13.23</v>
      </c>
      <c r="Z112" s="42">
        <f t="shared" si="12"/>
        <v>317.93000000000006</v>
      </c>
      <c r="AA112" s="43">
        <v>2</v>
      </c>
      <c r="AB112" s="60">
        <f t="shared" si="14"/>
        <v>635.86000000000013</v>
      </c>
      <c r="AD112" s="30" t="s">
        <v>49</v>
      </c>
      <c r="AG112" s="67"/>
    </row>
    <row r="113" spans="1:33" ht="15.75" x14ac:dyDescent="0.25">
      <c r="A113" s="59">
        <f t="shared" si="11"/>
        <v>46997</v>
      </c>
      <c r="B113" s="41">
        <v>10.51</v>
      </c>
      <c r="C113" s="41">
        <v>9.7200000000000006</v>
      </c>
      <c r="D113" s="41">
        <v>9.23</v>
      </c>
      <c r="E113" s="41">
        <v>8.8800000000000008</v>
      </c>
      <c r="F113" s="41">
        <v>8.82</v>
      </c>
      <c r="G113" s="41">
        <v>8.76</v>
      </c>
      <c r="H113" s="41">
        <v>9.25</v>
      </c>
      <c r="I113" s="41">
        <v>7.87</v>
      </c>
      <c r="J113" s="41">
        <v>8.82</v>
      </c>
      <c r="K113" s="41">
        <v>9.7100000000000009</v>
      </c>
      <c r="L113" s="41">
        <v>13.44</v>
      </c>
      <c r="M113" s="41">
        <v>14.25</v>
      </c>
      <c r="N113" s="41">
        <v>14.61</v>
      </c>
      <c r="O113" s="41">
        <v>14.47</v>
      </c>
      <c r="P113" s="41">
        <v>13.98</v>
      </c>
      <c r="Q113" s="41">
        <v>13.7</v>
      </c>
      <c r="R113" s="41">
        <v>13.6</v>
      </c>
      <c r="S113" s="41">
        <v>17.02</v>
      </c>
      <c r="T113" s="41">
        <v>18.68</v>
      </c>
      <c r="U113" s="41">
        <v>19.64</v>
      </c>
      <c r="V113" s="41">
        <v>19.14</v>
      </c>
      <c r="W113" s="41">
        <v>17.73</v>
      </c>
      <c r="X113" s="41">
        <v>15.53</v>
      </c>
      <c r="Y113" s="41">
        <v>13.4</v>
      </c>
      <c r="Z113" s="42">
        <f t="shared" si="12"/>
        <v>310.75999999999993</v>
      </c>
      <c r="AA113" s="43">
        <v>0</v>
      </c>
      <c r="AB113" s="60">
        <f t="shared" si="14"/>
        <v>0</v>
      </c>
      <c r="AD113" s="30" t="s">
        <v>49</v>
      </c>
      <c r="AG113" s="67"/>
    </row>
    <row r="114" spans="1:33" ht="15.75" x14ac:dyDescent="0.25">
      <c r="A114" s="59">
        <f t="shared" si="11"/>
        <v>47027</v>
      </c>
      <c r="B114" s="41">
        <v>10.220000000000001</v>
      </c>
      <c r="C114" s="41">
        <v>9.4499999999999993</v>
      </c>
      <c r="D114" s="41">
        <v>9</v>
      </c>
      <c r="E114" s="41">
        <v>8.75</v>
      </c>
      <c r="F114" s="41">
        <v>8.7200000000000006</v>
      </c>
      <c r="G114" s="41">
        <v>8.5</v>
      </c>
      <c r="H114" s="41">
        <v>9.2200000000000006</v>
      </c>
      <c r="I114" s="41">
        <v>7.93</v>
      </c>
      <c r="J114" s="41">
        <v>8.9600000000000009</v>
      </c>
      <c r="K114" s="41">
        <v>12.9</v>
      </c>
      <c r="L114" s="41">
        <v>13.96</v>
      </c>
      <c r="M114" s="41">
        <v>15.02</v>
      </c>
      <c r="N114" s="41">
        <v>15.57</v>
      </c>
      <c r="O114" s="41">
        <v>15.13</v>
      </c>
      <c r="P114" s="41">
        <v>14.27</v>
      </c>
      <c r="Q114" s="41">
        <v>13.75</v>
      </c>
      <c r="R114" s="41">
        <v>13.7</v>
      </c>
      <c r="S114" s="41">
        <v>17.53</v>
      </c>
      <c r="T114" s="41">
        <v>19.489999999999998</v>
      </c>
      <c r="U114" s="41">
        <v>19.850000000000001</v>
      </c>
      <c r="V114" s="41">
        <v>19.2</v>
      </c>
      <c r="W114" s="41">
        <v>17.75</v>
      </c>
      <c r="X114" s="41">
        <v>15.56</v>
      </c>
      <c r="Y114" s="41">
        <v>13.25</v>
      </c>
      <c r="Z114" s="42">
        <f t="shared" si="12"/>
        <v>317.68</v>
      </c>
      <c r="AA114" s="43">
        <v>1</v>
      </c>
      <c r="AB114" s="60">
        <f t="shared" si="14"/>
        <v>317.68</v>
      </c>
      <c r="AD114" s="30" t="s">
        <v>49</v>
      </c>
      <c r="AG114" s="67"/>
    </row>
    <row r="115" spans="1:33" ht="15.75" x14ac:dyDescent="0.25">
      <c r="A115" s="59">
        <f t="shared" si="11"/>
        <v>47058</v>
      </c>
      <c r="B115" s="41">
        <v>10.050000000000001</v>
      </c>
      <c r="C115" s="41">
        <v>9.2799999999999994</v>
      </c>
      <c r="D115" s="41">
        <v>8.8699999999999992</v>
      </c>
      <c r="E115" s="41">
        <v>8.64</v>
      </c>
      <c r="F115" s="41">
        <v>8.67</v>
      </c>
      <c r="G115" s="41">
        <v>8.73</v>
      </c>
      <c r="H115" s="41">
        <v>9.24</v>
      </c>
      <c r="I115" s="41">
        <v>7.95</v>
      </c>
      <c r="J115" s="41">
        <v>8.9600000000000009</v>
      </c>
      <c r="K115" s="41">
        <v>12.89</v>
      </c>
      <c r="L115" s="41">
        <v>13.97</v>
      </c>
      <c r="M115" s="41">
        <v>14.7</v>
      </c>
      <c r="N115" s="41">
        <v>15.19</v>
      </c>
      <c r="O115" s="41">
        <v>14.97</v>
      </c>
      <c r="P115" s="41">
        <v>14.46</v>
      </c>
      <c r="Q115" s="41">
        <v>14.17</v>
      </c>
      <c r="R115" s="41">
        <v>14.11</v>
      </c>
      <c r="S115" s="41">
        <v>17.95</v>
      </c>
      <c r="T115" s="41">
        <v>19.63</v>
      </c>
      <c r="U115" s="41">
        <v>19.899999999999999</v>
      </c>
      <c r="V115" s="41">
        <v>19.32</v>
      </c>
      <c r="W115" s="41">
        <v>17.97</v>
      </c>
      <c r="X115" s="41">
        <v>15.76</v>
      </c>
      <c r="Y115" s="41">
        <v>13.46</v>
      </c>
      <c r="Z115" s="42">
        <f t="shared" si="12"/>
        <v>318.83999999999997</v>
      </c>
      <c r="AA115" s="43">
        <v>2</v>
      </c>
      <c r="AB115" s="60">
        <f t="shared" si="14"/>
        <v>637.67999999999995</v>
      </c>
      <c r="AD115" s="30" t="s">
        <v>49</v>
      </c>
      <c r="AG115" s="67"/>
    </row>
    <row r="116" spans="1:33" ht="16.5" thickBot="1" x14ac:dyDescent="0.3">
      <c r="A116" s="61">
        <f t="shared" si="11"/>
        <v>47088</v>
      </c>
      <c r="B116" s="44">
        <v>10.94</v>
      </c>
      <c r="C116" s="44">
        <v>10.09</v>
      </c>
      <c r="D116" s="44">
        <v>9.5399999999999991</v>
      </c>
      <c r="E116" s="44">
        <v>9.17</v>
      </c>
      <c r="F116" s="44">
        <v>9.0500000000000007</v>
      </c>
      <c r="G116" s="44">
        <v>9.06</v>
      </c>
      <c r="H116" s="44">
        <v>9.3699999999999992</v>
      </c>
      <c r="I116" s="44">
        <v>7.82</v>
      </c>
      <c r="J116" s="44">
        <v>8.64</v>
      </c>
      <c r="K116" s="44">
        <v>9.56</v>
      </c>
      <c r="L116" s="44">
        <v>13.43</v>
      </c>
      <c r="M116" s="44">
        <v>14.22</v>
      </c>
      <c r="N116" s="44">
        <v>14.71</v>
      </c>
      <c r="O116" s="44">
        <v>14.69</v>
      </c>
      <c r="P116" s="44">
        <v>14.26</v>
      </c>
      <c r="Q116" s="44">
        <v>13.98</v>
      </c>
      <c r="R116" s="44">
        <v>13.75</v>
      </c>
      <c r="S116" s="44">
        <v>17.260000000000002</v>
      </c>
      <c r="T116" s="44">
        <v>18.989999999999998</v>
      </c>
      <c r="U116" s="44">
        <v>19.32</v>
      </c>
      <c r="V116" s="44">
        <v>18.78</v>
      </c>
      <c r="W116" s="44">
        <v>17.72</v>
      </c>
      <c r="X116" s="44">
        <v>15.99</v>
      </c>
      <c r="Y116" s="44">
        <v>14.05</v>
      </c>
      <c r="Z116" s="45">
        <f t="shared" si="12"/>
        <v>314.39000000000004</v>
      </c>
      <c r="AA116" s="46">
        <v>1</v>
      </c>
      <c r="AB116" s="62">
        <f t="shared" si="14"/>
        <v>314.39000000000004</v>
      </c>
      <c r="AD116" s="30" t="s">
        <v>49</v>
      </c>
      <c r="AG116" s="67"/>
    </row>
    <row r="117" spans="1:33" ht="16.5" thickBot="1" x14ac:dyDescent="0.3">
      <c r="A117" s="86"/>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70"/>
      <c r="AA117" s="71"/>
      <c r="AB117" s="72"/>
      <c r="AG117" s="67"/>
    </row>
    <row r="118" spans="1:33" ht="16.5" thickBot="1" x14ac:dyDescent="0.3">
      <c r="A118" s="33" t="s">
        <v>36</v>
      </c>
      <c r="B118" s="53"/>
      <c r="C118" s="53"/>
      <c r="D118" s="53"/>
      <c r="E118" s="64"/>
      <c r="F118" s="53"/>
      <c r="G118" s="53"/>
      <c r="H118" s="53"/>
      <c r="I118" s="53"/>
      <c r="J118" s="53"/>
      <c r="K118" s="53"/>
      <c r="L118" s="53"/>
      <c r="M118" s="53"/>
      <c r="N118" s="53"/>
      <c r="O118" s="53"/>
      <c r="P118" s="53"/>
      <c r="Q118" s="53"/>
      <c r="R118" s="53"/>
      <c r="S118" s="53"/>
      <c r="T118" s="53"/>
      <c r="U118" s="53"/>
      <c r="V118" s="53"/>
      <c r="W118" s="53"/>
      <c r="X118" s="53"/>
      <c r="Y118" s="53"/>
      <c r="Z118" s="51"/>
      <c r="AA118" s="35"/>
      <c r="AB118"/>
    </row>
    <row r="119" spans="1:33" ht="16.5" thickBot="1" x14ac:dyDescent="0.3">
      <c r="A119"/>
      <c r="B119" s="6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1"/>
      <c r="AA119"/>
      <c r="AB119"/>
    </row>
    <row r="120" spans="1:33" ht="15.75" thickBot="1" x14ac:dyDescent="0.25">
      <c r="A120" s="54" t="s">
        <v>10</v>
      </c>
      <c r="B120" s="55" t="s">
        <v>11</v>
      </c>
      <c r="C120" s="55" t="s">
        <v>12</v>
      </c>
      <c r="D120" s="55" t="s">
        <v>13</v>
      </c>
      <c r="E120" s="55" t="s">
        <v>14</v>
      </c>
      <c r="F120" s="55" t="s">
        <v>15</v>
      </c>
      <c r="G120" s="55" t="s">
        <v>16</v>
      </c>
      <c r="H120" s="55" t="s">
        <v>17</v>
      </c>
      <c r="I120" s="55" t="s">
        <v>18</v>
      </c>
      <c r="J120" s="55" t="s">
        <v>19</v>
      </c>
      <c r="K120" s="55" t="s">
        <v>20</v>
      </c>
      <c r="L120" s="55" t="s">
        <v>21</v>
      </c>
      <c r="M120" s="55" t="s">
        <v>22</v>
      </c>
      <c r="N120" s="55" t="s">
        <v>23</v>
      </c>
      <c r="O120" s="55" t="s">
        <v>24</v>
      </c>
      <c r="P120" s="55" t="s">
        <v>25</v>
      </c>
      <c r="Q120" s="55" t="s">
        <v>26</v>
      </c>
      <c r="R120" s="55" t="s">
        <v>27</v>
      </c>
      <c r="S120" s="55" t="s">
        <v>28</v>
      </c>
      <c r="T120" s="55" t="s">
        <v>29</v>
      </c>
      <c r="U120" s="55" t="s">
        <v>30</v>
      </c>
      <c r="V120" s="55" t="s">
        <v>31</v>
      </c>
      <c r="W120" s="55" t="s">
        <v>32</v>
      </c>
      <c r="X120" s="55" t="s">
        <v>33</v>
      </c>
      <c r="Y120" s="55" t="s">
        <v>34</v>
      </c>
      <c r="Z120" s="55" t="s">
        <v>6</v>
      </c>
      <c r="AA120" s="34" t="s">
        <v>35</v>
      </c>
      <c r="AB120" s="56"/>
    </row>
    <row r="121" spans="1:33" ht="15.75" x14ac:dyDescent="0.25">
      <c r="A121" s="57">
        <f t="shared" ref="A121:A144" si="15">+A93</f>
        <v>46388</v>
      </c>
      <c r="B121" s="41">
        <f t="shared" ref="B121:Y121" si="16">+B8*$AA8+B37*$AA37+B65*$AA65+B93*$AA93</f>
        <v>213.52000000000004</v>
      </c>
      <c r="C121" s="41">
        <f t="shared" si="16"/>
        <v>197.91999999999996</v>
      </c>
      <c r="D121" s="41">
        <f t="shared" si="16"/>
        <v>188.82999999999993</v>
      </c>
      <c r="E121" s="41">
        <f t="shared" si="16"/>
        <v>185.01000000000005</v>
      </c>
      <c r="F121" s="41">
        <f t="shared" si="16"/>
        <v>188.05000000000004</v>
      </c>
      <c r="G121" s="41">
        <f t="shared" si="16"/>
        <v>201.21</v>
      </c>
      <c r="H121" s="41">
        <f t="shared" si="16"/>
        <v>222.18000000000004</v>
      </c>
      <c r="I121" s="41">
        <f t="shared" si="16"/>
        <v>245.73999999999998</v>
      </c>
      <c r="J121" s="41">
        <f t="shared" si="16"/>
        <v>275.92999999999989</v>
      </c>
      <c r="K121" s="41">
        <f t="shared" si="16"/>
        <v>300.84000000000003</v>
      </c>
      <c r="L121" s="41">
        <f t="shared" si="16"/>
        <v>322.66000000000008</v>
      </c>
      <c r="M121" s="41">
        <f t="shared" si="16"/>
        <v>341.88000000000005</v>
      </c>
      <c r="N121" s="41">
        <f t="shared" si="16"/>
        <v>343.04999999999995</v>
      </c>
      <c r="O121" s="41">
        <f t="shared" si="16"/>
        <v>338.24000000000007</v>
      </c>
      <c r="P121" s="41">
        <f t="shared" si="16"/>
        <v>338.31</v>
      </c>
      <c r="Q121" s="41">
        <f t="shared" si="16"/>
        <v>336.17</v>
      </c>
      <c r="R121" s="41">
        <f t="shared" si="16"/>
        <v>330.70000000000005</v>
      </c>
      <c r="S121" s="41">
        <f t="shared" si="16"/>
        <v>325.93999999999988</v>
      </c>
      <c r="T121" s="41">
        <f t="shared" si="16"/>
        <v>341.19</v>
      </c>
      <c r="U121" s="41">
        <f t="shared" si="16"/>
        <v>352.14000000000004</v>
      </c>
      <c r="V121" s="41">
        <f t="shared" si="16"/>
        <v>338.2299999999999</v>
      </c>
      <c r="W121" s="41">
        <f t="shared" si="16"/>
        <v>314.79000000000002</v>
      </c>
      <c r="X121" s="41">
        <f t="shared" si="16"/>
        <v>278.69</v>
      </c>
      <c r="Y121" s="41">
        <f t="shared" si="16"/>
        <v>239.93999999999991</v>
      </c>
      <c r="Z121" s="74">
        <f t="shared" ref="Z121:Z144" si="17">SUM(B121:Y121)</f>
        <v>6761.1599999999989</v>
      </c>
      <c r="AA121" s="40">
        <f t="shared" ref="AA121:AA144" si="18">AA8+AA37+AA65+AA93</f>
        <v>31</v>
      </c>
      <c r="AB121" s="58">
        <f>+AB8+AB37+AB65+AB93</f>
        <v>6761.16</v>
      </c>
      <c r="AD121" s="85">
        <f t="shared" ref="AD121:AD144" si="19">+AB121-Z121</f>
        <v>0</v>
      </c>
    </row>
    <row r="122" spans="1:33" ht="15.75" x14ac:dyDescent="0.25">
      <c r="A122" s="59">
        <f t="shared" si="15"/>
        <v>46419</v>
      </c>
      <c r="B122" s="41">
        <f t="shared" ref="B122:Y122" si="20">+B9*$AA9+B38*$AA38+B66*$AA66+B94*$AA94</f>
        <v>192.52000000000004</v>
      </c>
      <c r="C122" s="41">
        <f t="shared" si="20"/>
        <v>179.15999999999997</v>
      </c>
      <c r="D122" s="41">
        <f t="shared" si="20"/>
        <v>171.68</v>
      </c>
      <c r="E122" s="41">
        <f t="shared" si="20"/>
        <v>169.03999999999994</v>
      </c>
      <c r="F122" s="41">
        <f t="shared" si="20"/>
        <v>174.40000000000003</v>
      </c>
      <c r="G122" s="41">
        <f t="shared" si="20"/>
        <v>196.60000000000002</v>
      </c>
      <c r="H122" s="41">
        <f t="shared" si="20"/>
        <v>221.24</v>
      </c>
      <c r="I122" s="41">
        <f t="shared" si="20"/>
        <v>239.84</v>
      </c>
      <c r="J122" s="41">
        <f t="shared" si="20"/>
        <v>266.07999999999993</v>
      </c>
      <c r="K122" s="41">
        <f t="shared" si="20"/>
        <v>286.9199999999999</v>
      </c>
      <c r="L122" s="41">
        <f t="shared" si="20"/>
        <v>306.31999999999994</v>
      </c>
      <c r="M122" s="41">
        <f t="shared" si="20"/>
        <v>322.40000000000003</v>
      </c>
      <c r="N122" s="41">
        <f t="shared" si="20"/>
        <v>317.56</v>
      </c>
      <c r="O122" s="41">
        <f t="shared" si="20"/>
        <v>314.95999999999987</v>
      </c>
      <c r="P122" s="41">
        <f t="shared" si="20"/>
        <v>318.2</v>
      </c>
      <c r="Q122" s="41">
        <f t="shared" si="20"/>
        <v>317.36000000000013</v>
      </c>
      <c r="R122" s="41">
        <f t="shared" si="20"/>
        <v>312.27999999999992</v>
      </c>
      <c r="S122" s="41">
        <f t="shared" si="20"/>
        <v>302.95999999999998</v>
      </c>
      <c r="T122" s="41">
        <f t="shared" si="20"/>
        <v>308.95999999999992</v>
      </c>
      <c r="U122" s="41">
        <f t="shared" si="20"/>
        <v>324.15999999999991</v>
      </c>
      <c r="V122" s="41">
        <f t="shared" si="20"/>
        <v>312.67999999999989</v>
      </c>
      <c r="W122" s="41">
        <f t="shared" si="20"/>
        <v>290.40000000000003</v>
      </c>
      <c r="X122" s="41">
        <f t="shared" si="20"/>
        <v>254.24</v>
      </c>
      <c r="Y122" s="41">
        <f t="shared" si="20"/>
        <v>216.88</v>
      </c>
      <c r="Z122" s="42">
        <f t="shared" si="17"/>
        <v>6316.84</v>
      </c>
      <c r="AA122" s="43">
        <f t="shared" si="18"/>
        <v>28</v>
      </c>
      <c r="AB122" s="60">
        <f t="shared" ref="AB122:AB144" si="21">+AB9+AB38+AB66+AB94</f>
        <v>6316.8399999999983</v>
      </c>
      <c r="AD122" s="85">
        <f t="shared" si="19"/>
        <v>0</v>
      </c>
    </row>
    <row r="123" spans="1:33" ht="15.75" x14ac:dyDescent="0.25">
      <c r="A123" s="59">
        <f t="shared" si="15"/>
        <v>46447</v>
      </c>
      <c r="B123" s="41">
        <f t="shared" ref="B123:Y123" si="22">+B10*$AA10+B39*$AA39+B67*$AA67+B95*$AA95</f>
        <v>210.66000000000005</v>
      </c>
      <c r="C123" s="41">
        <f t="shared" si="22"/>
        <v>195.93</v>
      </c>
      <c r="D123" s="41">
        <f t="shared" si="22"/>
        <v>188.07000000000002</v>
      </c>
      <c r="E123" s="41">
        <f t="shared" si="22"/>
        <v>184.56000000000003</v>
      </c>
      <c r="F123" s="41">
        <f t="shared" si="22"/>
        <v>189.83999999999997</v>
      </c>
      <c r="G123" s="41">
        <f t="shared" si="22"/>
        <v>212.04999999999998</v>
      </c>
      <c r="H123" s="41">
        <f t="shared" si="22"/>
        <v>235.49999999999997</v>
      </c>
      <c r="I123" s="41">
        <f t="shared" si="22"/>
        <v>259.0200000000001</v>
      </c>
      <c r="J123" s="41">
        <f t="shared" si="22"/>
        <v>287.73</v>
      </c>
      <c r="K123" s="41">
        <f t="shared" si="22"/>
        <v>309.17999999999989</v>
      </c>
      <c r="L123" s="41">
        <f t="shared" si="22"/>
        <v>329.96</v>
      </c>
      <c r="M123" s="41">
        <f t="shared" si="22"/>
        <v>347.28999999999996</v>
      </c>
      <c r="N123" s="41">
        <f t="shared" si="22"/>
        <v>344.90999999999997</v>
      </c>
      <c r="O123" s="41">
        <f t="shared" si="22"/>
        <v>340.48000000000013</v>
      </c>
      <c r="P123" s="41">
        <f t="shared" si="22"/>
        <v>341.7700000000001</v>
      </c>
      <c r="Q123" s="41">
        <f t="shared" si="22"/>
        <v>339.55</v>
      </c>
      <c r="R123" s="41">
        <f t="shared" si="22"/>
        <v>335.10000000000008</v>
      </c>
      <c r="S123" s="41">
        <f t="shared" si="22"/>
        <v>329.84000000000003</v>
      </c>
      <c r="T123" s="41">
        <f t="shared" si="22"/>
        <v>339.55999999999995</v>
      </c>
      <c r="U123" s="41">
        <f t="shared" si="22"/>
        <v>354.93999999999988</v>
      </c>
      <c r="V123" s="41">
        <f t="shared" si="22"/>
        <v>340.00999999999988</v>
      </c>
      <c r="W123" s="41">
        <f t="shared" si="22"/>
        <v>315.14</v>
      </c>
      <c r="X123" s="41">
        <f t="shared" si="22"/>
        <v>276.52000000000004</v>
      </c>
      <c r="Y123" s="41">
        <f t="shared" si="22"/>
        <v>236.47</v>
      </c>
      <c r="Z123" s="42">
        <f t="shared" si="17"/>
        <v>6844.0800000000008</v>
      </c>
      <c r="AA123" s="43">
        <f t="shared" si="18"/>
        <v>31</v>
      </c>
      <c r="AB123" s="60">
        <f t="shared" si="21"/>
        <v>6844.08</v>
      </c>
      <c r="AD123" s="85">
        <f t="shared" si="19"/>
        <v>0</v>
      </c>
    </row>
    <row r="124" spans="1:33" ht="15.75" x14ac:dyDescent="0.25">
      <c r="A124" s="59">
        <f t="shared" si="15"/>
        <v>46478</v>
      </c>
      <c r="B124" s="41">
        <f t="shared" ref="B124:Y124" si="23">+B11*$AA11+B40*$AA40+B68*$AA68+B96*$AA96</f>
        <v>201.80000000000004</v>
      </c>
      <c r="C124" s="41">
        <f t="shared" si="23"/>
        <v>187.62000000000003</v>
      </c>
      <c r="D124" s="41">
        <f t="shared" si="23"/>
        <v>180.18</v>
      </c>
      <c r="E124" s="41">
        <f t="shared" si="23"/>
        <v>177.10000000000005</v>
      </c>
      <c r="F124" s="41">
        <f t="shared" si="23"/>
        <v>183.09999999999997</v>
      </c>
      <c r="G124" s="41">
        <f t="shared" si="23"/>
        <v>202.94</v>
      </c>
      <c r="H124" s="41">
        <f t="shared" si="23"/>
        <v>228.33999999999997</v>
      </c>
      <c r="I124" s="41">
        <f t="shared" si="23"/>
        <v>255.01999999999998</v>
      </c>
      <c r="J124" s="41">
        <f t="shared" si="23"/>
        <v>281.60000000000002</v>
      </c>
      <c r="K124" s="41">
        <f t="shared" si="23"/>
        <v>306.65999999999991</v>
      </c>
      <c r="L124" s="41">
        <f t="shared" si="23"/>
        <v>326.45999999999998</v>
      </c>
      <c r="M124" s="41">
        <f t="shared" si="23"/>
        <v>343.37999999999988</v>
      </c>
      <c r="N124" s="41">
        <f t="shared" si="23"/>
        <v>340.23999999999995</v>
      </c>
      <c r="O124" s="41">
        <f t="shared" si="23"/>
        <v>333.38000000000005</v>
      </c>
      <c r="P124" s="41">
        <f t="shared" si="23"/>
        <v>332.42</v>
      </c>
      <c r="Q124" s="41">
        <f t="shared" si="23"/>
        <v>331.06000000000006</v>
      </c>
      <c r="R124" s="41">
        <f t="shared" si="23"/>
        <v>326.5200000000001</v>
      </c>
      <c r="S124" s="41">
        <f t="shared" si="23"/>
        <v>322.97999999999996</v>
      </c>
      <c r="T124" s="41">
        <f t="shared" si="23"/>
        <v>335.71999999999986</v>
      </c>
      <c r="U124" s="41">
        <f t="shared" si="23"/>
        <v>344.6400000000001</v>
      </c>
      <c r="V124" s="41">
        <f t="shared" si="23"/>
        <v>329.28000000000003</v>
      </c>
      <c r="W124" s="41">
        <f t="shared" si="23"/>
        <v>304.79999999999995</v>
      </c>
      <c r="X124" s="41">
        <f t="shared" si="23"/>
        <v>267.58000000000004</v>
      </c>
      <c r="Y124" s="41">
        <f t="shared" si="23"/>
        <v>229.79999999999995</v>
      </c>
      <c r="Z124" s="42">
        <f t="shared" si="17"/>
        <v>6672.6200000000008</v>
      </c>
      <c r="AA124" s="43">
        <f t="shared" si="18"/>
        <v>30</v>
      </c>
      <c r="AB124" s="60">
        <f t="shared" si="21"/>
        <v>6672.6200000000008</v>
      </c>
      <c r="AD124" s="85">
        <f t="shared" si="19"/>
        <v>0</v>
      </c>
    </row>
    <row r="125" spans="1:33" ht="15.75" x14ac:dyDescent="0.25">
      <c r="A125" s="59">
        <f t="shared" si="15"/>
        <v>46508</v>
      </c>
      <c r="B125" s="41">
        <f t="shared" ref="B125:Y125" si="24">+B12*$AA12+B41*$AA41+B69*$AA69+B97*$AA97</f>
        <v>207.14</v>
      </c>
      <c r="C125" s="41">
        <f t="shared" si="24"/>
        <v>192.64000000000007</v>
      </c>
      <c r="D125" s="41">
        <f t="shared" si="24"/>
        <v>184.81</v>
      </c>
      <c r="E125" s="41">
        <f t="shared" si="24"/>
        <v>180.93999999999997</v>
      </c>
      <c r="F125" s="41">
        <f t="shared" si="24"/>
        <v>186.23000000000005</v>
      </c>
      <c r="G125" s="41">
        <f t="shared" si="24"/>
        <v>201.52</v>
      </c>
      <c r="H125" s="41">
        <f t="shared" si="24"/>
        <v>228.70000000000005</v>
      </c>
      <c r="I125" s="41">
        <f t="shared" si="24"/>
        <v>255.14999999999995</v>
      </c>
      <c r="J125" s="41">
        <f t="shared" si="24"/>
        <v>284.77999999999997</v>
      </c>
      <c r="K125" s="41">
        <f t="shared" si="24"/>
        <v>308.45000000000005</v>
      </c>
      <c r="L125" s="41">
        <f t="shared" si="24"/>
        <v>329.24999999999989</v>
      </c>
      <c r="M125" s="41">
        <f t="shared" si="24"/>
        <v>346.81</v>
      </c>
      <c r="N125" s="41">
        <f t="shared" si="24"/>
        <v>343.59</v>
      </c>
      <c r="O125" s="41">
        <f t="shared" si="24"/>
        <v>337.01000000000005</v>
      </c>
      <c r="P125" s="41">
        <f t="shared" si="24"/>
        <v>335.16999999999996</v>
      </c>
      <c r="Q125" s="41">
        <f t="shared" si="24"/>
        <v>332.96999999999986</v>
      </c>
      <c r="R125" s="41">
        <f t="shared" si="24"/>
        <v>326.69000000000005</v>
      </c>
      <c r="S125" s="41">
        <f t="shared" si="24"/>
        <v>324.93999999999988</v>
      </c>
      <c r="T125" s="41">
        <f t="shared" si="24"/>
        <v>338.83</v>
      </c>
      <c r="U125" s="41">
        <f t="shared" si="24"/>
        <v>349.73000000000013</v>
      </c>
      <c r="V125" s="41">
        <f t="shared" si="24"/>
        <v>335.03999999999996</v>
      </c>
      <c r="W125" s="41">
        <f t="shared" si="24"/>
        <v>309.11</v>
      </c>
      <c r="X125" s="41">
        <f t="shared" si="24"/>
        <v>270.10999999999996</v>
      </c>
      <c r="Y125" s="41">
        <f t="shared" si="24"/>
        <v>232.01999999999998</v>
      </c>
      <c r="Z125" s="42">
        <f t="shared" si="17"/>
        <v>6741.6299999999992</v>
      </c>
      <c r="AA125" s="43">
        <f t="shared" si="18"/>
        <v>31</v>
      </c>
      <c r="AB125" s="60">
        <f t="shared" si="21"/>
        <v>6741.6299999999983</v>
      </c>
      <c r="AD125" s="85">
        <f t="shared" si="19"/>
        <v>0</v>
      </c>
    </row>
    <row r="126" spans="1:33" ht="15.75" x14ac:dyDescent="0.25">
      <c r="A126" s="59">
        <f t="shared" si="15"/>
        <v>46539</v>
      </c>
      <c r="B126" s="41">
        <f t="shared" ref="B126:Y126" si="25">+B13*$AA13+B42*$AA42+B70*$AA70+B98*$AA98</f>
        <v>200.92</v>
      </c>
      <c r="C126" s="41">
        <f t="shared" si="25"/>
        <v>186.27000000000004</v>
      </c>
      <c r="D126" s="41">
        <f t="shared" si="25"/>
        <v>178.11999999999998</v>
      </c>
      <c r="E126" s="41">
        <f t="shared" si="25"/>
        <v>174.73999999999995</v>
      </c>
      <c r="F126" s="41">
        <f t="shared" si="25"/>
        <v>180.55</v>
      </c>
      <c r="G126" s="41">
        <f t="shared" si="25"/>
        <v>196.07000000000002</v>
      </c>
      <c r="H126" s="41">
        <f t="shared" si="25"/>
        <v>224.57999999999993</v>
      </c>
      <c r="I126" s="41">
        <f t="shared" si="25"/>
        <v>253.00000000000006</v>
      </c>
      <c r="J126" s="41">
        <f t="shared" si="25"/>
        <v>282.65000000000003</v>
      </c>
      <c r="K126" s="41">
        <f t="shared" si="25"/>
        <v>305.88</v>
      </c>
      <c r="L126" s="41">
        <f t="shared" si="25"/>
        <v>325.18</v>
      </c>
      <c r="M126" s="41">
        <f t="shared" si="25"/>
        <v>342.84999999999991</v>
      </c>
      <c r="N126" s="41">
        <f t="shared" si="25"/>
        <v>340.85999999999996</v>
      </c>
      <c r="O126" s="41">
        <f t="shared" si="25"/>
        <v>333.84999999999991</v>
      </c>
      <c r="P126" s="41">
        <f t="shared" si="25"/>
        <v>332.51999999999992</v>
      </c>
      <c r="Q126" s="41">
        <f t="shared" si="25"/>
        <v>329.7299999999999</v>
      </c>
      <c r="R126" s="41">
        <f t="shared" si="25"/>
        <v>324.4899999999999</v>
      </c>
      <c r="S126" s="41">
        <f t="shared" si="25"/>
        <v>321.23</v>
      </c>
      <c r="T126" s="41">
        <f t="shared" si="25"/>
        <v>332.43</v>
      </c>
      <c r="U126" s="41">
        <f t="shared" si="25"/>
        <v>347.04</v>
      </c>
      <c r="V126" s="41">
        <f t="shared" si="25"/>
        <v>331.57000000000005</v>
      </c>
      <c r="W126" s="41">
        <f t="shared" si="25"/>
        <v>304.96999999999997</v>
      </c>
      <c r="X126" s="41">
        <f t="shared" si="25"/>
        <v>265.77999999999997</v>
      </c>
      <c r="Y126" s="41">
        <f t="shared" si="25"/>
        <v>227.61999999999998</v>
      </c>
      <c r="Z126" s="42">
        <f t="shared" si="17"/>
        <v>6642.9</v>
      </c>
      <c r="AA126" s="43">
        <f t="shared" si="18"/>
        <v>30</v>
      </c>
      <c r="AB126" s="60">
        <f t="shared" si="21"/>
        <v>6642.9</v>
      </c>
      <c r="AD126" s="85">
        <f t="shared" si="19"/>
        <v>0</v>
      </c>
    </row>
    <row r="127" spans="1:33" ht="15.75" x14ac:dyDescent="0.25">
      <c r="A127" s="59">
        <f t="shared" si="15"/>
        <v>46569</v>
      </c>
      <c r="B127" s="41">
        <f t="shared" ref="B127:Y127" si="26">+B14*$AA14+B43*$AA43+B71*$AA71+B99*$AA99</f>
        <v>236.17000000000002</v>
      </c>
      <c r="C127" s="41">
        <f t="shared" si="26"/>
        <v>220.19000000000005</v>
      </c>
      <c r="D127" s="41">
        <f t="shared" si="26"/>
        <v>210.17</v>
      </c>
      <c r="E127" s="41">
        <f t="shared" si="26"/>
        <v>206.03000000000006</v>
      </c>
      <c r="F127" s="41">
        <f t="shared" si="26"/>
        <v>212.31000000000003</v>
      </c>
      <c r="G127" s="41">
        <f t="shared" si="26"/>
        <v>231.35000000000005</v>
      </c>
      <c r="H127" s="41">
        <f t="shared" si="26"/>
        <v>260.68</v>
      </c>
      <c r="I127" s="41">
        <f t="shared" si="26"/>
        <v>292.49000000000007</v>
      </c>
      <c r="J127" s="41">
        <f t="shared" si="26"/>
        <v>328.07000000000011</v>
      </c>
      <c r="K127" s="41">
        <f t="shared" si="26"/>
        <v>356.30999999999989</v>
      </c>
      <c r="L127" s="41">
        <f t="shared" si="26"/>
        <v>379.26999999999992</v>
      </c>
      <c r="M127" s="41">
        <f t="shared" si="26"/>
        <v>400.98999999999995</v>
      </c>
      <c r="N127" s="41">
        <f t="shared" si="26"/>
        <v>397.42999999999995</v>
      </c>
      <c r="O127" s="41">
        <f t="shared" si="26"/>
        <v>389.03999999999985</v>
      </c>
      <c r="P127" s="41">
        <f t="shared" si="26"/>
        <v>387.97000000000008</v>
      </c>
      <c r="Q127" s="41">
        <f t="shared" si="26"/>
        <v>385.66000000000014</v>
      </c>
      <c r="R127" s="41">
        <f t="shared" si="26"/>
        <v>380.89</v>
      </c>
      <c r="S127" s="41">
        <f t="shared" si="26"/>
        <v>374.76</v>
      </c>
      <c r="T127" s="41">
        <f t="shared" si="26"/>
        <v>382.5100000000001</v>
      </c>
      <c r="U127" s="41">
        <f t="shared" si="26"/>
        <v>404.84000000000003</v>
      </c>
      <c r="V127" s="41">
        <f t="shared" si="26"/>
        <v>387.42999999999984</v>
      </c>
      <c r="W127" s="41">
        <f t="shared" si="26"/>
        <v>357.20999999999987</v>
      </c>
      <c r="X127" s="41">
        <f t="shared" si="26"/>
        <v>311.16999999999996</v>
      </c>
      <c r="Y127" s="41">
        <f t="shared" si="26"/>
        <v>269.17</v>
      </c>
      <c r="Z127" s="42">
        <f t="shared" si="17"/>
        <v>7762.1100000000015</v>
      </c>
      <c r="AA127" s="43">
        <f t="shared" si="18"/>
        <v>31</v>
      </c>
      <c r="AB127" s="60">
        <f t="shared" si="21"/>
        <v>7762.1100000000006</v>
      </c>
      <c r="AD127" s="85">
        <f t="shared" si="19"/>
        <v>0</v>
      </c>
    </row>
    <row r="128" spans="1:33" ht="15.75" x14ac:dyDescent="0.25">
      <c r="A128" s="59">
        <f t="shared" si="15"/>
        <v>46600</v>
      </c>
      <c r="B128" s="41">
        <f t="shared" ref="B128:Y128" si="27">+B15*$AA15+B44*$AA44+B72*$AA72+B100*$AA100</f>
        <v>238.65000000000009</v>
      </c>
      <c r="C128" s="41">
        <f t="shared" si="27"/>
        <v>221.74000000000007</v>
      </c>
      <c r="D128" s="41">
        <f t="shared" si="27"/>
        <v>212.46999999999994</v>
      </c>
      <c r="E128" s="41">
        <f t="shared" si="27"/>
        <v>208.58000000000007</v>
      </c>
      <c r="F128" s="41">
        <f t="shared" si="27"/>
        <v>215.12</v>
      </c>
      <c r="G128" s="41">
        <f t="shared" si="27"/>
        <v>237.26999999999992</v>
      </c>
      <c r="H128" s="41">
        <f t="shared" si="27"/>
        <v>265.41999999999996</v>
      </c>
      <c r="I128" s="41">
        <f t="shared" si="27"/>
        <v>294.92999999999995</v>
      </c>
      <c r="J128" s="41">
        <f t="shared" si="27"/>
        <v>328.9799999999999</v>
      </c>
      <c r="K128" s="41">
        <f t="shared" si="27"/>
        <v>355.58000000000004</v>
      </c>
      <c r="L128" s="41">
        <f t="shared" si="27"/>
        <v>381.21999999999991</v>
      </c>
      <c r="M128" s="41">
        <f t="shared" si="27"/>
        <v>402.40999999999997</v>
      </c>
      <c r="N128" s="41">
        <f t="shared" si="27"/>
        <v>398.88000000000011</v>
      </c>
      <c r="O128" s="41">
        <f t="shared" si="27"/>
        <v>392.63999999999987</v>
      </c>
      <c r="P128" s="41">
        <f t="shared" si="27"/>
        <v>392.76000000000005</v>
      </c>
      <c r="Q128" s="41">
        <f t="shared" si="27"/>
        <v>389.06</v>
      </c>
      <c r="R128" s="41">
        <f t="shared" si="27"/>
        <v>383.51000000000005</v>
      </c>
      <c r="S128" s="41">
        <f t="shared" si="27"/>
        <v>376.97999999999985</v>
      </c>
      <c r="T128" s="41">
        <f t="shared" si="27"/>
        <v>388.63000000000005</v>
      </c>
      <c r="U128" s="41">
        <f t="shared" si="27"/>
        <v>406.82000000000005</v>
      </c>
      <c r="V128" s="41">
        <f t="shared" si="27"/>
        <v>388.82000000000005</v>
      </c>
      <c r="W128" s="41">
        <f t="shared" si="27"/>
        <v>357.91000000000014</v>
      </c>
      <c r="X128" s="41">
        <f t="shared" si="27"/>
        <v>310.51</v>
      </c>
      <c r="Y128" s="41">
        <f t="shared" si="27"/>
        <v>267.96999999999997</v>
      </c>
      <c r="Z128" s="42">
        <f t="shared" si="17"/>
        <v>7816.86</v>
      </c>
      <c r="AA128" s="43">
        <f t="shared" si="18"/>
        <v>31</v>
      </c>
      <c r="AB128" s="60">
        <f t="shared" si="21"/>
        <v>7816.86</v>
      </c>
      <c r="AD128" s="85">
        <f t="shared" si="19"/>
        <v>0</v>
      </c>
    </row>
    <row r="129" spans="1:30" ht="15.75" x14ac:dyDescent="0.25">
      <c r="A129" s="59">
        <f t="shared" si="15"/>
        <v>46631</v>
      </c>
      <c r="B129" s="41">
        <f t="shared" ref="B129:Y129" si="28">+B16*$AA16+B45*$AA45+B73*$AA73+B101*$AA101</f>
        <v>229.06000000000003</v>
      </c>
      <c r="C129" s="41">
        <f t="shared" si="28"/>
        <v>213.01999999999995</v>
      </c>
      <c r="D129" s="41">
        <f t="shared" si="28"/>
        <v>204.32</v>
      </c>
      <c r="E129" s="41">
        <f t="shared" si="28"/>
        <v>200.79999999999998</v>
      </c>
      <c r="F129" s="41">
        <f t="shared" si="28"/>
        <v>208.38</v>
      </c>
      <c r="G129" s="41">
        <f t="shared" si="28"/>
        <v>231.19999999999987</v>
      </c>
      <c r="H129" s="41">
        <f t="shared" si="28"/>
        <v>262.52</v>
      </c>
      <c r="I129" s="41">
        <f t="shared" si="28"/>
        <v>291.45999999999987</v>
      </c>
      <c r="J129" s="41">
        <f t="shared" si="28"/>
        <v>319.78000000000009</v>
      </c>
      <c r="K129" s="41">
        <f t="shared" si="28"/>
        <v>347.34000000000003</v>
      </c>
      <c r="L129" s="41">
        <f t="shared" si="28"/>
        <v>374.94000000000011</v>
      </c>
      <c r="M129" s="41">
        <f t="shared" si="28"/>
        <v>395.36000000000013</v>
      </c>
      <c r="N129" s="41">
        <f t="shared" si="28"/>
        <v>389.15999999999997</v>
      </c>
      <c r="O129" s="41">
        <f t="shared" si="28"/>
        <v>383.2399999999999</v>
      </c>
      <c r="P129" s="41">
        <f t="shared" si="28"/>
        <v>384.48</v>
      </c>
      <c r="Q129" s="41">
        <f t="shared" si="28"/>
        <v>382.31999999999994</v>
      </c>
      <c r="R129" s="41">
        <f t="shared" si="28"/>
        <v>376.25999999999988</v>
      </c>
      <c r="S129" s="41">
        <f t="shared" si="28"/>
        <v>373.84000000000009</v>
      </c>
      <c r="T129" s="41">
        <f t="shared" si="28"/>
        <v>393.57999999999993</v>
      </c>
      <c r="U129" s="41">
        <f t="shared" si="28"/>
        <v>395.87999999999994</v>
      </c>
      <c r="V129" s="41">
        <f t="shared" si="28"/>
        <v>376.46000000000015</v>
      </c>
      <c r="W129" s="41">
        <f t="shared" si="28"/>
        <v>346.07999999999987</v>
      </c>
      <c r="X129" s="41">
        <f t="shared" si="28"/>
        <v>300.13999999999993</v>
      </c>
      <c r="Y129" s="41">
        <f t="shared" si="28"/>
        <v>257.78000000000009</v>
      </c>
      <c r="Z129" s="42">
        <f t="shared" si="17"/>
        <v>7637.4</v>
      </c>
      <c r="AA129" s="43">
        <f t="shared" si="18"/>
        <v>30</v>
      </c>
      <c r="AB129" s="60">
        <f t="shared" si="21"/>
        <v>7637.4</v>
      </c>
      <c r="AD129" s="85">
        <f t="shared" si="19"/>
        <v>0</v>
      </c>
    </row>
    <row r="130" spans="1:30" ht="15.75" x14ac:dyDescent="0.25">
      <c r="A130" s="59">
        <f t="shared" si="15"/>
        <v>46661</v>
      </c>
      <c r="B130" s="41">
        <f t="shared" ref="B130:Y130" si="29">+B17*$AA17+B46*$AA46+B74*$AA74+B102*$AA102</f>
        <v>234.22000000000003</v>
      </c>
      <c r="C130" s="41">
        <f t="shared" si="29"/>
        <v>217.35000000000005</v>
      </c>
      <c r="D130" s="41">
        <f t="shared" si="29"/>
        <v>208.61</v>
      </c>
      <c r="E130" s="41">
        <f t="shared" si="29"/>
        <v>205.22</v>
      </c>
      <c r="F130" s="41">
        <f t="shared" si="29"/>
        <v>210.49999999999994</v>
      </c>
      <c r="G130" s="41">
        <f t="shared" si="29"/>
        <v>222.69000000000003</v>
      </c>
      <c r="H130" s="41">
        <f t="shared" si="29"/>
        <v>255.57999999999998</v>
      </c>
      <c r="I130" s="41">
        <f t="shared" si="29"/>
        <v>290.37999999999994</v>
      </c>
      <c r="J130" s="41">
        <f t="shared" si="29"/>
        <v>327.21999999999991</v>
      </c>
      <c r="K130" s="41">
        <f t="shared" si="29"/>
        <v>355.87000000000006</v>
      </c>
      <c r="L130" s="41">
        <f t="shared" si="29"/>
        <v>381.46000000000004</v>
      </c>
      <c r="M130" s="41">
        <f t="shared" si="29"/>
        <v>401.95</v>
      </c>
      <c r="N130" s="41">
        <f t="shared" si="29"/>
        <v>399.06000000000006</v>
      </c>
      <c r="O130" s="41">
        <f t="shared" si="29"/>
        <v>391.7299999999999</v>
      </c>
      <c r="P130" s="41">
        <f t="shared" si="29"/>
        <v>390.99</v>
      </c>
      <c r="Q130" s="41">
        <f t="shared" si="29"/>
        <v>385.69999999999987</v>
      </c>
      <c r="R130" s="41">
        <f t="shared" si="29"/>
        <v>379.95999999999992</v>
      </c>
      <c r="S130" s="41">
        <f t="shared" si="29"/>
        <v>383.22999999999996</v>
      </c>
      <c r="T130" s="41">
        <f t="shared" si="29"/>
        <v>404.91</v>
      </c>
      <c r="U130" s="41">
        <f t="shared" si="29"/>
        <v>397.88000000000011</v>
      </c>
      <c r="V130" s="41">
        <f t="shared" si="29"/>
        <v>378.94000000000005</v>
      </c>
      <c r="W130" s="41">
        <f t="shared" si="29"/>
        <v>349.65999999999991</v>
      </c>
      <c r="X130" s="41">
        <f t="shared" si="29"/>
        <v>307.47999999999996</v>
      </c>
      <c r="Y130" s="41">
        <f t="shared" si="29"/>
        <v>265.67999999999995</v>
      </c>
      <c r="Z130" s="42">
        <f t="shared" si="17"/>
        <v>7746.2699999999986</v>
      </c>
      <c r="AA130" s="43">
        <f t="shared" si="18"/>
        <v>31</v>
      </c>
      <c r="AB130" s="60">
        <f t="shared" si="21"/>
        <v>7746.27</v>
      </c>
      <c r="AD130" s="85">
        <f t="shared" si="19"/>
        <v>0</v>
      </c>
    </row>
    <row r="131" spans="1:30" ht="15.75" x14ac:dyDescent="0.25">
      <c r="A131" s="59">
        <f t="shared" si="15"/>
        <v>46692</v>
      </c>
      <c r="B131" s="41">
        <f t="shared" ref="B131:Y131" si="30">+B18*$AA18+B47*$AA47+B75*$AA75+B103*$AA103</f>
        <v>229.30000000000004</v>
      </c>
      <c r="C131" s="41">
        <f t="shared" si="30"/>
        <v>213.05999999999995</v>
      </c>
      <c r="D131" s="41">
        <f t="shared" si="30"/>
        <v>204.13999999999996</v>
      </c>
      <c r="E131" s="41">
        <f t="shared" si="30"/>
        <v>200.25999999999993</v>
      </c>
      <c r="F131" s="41">
        <f t="shared" si="30"/>
        <v>205.84</v>
      </c>
      <c r="G131" s="41">
        <f t="shared" si="30"/>
        <v>219.88000000000005</v>
      </c>
      <c r="H131" s="41">
        <f t="shared" si="30"/>
        <v>250.79999999999995</v>
      </c>
      <c r="I131" s="41">
        <f t="shared" si="30"/>
        <v>284.76000000000005</v>
      </c>
      <c r="J131" s="41">
        <f t="shared" si="30"/>
        <v>318.74</v>
      </c>
      <c r="K131" s="41">
        <f t="shared" si="30"/>
        <v>344.44000000000011</v>
      </c>
      <c r="L131" s="41">
        <f t="shared" si="30"/>
        <v>367.93999999999988</v>
      </c>
      <c r="M131" s="41">
        <f t="shared" si="30"/>
        <v>388.46000000000009</v>
      </c>
      <c r="N131" s="41">
        <f t="shared" si="30"/>
        <v>386.96</v>
      </c>
      <c r="O131" s="41">
        <f t="shared" si="30"/>
        <v>380.24000000000007</v>
      </c>
      <c r="P131" s="41">
        <f t="shared" si="30"/>
        <v>381.54</v>
      </c>
      <c r="Q131" s="41">
        <f t="shared" si="30"/>
        <v>378.52000000000004</v>
      </c>
      <c r="R131" s="41">
        <f t="shared" si="30"/>
        <v>373.36000000000007</v>
      </c>
      <c r="S131" s="41">
        <f t="shared" si="30"/>
        <v>378.10000000000014</v>
      </c>
      <c r="T131" s="41">
        <f t="shared" si="30"/>
        <v>397.98</v>
      </c>
      <c r="U131" s="41">
        <f t="shared" si="30"/>
        <v>391.92000000000007</v>
      </c>
      <c r="V131" s="41">
        <f t="shared" si="30"/>
        <v>373.97999999999996</v>
      </c>
      <c r="W131" s="41">
        <f t="shared" si="30"/>
        <v>345.1400000000001</v>
      </c>
      <c r="X131" s="41">
        <f t="shared" si="30"/>
        <v>301.78000000000009</v>
      </c>
      <c r="Y131" s="41">
        <f t="shared" si="30"/>
        <v>259.70000000000005</v>
      </c>
      <c r="Z131" s="42">
        <f t="shared" si="17"/>
        <v>7576.8400000000011</v>
      </c>
      <c r="AA131" s="43">
        <f t="shared" si="18"/>
        <v>30</v>
      </c>
      <c r="AB131" s="60">
        <f t="shared" si="21"/>
        <v>7576.84</v>
      </c>
      <c r="AD131" s="85">
        <f t="shared" si="19"/>
        <v>0</v>
      </c>
    </row>
    <row r="132" spans="1:30" ht="16.5" thickBot="1" x14ac:dyDescent="0.3">
      <c r="A132" s="61">
        <f t="shared" si="15"/>
        <v>46722</v>
      </c>
      <c r="B132" s="44">
        <f t="shared" ref="B132:Y132" si="31">+B19*$AA19+B48*$AA48+B76*$AA76+B104*$AA104</f>
        <v>249.70000000000005</v>
      </c>
      <c r="C132" s="44">
        <f t="shared" si="31"/>
        <v>229.82999999999993</v>
      </c>
      <c r="D132" s="44">
        <f t="shared" si="31"/>
        <v>219.15999999999997</v>
      </c>
      <c r="E132" s="44">
        <f t="shared" si="31"/>
        <v>213.79999999999995</v>
      </c>
      <c r="F132" s="44">
        <f t="shared" si="31"/>
        <v>217.54999999999995</v>
      </c>
      <c r="G132" s="44">
        <f t="shared" si="31"/>
        <v>230.52000000000004</v>
      </c>
      <c r="H132" s="44">
        <f t="shared" si="31"/>
        <v>258.79000000000013</v>
      </c>
      <c r="I132" s="44">
        <f t="shared" si="31"/>
        <v>293.2399999999999</v>
      </c>
      <c r="J132" s="44">
        <f t="shared" si="31"/>
        <v>330.47</v>
      </c>
      <c r="K132" s="44">
        <f t="shared" si="31"/>
        <v>357.51</v>
      </c>
      <c r="L132" s="44">
        <f t="shared" si="31"/>
        <v>382.11</v>
      </c>
      <c r="M132" s="44">
        <f t="shared" si="31"/>
        <v>402.50000000000006</v>
      </c>
      <c r="N132" s="44">
        <f t="shared" si="31"/>
        <v>403.49999999999989</v>
      </c>
      <c r="O132" s="44">
        <f t="shared" si="31"/>
        <v>398.57999999999993</v>
      </c>
      <c r="P132" s="44">
        <f t="shared" si="31"/>
        <v>398.19999999999993</v>
      </c>
      <c r="Q132" s="44">
        <f t="shared" si="31"/>
        <v>394.20999999999992</v>
      </c>
      <c r="R132" s="44">
        <f t="shared" si="31"/>
        <v>386.89</v>
      </c>
      <c r="S132" s="44">
        <f t="shared" si="31"/>
        <v>384.00000000000011</v>
      </c>
      <c r="T132" s="44">
        <f t="shared" si="31"/>
        <v>409.02</v>
      </c>
      <c r="U132" s="44">
        <f t="shared" si="31"/>
        <v>409.53000000000009</v>
      </c>
      <c r="V132" s="44">
        <f t="shared" si="31"/>
        <v>391.8300000000001</v>
      </c>
      <c r="W132" s="44">
        <f t="shared" si="31"/>
        <v>365.67000000000007</v>
      </c>
      <c r="X132" s="44">
        <f t="shared" si="31"/>
        <v>326.13000000000005</v>
      </c>
      <c r="Y132" s="44">
        <f t="shared" si="31"/>
        <v>284.02</v>
      </c>
      <c r="Z132" s="45">
        <f t="shared" si="17"/>
        <v>7936.76</v>
      </c>
      <c r="AA132" s="46">
        <f t="shared" si="18"/>
        <v>31</v>
      </c>
      <c r="AB132" s="62">
        <f t="shared" si="21"/>
        <v>7936.7600000000011</v>
      </c>
      <c r="AD132" s="85">
        <f t="shared" si="19"/>
        <v>0</v>
      </c>
    </row>
    <row r="133" spans="1:30" ht="15.75" x14ac:dyDescent="0.25">
      <c r="A133" s="57">
        <f t="shared" si="15"/>
        <v>46753</v>
      </c>
      <c r="B133" s="73">
        <f t="shared" ref="B133:Y133" si="32">+B20*$AA20+B49*$AA49+B77*$AA77+B105*$AA105</f>
        <v>324.63000000000011</v>
      </c>
      <c r="C133" s="73">
        <f t="shared" si="32"/>
        <v>301.03000000000003</v>
      </c>
      <c r="D133" s="73">
        <f t="shared" si="32"/>
        <v>287.08999999999997</v>
      </c>
      <c r="E133" s="73">
        <f t="shared" si="32"/>
        <v>281.34000000000009</v>
      </c>
      <c r="F133" s="73">
        <f t="shared" si="32"/>
        <v>286.09999999999997</v>
      </c>
      <c r="G133" s="73">
        <f t="shared" si="32"/>
        <v>306.61999999999995</v>
      </c>
      <c r="H133" s="73">
        <f t="shared" si="32"/>
        <v>339.03000000000003</v>
      </c>
      <c r="I133" s="73">
        <f t="shared" si="32"/>
        <v>288.67999999999995</v>
      </c>
      <c r="J133" s="73">
        <f t="shared" si="32"/>
        <v>403.33000000000004</v>
      </c>
      <c r="K133" s="73">
        <f t="shared" si="32"/>
        <v>438.96000000000009</v>
      </c>
      <c r="L133" s="73">
        <f t="shared" si="32"/>
        <v>474.04000000000008</v>
      </c>
      <c r="M133" s="73">
        <f t="shared" si="32"/>
        <v>521.02</v>
      </c>
      <c r="N133" s="73">
        <f t="shared" si="32"/>
        <v>522.68000000000006</v>
      </c>
      <c r="O133" s="73">
        <f t="shared" si="32"/>
        <v>515.63999999999987</v>
      </c>
      <c r="P133" s="73">
        <f t="shared" si="32"/>
        <v>516.29999999999995</v>
      </c>
      <c r="Q133" s="73">
        <f t="shared" si="32"/>
        <v>513.3599999999999</v>
      </c>
      <c r="R133" s="73">
        <f t="shared" si="32"/>
        <v>505.1099999999999</v>
      </c>
      <c r="S133" s="73">
        <f t="shared" si="32"/>
        <v>611.35999999999979</v>
      </c>
      <c r="T133" s="73">
        <f t="shared" si="32"/>
        <v>639.3599999999999</v>
      </c>
      <c r="U133" s="73">
        <f t="shared" si="32"/>
        <v>659.97999999999968</v>
      </c>
      <c r="V133" s="73">
        <f t="shared" si="32"/>
        <v>633.74000000000012</v>
      </c>
      <c r="W133" s="73">
        <f t="shared" si="32"/>
        <v>589.94999999999993</v>
      </c>
      <c r="X133" s="73">
        <f t="shared" si="32"/>
        <v>521.82000000000005</v>
      </c>
      <c r="Y133" s="73">
        <f t="shared" si="32"/>
        <v>448.74999999999994</v>
      </c>
      <c r="Z133" s="74">
        <f t="shared" si="17"/>
        <v>10929.92</v>
      </c>
      <c r="AA133" s="75">
        <f t="shared" si="18"/>
        <v>31</v>
      </c>
      <c r="AB133" s="76">
        <f t="shared" si="21"/>
        <v>10929.919999999998</v>
      </c>
      <c r="AD133" s="85">
        <f t="shared" si="19"/>
        <v>0</v>
      </c>
    </row>
    <row r="134" spans="1:30" ht="15.75" x14ac:dyDescent="0.25">
      <c r="A134" s="59">
        <f t="shared" si="15"/>
        <v>46784</v>
      </c>
      <c r="B134" s="41">
        <f t="shared" ref="B134:Y134" si="33">+B21*$AA21+B50*$AA50+B78*$AA78+B106*$AA106</f>
        <v>302.37000000000006</v>
      </c>
      <c r="C134" s="41">
        <f t="shared" si="33"/>
        <v>281.51999999999992</v>
      </c>
      <c r="D134" s="41">
        <f t="shared" si="33"/>
        <v>269.71000000000004</v>
      </c>
      <c r="E134" s="41">
        <f t="shared" si="33"/>
        <v>265.44999999999993</v>
      </c>
      <c r="F134" s="41">
        <f t="shared" si="33"/>
        <v>274.12999999999994</v>
      </c>
      <c r="G134" s="41">
        <f t="shared" si="33"/>
        <v>309.29000000000008</v>
      </c>
      <c r="H134" s="41">
        <f t="shared" si="33"/>
        <v>409.21999999999997</v>
      </c>
      <c r="I134" s="41">
        <f t="shared" si="33"/>
        <v>356.30999999999995</v>
      </c>
      <c r="J134" s="41">
        <f t="shared" si="33"/>
        <v>407.88</v>
      </c>
      <c r="K134" s="41">
        <f t="shared" si="33"/>
        <v>439.44999999999993</v>
      </c>
      <c r="L134" s="41">
        <f t="shared" si="33"/>
        <v>481.9</v>
      </c>
      <c r="M134" s="41">
        <f t="shared" si="33"/>
        <v>507.15999999999991</v>
      </c>
      <c r="N134" s="41">
        <f t="shared" si="33"/>
        <v>499.53999999999985</v>
      </c>
      <c r="O134" s="41">
        <f t="shared" si="33"/>
        <v>495.37999999999994</v>
      </c>
      <c r="P134" s="41">
        <f t="shared" si="33"/>
        <v>500.75000000000011</v>
      </c>
      <c r="Q134" s="41">
        <f t="shared" si="33"/>
        <v>499.45999999999992</v>
      </c>
      <c r="R134" s="41">
        <f t="shared" si="33"/>
        <v>491.3499999999998</v>
      </c>
      <c r="S134" s="41">
        <f t="shared" si="33"/>
        <v>586.20000000000005</v>
      </c>
      <c r="T134" s="41">
        <f t="shared" si="33"/>
        <v>597.7299999999999</v>
      </c>
      <c r="U134" s="41">
        <f t="shared" si="33"/>
        <v>626.95000000000005</v>
      </c>
      <c r="V134" s="41">
        <f t="shared" si="33"/>
        <v>605.04</v>
      </c>
      <c r="W134" s="41">
        <f t="shared" si="33"/>
        <v>561.39</v>
      </c>
      <c r="X134" s="41">
        <f t="shared" si="33"/>
        <v>491.55999999999995</v>
      </c>
      <c r="Y134" s="41">
        <f t="shared" si="33"/>
        <v>419.34</v>
      </c>
      <c r="Z134" s="42">
        <f t="shared" si="17"/>
        <v>10679.079999999996</v>
      </c>
      <c r="AA134" s="43">
        <f t="shared" si="18"/>
        <v>29</v>
      </c>
      <c r="AB134" s="60">
        <f t="shared" si="21"/>
        <v>10679.079999999998</v>
      </c>
      <c r="AD134" s="85">
        <f t="shared" si="19"/>
        <v>0</v>
      </c>
    </row>
    <row r="135" spans="1:30" ht="15.75" x14ac:dyDescent="0.25">
      <c r="A135" s="59">
        <f t="shared" si="15"/>
        <v>46813</v>
      </c>
      <c r="B135" s="41">
        <f t="shared" ref="B135:Y135" si="34">+B22*$AA22+B51*$AA51+B79*$AA79+B107*$AA107</f>
        <v>319.11</v>
      </c>
      <c r="C135" s="41">
        <f t="shared" si="34"/>
        <v>297.08999999999986</v>
      </c>
      <c r="D135" s="41">
        <f t="shared" si="34"/>
        <v>285.70000000000016</v>
      </c>
      <c r="E135" s="41">
        <f t="shared" si="34"/>
        <v>280.46000000000004</v>
      </c>
      <c r="F135" s="41">
        <f t="shared" si="34"/>
        <v>289.52</v>
      </c>
      <c r="G135" s="41">
        <f t="shared" si="34"/>
        <v>325.88</v>
      </c>
      <c r="H135" s="41">
        <f t="shared" si="34"/>
        <v>426.51999999999992</v>
      </c>
      <c r="I135" s="41">
        <f t="shared" si="34"/>
        <v>376.95000000000016</v>
      </c>
      <c r="J135" s="41">
        <f t="shared" si="34"/>
        <v>431.00999999999982</v>
      </c>
      <c r="K135" s="41">
        <f t="shared" si="34"/>
        <v>462.56</v>
      </c>
      <c r="L135" s="41">
        <f t="shared" si="34"/>
        <v>497.42</v>
      </c>
      <c r="M135" s="41">
        <f t="shared" si="34"/>
        <v>536.0999999999998</v>
      </c>
      <c r="N135" s="41">
        <f t="shared" si="34"/>
        <v>531.10999999999979</v>
      </c>
      <c r="O135" s="41">
        <f t="shared" si="34"/>
        <v>524.04999999999984</v>
      </c>
      <c r="P135" s="41">
        <f t="shared" si="34"/>
        <v>527.70000000000016</v>
      </c>
      <c r="Q135" s="41">
        <f t="shared" si="34"/>
        <v>524.53</v>
      </c>
      <c r="R135" s="41">
        <f t="shared" si="34"/>
        <v>517.46000000000026</v>
      </c>
      <c r="S135" s="41">
        <f t="shared" si="34"/>
        <v>624.58999999999992</v>
      </c>
      <c r="T135" s="41">
        <f t="shared" si="34"/>
        <v>640.82999999999981</v>
      </c>
      <c r="U135" s="41">
        <f t="shared" si="34"/>
        <v>668.55</v>
      </c>
      <c r="V135" s="41">
        <f t="shared" si="34"/>
        <v>640.07999999999993</v>
      </c>
      <c r="W135" s="41">
        <f t="shared" si="34"/>
        <v>593.14</v>
      </c>
      <c r="X135" s="41">
        <f t="shared" si="34"/>
        <v>520.07000000000028</v>
      </c>
      <c r="Y135" s="41">
        <f t="shared" si="34"/>
        <v>443.88</v>
      </c>
      <c r="Z135" s="42">
        <f t="shared" si="17"/>
        <v>11284.309999999996</v>
      </c>
      <c r="AA135" s="43">
        <f t="shared" si="18"/>
        <v>31</v>
      </c>
      <c r="AB135" s="60">
        <f t="shared" si="21"/>
        <v>11284.31</v>
      </c>
      <c r="AD135" s="85">
        <f t="shared" si="19"/>
        <v>0</v>
      </c>
    </row>
    <row r="136" spans="1:30" ht="15.75" x14ac:dyDescent="0.25">
      <c r="A136" s="59">
        <f t="shared" si="15"/>
        <v>46844</v>
      </c>
      <c r="B136" s="41">
        <f t="shared" ref="B136:Y136" si="35">+B23*$AA23+B52*$AA52+B80*$AA80+B108*$AA108</f>
        <v>307.73</v>
      </c>
      <c r="C136" s="41">
        <f t="shared" si="35"/>
        <v>285.48000000000008</v>
      </c>
      <c r="D136" s="41">
        <f t="shared" si="35"/>
        <v>273.35000000000002</v>
      </c>
      <c r="E136" s="41">
        <f t="shared" si="35"/>
        <v>268.13</v>
      </c>
      <c r="F136" s="41">
        <f t="shared" si="35"/>
        <v>275.72000000000003</v>
      </c>
      <c r="G136" s="41">
        <f t="shared" si="35"/>
        <v>300.86999999999989</v>
      </c>
      <c r="H136" s="41">
        <f t="shared" si="35"/>
        <v>386.70000000000005</v>
      </c>
      <c r="I136" s="41">
        <f t="shared" si="35"/>
        <v>345.64999999999986</v>
      </c>
      <c r="J136" s="41">
        <f t="shared" si="35"/>
        <v>397.92999999999995</v>
      </c>
      <c r="K136" s="41">
        <f t="shared" si="35"/>
        <v>433.84999999999997</v>
      </c>
      <c r="L136" s="41">
        <f t="shared" si="35"/>
        <v>483.21000000000004</v>
      </c>
      <c r="M136" s="41">
        <f t="shared" si="35"/>
        <v>508.61</v>
      </c>
      <c r="N136" s="41">
        <f t="shared" si="35"/>
        <v>506.15</v>
      </c>
      <c r="O136" s="41">
        <f t="shared" si="35"/>
        <v>495.69999999999993</v>
      </c>
      <c r="P136" s="41">
        <f t="shared" si="35"/>
        <v>492.71999999999991</v>
      </c>
      <c r="Q136" s="41">
        <f t="shared" si="35"/>
        <v>488.94999999999993</v>
      </c>
      <c r="R136" s="41">
        <f t="shared" si="35"/>
        <v>482.35999999999996</v>
      </c>
      <c r="S136" s="41">
        <f t="shared" si="35"/>
        <v>589.36999999999989</v>
      </c>
      <c r="T136" s="41">
        <f t="shared" si="35"/>
        <v>615.29000000000019</v>
      </c>
      <c r="U136" s="41">
        <f t="shared" si="35"/>
        <v>633.17999999999984</v>
      </c>
      <c r="V136" s="41">
        <f t="shared" si="35"/>
        <v>606.49</v>
      </c>
      <c r="W136" s="41">
        <f t="shared" si="35"/>
        <v>561.88</v>
      </c>
      <c r="X136" s="41">
        <f t="shared" si="35"/>
        <v>494.89000000000004</v>
      </c>
      <c r="Y136" s="41">
        <f t="shared" si="35"/>
        <v>426.84</v>
      </c>
      <c r="Z136" s="42">
        <f t="shared" si="17"/>
        <v>10661.049999999997</v>
      </c>
      <c r="AA136" s="43">
        <f t="shared" si="18"/>
        <v>30</v>
      </c>
      <c r="AB136" s="60">
        <f t="shared" si="21"/>
        <v>10661.049999999997</v>
      </c>
      <c r="AD136" s="85">
        <f t="shared" si="19"/>
        <v>0</v>
      </c>
    </row>
    <row r="137" spans="1:30" ht="15.75" x14ac:dyDescent="0.25">
      <c r="A137" s="59">
        <f t="shared" si="15"/>
        <v>46874</v>
      </c>
      <c r="B137" s="41">
        <f t="shared" ref="B137:Y137" si="36">+B24*$AA24+B53*$AA53+B81*$AA81+B109*$AA109</f>
        <v>314.37999999999994</v>
      </c>
      <c r="C137" s="41">
        <f t="shared" si="36"/>
        <v>292.65000000000009</v>
      </c>
      <c r="D137" s="41">
        <f t="shared" si="36"/>
        <v>280.96000000000004</v>
      </c>
      <c r="E137" s="41">
        <f t="shared" si="36"/>
        <v>275.44</v>
      </c>
      <c r="F137" s="41">
        <f t="shared" si="36"/>
        <v>284.45</v>
      </c>
      <c r="G137" s="41">
        <f t="shared" si="36"/>
        <v>310.47000000000003</v>
      </c>
      <c r="H137" s="41">
        <f t="shared" si="36"/>
        <v>412.25000000000006</v>
      </c>
      <c r="I137" s="41">
        <f t="shared" si="36"/>
        <v>368.97000000000008</v>
      </c>
      <c r="J137" s="41">
        <f t="shared" si="36"/>
        <v>424.1</v>
      </c>
      <c r="K137" s="41">
        <f t="shared" si="36"/>
        <v>475.95000000000005</v>
      </c>
      <c r="L137" s="41">
        <f t="shared" si="36"/>
        <v>508.03000000000014</v>
      </c>
      <c r="M137" s="41">
        <f t="shared" si="36"/>
        <v>535.56000000000006</v>
      </c>
      <c r="N137" s="41">
        <f t="shared" si="36"/>
        <v>529.55999999999983</v>
      </c>
      <c r="O137" s="41">
        <f t="shared" si="36"/>
        <v>519.26</v>
      </c>
      <c r="P137" s="41">
        <f t="shared" si="36"/>
        <v>518.11</v>
      </c>
      <c r="Q137" s="41">
        <f t="shared" si="36"/>
        <v>514.71000000000015</v>
      </c>
      <c r="R137" s="41">
        <f t="shared" si="36"/>
        <v>504.46999999999997</v>
      </c>
      <c r="S137" s="41">
        <f t="shared" si="36"/>
        <v>615.91000000000008</v>
      </c>
      <c r="T137" s="41">
        <f t="shared" si="36"/>
        <v>640.59000000000015</v>
      </c>
      <c r="U137" s="41">
        <f t="shared" si="36"/>
        <v>659.29999999999973</v>
      </c>
      <c r="V137" s="41">
        <f t="shared" si="36"/>
        <v>630.81999999999994</v>
      </c>
      <c r="W137" s="41">
        <f t="shared" si="36"/>
        <v>581.2700000000001</v>
      </c>
      <c r="X137" s="41">
        <f t="shared" si="36"/>
        <v>507.48999999999995</v>
      </c>
      <c r="Y137" s="41">
        <f t="shared" si="36"/>
        <v>435.49</v>
      </c>
      <c r="Z137" s="42">
        <f t="shared" si="17"/>
        <v>11140.189999999999</v>
      </c>
      <c r="AA137" s="43">
        <f t="shared" si="18"/>
        <v>31</v>
      </c>
      <c r="AB137" s="60">
        <f t="shared" si="21"/>
        <v>11140.19</v>
      </c>
      <c r="AD137" s="85">
        <f t="shared" si="19"/>
        <v>0</v>
      </c>
    </row>
    <row r="138" spans="1:30" ht="15.75" x14ac:dyDescent="0.25">
      <c r="A138" s="59">
        <f t="shared" si="15"/>
        <v>46905</v>
      </c>
      <c r="B138" s="41">
        <f t="shared" ref="B138:Y138" si="37">+B25*$AA25+B54*$AA54+B82*$AA82+B110*$AA110</f>
        <v>304.94</v>
      </c>
      <c r="C138" s="41">
        <f t="shared" si="37"/>
        <v>282.75999999999988</v>
      </c>
      <c r="D138" s="41">
        <f t="shared" si="37"/>
        <v>270.2</v>
      </c>
      <c r="E138" s="41">
        <f t="shared" si="37"/>
        <v>265.17999999999995</v>
      </c>
      <c r="F138" s="41">
        <f t="shared" si="37"/>
        <v>273.53999999999996</v>
      </c>
      <c r="G138" s="41">
        <f t="shared" si="37"/>
        <v>296.13999999999993</v>
      </c>
      <c r="H138" s="41">
        <f t="shared" si="37"/>
        <v>393.46000000000004</v>
      </c>
      <c r="I138" s="41">
        <f t="shared" si="37"/>
        <v>355.66</v>
      </c>
      <c r="J138" s="41">
        <f t="shared" si="37"/>
        <v>410.30000000000007</v>
      </c>
      <c r="K138" s="41">
        <f t="shared" si="37"/>
        <v>461.30000000000007</v>
      </c>
      <c r="L138" s="41">
        <f t="shared" si="37"/>
        <v>490.53999999999996</v>
      </c>
      <c r="M138" s="41">
        <f t="shared" si="37"/>
        <v>517.29999999999984</v>
      </c>
      <c r="N138" s="41">
        <f t="shared" si="37"/>
        <v>514.89999999999986</v>
      </c>
      <c r="O138" s="41">
        <f t="shared" si="37"/>
        <v>504.61999999999978</v>
      </c>
      <c r="P138" s="41">
        <f t="shared" si="37"/>
        <v>502.02000000000004</v>
      </c>
      <c r="Q138" s="41">
        <f t="shared" si="37"/>
        <v>497.34000000000009</v>
      </c>
      <c r="R138" s="41">
        <f t="shared" si="37"/>
        <v>489.68000000000018</v>
      </c>
      <c r="S138" s="41">
        <f t="shared" si="37"/>
        <v>596.59999999999991</v>
      </c>
      <c r="T138" s="41">
        <f t="shared" si="37"/>
        <v>618.04000000000008</v>
      </c>
      <c r="U138" s="41">
        <f t="shared" si="37"/>
        <v>646.05999999999995</v>
      </c>
      <c r="V138" s="41">
        <f t="shared" si="37"/>
        <v>617.59999999999991</v>
      </c>
      <c r="W138" s="41">
        <f t="shared" si="37"/>
        <v>568.24</v>
      </c>
      <c r="X138" s="41">
        <f t="shared" si="37"/>
        <v>495.13999999999976</v>
      </c>
      <c r="Y138" s="41">
        <f t="shared" si="37"/>
        <v>424.16</v>
      </c>
      <c r="Z138" s="42">
        <f t="shared" si="17"/>
        <v>10795.72</v>
      </c>
      <c r="AA138" s="43">
        <f t="shared" si="18"/>
        <v>30</v>
      </c>
      <c r="AB138" s="60">
        <f t="shared" si="21"/>
        <v>10795.72</v>
      </c>
      <c r="AD138" s="85">
        <f t="shared" si="19"/>
        <v>0</v>
      </c>
    </row>
    <row r="139" spans="1:30" ht="15.75" x14ac:dyDescent="0.25">
      <c r="A139" s="59">
        <f t="shared" si="15"/>
        <v>46935</v>
      </c>
      <c r="B139" s="41">
        <f t="shared" ref="B139:Y139" si="38">+B26*$AA26+B55*$AA55+B83*$AA83+B111*$AA111</f>
        <v>317.21999999999997</v>
      </c>
      <c r="C139" s="41">
        <f t="shared" si="38"/>
        <v>295.58</v>
      </c>
      <c r="D139" s="41">
        <f t="shared" si="38"/>
        <v>282.12</v>
      </c>
      <c r="E139" s="41">
        <f t="shared" si="38"/>
        <v>276.56000000000006</v>
      </c>
      <c r="F139" s="41">
        <f t="shared" si="38"/>
        <v>284.53000000000009</v>
      </c>
      <c r="G139" s="41">
        <f t="shared" si="38"/>
        <v>308.63</v>
      </c>
      <c r="H139" s="41">
        <f t="shared" si="38"/>
        <v>346.90000000000003</v>
      </c>
      <c r="I139" s="41">
        <f t="shared" si="38"/>
        <v>358.59999999999991</v>
      </c>
      <c r="J139" s="41">
        <f t="shared" si="38"/>
        <v>418.12999999999988</v>
      </c>
      <c r="K139" s="41">
        <f t="shared" si="38"/>
        <v>474.44</v>
      </c>
      <c r="L139" s="41">
        <f t="shared" si="38"/>
        <v>504.91999999999996</v>
      </c>
      <c r="M139" s="41">
        <f t="shared" si="38"/>
        <v>533.69000000000005</v>
      </c>
      <c r="N139" s="41">
        <f t="shared" si="38"/>
        <v>529.76999999999987</v>
      </c>
      <c r="O139" s="41">
        <f t="shared" si="38"/>
        <v>518.57000000000005</v>
      </c>
      <c r="P139" s="41">
        <f t="shared" si="38"/>
        <v>516.43999999999994</v>
      </c>
      <c r="Q139" s="41">
        <f t="shared" si="38"/>
        <v>513.04</v>
      </c>
      <c r="R139" s="41">
        <f t="shared" si="38"/>
        <v>506.75999999999993</v>
      </c>
      <c r="S139" s="41">
        <f t="shared" si="38"/>
        <v>613.86000000000013</v>
      </c>
      <c r="T139" s="41">
        <f t="shared" si="38"/>
        <v>627.56999999999982</v>
      </c>
      <c r="U139" s="41">
        <f t="shared" si="38"/>
        <v>664.89</v>
      </c>
      <c r="V139" s="41">
        <f t="shared" si="38"/>
        <v>636.69000000000005</v>
      </c>
      <c r="W139" s="41">
        <f t="shared" si="38"/>
        <v>587.41000000000008</v>
      </c>
      <c r="X139" s="41">
        <f t="shared" si="38"/>
        <v>512.19999999999982</v>
      </c>
      <c r="Y139" s="41">
        <f t="shared" si="38"/>
        <v>442.97000000000008</v>
      </c>
      <c r="Z139" s="42">
        <f t="shared" si="17"/>
        <v>11071.49</v>
      </c>
      <c r="AA139" s="43">
        <f t="shared" si="18"/>
        <v>31</v>
      </c>
      <c r="AB139" s="60">
        <f t="shared" si="21"/>
        <v>11071.489999999998</v>
      </c>
      <c r="AD139" s="85">
        <f t="shared" si="19"/>
        <v>0</v>
      </c>
    </row>
    <row r="140" spans="1:30" ht="15.75" x14ac:dyDescent="0.25">
      <c r="A140" s="59">
        <f t="shared" si="15"/>
        <v>46966</v>
      </c>
      <c r="B140" s="41">
        <f t="shared" ref="B140:Y140" si="39">+B27*$AA27+B56*$AA56+B84*$AA84+B112*$AA112</f>
        <v>319.69000000000005</v>
      </c>
      <c r="C140" s="41">
        <f t="shared" si="39"/>
        <v>297.32</v>
      </c>
      <c r="D140" s="41">
        <f t="shared" si="39"/>
        <v>284.97999999999996</v>
      </c>
      <c r="E140" s="41">
        <f t="shared" si="39"/>
        <v>279.72999999999996</v>
      </c>
      <c r="F140" s="41">
        <f t="shared" si="39"/>
        <v>288.64</v>
      </c>
      <c r="G140" s="41">
        <f t="shared" si="39"/>
        <v>319.10999999999996</v>
      </c>
      <c r="H140" s="41">
        <f t="shared" si="39"/>
        <v>417.22</v>
      </c>
      <c r="I140" s="41">
        <f t="shared" si="39"/>
        <v>372.31999999999994</v>
      </c>
      <c r="J140" s="41">
        <f t="shared" si="39"/>
        <v>428.57000000000005</v>
      </c>
      <c r="K140" s="41">
        <f t="shared" si="39"/>
        <v>468.8</v>
      </c>
      <c r="L140" s="41">
        <f t="shared" si="39"/>
        <v>515.04999999999995</v>
      </c>
      <c r="M140" s="41">
        <f t="shared" si="39"/>
        <v>543.86999999999989</v>
      </c>
      <c r="N140" s="41">
        <f t="shared" si="39"/>
        <v>538.62000000000012</v>
      </c>
      <c r="O140" s="41">
        <f t="shared" si="39"/>
        <v>529.5899999999998</v>
      </c>
      <c r="P140" s="41">
        <f t="shared" si="39"/>
        <v>529.34</v>
      </c>
      <c r="Q140" s="41">
        <f t="shared" si="39"/>
        <v>524.03</v>
      </c>
      <c r="R140" s="41">
        <f t="shared" si="39"/>
        <v>516.5</v>
      </c>
      <c r="S140" s="41">
        <f t="shared" si="39"/>
        <v>624.59999999999991</v>
      </c>
      <c r="T140" s="41">
        <f t="shared" si="39"/>
        <v>643.16999999999985</v>
      </c>
      <c r="U140" s="41">
        <f t="shared" si="39"/>
        <v>672.71000000000015</v>
      </c>
      <c r="V140" s="41">
        <f t="shared" si="39"/>
        <v>642.11000000000013</v>
      </c>
      <c r="W140" s="41">
        <f t="shared" si="39"/>
        <v>591.25999999999988</v>
      </c>
      <c r="X140" s="41">
        <f t="shared" si="39"/>
        <v>513.16999999999985</v>
      </c>
      <c r="Y140" s="41">
        <f t="shared" si="39"/>
        <v>442.69000000000005</v>
      </c>
      <c r="Z140" s="42">
        <f t="shared" si="17"/>
        <v>11303.090000000002</v>
      </c>
      <c r="AA140" s="43">
        <f t="shared" si="18"/>
        <v>31</v>
      </c>
      <c r="AB140" s="60">
        <f t="shared" si="21"/>
        <v>11303.09</v>
      </c>
      <c r="AD140" s="85">
        <f t="shared" si="19"/>
        <v>0</v>
      </c>
    </row>
    <row r="141" spans="1:30" ht="15.75" x14ac:dyDescent="0.25">
      <c r="A141" s="59">
        <f t="shared" si="15"/>
        <v>46997</v>
      </c>
      <c r="B141" s="41">
        <f t="shared" ref="B141:Y141" si="40">+B28*$AA28+B57*$AA57+B85*$AA85+B113*$AA113</f>
        <v>307.42000000000007</v>
      </c>
      <c r="C141" s="41">
        <f t="shared" si="40"/>
        <v>286.02000000000004</v>
      </c>
      <c r="D141" s="41">
        <f t="shared" si="40"/>
        <v>274.35000000000002</v>
      </c>
      <c r="E141" s="41">
        <f t="shared" si="40"/>
        <v>269.39</v>
      </c>
      <c r="F141" s="41">
        <f t="shared" si="40"/>
        <v>279.24000000000012</v>
      </c>
      <c r="G141" s="41">
        <f t="shared" si="40"/>
        <v>309.02999999999992</v>
      </c>
      <c r="H141" s="41">
        <f t="shared" si="40"/>
        <v>410.5200000000001</v>
      </c>
      <c r="I141" s="41">
        <f t="shared" si="40"/>
        <v>366.28000000000009</v>
      </c>
      <c r="J141" s="41">
        <f t="shared" si="40"/>
        <v>418.11</v>
      </c>
      <c r="K141" s="41">
        <f t="shared" si="40"/>
        <v>454.15999999999997</v>
      </c>
      <c r="L141" s="41">
        <f t="shared" si="40"/>
        <v>502.30999999999989</v>
      </c>
      <c r="M141" s="41">
        <f t="shared" si="40"/>
        <v>529.45000000000005</v>
      </c>
      <c r="N141" s="41">
        <f t="shared" si="40"/>
        <v>521.31999999999994</v>
      </c>
      <c r="O141" s="41">
        <f t="shared" si="40"/>
        <v>513.24</v>
      </c>
      <c r="P141" s="41">
        <f t="shared" si="40"/>
        <v>514.26</v>
      </c>
      <c r="Q141" s="41">
        <f t="shared" si="40"/>
        <v>511.01</v>
      </c>
      <c r="R141" s="41">
        <f t="shared" si="40"/>
        <v>502.83000000000004</v>
      </c>
      <c r="S141" s="41">
        <f t="shared" si="40"/>
        <v>615.4799999999999</v>
      </c>
      <c r="T141" s="41">
        <f t="shared" si="40"/>
        <v>648.62000000000023</v>
      </c>
      <c r="U141" s="41">
        <f t="shared" si="40"/>
        <v>652.01000000000022</v>
      </c>
      <c r="V141" s="41">
        <f t="shared" si="40"/>
        <v>620.09000000000015</v>
      </c>
      <c r="W141" s="41">
        <f t="shared" si="40"/>
        <v>570.34000000000015</v>
      </c>
      <c r="X141" s="41">
        <f t="shared" si="40"/>
        <v>495.09000000000015</v>
      </c>
      <c r="Y141" s="41">
        <f t="shared" si="40"/>
        <v>425.94</v>
      </c>
      <c r="Z141" s="42">
        <f t="shared" si="17"/>
        <v>10996.510000000002</v>
      </c>
      <c r="AA141" s="43">
        <f t="shared" si="18"/>
        <v>30</v>
      </c>
      <c r="AB141" s="60">
        <f t="shared" si="21"/>
        <v>10996.51</v>
      </c>
      <c r="AD141" s="85">
        <f t="shared" si="19"/>
        <v>0</v>
      </c>
    </row>
    <row r="142" spans="1:30" ht="15.75" x14ac:dyDescent="0.25">
      <c r="A142" s="59">
        <f t="shared" si="15"/>
        <v>47027</v>
      </c>
      <c r="B142" s="41">
        <f t="shared" ref="B142:Y142" si="41">+B29*$AA29+B58*$AA58+B86*$AA86+B114*$AA114</f>
        <v>313.86</v>
      </c>
      <c r="C142" s="41">
        <f t="shared" si="41"/>
        <v>291.20999999999992</v>
      </c>
      <c r="D142" s="41">
        <f t="shared" si="41"/>
        <v>279.70999999999998</v>
      </c>
      <c r="E142" s="41">
        <f t="shared" si="41"/>
        <v>275.15999999999997</v>
      </c>
      <c r="F142" s="41">
        <f t="shared" si="41"/>
        <v>282.57</v>
      </c>
      <c r="G142" s="41">
        <f t="shared" si="41"/>
        <v>299.53999999999991</v>
      </c>
      <c r="H142" s="41">
        <f t="shared" si="41"/>
        <v>343.92000000000007</v>
      </c>
      <c r="I142" s="41">
        <f t="shared" si="41"/>
        <v>365.02</v>
      </c>
      <c r="J142" s="41">
        <f t="shared" si="41"/>
        <v>424.11000000000007</v>
      </c>
      <c r="K142" s="41">
        <f t="shared" si="41"/>
        <v>463.94</v>
      </c>
      <c r="L142" s="41">
        <f t="shared" si="41"/>
        <v>512.70000000000005</v>
      </c>
      <c r="M142" s="41">
        <f t="shared" si="41"/>
        <v>540.15000000000009</v>
      </c>
      <c r="N142" s="41">
        <f t="shared" si="41"/>
        <v>536.0100000000001</v>
      </c>
      <c r="O142" s="41">
        <f t="shared" si="41"/>
        <v>526.67000000000007</v>
      </c>
      <c r="P142" s="41">
        <f t="shared" si="41"/>
        <v>526.34</v>
      </c>
      <c r="Q142" s="41">
        <f t="shared" si="41"/>
        <v>519.27999999999986</v>
      </c>
      <c r="R142" s="41">
        <f t="shared" si="41"/>
        <v>511.78999999999991</v>
      </c>
      <c r="S142" s="41">
        <f t="shared" si="41"/>
        <v>634.10999999999967</v>
      </c>
      <c r="T142" s="41">
        <f t="shared" si="41"/>
        <v>669.38999999999987</v>
      </c>
      <c r="U142" s="41">
        <f t="shared" si="41"/>
        <v>657.7600000000001</v>
      </c>
      <c r="V142" s="41">
        <f t="shared" si="41"/>
        <v>626.42999999999995</v>
      </c>
      <c r="W142" s="41">
        <f t="shared" si="41"/>
        <v>577.90999999999985</v>
      </c>
      <c r="X142" s="41">
        <f t="shared" si="41"/>
        <v>507.78000000000003</v>
      </c>
      <c r="Y142" s="41">
        <f t="shared" si="41"/>
        <v>438.14</v>
      </c>
      <c r="Z142" s="42">
        <f t="shared" si="17"/>
        <v>11123.500000000002</v>
      </c>
      <c r="AA142" s="43">
        <f t="shared" si="18"/>
        <v>31</v>
      </c>
      <c r="AB142" s="60">
        <f t="shared" si="21"/>
        <v>11123.5</v>
      </c>
      <c r="AD142" s="85">
        <f t="shared" si="19"/>
        <v>0</v>
      </c>
    </row>
    <row r="143" spans="1:30" ht="15.75" x14ac:dyDescent="0.25">
      <c r="A143" s="59">
        <f t="shared" si="15"/>
        <v>47058</v>
      </c>
      <c r="B143" s="41">
        <f t="shared" ref="B143:Y143" si="42">+B30*$AA30+B59*$AA59+B87*$AA87+B115*$AA115</f>
        <v>307.82</v>
      </c>
      <c r="C143" s="41">
        <f t="shared" si="42"/>
        <v>285.96000000000004</v>
      </c>
      <c r="D143" s="41">
        <f t="shared" si="42"/>
        <v>273.86</v>
      </c>
      <c r="E143" s="41">
        <f t="shared" si="42"/>
        <v>268.68</v>
      </c>
      <c r="F143" s="41">
        <f t="shared" si="42"/>
        <v>276.34000000000003</v>
      </c>
      <c r="G143" s="41">
        <f t="shared" si="42"/>
        <v>295.18</v>
      </c>
      <c r="H143" s="41">
        <f t="shared" si="42"/>
        <v>336.63999999999987</v>
      </c>
      <c r="I143" s="41">
        <f t="shared" si="42"/>
        <v>356.49999999999989</v>
      </c>
      <c r="J143" s="41">
        <f t="shared" si="42"/>
        <v>411.76000000000005</v>
      </c>
      <c r="K143" s="41">
        <f t="shared" si="42"/>
        <v>450.74</v>
      </c>
      <c r="L143" s="41">
        <f t="shared" si="42"/>
        <v>493.78000000000009</v>
      </c>
      <c r="M143" s="41">
        <f t="shared" si="42"/>
        <v>521.2399999999999</v>
      </c>
      <c r="N143" s="41">
        <f t="shared" si="42"/>
        <v>519.13999999999987</v>
      </c>
      <c r="O143" s="41">
        <f t="shared" si="42"/>
        <v>510.13999999999993</v>
      </c>
      <c r="P143" s="41">
        <f t="shared" si="42"/>
        <v>512.07999999999993</v>
      </c>
      <c r="Q143" s="41">
        <f t="shared" si="42"/>
        <v>507.82000000000005</v>
      </c>
      <c r="R143" s="41">
        <f t="shared" si="42"/>
        <v>501.0200000000001</v>
      </c>
      <c r="S143" s="41">
        <f t="shared" si="42"/>
        <v>624.1</v>
      </c>
      <c r="T143" s="41">
        <f t="shared" si="42"/>
        <v>656.82000000000016</v>
      </c>
      <c r="U143" s="41">
        <f t="shared" si="42"/>
        <v>646.99999999999989</v>
      </c>
      <c r="V143" s="41">
        <f t="shared" si="42"/>
        <v>617.2800000000002</v>
      </c>
      <c r="W143" s="41">
        <f t="shared" si="42"/>
        <v>569.70000000000005</v>
      </c>
      <c r="X143" s="41">
        <f t="shared" si="42"/>
        <v>498.28000000000014</v>
      </c>
      <c r="Y143" s="41">
        <f t="shared" si="42"/>
        <v>428.68000000000006</v>
      </c>
      <c r="Z143" s="42">
        <f t="shared" si="17"/>
        <v>10870.560000000003</v>
      </c>
      <c r="AA143" s="43">
        <f t="shared" si="18"/>
        <v>30</v>
      </c>
      <c r="AB143" s="60">
        <f t="shared" si="21"/>
        <v>10870.560000000003</v>
      </c>
      <c r="AD143" s="85">
        <f t="shared" si="19"/>
        <v>0</v>
      </c>
    </row>
    <row r="144" spans="1:30" ht="16.5" thickBot="1" x14ac:dyDescent="0.3">
      <c r="A144" s="61">
        <f t="shared" si="15"/>
        <v>47088</v>
      </c>
      <c r="B144" s="44">
        <f t="shared" ref="B144:Y144" si="43">+B31*$AA31+B60*$AA60+B88*$AA88+B116*$AA116</f>
        <v>335.71</v>
      </c>
      <c r="C144" s="44">
        <f t="shared" si="43"/>
        <v>309.15000000000003</v>
      </c>
      <c r="D144" s="44">
        <f t="shared" si="43"/>
        <v>294.57</v>
      </c>
      <c r="E144" s="44">
        <f t="shared" si="43"/>
        <v>287.01</v>
      </c>
      <c r="F144" s="44">
        <f t="shared" si="43"/>
        <v>291.43</v>
      </c>
      <c r="G144" s="44">
        <f t="shared" si="43"/>
        <v>307.56</v>
      </c>
      <c r="H144" s="44">
        <f t="shared" si="43"/>
        <v>343.91999999999996</v>
      </c>
      <c r="I144" s="44">
        <f t="shared" si="43"/>
        <v>358.23</v>
      </c>
      <c r="J144" s="44">
        <f t="shared" si="43"/>
        <v>420.31</v>
      </c>
      <c r="K144" s="44">
        <f t="shared" si="43"/>
        <v>455.17000000000007</v>
      </c>
      <c r="L144" s="44">
        <f t="shared" si="43"/>
        <v>508.08</v>
      </c>
      <c r="M144" s="44">
        <f t="shared" si="43"/>
        <v>535.25</v>
      </c>
      <c r="N144" s="44">
        <f t="shared" si="43"/>
        <v>537.10000000000025</v>
      </c>
      <c r="O144" s="44">
        <f t="shared" si="43"/>
        <v>529.81000000000017</v>
      </c>
      <c r="P144" s="44">
        <f t="shared" si="43"/>
        <v>527.02999999999986</v>
      </c>
      <c r="Q144" s="44">
        <f t="shared" si="43"/>
        <v>521.23</v>
      </c>
      <c r="R144" s="44">
        <f t="shared" si="43"/>
        <v>511.93000000000006</v>
      </c>
      <c r="S144" s="44">
        <f t="shared" si="43"/>
        <v>627.20000000000016</v>
      </c>
      <c r="T144" s="44">
        <f t="shared" si="43"/>
        <v>669.60000000000014</v>
      </c>
      <c r="U144" s="44">
        <f t="shared" si="43"/>
        <v>671.01</v>
      </c>
      <c r="V144" s="44">
        <f t="shared" si="43"/>
        <v>642.06999999999982</v>
      </c>
      <c r="W144" s="44">
        <f t="shared" si="43"/>
        <v>599.91000000000008</v>
      </c>
      <c r="X144" s="44">
        <f t="shared" si="43"/>
        <v>535.66000000000008</v>
      </c>
      <c r="Y144" s="44">
        <f t="shared" si="43"/>
        <v>467.11000000000007</v>
      </c>
      <c r="Z144" s="45">
        <f t="shared" si="17"/>
        <v>11286.05</v>
      </c>
      <c r="AA144" s="46">
        <f t="shared" si="18"/>
        <v>31</v>
      </c>
      <c r="AB144" s="62">
        <f t="shared" si="21"/>
        <v>11286.05</v>
      </c>
      <c r="AD144" s="85">
        <f t="shared" si="19"/>
        <v>0</v>
      </c>
    </row>
  </sheetData>
  <conditionalFormatting sqref="B1:Y1048576 AA8:AA32 AA37:AA60 AA65:AA88 AA93:AA117 AA121:AA144">
    <cfRule type="cellIs" dxfId="1" priority="1" operator="lessThan">
      <formula>0</formula>
    </cfRule>
  </conditionalFormatting>
  <pageMargins left="0.75" right="0.75" top="1" bottom="1" header="0" footer="0"/>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F169-4295-40FA-9232-B9F024AD9364}">
  <sheetPr>
    <tabColor theme="9" tint="0.39997558519241921"/>
  </sheetPr>
  <dimension ref="A1:M38"/>
  <sheetViews>
    <sheetView view="pageBreakPreview" zoomScale="55" zoomScaleNormal="100" zoomScaleSheetLayoutView="55" zoomScalePageLayoutView="30" workbookViewId="0">
      <selection activeCell="G27" sqref="G27"/>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4.28515625" style="1" bestFit="1" customWidth="1"/>
    <col min="6" max="6" width="21.140625" style="1" customWidth="1"/>
    <col min="7" max="7" width="23" style="1" customWidth="1"/>
    <col min="8" max="10" width="22.7109375" style="1" customWidth="1"/>
    <col min="11" max="11" width="31.28515625" style="1" customWidth="1"/>
    <col min="12" max="12" width="15.42578125" style="1" customWidth="1"/>
    <col min="13" max="13" width="8.85546875" style="1" bestFit="1" customWidth="1"/>
    <col min="14" max="16384" width="17.85546875" style="1"/>
  </cols>
  <sheetData>
    <row r="1" spans="1:13" ht="171" customHeight="1" x14ac:dyDescent="0.3"/>
    <row r="2" spans="1:13" x14ac:dyDescent="0.3">
      <c r="A2" s="2"/>
      <c r="B2" s="2"/>
      <c r="C2" s="2"/>
      <c r="D2" s="93" t="s">
        <v>0</v>
      </c>
      <c r="E2" s="93"/>
      <c r="F2" s="93"/>
      <c r="G2" s="93"/>
      <c r="H2" s="93"/>
      <c r="I2" s="93"/>
      <c r="J2" s="93"/>
      <c r="K2" s="2"/>
      <c r="L2" s="2"/>
      <c r="M2" s="2"/>
    </row>
    <row r="3" spans="1:13" ht="89.25" customHeight="1" x14ac:dyDescent="0.3">
      <c r="A3" s="2"/>
      <c r="B3" s="2"/>
      <c r="C3" s="94" t="s">
        <v>64</v>
      </c>
      <c r="D3" s="94"/>
      <c r="E3" s="94"/>
      <c r="F3" s="94"/>
      <c r="G3" s="94"/>
      <c r="H3" s="94"/>
      <c r="I3" s="94"/>
      <c r="J3" s="94"/>
      <c r="K3" s="94"/>
      <c r="L3" s="2"/>
      <c r="M3" s="2"/>
    </row>
    <row r="4" spans="1:13" x14ac:dyDescent="0.3">
      <c r="A4" s="2"/>
      <c r="B4" s="2"/>
      <c r="C4" s="3"/>
      <c r="D4" s="95" t="s">
        <v>67</v>
      </c>
      <c r="E4" s="95"/>
      <c r="F4" s="95"/>
      <c r="G4" s="95"/>
      <c r="H4" s="95"/>
      <c r="I4" s="95"/>
      <c r="J4" s="95"/>
      <c r="K4" s="3"/>
      <c r="L4" s="2"/>
      <c r="M4" s="2"/>
    </row>
    <row r="5" spans="1:13" ht="19.5" customHeight="1" x14ac:dyDescent="0.3">
      <c r="A5" s="4"/>
      <c r="B5" s="5"/>
      <c r="C5" s="5"/>
      <c r="D5" s="6"/>
      <c r="E5" s="7"/>
      <c r="F5" s="7"/>
      <c r="G5" s="7"/>
      <c r="H5" s="7"/>
      <c r="I5" s="7"/>
      <c r="J5" s="8"/>
      <c r="K5" s="9"/>
      <c r="L5" s="4"/>
      <c r="M5" s="4"/>
    </row>
    <row r="6" spans="1:13" x14ac:dyDescent="0.3">
      <c r="A6" s="4"/>
      <c r="B6" s="5"/>
      <c r="C6" s="10" t="s">
        <v>1</v>
      </c>
      <c r="D6" s="5"/>
      <c r="E6" s="5"/>
      <c r="G6" s="5"/>
      <c r="H6" s="5"/>
      <c r="I6" s="5"/>
      <c r="J6" s="5"/>
      <c r="K6" s="9"/>
      <c r="L6" s="4"/>
      <c r="M6" s="4"/>
    </row>
    <row r="7" spans="1:13" x14ac:dyDescent="0.3">
      <c r="A7" s="4"/>
      <c r="B7" s="5"/>
      <c r="C7" s="10" t="s">
        <v>2</v>
      </c>
      <c r="D7" s="5"/>
      <c r="E7" s="5"/>
      <c r="G7" s="5"/>
      <c r="H7" s="5"/>
      <c r="I7" s="5"/>
      <c r="J7" s="5"/>
      <c r="K7" s="9"/>
      <c r="L7" s="4"/>
      <c r="M7" s="4"/>
    </row>
    <row r="8" spans="1:13" x14ac:dyDescent="0.3">
      <c r="B8" s="11"/>
      <c r="C8" s="10" t="s">
        <v>3</v>
      </c>
      <c r="D8" s="5"/>
      <c r="E8" s="5"/>
      <c r="G8" s="11"/>
      <c r="H8" s="11"/>
      <c r="I8" s="11"/>
      <c r="J8" s="11"/>
      <c r="K8" s="12"/>
    </row>
    <row r="9" spans="1:13" x14ac:dyDescent="0.3">
      <c r="B9" s="11"/>
      <c r="C9" s="13" t="str">
        <f>"PRODUCTO OFERTADO: "&amp;D4</f>
        <v>PRODUCTO OFERTADO: PRODUCTO No. 2</v>
      </c>
      <c r="D9" s="5"/>
      <c r="E9" s="5"/>
      <c r="G9" s="11"/>
      <c r="H9" s="11"/>
      <c r="I9" s="11"/>
      <c r="J9" s="11"/>
      <c r="K9" s="12"/>
    </row>
    <row r="10" spans="1:13" x14ac:dyDescent="0.3">
      <c r="B10" s="11"/>
      <c r="C10" s="13"/>
      <c r="D10" s="5"/>
      <c r="E10" s="5"/>
      <c r="G10" s="11"/>
      <c r="H10" s="11"/>
      <c r="I10" s="11"/>
      <c r="J10" s="11"/>
      <c r="K10" s="12"/>
    </row>
    <row r="11" spans="1:13" x14ac:dyDescent="0.3">
      <c r="B11" s="11"/>
      <c r="C11" s="10" t="s">
        <v>65</v>
      </c>
      <c r="D11" s="14"/>
      <c r="E11" s="14"/>
      <c r="F11" s="15"/>
      <c r="G11" s="11"/>
      <c r="H11" s="11"/>
      <c r="I11" s="11"/>
      <c r="J11" s="11"/>
      <c r="K11" s="12"/>
    </row>
    <row r="12" spans="1:13" x14ac:dyDescent="0.3">
      <c r="B12" s="16"/>
      <c r="C12" s="15"/>
    </row>
    <row r="13" spans="1:13" x14ac:dyDescent="0.3">
      <c r="F13" s="96" t="str">
        <f>"Oferta " &amp; PROPER(D4)</f>
        <v>Oferta Producto No. 2</v>
      </c>
      <c r="G13" s="96"/>
      <c r="H13" s="96"/>
      <c r="I13" s="96"/>
      <c r="J13" s="96"/>
    </row>
    <row r="14" spans="1:13" ht="72.75" customHeight="1" x14ac:dyDescent="0.3">
      <c r="E14" s="84"/>
      <c r="F14" s="83" t="s">
        <v>4</v>
      </c>
      <c r="G14" s="17" t="s">
        <v>59</v>
      </c>
      <c r="H14" s="17" t="s">
        <v>38</v>
      </c>
      <c r="I14" s="17" t="s">
        <v>60</v>
      </c>
      <c r="J14" s="18" t="s">
        <v>5</v>
      </c>
    </row>
    <row r="15" spans="1:13" x14ac:dyDescent="0.3">
      <c r="A15" s="19"/>
      <c r="B15" s="20"/>
      <c r="D15" s="37"/>
      <c r="F15" s="21" t="s">
        <v>50</v>
      </c>
      <c r="G15" s="36">
        <v>77296.51999999999</v>
      </c>
      <c r="H15" s="97"/>
      <c r="I15" s="36"/>
      <c r="J15" s="47"/>
      <c r="K15" s="65"/>
      <c r="L15" s="22"/>
      <c r="M15" s="22"/>
    </row>
    <row r="16" spans="1:13" x14ac:dyDescent="0.3">
      <c r="A16" s="19"/>
      <c r="B16" s="20"/>
      <c r="D16" s="37"/>
      <c r="F16" s="21" t="s">
        <v>51</v>
      </c>
      <c r="G16" s="36">
        <v>79028.05</v>
      </c>
      <c r="H16" s="97"/>
      <c r="I16" s="36"/>
      <c r="J16" s="47"/>
      <c r="K16" s="65"/>
      <c r="L16" s="22"/>
      <c r="M16" s="22"/>
    </row>
    <row r="17" spans="1:13" x14ac:dyDescent="0.3">
      <c r="A17" s="19"/>
      <c r="B17" s="20"/>
      <c r="D17" s="37"/>
      <c r="F17" s="21" t="s">
        <v>52</v>
      </c>
      <c r="G17" s="36">
        <v>80911.669999999984</v>
      </c>
      <c r="H17" s="97"/>
      <c r="I17" s="36"/>
      <c r="J17" s="47"/>
      <c r="K17" s="65"/>
      <c r="L17" s="22"/>
      <c r="M17" s="22"/>
    </row>
    <row r="18" spans="1:13" x14ac:dyDescent="0.3">
      <c r="A18" s="19"/>
      <c r="B18" s="20"/>
      <c r="D18" s="37"/>
      <c r="F18" s="21" t="s">
        <v>53</v>
      </c>
      <c r="G18" s="36">
        <v>83207.42</v>
      </c>
      <c r="H18" s="97"/>
      <c r="I18" s="36"/>
      <c r="J18" s="47"/>
      <c r="K18" s="65"/>
      <c r="L18" s="22"/>
      <c r="M18" s="22"/>
    </row>
    <row r="19" spans="1:13" x14ac:dyDescent="0.3">
      <c r="A19" s="19"/>
      <c r="B19" s="20"/>
      <c r="D19" s="37"/>
      <c r="F19" s="21" t="s">
        <v>54</v>
      </c>
      <c r="G19" s="36">
        <v>85081.67</v>
      </c>
      <c r="H19" s="97"/>
      <c r="I19" s="36"/>
      <c r="J19" s="47"/>
      <c r="K19" s="65"/>
      <c r="L19" s="22"/>
      <c r="M19" s="22"/>
    </row>
    <row r="20" spans="1:13" x14ac:dyDescent="0.3">
      <c r="A20" s="19"/>
      <c r="B20" s="20"/>
      <c r="D20" s="37"/>
      <c r="F20" s="21" t="s">
        <v>55</v>
      </c>
      <c r="G20" s="36">
        <v>86981.989999999991</v>
      </c>
      <c r="H20" s="97"/>
      <c r="I20" s="36"/>
      <c r="J20" s="47"/>
      <c r="K20" s="65"/>
      <c r="L20" s="22"/>
      <c r="M20" s="22"/>
    </row>
    <row r="21" spans="1:13" x14ac:dyDescent="0.3">
      <c r="A21" s="19"/>
      <c r="B21" s="20"/>
      <c r="D21" s="37"/>
      <c r="F21" s="21" t="s">
        <v>56</v>
      </c>
      <c r="G21" s="36">
        <v>88887.400000000009</v>
      </c>
      <c r="H21" s="97"/>
      <c r="I21" s="36"/>
      <c r="J21" s="47"/>
      <c r="K21" s="65"/>
      <c r="L21" s="22"/>
      <c r="M21" s="22"/>
    </row>
    <row r="22" spans="1:13" x14ac:dyDescent="0.3">
      <c r="A22" s="19"/>
      <c r="B22" s="20"/>
      <c r="D22" s="37"/>
      <c r="F22" s="21" t="s">
        <v>57</v>
      </c>
      <c r="G22" s="36">
        <v>90853.290000000008</v>
      </c>
      <c r="H22" s="97"/>
      <c r="I22" s="36"/>
      <c r="J22" s="47"/>
      <c r="K22" s="65"/>
      <c r="L22" s="22"/>
      <c r="M22" s="22"/>
    </row>
    <row r="23" spans="1:13" x14ac:dyDescent="0.3">
      <c r="A23" s="19"/>
      <c r="B23" s="20"/>
      <c r="D23" s="37"/>
      <c r="F23" s="21" t="s">
        <v>58</v>
      </c>
      <c r="G23" s="36">
        <v>92607.549999999988</v>
      </c>
      <c r="H23" s="97"/>
      <c r="I23" s="36"/>
      <c r="J23" s="66"/>
      <c r="K23" s="65"/>
      <c r="L23" s="22"/>
      <c r="M23" s="22"/>
    </row>
    <row r="24" spans="1:13" x14ac:dyDescent="0.3">
      <c r="A24" s="19"/>
      <c r="B24" s="20"/>
      <c r="D24" s="37"/>
      <c r="F24" s="21" t="s">
        <v>61</v>
      </c>
      <c r="G24" s="36">
        <v>88509.760000000009</v>
      </c>
      <c r="H24" s="97"/>
      <c r="I24" s="36"/>
      <c r="J24" s="66"/>
      <c r="K24" s="65"/>
      <c r="L24" s="22"/>
      <c r="M24" s="22"/>
    </row>
    <row r="25" spans="1:13" x14ac:dyDescent="0.3">
      <c r="A25" s="19"/>
      <c r="B25" s="20"/>
      <c r="D25" s="37"/>
      <c r="F25" s="21" t="s">
        <v>62</v>
      </c>
      <c r="G25" s="36">
        <v>90465.840000000011</v>
      </c>
      <c r="H25" s="97"/>
      <c r="I25" s="36"/>
      <c r="J25" s="66"/>
      <c r="K25" s="65"/>
      <c r="L25" s="22"/>
      <c r="M25" s="22"/>
    </row>
    <row r="26" spans="1:13" x14ac:dyDescent="0.3">
      <c r="A26" s="19"/>
      <c r="B26" s="20"/>
      <c r="D26" s="37"/>
      <c r="F26" s="21" t="s">
        <v>63</v>
      </c>
      <c r="G26" s="36">
        <v>92613.159999999989</v>
      </c>
      <c r="H26" s="97"/>
      <c r="I26" s="36"/>
      <c r="J26" s="66"/>
      <c r="K26" s="65"/>
      <c r="L26" s="22"/>
      <c r="M26" s="22"/>
    </row>
    <row r="27" spans="1:13" x14ac:dyDescent="0.3">
      <c r="F27" s="23" t="s">
        <v>6</v>
      </c>
      <c r="G27" s="25">
        <f>SUM(G15:G26)</f>
        <v>1036444.3200000001</v>
      </c>
      <c r="H27" s="98"/>
      <c r="I27" s="36"/>
      <c r="J27" s="66"/>
    </row>
    <row r="28" spans="1:13" x14ac:dyDescent="0.3">
      <c r="F28" s="26"/>
      <c r="G28" s="24"/>
    </row>
    <row r="29" spans="1:13" x14ac:dyDescent="0.3">
      <c r="B29" s="27" t="s">
        <v>7</v>
      </c>
      <c r="C29" s="28"/>
      <c r="D29" s="28"/>
      <c r="E29" s="28"/>
      <c r="F29" s="28"/>
      <c r="G29" s="28"/>
      <c r="L29" s="28"/>
    </row>
    <row r="30" spans="1:13" x14ac:dyDescent="0.3">
      <c r="B30" s="27"/>
      <c r="C30" s="28"/>
      <c r="D30" s="28"/>
      <c r="E30" s="28"/>
      <c r="F30" s="28"/>
      <c r="G30" s="28"/>
      <c r="H30" s="28"/>
      <c r="I30" s="28"/>
      <c r="J30" s="28"/>
      <c r="K30" s="28"/>
      <c r="L30" s="28"/>
    </row>
    <row r="31" spans="1:13" ht="24.75" customHeight="1" x14ac:dyDescent="0.3">
      <c r="B31" s="91" t="s">
        <v>8</v>
      </c>
      <c r="C31" s="91"/>
      <c r="D31" s="91"/>
      <c r="E31" s="91"/>
      <c r="F31" s="91"/>
      <c r="G31" s="91"/>
      <c r="H31" s="91"/>
      <c r="I31" s="91"/>
      <c r="J31" s="91"/>
      <c r="K31" s="91"/>
      <c r="L31" s="91"/>
    </row>
    <row r="32" spans="1:13" ht="39" customHeight="1" x14ac:dyDescent="0.3">
      <c r="B32" s="91" t="str">
        <f>"(2) Las cantidades se distribuyen de acuerdo a la curva del Anexo 1. Ofertas y Cantidades "&amp; D4 &amp;" de los Pliegos de Condiciones Definitivos"</f>
        <v>(2) Las cantidades se distribuyen de acuerdo a la curva del Anexo 1. Ofertas y Cantidades PRODUCTO No. 2 de los Pliegos de Condiciones Definitivos</v>
      </c>
      <c r="C32" s="91"/>
      <c r="D32" s="91"/>
      <c r="E32" s="91"/>
      <c r="F32" s="91"/>
      <c r="G32" s="91"/>
      <c r="H32" s="91"/>
      <c r="I32" s="91"/>
      <c r="J32" s="91"/>
      <c r="K32" s="91"/>
      <c r="L32" s="91"/>
    </row>
    <row r="33" spans="1:12" ht="83.25" customHeight="1" x14ac:dyDescent="0.3">
      <c r="B33" s="92" t="s">
        <v>69</v>
      </c>
      <c r="C33" s="92"/>
      <c r="D33" s="92"/>
      <c r="E33" s="92"/>
      <c r="F33" s="92"/>
      <c r="G33" s="92"/>
      <c r="H33" s="92"/>
      <c r="I33" s="92"/>
      <c r="J33" s="92"/>
      <c r="K33" s="92"/>
      <c r="L33" s="92"/>
    </row>
    <row r="34" spans="1:12" ht="43.5" customHeight="1" x14ac:dyDescent="0.3">
      <c r="B34" s="92" t="s">
        <v>39</v>
      </c>
      <c r="C34" s="92"/>
      <c r="D34" s="92"/>
      <c r="E34" s="92"/>
      <c r="F34" s="92"/>
      <c r="G34" s="92"/>
      <c r="H34" s="92"/>
      <c r="I34" s="92"/>
      <c r="J34" s="92"/>
      <c r="K34" s="92"/>
      <c r="L34" s="92"/>
    </row>
    <row r="35" spans="1:12" ht="60" customHeight="1" x14ac:dyDescent="0.3">
      <c r="B35" s="92" t="s">
        <v>40</v>
      </c>
      <c r="C35" s="92"/>
      <c r="D35" s="92"/>
      <c r="E35" s="92"/>
      <c r="F35" s="92"/>
      <c r="G35" s="92"/>
      <c r="H35" s="92"/>
      <c r="I35" s="92"/>
      <c r="J35" s="92"/>
      <c r="K35" s="92"/>
      <c r="L35" s="92"/>
    </row>
    <row r="36" spans="1:12" ht="80.25" customHeight="1" x14ac:dyDescent="0.3">
      <c r="A36" s="15"/>
      <c r="B36" s="92" t="s">
        <v>41</v>
      </c>
      <c r="C36" s="92"/>
      <c r="D36" s="92"/>
      <c r="E36" s="92"/>
      <c r="F36" s="92"/>
      <c r="G36" s="92"/>
      <c r="H36" s="92"/>
      <c r="I36" s="92"/>
      <c r="J36" s="92"/>
      <c r="K36" s="92"/>
      <c r="L36" s="92"/>
    </row>
    <row r="38" spans="1:12" ht="24.75" customHeight="1" x14ac:dyDescent="0.3">
      <c r="B38" s="29"/>
      <c r="C38" s="29"/>
      <c r="D38" s="29"/>
      <c r="E38" s="29"/>
      <c r="F38" s="29"/>
      <c r="G38" s="29"/>
      <c r="H38" s="29"/>
      <c r="I38" s="29"/>
      <c r="J38" s="29"/>
      <c r="K38" s="29"/>
      <c r="L38" s="29"/>
    </row>
  </sheetData>
  <mergeCells count="11">
    <mergeCell ref="B32:L32"/>
    <mergeCell ref="B33:L33"/>
    <mergeCell ref="B34:L34"/>
    <mergeCell ref="B35:L35"/>
    <mergeCell ref="B36:L36"/>
    <mergeCell ref="B31:L31"/>
    <mergeCell ref="D2:J2"/>
    <mergeCell ref="C3:K3"/>
    <mergeCell ref="D4:J4"/>
    <mergeCell ref="F13:J13"/>
    <mergeCell ref="H15:H27"/>
  </mergeCells>
  <phoneticPr fontId="33" type="noConversion"/>
  <printOptions horizontalCentered="1" verticalCentered="1"/>
  <pageMargins left="0" right="0.39370078740157483" top="0.19685039370078741" bottom="0.19685039370078741" header="0.39370078740157483" footer="0.39370078740157483"/>
  <pageSetup scale="37" orientation="portrait" r:id="rId1"/>
  <colBreaks count="1" manualBreakCount="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63577-1FDD-45BB-9214-E0F57370864B}">
  <sheetPr>
    <tabColor theme="9" tint="0.39997558519241921"/>
  </sheetPr>
  <dimension ref="A1:AG744"/>
  <sheetViews>
    <sheetView showGridLines="0" zoomScale="70" zoomScaleNormal="70" workbookViewId="0">
      <selection activeCell="A5" sqref="A5"/>
    </sheetView>
  </sheetViews>
  <sheetFormatPr baseColWidth="10" defaultColWidth="14.42578125" defaultRowHeight="15" x14ac:dyDescent="0.2"/>
  <cols>
    <col min="1" max="1" width="13" style="30" customWidth="1"/>
    <col min="2" max="2" width="22.140625" style="31" customWidth="1"/>
    <col min="3" max="4" width="12" style="31" customWidth="1"/>
    <col min="5" max="6" width="11.5703125" style="31" customWidth="1"/>
    <col min="7" max="8" width="12" style="31" customWidth="1"/>
    <col min="9" max="9" width="11.5703125" style="31" customWidth="1"/>
    <col min="10" max="11" width="12.85546875" style="31" customWidth="1"/>
    <col min="12" max="20" width="12.42578125" style="31" customWidth="1"/>
    <col min="21" max="21" width="12.85546875" style="31" customWidth="1"/>
    <col min="22" max="22" width="12.42578125" style="31" customWidth="1"/>
    <col min="23" max="23" width="12.85546875" style="31" customWidth="1"/>
    <col min="24" max="25" width="12" style="31" customWidth="1"/>
    <col min="26" max="26" width="14.5703125" style="32" customWidth="1"/>
    <col min="27" max="27" width="12.5703125" style="30" bestFit="1" customWidth="1"/>
    <col min="28" max="28" width="9.7109375" style="30" customWidth="1"/>
    <col min="29" max="29" width="5.28515625" style="30" bestFit="1" customWidth="1"/>
    <col min="30" max="16384" width="14.42578125" style="30"/>
  </cols>
  <sheetData>
    <row r="1" spans="1:30" ht="93" customHeight="1" thickBot="1" x14ac:dyDescent="0.25"/>
    <row r="2" spans="1:30" ht="23.25" x14ac:dyDescent="0.35">
      <c r="A2" s="38" t="s">
        <v>9</v>
      </c>
    </row>
    <row r="3" spans="1:30" ht="21" thickBot="1" x14ac:dyDescent="0.35">
      <c r="A3" s="39" t="s">
        <v>67</v>
      </c>
    </row>
    <row r="4" spans="1:30" ht="15.75" thickBot="1" x14ac:dyDescent="0.25"/>
    <row r="5" spans="1:30" ht="16.5" thickBot="1" x14ac:dyDescent="0.3">
      <c r="A5" s="33" t="s">
        <v>42</v>
      </c>
      <c r="B5" s="48"/>
      <c r="C5" s="48"/>
      <c r="D5" s="48"/>
      <c r="E5" s="49"/>
      <c r="F5" s="48"/>
      <c r="G5" s="48"/>
      <c r="H5" s="48"/>
      <c r="I5" s="48"/>
      <c r="J5" s="48"/>
      <c r="K5" s="50"/>
      <c r="L5" s="50"/>
      <c r="M5" s="50"/>
      <c r="N5" s="50"/>
      <c r="O5" s="50"/>
      <c r="P5" s="50"/>
      <c r="Q5" s="50"/>
      <c r="R5" s="50"/>
      <c r="S5" s="50"/>
      <c r="T5" s="50"/>
      <c r="U5" s="50"/>
      <c r="V5" s="50"/>
      <c r="W5" s="50"/>
      <c r="X5" s="50"/>
      <c r="Y5" s="50"/>
      <c r="Z5" s="51"/>
      <c r="AA5"/>
      <c r="AB5" s="52"/>
    </row>
    <row r="6" spans="1:30" ht="16.5" thickBot="1" x14ac:dyDescent="0.3">
      <c r="A6"/>
      <c r="B6" s="48"/>
      <c r="C6" s="48"/>
      <c r="D6" s="48"/>
      <c r="E6" s="48"/>
      <c r="F6" s="48"/>
      <c r="G6" s="48"/>
      <c r="H6" s="48"/>
      <c r="I6" s="48"/>
      <c r="J6" s="48"/>
      <c r="K6" s="53"/>
      <c r="L6" s="53"/>
      <c r="M6" s="53"/>
      <c r="N6" s="53"/>
      <c r="O6" s="53"/>
      <c r="P6" s="53"/>
      <c r="Q6" s="53"/>
      <c r="R6" s="53"/>
      <c r="S6" s="53"/>
      <c r="T6" s="53"/>
      <c r="U6" s="53"/>
      <c r="V6" s="53"/>
      <c r="W6" s="53"/>
      <c r="X6" s="53"/>
      <c r="Y6" s="53"/>
      <c r="Z6" s="51"/>
      <c r="AA6"/>
      <c r="AB6"/>
    </row>
    <row r="7" spans="1:30" ht="15.95" customHeight="1" thickBot="1" x14ac:dyDescent="0.25">
      <c r="A7" s="54" t="s">
        <v>10</v>
      </c>
      <c r="B7" s="55" t="s">
        <v>11</v>
      </c>
      <c r="C7" s="55" t="s">
        <v>12</v>
      </c>
      <c r="D7" s="55" t="s">
        <v>13</v>
      </c>
      <c r="E7" s="55" t="s">
        <v>14</v>
      </c>
      <c r="F7" s="55" t="s">
        <v>15</v>
      </c>
      <c r="G7" s="55" t="s">
        <v>16</v>
      </c>
      <c r="H7" s="55" t="s">
        <v>17</v>
      </c>
      <c r="I7" s="55" t="s">
        <v>18</v>
      </c>
      <c r="J7" s="55" t="s">
        <v>19</v>
      </c>
      <c r="K7" s="55" t="s">
        <v>20</v>
      </c>
      <c r="L7" s="55" t="s">
        <v>21</v>
      </c>
      <c r="M7" s="55" t="s">
        <v>22</v>
      </c>
      <c r="N7" s="55" t="s">
        <v>23</v>
      </c>
      <c r="O7" s="55" t="s">
        <v>24</v>
      </c>
      <c r="P7" s="55" t="s">
        <v>25</v>
      </c>
      <c r="Q7" s="55" t="s">
        <v>26</v>
      </c>
      <c r="R7" s="55" t="s">
        <v>27</v>
      </c>
      <c r="S7" s="55" t="s">
        <v>28</v>
      </c>
      <c r="T7" s="55" t="s">
        <v>29</v>
      </c>
      <c r="U7" s="55" t="s">
        <v>30</v>
      </c>
      <c r="V7" s="55" t="s">
        <v>31</v>
      </c>
      <c r="W7" s="55" t="s">
        <v>32</v>
      </c>
      <c r="X7" s="55" t="s">
        <v>33</v>
      </c>
      <c r="Y7" s="55" t="s">
        <v>34</v>
      </c>
      <c r="Z7" s="55" t="s">
        <v>6</v>
      </c>
      <c r="AA7" s="34" t="s">
        <v>35</v>
      </c>
      <c r="AB7" s="56"/>
    </row>
    <row r="8" spans="1:30" ht="15.75" x14ac:dyDescent="0.25">
      <c r="A8" s="77">
        <v>47119</v>
      </c>
      <c r="B8" s="73">
        <v>6.1899999999999995</v>
      </c>
      <c r="C8" s="73">
        <v>5.75</v>
      </c>
      <c r="D8" s="73">
        <v>5.5100000000000016</v>
      </c>
      <c r="E8" s="73">
        <v>5.4200000000000008</v>
      </c>
      <c r="F8" s="73">
        <v>5.5699999999999976</v>
      </c>
      <c r="G8" s="73">
        <v>6.0900000000000016</v>
      </c>
      <c r="H8" s="73">
        <v>6.8400000000000016</v>
      </c>
      <c r="I8" s="73">
        <v>7.610000000000003</v>
      </c>
      <c r="J8" s="73">
        <v>8.5299999999999994</v>
      </c>
      <c r="K8" s="73">
        <v>9.2100000000000044</v>
      </c>
      <c r="L8" s="73">
        <v>9.879999999999999</v>
      </c>
      <c r="M8" s="73">
        <v>10.47</v>
      </c>
      <c r="N8" s="73">
        <v>10.460000000000004</v>
      </c>
      <c r="O8" s="73">
        <v>10.389999999999995</v>
      </c>
      <c r="P8" s="73">
        <v>10.590000000000002</v>
      </c>
      <c r="Q8" s="73">
        <v>10.590000000000002</v>
      </c>
      <c r="R8" s="73">
        <v>10.430000000000003</v>
      </c>
      <c r="S8" s="73">
        <v>12.639999999999995</v>
      </c>
      <c r="T8" s="73">
        <v>12.949999999999994</v>
      </c>
      <c r="U8" s="73">
        <v>13.229999999999997</v>
      </c>
      <c r="V8" s="73">
        <v>12.650000000000004</v>
      </c>
      <c r="W8" s="73">
        <v>11.759999999999996</v>
      </c>
      <c r="X8" s="73">
        <v>10.330000000000004</v>
      </c>
      <c r="Y8" s="73">
        <v>8.879999999999999</v>
      </c>
      <c r="Z8" s="74">
        <f t="shared" ref="Z8:Z64" si="0">SUM(B8:Y8)</f>
        <v>221.97</v>
      </c>
      <c r="AA8" s="75">
        <v>21</v>
      </c>
      <c r="AB8" s="76">
        <f>+Z8*AA8</f>
        <v>4661.37</v>
      </c>
      <c r="AD8" s="30" t="s">
        <v>43</v>
      </c>
    </row>
    <row r="9" spans="1:30" ht="15.75" x14ac:dyDescent="0.25">
      <c r="A9" s="59">
        <v>47150</v>
      </c>
      <c r="B9" s="41">
        <v>6.049999999999998</v>
      </c>
      <c r="C9" s="41">
        <v>5.64</v>
      </c>
      <c r="D9" s="41">
        <v>5.4300000000000024</v>
      </c>
      <c r="E9" s="41">
        <v>5.36</v>
      </c>
      <c r="F9" s="41">
        <v>5.5999999999999979</v>
      </c>
      <c r="G9" s="41">
        <v>6.4300000000000024</v>
      </c>
      <c r="H9" s="41">
        <v>7.2699999999999987</v>
      </c>
      <c r="I9" s="41">
        <v>7.8400000000000016</v>
      </c>
      <c r="J9" s="41">
        <v>8.6599999999999984</v>
      </c>
      <c r="K9" s="41">
        <v>9.259999999999998</v>
      </c>
      <c r="L9" s="41">
        <v>9.8899999999999952</v>
      </c>
      <c r="M9" s="41">
        <v>10.400000000000002</v>
      </c>
      <c r="N9" s="41">
        <v>10.210000000000004</v>
      </c>
      <c r="O9" s="41">
        <v>10.19</v>
      </c>
      <c r="P9" s="41">
        <v>10.47</v>
      </c>
      <c r="Q9" s="41">
        <v>10.5</v>
      </c>
      <c r="R9" s="41">
        <v>10.379999999999999</v>
      </c>
      <c r="S9" s="41">
        <v>12.56</v>
      </c>
      <c r="T9" s="41">
        <v>12.659999999999998</v>
      </c>
      <c r="U9" s="41">
        <v>13.120000000000001</v>
      </c>
      <c r="V9" s="41">
        <v>12.580000000000005</v>
      </c>
      <c r="W9" s="41">
        <v>11.629999999999997</v>
      </c>
      <c r="X9" s="41">
        <v>10.150000000000002</v>
      </c>
      <c r="Y9" s="41">
        <v>6.9099999999999984</v>
      </c>
      <c r="Z9" s="42">
        <f t="shared" si="0"/>
        <v>219.19</v>
      </c>
      <c r="AA9" s="43">
        <v>20</v>
      </c>
      <c r="AB9" s="60">
        <f>+Z9*AA9</f>
        <v>4383.8</v>
      </c>
      <c r="AD9" s="30" t="s">
        <v>43</v>
      </c>
    </row>
    <row r="10" spans="1:30" ht="15.75" x14ac:dyDescent="0.25">
      <c r="A10" s="59">
        <v>47178</v>
      </c>
      <c r="B10" s="41">
        <v>6.2699999999999978</v>
      </c>
      <c r="C10" s="41">
        <v>5.8400000000000016</v>
      </c>
      <c r="D10" s="41">
        <v>5.64</v>
      </c>
      <c r="E10" s="41">
        <v>5.5600000000000014</v>
      </c>
      <c r="F10" s="41">
        <v>5.8100000000000014</v>
      </c>
      <c r="G10" s="41">
        <v>6.6700000000000008</v>
      </c>
      <c r="H10" s="41">
        <v>7.5100000000000016</v>
      </c>
      <c r="I10" s="41">
        <v>8.1999999999999993</v>
      </c>
      <c r="J10" s="41">
        <v>9.0399999999999956</v>
      </c>
      <c r="K10" s="41">
        <v>9.6500000000000021</v>
      </c>
      <c r="L10" s="41">
        <v>10.289999999999996</v>
      </c>
      <c r="M10" s="41">
        <v>10.800000000000004</v>
      </c>
      <c r="N10" s="41">
        <v>10.650000000000002</v>
      </c>
      <c r="O10" s="41">
        <v>10.599999999999998</v>
      </c>
      <c r="P10" s="41">
        <v>10.849999999999996</v>
      </c>
      <c r="Q10" s="41">
        <v>10.879999999999997</v>
      </c>
      <c r="R10" s="41">
        <v>10.729999999999997</v>
      </c>
      <c r="S10" s="41">
        <v>12.949999999999994</v>
      </c>
      <c r="T10" s="41">
        <v>13.180000000000005</v>
      </c>
      <c r="U10" s="41">
        <v>13.590000000000002</v>
      </c>
      <c r="V10" s="41">
        <v>12.960000000000006</v>
      </c>
      <c r="W10" s="41">
        <v>11.94</v>
      </c>
      <c r="X10" s="41">
        <v>10.419999999999996</v>
      </c>
      <c r="Y10" s="41">
        <v>7.1599999999999984</v>
      </c>
      <c r="Z10" s="42">
        <f t="shared" si="0"/>
        <v>227.18999999999997</v>
      </c>
      <c r="AA10" s="43">
        <v>19</v>
      </c>
      <c r="AB10" s="60">
        <f t="shared" ref="AB10:AB19" si="1">+Z10*AA10</f>
        <v>4316.6099999999997</v>
      </c>
      <c r="AD10" s="30" t="s">
        <v>43</v>
      </c>
    </row>
    <row r="11" spans="1:30" ht="15.75" x14ac:dyDescent="0.25">
      <c r="A11" s="59">
        <v>47209</v>
      </c>
      <c r="B11" s="41">
        <v>6.11</v>
      </c>
      <c r="C11" s="41">
        <v>5.6899999999999986</v>
      </c>
      <c r="D11" s="41">
        <v>5.4899999999999984</v>
      </c>
      <c r="E11" s="41">
        <v>5.4099999999999984</v>
      </c>
      <c r="F11" s="41">
        <v>5.64</v>
      </c>
      <c r="G11" s="41">
        <v>6.3799999999999981</v>
      </c>
      <c r="H11" s="41">
        <v>7.2099999999999982</v>
      </c>
      <c r="I11" s="41">
        <v>7.9700000000000006</v>
      </c>
      <c r="J11" s="41">
        <v>8.7799999999999994</v>
      </c>
      <c r="K11" s="41">
        <v>9.44</v>
      </c>
      <c r="L11" s="41">
        <v>10.06</v>
      </c>
      <c r="M11" s="41">
        <v>10.580000000000004</v>
      </c>
      <c r="N11" s="41">
        <v>10.449999999999998</v>
      </c>
      <c r="O11" s="41">
        <v>10.349999999999998</v>
      </c>
      <c r="P11" s="41">
        <v>10.5</v>
      </c>
      <c r="Q11" s="41">
        <v>10.56</v>
      </c>
      <c r="R11" s="41">
        <v>10.409999999999998</v>
      </c>
      <c r="S11" s="41">
        <v>12.710000000000004</v>
      </c>
      <c r="T11" s="41">
        <v>13.059999999999999</v>
      </c>
      <c r="U11" s="41">
        <v>13.279999999999998</v>
      </c>
      <c r="V11" s="41">
        <v>12.650000000000004</v>
      </c>
      <c r="W11" s="41">
        <v>11.680000000000003</v>
      </c>
      <c r="X11" s="41">
        <v>10.199999999999998</v>
      </c>
      <c r="Y11" s="41">
        <v>7.0100000000000007</v>
      </c>
      <c r="Z11" s="42">
        <f t="shared" si="0"/>
        <v>221.61999999999998</v>
      </c>
      <c r="AA11" s="43">
        <v>21</v>
      </c>
      <c r="AB11" s="60">
        <f t="shared" si="1"/>
        <v>4654.0199999999995</v>
      </c>
      <c r="AD11" s="30" t="s">
        <v>43</v>
      </c>
    </row>
    <row r="12" spans="1:30" ht="15.75" x14ac:dyDescent="0.25">
      <c r="A12" s="59">
        <v>47239</v>
      </c>
      <c r="B12" s="41">
        <v>6.03</v>
      </c>
      <c r="C12" s="41">
        <v>5.629999999999999</v>
      </c>
      <c r="D12" s="41">
        <v>5.4200000000000008</v>
      </c>
      <c r="E12" s="41">
        <v>5.3499999999999979</v>
      </c>
      <c r="F12" s="41">
        <v>5.61</v>
      </c>
      <c r="G12" s="41">
        <v>6.299999999999998</v>
      </c>
      <c r="H12" s="41">
        <v>7.2099999999999982</v>
      </c>
      <c r="I12" s="41">
        <v>7.9700000000000006</v>
      </c>
      <c r="J12" s="41">
        <v>8.8199999999999967</v>
      </c>
      <c r="K12" s="41">
        <v>9.4700000000000006</v>
      </c>
      <c r="L12" s="41">
        <v>10.110000000000005</v>
      </c>
      <c r="M12" s="41">
        <v>10.639999999999995</v>
      </c>
      <c r="N12" s="41">
        <v>10.479999999999999</v>
      </c>
      <c r="O12" s="41">
        <v>10.379999999999999</v>
      </c>
      <c r="P12" s="41">
        <v>10.56</v>
      </c>
      <c r="Q12" s="41">
        <v>10.520000000000001</v>
      </c>
      <c r="R12" s="41">
        <v>10.330000000000004</v>
      </c>
      <c r="S12" s="41">
        <v>12.629999999999999</v>
      </c>
      <c r="T12" s="41">
        <v>12.990000000000004</v>
      </c>
      <c r="U12" s="41">
        <v>13.199999999999994</v>
      </c>
      <c r="V12" s="41">
        <v>12.559999999999999</v>
      </c>
      <c r="W12" s="41">
        <v>11.550000000000004</v>
      </c>
      <c r="X12" s="41">
        <v>10.039999999999996</v>
      </c>
      <c r="Y12" s="41">
        <v>6.8899999999999988</v>
      </c>
      <c r="Z12" s="42">
        <f t="shared" si="0"/>
        <v>220.69</v>
      </c>
      <c r="AA12" s="43">
        <v>21</v>
      </c>
      <c r="AB12" s="60">
        <f t="shared" si="1"/>
        <v>4634.49</v>
      </c>
      <c r="AD12" s="30" t="s">
        <v>43</v>
      </c>
    </row>
    <row r="13" spans="1:30" ht="15.75" x14ac:dyDescent="0.25">
      <c r="A13" s="59">
        <v>47270</v>
      </c>
      <c r="B13" s="41">
        <v>5.7300000000000022</v>
      </c>
      <c r="C13" s="41">
        <v>5.3299999999999992</v>
      </c>
      <c r="D13" s="41">
        <v>5.120000000000001</v>
      </c>
      <c r="E13" s="41">
        <v>5.0400000000000018</v>
      </c>
      <c r="F13" s="41">
        <v>5.25</v>
      </c>
      <c r="G13" s="41">
        <v>5.799999999999998</v>
      </c>
      <c r="H13" s="41">
        <v>6.6800000000000024</v>
      </c>
      <c r="I13" s="41">
        <v>7.4899999999999984</v>
      </c>
      <c r="J13" s="41">
        <v>8.3199999999999967</v>
      </c>
      <c r="K13" s="41">
        <v>8.94</v>
      </c>
      <c r="L13" s="41">
        <v>9.5399999999999956</v>
      </c>
      <c r="M13" s="41">
        <v>10.080000000000004</v>
      </c>
      <c r="N13" s="41">
        <v>9.9700000000000006</v>
      </c>
      <c r="O13" s="41">
        <v>9.8300000000000036</v>
      </c>
      <c r="P13" s="41">
        <v>9.9600000000000044</v>
      </c>
      <c r="Q13" s="41">
        <v>9.9300000000000033</v>
      </c>
      <c r="R13" s="41">
        <v>9.7899999999999956</v>
      </c>
      <c r="S13" s="41">
        <v>12.069999999999997</v>
      </c>
      <c r="T13" s="41">
        <v>12.300000000000004</v>
      </c>
      <c r="U13" s="41">
        <v>12.69</v>
      </c>
      <c r="V13" s="41">
        <v>12.080000000000005</v>
      </c>
      <c r="W13" s="41">
        <v>11.110000000000005</v>
      </c>
      <c r="X13" s="41">
        <v>9.6500000000000021</v>
      </c>
      <c r="Y13" s="41">
        <v>6.5699999999999976</v>
      </c>
      <c r="Z13" s="42">
        <f t="shared" si="0"/>
        <v>209.27</v>
      </c>
      <c r="AA13" s="43">
        <v>19</v>
      </c>
      <c r="AB13" s="60">
        <f t="shared" si="1"/>
        <v>3976.13</v>
      </c>
      <c r="AD13" s="30" t="s">
        <v>43</v>
      </c>
    </row>
    <row r="14" spans="1:30" ht="15.75" x14ac:dyDescent="0.25">
      <c r="A14" s="59">
        <v>47300</v>
      </c>
      <c r="B14" s="41">
        <v>6.1500000000000021</v>
      </c>
      <c r="C14" s="41">
        <v>5.7399999999999984</v>
      </c>
      <c r="D14" s="41">
        <v>5.5100000000000016</v>
      </c>
      <c r="E14" s="41">
        <v>5.4099999999999984</v>
      </c>
      <c r="F14" s="41">
        <v>5.629999999999999</v>
      </c>
      <c r="G14" s="41">
        <v>6.28</v>
      </c>
      <c r="H14" s="41">
        <v>7.1200000000000019</v>
      </c>
      <c r="I14" s="41">
        <v>7.9300000000000042</v>
      </c>
      <c r="J14" s="41">
        <v>8.8400000000000016</v>
      </c>
      <c r="K14" s="41">
        <v>9.5299999999999994</v>
      </c>
      <c r="L14" s="41">
        <v>10.169999999999996</v>
      </c>
      <c r="M14" s="41">
        <v>10.759999999999998</v>
      </c>
      <c r="N14" s="41">
        <v>10.610000000000005</v>
      </c>
      <c r="O14" s="41">
        <v>10.5</v>
      </c>
      <c r="P14" s="41">
        <v>10.729999999999997</v>
      </c>
      <c r="Q14" s="41">
        <v>10.759999999999998</v>
      </c>
      <c r="R14" s="41">
        <v>10.610000000000005</v>
      </c>
      <c r="S14" s="41">
        <v>12.819999999999997</v>
      </c>
      <c r="T14" s="41">
        <v>12.900000000000002</v>
      </c>
      <c r="U14" s="41">
        <v>13.440000000000001</v>
      </c>
      <c r="V14" s="41">
        <v>12.809999999999999</v>
      </c>
      <c r="W14" s="41">
        <v>11.819999999999997</v>
      </c>
      <c r="X14" s="41">
        <v>10.259999999999998</v>
      </c>
      <c r="Y14" s="41">
        <v>7.08</v>
      </c>
      <c r="Z14" s="42">
        <f t="shared" si="0"/>
        <v>223.41000000000003</v>
      </c>
      <c r="AA14" s="43">
        <v>20</v>
      </c>
      <c r="AB14" s="60">
        <f t="shared" si="1"/>
        <v>4468.2000000000007</v>
      </c>
      <c r="AD14" s="30" t="s">
        <v>43</v>
      </c>
    </row>
    <row r="15" spans="1:30" ht="15.75" x14ac:dyDescent="0.25">
      <c r="A15" s="59">
        <v>47331</v>
      </c>
      <c r="B15" s="41">
        <v>6.0699999999999976</v>
      </c>
      <c r="C15" s="41">
        <v>5.6599999999999984</v>
      </c>
      <c r="D15" s="41">
        <v>5.4399999999999986</v>
      </c>
      <c r="E15" s="41">
        <v>5.36</v>
      </c>
      <c r="F15" s="41">
        <v>5.5799999999999992</v>
      </c>
      <c r="G15" s="41">
        <v>6.3100000000000005</v>
      </c>
      <c r="H15" s="41">
        <v>7.1599999999999984</v>
      </c>
      <c r="I15" s="41">
        <v>7.889999999999997</v>
      </c>
      <c r="J15" s="41">
        <v>8.7299999999999986</v>
      </c>
      <c r="K15" s="41">
        <v>9.360000000000003</v>
      </c>
      <c r="L15" s="41">
        <v>10.020000000000001</v>
      </c>
      <c r="M15" s="41">
        <v>10.599999999999998</v>
      </c>
      <c r="N15" s="41">
        <v>10.460000000000004</v>
      </c>
      <c r="O15" s="41">
        <v>10.409999999999998</v>
      </c>
      <c r="P15" s="41">
        <v>10.629999999999999</v>
      </c>
      <c r="Q15" s="41">
        <v>10.650000000000002</v>
      </c>
      <c r="R15" s="41">
        <v>10.520000000000001</v>
      </c>
      <c r="S15" s="41">
        <v>12.78</v>
      </c>
      <c r="T15" s="41">
        <v>12.970000000000002</v>
      </c>
      <c r="U15" s="41">
        <v>13.379999999999999</v>
      </c>
      <c r="V15" s="41">
        <v>12.729999999999997</v>
      </c>
      <c r="W15" s="41">
        <v>11.710000000000004</v>
      </c>
      <c r="X15" s="41">
        <v>10.129999999999999</v>
      </c>
      <c r="Y15" s="41">
        <v>6.9700000000000006</v>
      </c>
      <c r="Z15" s="42">
        <f t="shared" si="0"/>
        <v>221.51999999999998</v>
      </c>
      <c r="AA15" s="43">
        <v>21</v>
      </c>
      <c r="AB15" s="60">
        <f t="shared" si="1"/>
        <v>4651.92</v>
      </c>
      <c r="AD15" s="30" t="s">
        <v>43</v>
      </c>
    </row>
    <row r="16" spans="1:30" ht="15.75" x14ac:dyDescent="0.25">
      <c r="A16" s="59">
        <v>47362</v>
      </c>
      <c r="B16" s="41">
        <v>6.3100000000000014</v>
      </c>
      <c r="C16" s="41">
        <v>5.89</v>
      </c>
      <c r="D16" s="41">
        <v>5.6599999999999984</v>
      </c>
      <c r="E16" s="41">
        <v>5.5699999999999976</v>
      </c>
      <c r="F16" s="41">
        <v>5.799999999999998</v>
      </c>
      <c r="G16" s="41">
        <v>6.5100000000000025</v>
      </c>
      <c r="H16" s="41">
        <v>7.4300000000000042</v>
      </c>
      <c r="I16" s="41">
        <v>8.19</v>
      </c>
      <c r="J16" s="41">
        <v>9</v>
      </c>
      <c r="K16" s="41">
        <v>9.6999999999999975</v>
      </c>
      <c r="L16" s="41">
        <v>10.449999999999998</v>
      </c>
      <c r="M16" s="41">
        <v>11.03</v>
      </c>
      <c r="N16" s="41">
        <v>10.870000000000003</v>
      </c>
      <c r="O16" s="41">
        <v>10.81</v>
      </c>
      <c r="P16" s="41">
        <v>11.090000000000002</v>
      </c>
      <c r="Q16" s="41">
        <v>11.110000000000005</v>
      </c>
      <c r="R16" s="41">
        <v>10.94</v>
      </c>
      <c r="S16" s="41">
        <v>13.25</v>
      </c>
      <c r="T16" s="41">
        <v>13.690000000000001</v>
      </c>
      <c r="U16" s="41">
        <v>13.680000000000003</v>
      </c>
      <c r="V16" s="41">
        <v>13</v>
      </c>
      <c r="W16" s="41">
        <v>12.009999999999996</v>
      </c>
      <c r="X16" s="41">
        <v>10.419999999999996</v>
      </c>
      <c r="Y16" s="41">
        <v>7.2099999999999982</v>
      </c>
      <c r="Z16" s="42">
        <f t="shared" si="0"/>
        <v>229.62</v>
      </c>
      <c r="AA16" s="43">
        <v>20</v>
      </c>
      <c r="AB16" s="60">
        <f t="shared" si="1"/>
        <v>4592.3999999999996</v>
      </c>
      <c r="AD16" s="30" t="s">
        <v>43</v>
      </c>
    </row>
    <row r="17" spans="1:30" ht="15.75" x14ac:dyDescent="0.25">
      <c r="A17" s="59">
        <v>47392</v>
      </c>
      <c r="B17" s="41">
        <v>5.8700000000000019</v>
      </c>
      <c r="C17" s="41">
        <v>5.4599999999999973</v>
      </c>
      <c r="D17" s="41">
        <v>5.2699999999999969</v>
      </c>
      <c r="E17" s="41">
        <v>5.200000000000002</v>
      </c>
      <c r="F17" s="41">
        <v>5.4200000000000008</v>
      </c>
      <c r="G17" s="41">
        <v>5.9800000000000031</v>
      </c>
      <c r="H17" s="41">
        <v>6.919999999999999</v>
      </c>
      <c r="I17" s="41">
        <v>7.73</v>
      </c>
      <c r="J17" s="41">
        <v>8.610000000000003</v>
      </c>
      <c r="K17" s="41">
        <v>9.259999999999998</v>
      </c>
      <c r="L17" s="41">
        <v>9.9000000000000039</v>
      </c>
      <c r="M17" s="41">
        <v>10.44</v>
      </c>
      <c r="N17" s="41">
        <v>10.319999999999995</v>
      </c>
      <c r="O17" s="41">
        <v>10.229999999999997</v>
      </c>
      <c r="P17" s="41">
        <v>10.430000000000005</v>
      </c>
      <c r="Q17" s="41">
        <v>10.419999999999995</v>
      </c>
      <c r="R17" s="41">
        <v>10.28</v>
      </c>
      <c r="S17" s="41">
        <v>12.78</v>
      </c>
      <c r="T17" s="41">
        <v>13.259999999999996</v>
      </c>
      <c r="U17" s="41">
        <v>12.949999999999994</v>
      </c>
      <c r="V17" s="41">
        <v>12.270000000000003</v>
      </c>
      <c r="W17" s="41">
        <v>11.28</v>
      </c>
      <c r="X17" s="41">
        <v>9.81</v>
      </c>
      <c r="Y17" s="41">
        <v>6.7300000000000013</v>
      </c>
      <c r="Z17" s="42">
        <f t="shared" si="0"/>
        <v>216.81999999999996</v>
      </c>
      <c r="AA17" s="43">
        <v>22</v>
      </c>
      <c r="AB17" s="60">
        <f t="shared" si="1"/>
        <v>4770.0399999999991</v>
      </c>
      <c r="AD17" s="30" t="s">
        <v>43</v>
      </c>
    </row>
    <row r="18" spans="1:30" ht="15.75" x14ac:dyDescent="0.25">
      <c r="A18" s="59">
        <v>47423</v>
      </c>
      <c r="B18" s="41">
        <v>5.8799999999999981</v>
      </c>
      <c r="C18" s="41">
        <v>5.47</v>
      </c>
      <c r="D18" s="41">
        <v>5.2600000000000007</v>
      </c>
      <c r="E18" s="41">
        <v>5.1899999999999995</v>
      </c>
      <c r="F18" s="41">
        <v>5.4000000000000021</v>
      </c>
      <c r="G18" s="41">
        <v>5.9800000000000022</v>
      </c>
      <c r="H18" s="41">
        <v>6.9399999999999995</v>
      </c>
      <c r="I18" s="41">
        <v>7.76</v>
      </c>
      <c r="J18" s="41">
        <v>8.5800000000000018</v>
      </c>
      <c r="K18" s="41">
        <v>9.1999999999999975</v>
      </c>
      <c r="L18" s="41">
        <v>9.8000000000000025</v>
      </c>
      <c r="M18" s="41">
        <v>10.340000000000002</v>
      </c>
      <c r="N18" s="41">
        <v>10.210000000000004</v>
      </c>
      <c r="O18" s="41">
        <v>10.129999999999999</v>
      </c>
      <c r="P18" s="41">
        <v>10.370000000000001</v>
      </c>
      <c r="Q18" s="41">
        <v>10.370000000000001</v>
      </c>
      <c r="R18" s="41">
        <v>10.240000000000002</v>
      </c>
      <c r="S18" s="41">
        <v>12.860000000000005</v>
      </c>
      <c r="T18" s="41">
        <v>13.360000000000005</v>
      </c>
      <c r="U18" s="41">
        <v>13.059999999999999</v>
      </c>
      <c r="V18" s="41">
        <v>12.370000000000003</v>
      </c>
      <c r="W18" s="41">
        <v>11.370000000000003</v>
      </c>
      <c r="X18" s="41">
        <v>9.870000000000001</v>
      </c>
      <c r="Y18" s="41">
        <v>6.75</v>
      </c>
      <c r="Z18" s="42">
        <f t="shared" si="0"/>
        <v>216.76000000000005</v>
      </c>
      <c r="AA18" s="43">
        <v>20</v>
      </c>
      <c r="AB18" s="60">
        <f t="shared" si="1"/>
        <v>4335.2000000000007</v>
      </c>
      <c r="AD18" s="30" t="s">
        <v>43</v>
      </c>
    </row>
    <row r="19" spans="1:30" ht="16.5" thickBot="1" x14ac:dyDescent="0.3">
      <c r="A19" s="61">
        <v>47453</v>
      </c>
      <c r="B19" s="44">
        <v>6.2900000000000027</v>
      </c>
      <c r="C19" s="44">
        <v>5.799999999999998</v>
      </c>
      <c r="D19" s="44">
        <v>5.5400000000000027</v>
      </c>
      <c r="E19" s="44">
        <v>5.4300000000000024</v>
      </c>
      <c r="F19" s="44">
        <v>5.5699999999999976</v>
      </c>
      <c r="G19" s="44">
        <v>5.9899999999999984</v>
      </c>
      <c r="H19" s="44">
        <v>6.8100000000000005</v>
      </c>
      <c r="I19" s="44">
        <v>7.7200000000000006</v>
      </c>
      <c r="J19" s="44">
        <v>8.69</v>
      </c>
      <c r="K19" s="44">
        <v>9.3400000000000016</v>
      </c>
      <c r="L19" s="44">
        <v>9.9199999999999964</v>
      </c>
      <c r="M19" s="44">
        <v>10.479999999999999</v>
      </c>
      <c r="N19" s="44">
        <v>10.479999999999999</v>
      </c>
      <c r="O19" s="44">
        <v>10.409999999999998</v>
      </c>
      <c r="P19" s="44">
        <v>10.569999999999997</v>
      </c>
      <c r="Q19" s="44">
        <v>10.569999999999997</v>
      </c>
      <c r="R19" s="44">
        <v>10.389999999999995</v>
      </c>
      <c r="S19" s="44">
        <v>12.809999999999999</v>
      </c>
      <c r="T19" s="44">
        <v>13.449999999999994</v>
      </c>
      <c r="U19" s="44">
        <v>13.379999999999999</v>
      </c>
      <c r="V19" s="44">
        <v>12.710000000000004</v>
      </c>
      <c r="W19" s="44">
        <v>11.81</v>
      </c>
      <c r="X19" s="44">
        <v>10.479999999999999</v>
      </c>
      <c r="Y19" s="44">
        <v>9.120000000000001</v>
      </c>
      <c r="Z19" s="45">
        <f t="shared" si="0"/>
        <v>223.76</v>
      </c>
      <c r="AA19" s="46">
        <v>20</v>
      </c>
      <c r="AB19" s="62">
        <f t="shared" si="1"/>
        <v>4475.2</v>
      </c>
      <c r="AD19" s="30" t="s">
        <v>43</v>
      </c>
    </row>
    <row r="20" spans="1:30" ht="15.75" x14ac:dyDescent="0.25">
      <c r="A20" s="77">
        <v>47484</v>
      </c>
      <c r="B20" s="73">
        <v>6.3299999999999992</v>
      </c>
      <c r="C20" s="73">
        <v>5.8700000000000019</v>
      </c>
      <c r="D20" s="73">
        <v>5.629999999999999</v>
      </c>
      <c r="E20" s="73">
        <v>5.53</v>
      </c>
      <c r="F20" s="73">
        <v>5.6899999999999986</v>
      </c>
      <c r="G20" s="73">
        <v>6.2200000000000006</v>
      </c>
      <c r="H20" s="73">
        <v>6.9899999999999993</v>
      </c>
      <c r="I20" s="73">
        <v>7.77</v>
      </c>
      <c r="J20" s="73">
        <v>8.7100000000000044</v>
      </c>
      <c r="K20" s="73">
        <v>9.4099999999999984</v>
      </c>
      <c r="L20" s="73">
        <v>10.090000000000002</v>
      </c>
      <c r="M20" s="73">
        <v>10.699999999999996</v>
      </c>
      <c r="N20" s="73">
        <v>10.680000000000003</v>
      </c>
      <c r="O20" s="73">
        <v>10.610000000000005</v>
      </c>
      <c r="P20" s="73">
        <v>10.81</v>
      </c>
      <c r="Q20" s="73">
        <v>10.81</v>
      </c>
      <c r="R20" s="73">
        <v>10.650000000000002</v>
      </c>
      <c r="S20" s="73">
        <v>12.91</v>
      </c>
      <c r="T20" s="73">
        <v>13.229999999999997</v>
      </c>
      <c r="U20" s="73">
        <v>13.509999999999996</v>
      </c>
      <c r="V20" s="73">
        <v>12.919999999999995</v>
      </c>
      <c r="W20" s="73">
        <v>12.009999999999996</v>
      </c>
      <c r="X20" s="73">
        <v>10.550000000000002</v>
      </c>
      <c r="Y20" s="73">
        <v>7.2600000000000007</v>
      </c>
      <c r="Z20" s="74">
        <f t="shared" si="0"/>
        <v>224.88999999999996</v>
      </c>
      <c r="AA20" s="75">
        <v>21</v>
      </c>
      <c r="AB20" s="76">
        <f>+Z20*AA20</f>
        <v>4722.6899999999987</v>
      </c>
      <c r="AD20" s="30" t="s">
        <v>43</v>
      </c>
    </row>
    <row r="21" spans="1:30" ht="15.75" x14ac:dyDescent="0.25">
      <c r="A21" s="59">
        <v>47515</v>
      </c>
      <c r="B21" s="41">
        <v>6.1899999999999986</v>
      </c>
      <c r="C21" s="41">
        <v>5.78</v>
      </c>
      <c r="D21" s="41">
        <v>5.5600000000000014</v>
      </c>
      <c r="E21" s="41">
        <v>5.4899999999999984</v>
      </c>
      <c r="F21" s="41">
        <v>5.7300000000000022</v>
      </c>
      <c r="G21" s="41">
        <v>6.5900000000000016</v>
      </c>
      <c r="H21" s="41">
        <v>7.4399999999999995</v>
      </c>
      <c r="I21" s="41">
        <v>8.0299999999999994</v>
      </c>
      <c r="J21" s="41">
        <v>8.870000000000001</v>
      </c>
      <c r="K21" s="41">
        <v>9.490000000000002</v>
      </c>
      <c r="L21" s="41">
        <v>10.129999999999999</v>
      </c>
      <c r="M21" s="41">
        <v>10.650000000000002</v>
      </c>
      <c r="N21" s="41">
        <v>10.460000000000004</v>
      </c>
      <c r="O21" s="41">
        <v>10.44</v>
      </c>
      <c r="P21" s="41">
        <v>10.72</v>
      </c>
      <c r="Q21" s="41">
        <v>10.75</v>
      </c>
      <c r="R21" s="41">
        <v>10.629999999999999</v>
      </c>
      <c r="S21" s="41">
        <v>12.849999999999998</v>
      </c>
      <c r="T21" s="41">
        <v>12.960000000000004</v>
      </c>
      <c r="U21" s="41">
        <v>13.430000000000003</v>
      </c>
      <c r="V21" s="41">
        <v>12.870000000000001</v>
      </c>
      <c r="W21" s="41">
        <v>11.900000000000004</v>
      </c>
      <c r="X21" s="41">
        <v>10.389999999999995</v>
      </c>
      <c r="Y21" s="41">
        <v>7.08</v>
      </c>
      <c r="Z21" s="42">
        <f t="shared" si="0"/>
        <v>224.43000000000004</v>
      </c>
      <c r="AA21" s="43">
        <v>20</v>
      </c>
      <c r="AB21" s="60">
        <f>+Z21*AA21</f>
        <v>4488.6000000000004</v>
      </c>
      <c r="AD21" s="30" t="s">
        <v>43</v>
      </c>
    </row>
    <row r="22" spans="1:30" ht="15.75" x14ac:dyDescent="0.25">
      <c r="A22" s="59">
        <v>47543</v>
      </c>
      <c r="B22" s="41">
        <v>6.36</v>
      </c>
      <c r="C22" s="41">
        <v>5.9300000000000024</v>
      </c>
      <c r="D22" s="41">
        <v>5.72</v>
      </c>
      <c r="E22" s="41">
        <v>5.64</v>
      </c>
      <c r="F22" s="41">
        <v>5.89</v>
      </c>
      <c r="G22" s="41">
        <v>6.7699999999999978</v>
      </c>
      <c r="H22" s="41">
        <v>7.6200000000000019</v>
      </c>
      <c r="I22" s="41">
        <v>8.31</v>
      </c>
      <c r="J22" s="41">
        <v>9.1699999999999964</v>
      </c>
      <c r="K22" s="41">
        <v>9.7799999999999994</v>
      </c>
      <c r="L22" s="41">
        <v>10.430000000000003</v>
      </c>
      <c r="M22" s="41">
        <v>10.949999999999996</v>
      </c>
      <c r="N22" s="41">
        <v>10.800000000000004</v>
      </c>
      <c r="O22" s="41">
        <v>10.75</v>
      </c>
      <c r="P22" s="41">
        <v>11</v>
      </c>
      <c r="Q22" s="41">
        <v>11.03</v>
      </c>
      <c r="R22" s="41">
        <v>10.879999999999997</v>
      </c>
      <c r="S22" s="41">
        <v>13.150000000000002</v>
      </c>
      <c r="T22" s="41">
        <v>13.389999999999995</v>
      </c>
      <c r="U22" s="41">
        <v>13.789999999999996</v>
      </c>
      <c r="V22" s="41">
        <v>13.150000000000002</v>
      </c>
      <c r="W22" s="41">
        <v>12.129999999999997</v>
      </c>
      <c r="X22" s="41">
        <v>10.580000000000004</v>
      </c>
      <c r="Y22" s="41">
        <v>7.2600000000000007</v>
      </c>
      <c r="Z22" s="42">
        <f t="shared" si="0"/>
        <v>230.48</v>
      </c>
      <c r="AA22" s="43">
        <v>20</v>
      </c>
      <c r="AB22" s="60">
        <f t="shared" ref="AB22:AB31" si="2">+Z22*AA22</f>
        <v>4609.5999999999995</v>
      </c>
      <c r="AD22" s="30" t="s">
        <v>43</v>
      </c>
    </row>
    <row r="23" spans="1:30" ht="15.75" x14ac:dyDescent="0.25">
      <c r="A23" s="59">
        <v>47574</v>
      </c>
      <c r="B23" s="41">
        <v>6.2399999999999984</v>
      </c>
      <c r="C23" s="41">
        <v>5.8199999999999976</v>
      </c>
      <c r="D23" s="41">
        <v>5.61</v>
      </c>
      <c r="E23" s="41">
        <v>5.53</v>
      </c>
      <c r="F23" s="41">
        <v>5.7699999999999978</v>
      </c>
      <c r="G23" s="41">
        <v>6.5199999999999978</v>
      </c>
      <c r="H23" s="41">
        <v>7.3700000000000019</v>
      </c>
      <c r="I23" s="41">
        <v>8.139999999999997</v>
      </c>
      <c r="J23" s="41">
        <v>8.9700000000000006</v>
      </c>
      <c r="K23" s="41">
        <v>9.6500000000000021</v>
      </c>
      <c r="L23" s="41">
        <v>10.270000000000001</v>
      </c>
      <c r="M23" s="41">
        <v>10.81</v>
      </c>
      <c r="N23" s="41">
        <v>10.669999999999995</v>
      </c>
      <c r="O23" s="41">
        <v>10.569999999999997</v>
      </c>
      <c r="P23" s="41">
        <v>10.729999999999997</v>
      </c>
      <c r="Q23" s="41">
        <v>10.789999999999996</v>
      </c>
      <c r="R23" s="41">
        <v>10.629999999999999</v>
      </c>
      <c r="S23" s="41">
        <v>12.979999999999995</v>
      </c>
      <c r="T23" s="41">
        <v>13.34</v>
      </c>
      <c r="U23" s="41">
        <v>13.569999999999997</v>
      </c>
      <c r="V23" s="41">
        <v>12.919999999999993</v>
      </c>
      <c r="W23" s="41">
        <v>11.930000000000003</v>
      </c>
      <c r="X23" s="41">
        <v>10.419999999999996</v>
      </c>
      <c r="Y23" s="41">
        <v>7.1599999999999984</v>
      </c>
      <c r="Z23" s="42">
        <f t="shared" si="0"/>
        <v>226.40999999999991</v>
      </c>
      <c r="AA23" s="43">
        <v>20</v>
      </c>
      <c r="AB23" s="60">
        <f t="shared" si="2"/>
        <v>4528.199999999998</v>
      </c>
      <c r="AD23" s="30" t="s">
        <v>43</v>
      </c>
    </row>
    <row r="24" spans="1:30" ht="15.75" x14ac:dyDescent="0.25">
      <c r="A24" s="59">
        <v>47604</v>
      </c>
      <c r="B24" s="41">
        <v>6.14</v>
      </c>
      <c r="C24" s="41">
        <v>5.7300000000000031</v>
      </c>
      <c r="D24" s="41">
        <v>5.53</v>
      </c>
      <c r="E24" s="41">
        <v>5.450000000000002</v>
      </c>
      <c r="F24" s="41">
        <v>5.7099999999999973</v>
      </c>
      <c r="G24" s="41">
        <v>6.419999999999999</v>
      </c>
      <c r="H24" s="41">
        <v>7.3400000000000025</v>
      </c>
      <c r="I24" s="41">
        <v>8.1200000000000028</v>
      </c>
      <c r="J24" s="41">
        <v>8.990000000000002</v>
      </c>
      <c r="K24" s="41">
        <v>9.6500000000000039</v>
      </c>
      <c r="L24" s="41">
        <v>10.300000000000004</v>
      </c>
      <c r="M24" s="41">
        <v>10.840000000000002</v>
      </c>
      <c r="N24" s="41">
        <v>10.680000000000005</v>
      </c>
      <c r="O24" s="41">
        <v>10.569999999999995</v>
      </c>
      <c r="P24" s="41">
        <v>10.759999999999998</v>
      </c>
      <c r="Q24" s="41">
        <v>10.72</v>
      </c>
      <c r="R24" s="41">
        <v>10.53</v>
      </c>
      <c r="S24" s="41">
        <v>12.879999999999997</v>
      </c>
      <c r="T24" s="41">
        <v>13.240000000000004</v>
      </c>
      <c r="U24" s="41">
        <v>13.460000000000003</v>
      </c>
      <c r="V24" s="41">
        <v>12.800000000000004</v>
      </c>
      <c r="W24" s="41">
        <v>11.78</v>
      </c>
      <c r="X24" s="41">
        <v>10.240000000000002</v>
      </c>
      <c r="Y24" s="41">
        <v>7.0199999999999987</v>
      </c>
      <c r="Z24" s="42">
        <f t="shared" si="0"/>
        <v>224.90000000000006</v>
      </c>
      <c r="AA24" s="43">
        <v>22</v>
      </c>
      <c r="AB24" s="60">
        <f t="shared" si="2"/>
        <v>4947.8000000000011</v>
      </c>
      <c r="AD24" s="30" t="s">
        <v>43</v>
      </c>
    </row>
    <row r="25" spans="1:30" ht="15.75" x14ac:dyDescent="0.25">
      <c r="A25" s="59">
        <v>47635</v>
      </c>
      <c r="B25" s="41">
        <v>5.9200000000000008</v>
      </c>
      <c r="C25" s="41">
        <v>5.5100000000000016</v>
      </c>
      <c r="D25" s="41">
        <v>5.2900000000000018</v>
      </c>
      <c r="E25" s="41">
        <v>5.2099999999999982</v>
      </c>
      <c r="F25" s="41">
        <v>5.4200000000000008</v>
      </c>
      <c r="G25" s="41">
        <v>5.9899999999999984</v>
      </c>
      <c r="H25" s="41">
        <v>6.9000000000000021</v>
      </c>
      <c r="I25" s="41">
        <v>7.7300000000000022</v>
      </c>
      <c r="J25" s="41">
        <v>8.5900000000000016</v>
      </c>
      <c r="K25" s="41">
        <v>9.2299999999999986</v>
      </c>
      <c r="L25" s="41">
        <v>9.8499999999999979</v>
      </c>
      <c r="M25" s="41">
        <v>10.400000000000002</v>
      </c>
      <c r="N25" s="41">
        <v>10.289999999999996</v>
      </c>
      <c r="O25" s="41">
        <v>10.150000000000002</v>
      </c>
      <c r="P25" s="41">
        <v>10.289999999999996</v>
      </c>
      <c r="Q25" s="41">
        <v>10.259999999999998</v>
      </c>
      <c r="R25" s="41">
        <v>10.110000000000005</v>
      </c>
      <c r="S25" s="41">
        <v>12.44</v>
      </c>
      <c r="T25" s="41">
        <v>12.669999999999995</v>
      </c>
      <c r="U25" s="41">
        <v>13.069999999999995</v>
      </c>
      <c r="V25" s="41">
        <v>12.44</v>
      </c>
      <c r="W25" s="41">
        <v>11.449999999999996</v>
      </c>
      <c r="X25" s="41">
        <v>9.94</v>
      </c>
      <c r="Y25" s="41">
        <v>6.78</v>
      </c>
      <c r="Z25" s="42">
        <f t="shared" si="0"/>
        <v>215.92999999999998</v>
      </c>
      <c r="AA25" s="43">
        <v>18</v>
      </c>
      <c r="AB25" s="60">
        <f t="shared" si="2"/>
        <v>3886.74</v>
      </c>
      <c r="AD25" s="30" t="s">
        <v>43</v>
      </c>
    </row>
    <row r="26" spans="1:30" ht="15.75" x14ac:dyDescent="0.25">
      <c r="A26" s="59">
        <v>47665</v>
      </c>
      <c r="B26" s="41">
        <v>6.25</v>
      </c>
      <c r="C26" s="41">
        <v>5.8299999999999992</v>
      </c>
      <c r="D26" s="41">
        <v>5.5999999999999979</v>
      </c>
      <c r="E26" s="41">
        <v>5.5</v>
      </c>
      <c r="F26" s="41">
        <v>5.72</v>
      </c>
      <c r="G26" s="41">
        <v>6.3799999999999981</v>
      </c>
      <c r="H26" s="41">
        <v>7.24</v>
      </c>
      <c r="I26" s="41">
        <v>8.06</v>
      </c>
      <c r="J26" s="41">
        <v>8.9799999999999986</v>
      </c>
      <c r="K26" s="41">
        <v>9.680000000000005</v>
      </c>
      <c r="L26" s="41">
        <v>10.340000000000002</v>
      </c>
      <c r="M26" s="41">
        <v>10.930000000000005</v>
      </c>
      <c r="N26" s="41">
        <v>10.78</v>
      </c>
      <c r="O26" s="41">
        <v>10.669999999999995</v>
      </c>
      <c r="P26" s="41">
        <v>10.909999999999998</v>
      </c>
      <c r="Q26" s="41">
        <v>10.930000000000005</v>
      </c>
      <c r="R26" s="41">
        <v>10.78</v>
      </c>
      <c r="S26" s="41">
        <v>13.039999999999997</v>
      </c>
      <c r="T26" s="41">
        <v>13.129999999999997</v>
      </c>
      <c r="U26" s="41">
        <v>13.669999999999998</v>
      </c>
      <c r="V26" s="41">
        <v>13.029999999999996</v>
      </c>
      <c r="W26" s="41">
        <v>12.020000000000003</v>
      </c>
      <c r="X26" s="41">
        <v>10.44</v>
      </c>
      <c r="Y26" s="41">
        <v>7.1899999999999986</v>
      </c>
      <c r="Z26" s="42">
        <f t="shared" si="0"/>
        <v>227.1</v>
      </c>
      <c r="AA26" s="43">
        <v>22</v>
      </c>
      <c r="AB26" s="60">
        <f t="shared" si="2"/>
        <v>4996.2</v>
      </c>
      <c r="AD26" s="30" t="s">
        <v>43</v>
      </c>
    </row>
    <row r="27" spans="1:30" ht="15.75" x14ac:dyDescent="0.25">
      <c r="A27" s="59">
        <v>47696</v>
      </c>
      <c r="B27" s="41">
        <v>6.22</v>
      </c>
      <c r="C27" s="41">
        <v>5.7900000000000027</v>
      </c>
      <c r="D27" s="41">
        <v>5.5699999999999976</v>
      </c>
      <c r="E27" s="41">
        <v>5.4800000000000022</v>
      </c>
      <c r="F27" s="41">
        <v>5.7099999999999973</v>
      </c>
      <c r="G27" s="41">
        <v>6.4599999999999964</v>
      </c>
      <c r="H27" s="41">
        <v>7.330000000000001</v>
      </c>
      <c r="I27" s="41">
        <v>8.0699999999999967</v>
      </c>
      <c r="J27" s="41">
        <v>8.9300000000000033</v>
      </c>
      <c r="K27" s="41">
        <v>9.5800000000000036</v>
      </c>
      <c r="L27" s="41">
        <v>10.259999999999998</v>
      </c>
      <c r="M27" s="41">
        <v>10.849999999999996</v>
      </c>
      <c r="N27" s="41">
        <v>10.710000000000004</v>
      </c>
      <c r="O27" s="41">
        <v>10.650000000000002</v>
      </c>
      <c r="P27" s="41">
        <v>10.879999999999997</v>
      </c>
      <c r="Q27" s="41">
        <v>10.900000000000004</v>
      </c>
      <c r="R27" s="41">
        <v>10.770000000000003</v>
      </c>
      <c r="S27" s="41">
        <v>13.080000000000007</v>
      </c>
      <c r="T27" s="41">
        <v>13.270000000000005</v>
      </c>
      <c r="U27" s="41">
        <v>13.690000000000001</v>
      </c>
      <c r="V27" s="41">
        <v>13.029999999999998</v>
      </c>
      <c r="W27" s="41">
        <v>11.979999999999997</v>
      </c>
      <c r="X27" s="41">
        <v>10.370000000000001</v>
      </c>
      <c r="Y27" s="41">
        <v>7.1399999999999979</v>
      </c>
      <c r="Z27" s="42">
        <f t="shared" si="0"/>
        <v>226.72000000000003</v>
      </c>
      <c r="AA27" s="43">
        <v>20</v>
      </c>
      <c r="AB27" s="60">
        <f t="shared" si="2"/>
        <v>4534.4000000000005</v>
      </c>
      <c r="AD27" s="30" t="s">
        <v>43</v>
      </c>
    </row>
    <row r="28" spans="1:30" ht="15.75" x14ac:dyDescent="0.25">
      <c r="A28" s="59">
        <v>47727</v>
      </c>
      <c r="B28" s="41">
        <v>6.4099999999999984</v>
      </c>
      <c r="C28" s="41">
        <v>5.97</v>
      </c>
      <c r="D28" s="41">
        <v>5.75</v>
      </c>
      <c r="E28" s="41">
        <v>5.6500000000000021</v>
      </c>
      <c r="F28" s="41">
        <v>5.89</v>
      </c>
      <c r="G28" s="41">
        <v>6.6100000000000012</v>
      </c>
      <c r="H28" s="41">
        <v>7.5500000000000007</v>
      </c>
      <c r="I28" s="41">
        <v>8.31</v>
      </c>
      <c r="J28" s="41">
        <v>9.139999999999997</v>
      </c>
      <c r="K28" s="41">
        <v>9.8499999999999979</v>
      </c>
      <c r="L28" s="41">
        <v>10.610000000000005</v>
      </c>
      <c r="M28" s="41">
        <v>11.199999999999996</v>
      </c>
      <c r="N28" s="41">
        <v>11.039999999999996</v>
      </c>
      <c r="O28" s="41">
        <v>10.97</v>
      </c>
      <c r="P28" s="41">
        <v>11.25</v>
      </c>
      <c r="Q28" s="41">
        <v>11.270000000000003</v>
      </c>
      <c r="R28" s="41">
        <v>11.099999999999996</v>
      </c>
      <c r="S28" s="41">
        <v>13.470000000000002</v>
      </c>
      <c r="T28" s="41">
        <v>13.91</v>
      </c>
      <c r="U28" s="41">
        <v>13.91</v>
      </c>
      <c r="V28" s="41">
        <v>13.210000000000004</v>
      </c>
      <c r="W28" s="41">
        <v>12.210000000000004</v>
      </c>
      <c r="X28" s="41">
        <v>10.590000000000002</v>
      </c>
      <c r="Y28" s="41">
        <v>7.3199999999999958</v>
      </c>
      <c r="Z28" s="42">
        <f t="shared" si="0"/>
        <v>233.19</v>
      </c>
      <c r="AA28" s="43">
        <v>21</v>
      </c>
      <c r="AB28" s="60">
        <f t="shared" si="2"/>
        <v>4896.99</v>
      </c>
      <c r="AD28" s="30" t="s">
        <v>43</v>
      </c>
    </row>
    <row r="29" spans="1:30" ht="15.75" x14ac:dyDescent="0.25">
      <c r="A29" s="59">
        <v>47757</v>
      </c>
      <c r="B29" s="41">
        <v>6.0100000000000016</v>
      </c>
      <c r="C29" s="41">
        <v>5.5900000000000025</v>
      </c>
      <c r="D29" s="41">
        <v>5.39</v>
      </c>
      <c r="E29" s="41">
        <v>5.3199999999999967</v>
      </c>
      <c r="F29" s="41">
        <v>5.549999999999998</v>
      </c>
      <c r="G29" s="41">
        <v>6.1200000000000019</v>
      </c>
      <c r="H29" s="41">
        <v>7.080000000000001</v>
      </c>
      <c r="I29" s="41">
        <v>7.9199999999999982</v>
      </c>
      <c r="J29" s="41">
        <v>8.819999999999995</v>
      </c>
      <c r="K29" s="41">
        <v>9.4799999999999969</v>
      </c>
      <c r="L29" s="41">
        <v>10.139999999999993</v>
      </c>
      <c r="M29" s="41">
        <v>10.69</v>
      </c>
      <c r="N29" s="41">
        <v>10.56</v>
      </c>
      <c r="O29" s="41">
        <v>10.47</v>
      </c>
      <c r="P29" s="41">
        <v>10.680000000000005</v>
      </c>
      <c r="Q29" s="41">
        <v>10.669999999999995</v>
      </c>
      <c r="R29" s="41">
        <v>10.520000000000003</v>
      </c>
      <c r="S29" s="41">
        <v>13.069999999999995</v>
      </c>
      <c r="T29" s="41">
        <v>13.569999999999995</v>
      </c>
      <c r="U29" s="41">
        <v>13.25</v>
      </c>
      <c r="V29" s="41">
        <v>12.56</v>
      </c>
      <c r="W29" s="41">
        <v>11.550000000000004</v>
      </c>
      <c r="X29" s="41">
        <v>10.029999999999999</v>
      </c>
      <c r="Y29" s="41">
        <v>6.8899999999999979</v>
      </c>
      <c r="Z29" s="42">
        <f t="shared" si="0"/>
        <v>221.92999999999998</v>
      </c>
      <c r="AA29" s="43">
        <v>22</v>
      </c>
      <c r="AB29" s="60">
        <f t="shared" si="2"/>
        <v>4882.4599999999991</v>
      </c>
      <c r="AD29" s="30" t="s">
        <v>43</v>
      </c>
    </row>
    <row r="30" spans="1:30" ht="15.75" x14ac:dyDescent="0.25">
      <c r="A30" s="59">
        <v>47788</v>
      </c>
      <c r="B30" s="41">
        <v>6.0400000000000027</v>
      </c>
      <c r="C30" s="41">
        <v>5.620000000000001</v>
      </c>
      <c r="D30" s="41">
        <v>5.4000000000000021</v>
      </c>
      <c r="E30" s="41">
        <v>5.3199999999999976</v>
      </c>
      <c r="F30" s="41">
        <v>5.5400000000000027</v>
      </c>
      <c r="G30" s="41">
        <v>6.14</v>
      </c>
      <c r="H30" s="41">
        <v>7.1200000000000019</v>
      </c>
      <c r="I30" s="41">
        <v>7.9599999999999991</v>
      </c>
      <c r="J30" s="41">
        <v>8.8000000000000007</v>
      </c>
      <c r="K30" s="41">
        <v>9.44</v>
      </c>
      <c r="L30" s="41">
        <v>10.06</v>
      </c>
      <c r="M30" s="41">
        <v>10.610000000000005</v>
      </c>
      <c r="N30" s="41">
        <v>10.479999999999999</v>
      </c>
      <c r="O30" s="41">
        <v>10.400000000000002</v>
      </c>
      <c r="P30" s="41">
        <v>10.639999999999995</v>
      </c>
      <c r="Q30" s="41">
        <v>10.639999999999995</v>
      </c>
      <c r="R30" s="41">
        <v>10.509999999999998</v>
      </c>
      <c r="S30" s="41">
        <v>13.180000000000005</v>
      </c>
      <c r="T30" s="41">
        <v>13.690000000000001</v>
      </c>
      <c r="U30" s="41">
        <v>13.389999999999995</v>
      </c>
      <c r="V30" s="41">
        <v>12.680000000000003</v>
      </c>
      <c r="W30" s="41">
        <v>11.659999999999998</v>
      </c>
      <c r="X30" s="41">
        <v>10.120000000000001</v>
      </c>
      <c r="Y30" s="41">
        <v>6.9300000000000024</v>
      </c>
      <c r="Z30" s="42">
        <f t="shared" si="0"/>
        <v>222.37</v>
      </c>
      <c r="AA30" s="43">
        <v>19</v>
      </c>
      <c r="AB30" s="60">
        <f t="shared" si="2"/>
        <v>4225.03</v>
      </c>
      <c r="AD30" s="30" t="s">
        <v>43</v>
      </c>
    </row>
    <row r="31" spans="1:30" ht="16.5" thickBot="1" x14ac:dyDescent="0.3">
      <c r="A31" s="61">
        <v>47818</v>
      </c>
      <c r="B31" s="44">
        <v>6.4300000000000024</v>
      </c>
      <c r="C31" s="44">
        <v>5.9300000000000024</v>
      </c>
      <c r="D31" s="44">
        <v>5.6700000000000008</v>
      </c>
      <c r="E31" s="44">
        <v>5.5600000000000014</v>
      </c>
      <c r="F31" s="44">
        <v>5.700000000000002</v>
      </c>
      <c r="G31" s="44">
        <v>6.1299999999999981</v>
      </c>
      <c r="H31" s="44">
        <v>6.9700000000000006</v>
      </c>
      <c r="I31" s="44">
        <v>7.889999999999997</v>
      </c>
      <c r="J31" s="44">
        <v>8.889999999999997</v>
      </c>
      <c r="K31" s="44">
        <v>9.56</v>
      </c>
      <c r="L31" s="44">
        <v>10.150000000000002</v>
      </c>
      <c r="M31" s="44">
        <v>10.72</v>
      </c>
      <c r="N31" s="44">
        <v>10.72</v>
      </c>
      <c r="O31" s="44">
        <v>10.650000000000002</v>
      </c>
      <c r="P31" s="44">
        <v>10.81</v>
      </c>
      <c r="Q31" s="44">
        <v>10.81</v>
      </c>
      <c r="R31" s="44">
        <v>10.629999999999999</v>
      </c>
      <c r="S31" s="44">
        <v>13.099999999999998</v>
      </c>
      <c r="T31" s="44">
        <v>13.75</v>
      </c>
      <c r="U31" s="44">
        <v>13.690000000000001</v>
      </c>
      <c r="V31" s="44">
        <v>13</v>
      </c>
      <c r="W31" s="44">
        <v>12.080000000000005</v>
      </c>
      <c r="X31" s="44">
        <v>10.72</v>
      </c>
      <c r="Y31" s="44">
        <v>7.4499999999999993</v>
      </c>
      <c r="Z31" s="45">
        <f t="shared" si="0"/>
        <v>227.01</v>
      </c>
      <c r="AA31" s="46">
        <v>21</v>
      </c>
      <c r="AB31" s="62">
        <f t="shared" si="2"/>
        <v>4767.21</v>
      </c>
      <c r="AD31" s="30" t="s">
        <v>43</v>
      </c>
    </row>
    <row r="32" spans="1:30" ht="15.75" x14ac:dyDescent="0.25">
      <c r="A32" s="77">
        <v>47849</v>
      </c>
      <c r="B32" s="73">
        <v>6.4700000000000006</v>
      </c>
      <c r="C32" s="73">
        <v>6</v>
      </c>
      <c r="D32" s="73">
        <v>5.7600000000000016</v>
      </c>
      <c r="E32" s="73">
        <v>5.6599999999999984</v>
      </c>
      <c r="F32" s="73">
        <v>5.8100000000000014</v>
      </c>
      <c r="G32" s="73">
        <v>6.36</v>
      </c>
      <c r="H32" s="73">
        <v>7.139999999999997</v>
      </c>
      <c r="I32" s="73">
        <v>7.9399999999999995</v>
      </c>
      <c r="J32" s="73">
        <v>8.9000000000000021</v>
      </c>
      <c r="K32" s="73">
        <v>9.620000000000001</v>
      </c>
      <c r="L32" s="73">
        <v>10.31</v>
      </c>
      <c r="M32" s="73">
        <v>10.94</v>
      </c>
      <c r="N32" s="73">
        <v>10.909999999999998</v>
      </c>
      <c r="O32" s="73">
        <v>10.840000000000002</v>
      </c>
      <c r="P32" s="73">
        <v>11.050000000000004</v>
      </c>
      <c r="Q32" s="73">
        <v>11.050000000000004</v>
      </c>
      <c r="R32" s="73">
        <v>10.879999999999997</v>
      </c>
      <c r="S32" s="73">
        <v>13.190000000000001</v>
      </c>
      <c r="T32" s="73">
        <v>13.520000000000001</v>
      </c>
      <c r="U32" s="73">
        <v>13.809999999999999</v>
      </c>
      <c r="V32" s="73">
        <v>13.210000000000004</v>
      </c>
      <c r="W32" s="73">
        <v>12.28</v>
      </c>
      <c r="X32" s="73">
        <v>10.78</v>
      </c>
      <c r="Y32" s="73">
        <v>7.4300000000000042</v>
      </c>
      <c r="Z32" s="74">
        <f t="shared" si="0"/>
        <v>229.86000000000004</v>
      </c>
      <c r="AA32" s="75">
        <v>21</v>
      </c>
      <c r="AB32" s="76">
        <f>+Z32*AA32</f>
        <v>4827.0600000000013</v>
      </c>
      <c r="AD32" s="30" t="s">
        <v>43</v>
      </c>
    </row>
    <row r="33" spans="1:30" ht="15.75" x14ac:dyDescent="0.25">
      <c r="A33" s="59">
        <v>47880</v>
      </c>
      <c r="B33" s="41">
        <v>6.3400000000000016</v>
      </c>
      <c r="C33" s="41">
        <v>5.9200000000000008</v>
      </c>
      <c r="D33" s="41">
        <v>5.700000000000002</v>
      </c>
      <c r="E33" s="41">
        <v>5.620000000000001</v>
      </c>
      <c r="F33" s="41">
        <v>5.8700000000000019</v>
      </c>
      <c r="G33" s="41">
        <v>6.7399999999999993</v>
      </c>
      <c r="H33" s="41">
        <v>7.6200000000000019</v>
      </c>
      <c r="I33" s="41">
        <v>8.2200000000000006</v>
      </c>
      <c r="J33" s="41">
        <v>9.0800000000000018</v>
      </c>
      <c r="K33" s="41">
        <v>9.7100000000000044</v>
      </c>
      <c r="L33" s="41">
        <v>10.370000000000001</v>
      </c>
      <c r="M33" s="41">
        <v>10.909999999999998</v>
      </c>
      <c r="N33" s="41">
        <v>10.710000000000004</v>
      </c>
      <c r="O33" s="41">
        <v>10.69</v>
      </c>
      <c r="P33" s="41">
        <v>10.979999999999997</v>
      </c>
      <c r="Q33" s="41">
        <v>11.009999999999998</v>
      </c>
      <c r="R33" s="41">
        <v>10.879999999999997</v>
      </c>
      <c r="S33" s="41">
        <v>13.16</v>
      </c>
      <c r="T33" s="41">
        <v>13.270000000000005</v>
      </c>
      <c r="U33" s="41">
        <v>13.75</v>
      </c>
      <c r="V33" s="41">
        <v>13.180000000000003</v>
      </c>
      <c r="W33" s="41">
        <v>12.180000000000003</v>
      </c>
      <c r="X33" s="41">
        <v>10.629999999999999</v>
      </c>
      <c r="Y33" s="41">
        <v>7.25</v>
      </c>
      <c r="Z33" s="42">
        <f t="shared" si="0"/>
        <v>229.79000000000002</v>
      </c>
      <c r="AA33" s="43">
        <v>20</v>
      </c>
      <c r="AB33" s="60">
        <f>+Z33*AA33</f>
        <v>4595.8</v>
      </c>
      <c r="AD33" s="30" t="s">
        <v>43</v>
      </c>
    </row>
    <row r="34" spans="1:30" ht="15.75" x14ac:dyDescent="0.25">
      <c r="A34" s="59">
        <v>47908</v>
      </c>
      <c r="B34" s="41">
        <v>6.4899999999999975</v>
      </c>
      <c r="C34" s="41">
        <v>6.049999999999998</v>
      </c>
      <c r="D34" s="41">
        <v>5.8400000000000016</v>
      </c>
      <c r="E34" s="41">
        <v>5.7600000000000016</v>
      </c>
      <c r="F34" s="41">
        <v>6.0100000000000016</v>
      </c>
      <c r="G34" s="41">
        <v>6.900000000000003</v>
      </c>
      <c r="H34" s="41">
        <v>7.7699999999999987</v>
      </c>
      <c r="I34" s="41">
        <v>8.48</v>
      </c>
      <c r="J34" s="41">
        <v>9.3499999999999979</v>
      </c>
      <c r="K34" s="41">
        <v>9.9799999999999986</v>
      </c>
      <c r="L34" s="41">
        <v>10.639999999999995</v>
      </c>
      <c r="M34" s="41">
        <v>11.169999999999995</v>
      </c>
      <c r="N34" s="41">
        <v>11.020000000000003</v>
      </c>
      <c r="O34" s="41">
        <v>10.97</v>
      </c>
      <c r="P34" s="41">
        <v>11.22</v>
      </c>
      <c r="Q34" s="41">
        <v>11.25</v>
      </c>
      <c r="R34" s="41">
        <v>11.099999999999996</v>
      </c>
      <c r="S34" s="41">
        <v>13.430000000000003</v>
      </c>
      <c r="T34" s="41">
        <v>13.669999999999996</v>
      </c>
      <c r="U34" s="41">
        <v>14.080000000000004</v>
      </c>
      <c r="V34" s="41">
        <v>13.430000000000003</v>
      </c>
      <c r="W34" s="41">
        <v>12.379999999999997</v>
      </c>
      <c r="X34" s="41">
        <v>10.800000000000004</v>
      </c>
      <c r="Y34" s="41">
        <v>7.4099999999999984</v>
      </c>
      <c r="Z34" s="42">
        <f t="shared" si="0"/>
        <v>235.20000000000002</v>
      </c>
      <c r="AA34" s="43">
        <v>20</v>
      </c>
      <c r="AB34" s="60">
        <f t="shared" ref="AB34:AB43" si="3">+Z34*AA34</f>
        <v>4704</v>
      </c>
      <c r="AD34" s="30" t="s">
        <v>43</v>
      </c>
    </row>
    <row r="35" spans="1:30" ht="15.75" x14ac:dyDescent="0.25">
      <c r="A35" s="59">
        <v>47939</v>
      </c>
      <c r="B35" s="41">
        <v>6.3700000000000019</v>
      </c>
      <c r="C35" s="41">
        <v>5.9399999999999986</v>
      </c>
      <c r="D35" s="41">
        <v>5.7300000000000022</v>
      </c>
      <c r="E35" s="41">
        <v>5.6500000000000021</v>
      </c>
      <c r="F35" s="41">
        <v>5.89</v>
      </c>
      <c r="G35" s="41">
        <v>6.6599999999999984</v>
      </c>
      <c r="H35" s="41">
        <v>7.5199999999999987</v>
      </c>
      <c r="I35" s="41">
        <v>8.31</v>
      </c>
      <c r="J35" s="41">
        <v>9.1599999999999984</v>
      </c>
      <c r="K35" s="41">
        <v>9.8499999999999979</v>
      </c>
      <c r="L35" s="41">
        <v>10.490000000000002</v>
      </c>
      <c r="M35" s="41">
        <v>11.039999999999996</v>
      </c>
      <c r="N35" s="41">
        <v>10.900000000000004</v>
      </c>
      <c r="O35" s="41">
        <v>10.800000000000004</v>
      </c>
      <c r="P35" s="41">
        <v>10.960000000000004</v>
      </c>
      <c r="Q35" s="41">
        <v>11.020000000000003</v>
      </c>
      <c r="R35" s="41">
        <v>10.860000000000005</v>
      </c>
      <c r="S35" s="41">
        <v>13.259999999999996</v>
      </c>
      <c r="T35" s="41">
        <v>13.629999999999999</v>
      </c>
      <c r="U35" s="41">
        <v>13.860000000000005</v>
      </c>
      <c r="V35" s="41">
        <v>13.199999999999994</v>
      </c>
      <c r="W35" s="41">
        <v>12.19</v>
      </c>
      <c r="X35" s="41">
        <v>10.650000000000002</v>
      </c>
      <c r="Y35" s="41">
        <v>7.3100000000000005</v>
      </c>
      <c r="Z35" s="42">
        <f t="shared" si="0"/>
        <v>231.25000000000003</v>
      </c>
      <c r="AA35" s="43">
        <v>20</v>
      </c>
      <c r="AB35" s="60">
        <f t="shared" si="3"/>
        <v>4625.0000000000009</v>
      </c>
      <c r="AD35" s="30" t="s">
        <v>43</v>
      </c>
    </row>
    <row r="36" spans="1:30" ht="15.75" x14ac:dyDescent="0.25">
      <c r="A36" s="59">
        <v>47969</v>
      </c>
      <c r="B36" s="41">
        <v>6.2900000000000027</v>
      </c>
      <c r="C36" s="41">
        <v>5.8700000000000019</v>
      </c>
      <c r="D36" s="41">
        <v>5.6599999999999984</v>
      </c>
      <c r="E36" s="41">
        <v>5.5799999999999992</v>
      </c>
      <c r="F36" s="41">
        <v>5.8400000000000016</v>
      </c>
      <c r="G36" s="41">
        <v>6.5699999999999976</v>
      </c>
      <c r="H36" s="41">
        <v>7.5199999999999987</v>
      </c>
      <c r="I36" s="41">
        <v>8.31</v>
      </c>
      <c r="J36" s="41">
        <v>9.1999999999999975</v>
      </c>
      <c r="K36" s="41">
        <v>9.879999999999999</v>
      </c>
      <c r="L36" s="41">
        <v>10.539999999999996</v>
      </c>
      <c r="M36" s="41">
        <v>11.099999999999996</v>
      </c>
      <c r="N36" s="41">
        <v>10.930000000000003</v>
      </c>
      <c r="O36" s="41">
        <v>10.819999999999997</v>
      </c>
      <c r="P36" s="41">
        <v>11.020000000000003</v>
      </c>
      <c r="Q36" s="41">
        <v>10.97</v>
      </c>
      <c r="R36" s="41">
        <v>10.770000000000003</v>
      </c>
      <c r="S36" s="41">
        <v>13.180000000000003</v>
      </c>
      <c r="T36" s="41">
        <v>13.550000000000006</v>
      </c>
      <c r="U36" s="41">
        <v>13.770000000000001</v>
      </c>
      <c r="V36" s="41">
        <v>13.099999999999998</v>
      </c>
      <c r="W36" s="41">
        <v>12.050000000000004</v>
      </c>
      <c r="X36" s="41">
        <v>10.479999999999999</v>
      </c>
      <c r="Y36" s="41">
        <v>7.1800000000000042</v>
      </c>
      <c r="Z36" s="42">
        <f t="shared" si="0"/>
        <v>230.18000000000004</v>
      </c>
      <c r="AA36" s="43">
        <v>20</v>
      </c>
      <c r="AB36" s="60">
        <f t="shared" si="3"/>
        <v>4603.6000000000004</v>
      </c>
      <c r="AD36" s="30" t="s">
        <v>43</v>
      </c>
    </row>
    <row r="37" spans="1:30" ht="15.75" x14ac:dyDescent="0.25">
      <c r="A37" s="59">
        <v>48000</v>
      </c>
      <c r="B37" s="41">
        <v>6.0900000000000016</v>
      </c>
      <c r="C37" s="41">
        <v>5.6599999999999984</v>
      </c>
      <c r="D37" s="41">
        <v>5.4399999999999986</v>
      </c>
      <c r="E37" s="41">
        <v>5.36</v>
      </c>
      <c r="F37" s="41">
        <v>5.5699999999999976</v>
      </c>
      <c r="G37" s="41">
        <v>6.1599999999999984</v>
      </c>
      <c r="H37" s="41">
        <v>7.0999999999999979</v>
      </c>
      <c r="I37" s="41">
        <v>7.9500000000000011</v>
      </c>
      <c r="J37" s="41">
        <v>8.8400000000000016</v>
      </c>
      <c r="K37" s="41">
        <v>9.490000000000002</v>
      </c>
      <c r="L37" s="41">
        <v>10.129999999999999</v>
      </c>
      <c r="M37" s="41">
        <v>10.699999999999996</v>
      </c>
      <c r="N37" s="41">
        <v>10.590000000000002</v>
      </c>
      <c r="O37" s="41">
        <v>10.44</v>
      </c>
      <c r="P37" s="41">
        <v>10.580000000000004</v>
      </c>
      <c r="Q37" s="41">
        <v>10.550000000000002</v>
      </c>
      <c r="R37" s="41">
        <v>10.400000000000002</v>
      </c>
      <c r="S37" s="41">
        <v>12.78</v>
      </c>
      <c r="T37" s="41">
        <v>13.020000000000003</v>
      </c>
      <c r="U37" s="41">
        <v>13.430000000000005</v>
      </c>
      <c r="V37" s="41">
        <v>12.78</v>
      </c>
      <c r="W37" s="41">
        <v>11.759999999999998</v>
      </c>
      <c r="X37" s="41">
        <v>10.220000000000001</v>
      </c>
      <c r="Y37" s="41">
        <v>6.9800000000000031</v>
      </c>
      <c r="Z37" s="42">
        <f t="shared" si="0"/>
        <v>222.01999999999998</v>
      </c>
      <c r="AA37" s="43">
        <v>18</v>
      </c>
      <c r="AB37" s="60">
        <f t="shared" si="3"/>
        <v>3996.3599999999997</v>
      </c>
      <c r="AD37" s="30" t="s">
        <v>43</v>
      </c>
    </row>
    <row r="38" spans="1:30" ht="15.75" x14ac:dyDescent="0.25">
      <c r="A38" s="59">
        <v>48030</v>
      </c>
      <c r="B38" s="41">
        <v>6.3700000000000019</v>
      </c>
      <c r="C38" s="41">
        <v>5.9399999999999986</v>
      </c>
      <c r="D38" s="41">
        <v>5.700000000000002</v>
      </c>
      <c r="E38" s="41">
        <v>5.5999999999999979</v>
      </c>
      <c r="F38" s="41">
        <v>5.83</v>
      </c>
      <c r="G38" s="41">
        <v>6.5</v>
      </c>
      <c r="H38" s="41">
        <v>7.3799999999999981</v>
      </c>
      <c r="I38" s="41">
        <v>8.2100000000000062</v>
      </c>
      <c r="J38" s="41">
        <v>9.1500000000000039</v>
      </c>
      <c r="K38" s="41">
        <v>9.8700000000000028</v>
      </c>
      <c r="L38" s="41">
        <v>10.53</v>
      </c>
      <c r="M38" s="41">
        <v>11.139999999999993</v>
      </c>
      <c r="N38" s="41">
        <v>10.990000000000004</v>
      </c>
      <c r="O38" s="41">
        <v>10.879999999999997</v>
      </c>
      <c r="P38" s="41">
        <v>11.120000000000003</v>
      </c>
      <c r="Q38" s="41">
        <v>11.139999999999993</v>
      </c>
      <c r="R38" s="41">
        <v>10.979999999999995</v>
      </c>
      <c r="S38" s="41">
        <v>13.300000000000006</v>
      </c>
      <c r="T38" s="41">
        <v>13.389999999999993</v>
      </c>
      <c r="U38" s="41">
        <v>13.94</v>
      </c>
      <c r="V38" s="41">
        <v>13.289999999999997</v>
      </c>
      <c r="W38" s="41">
        <v>12.259999999999996</v>
      </c>
      <c r="X38" s="41">
        <v>10.650000000000004</v>
      </c>
      <c r="Y38" s="41">
        <v>7.3300000000000027</v>
      </c>
      <c r="Z38" s="42">
        <f t="shared" si="0"/>
        <v>231.48999999999998</v>
      </c>
      <c r="AA38" s="43">
        <v>23</v>
      </c>
      <c r="AB38" s="60">
        <f t="shared" si="3"/>
        <v>5324.2699999999995</v>
      </c>
      <c r="AD38" s="30" t="s">
        <v>43</v>
      </c>
    </row>
    <row r="39" spans="1:30" ht="15.75" x14ac:dyDescent="0.25">
      <c r="A39" s="59">
        <v>48061</v>
      </c>
      <c r="B39" s="41">
        <v>6.3700000000000019</v>
      </c>
      <c r="C39" s="41">
        <v>5.9399999999999986</v>
      </c>
      <c r="D39" s="41">
        <v>5.7099999999999973</v>
      </c>
      <c r="E39" s="41">
        <v>5.620000000000001</v>
      </c>
      <c r="F39" s="41">
        <v>5.86</v>
      </c>
      <c r="G39" s="41">
        <v>6.6200000000000019</v>
      </c>
      <c r="H39" s="41">
        <v>7.5100000000000016</v>
      </c>
      <c r="I39" s="41">
        <v>8.27</v>
      </c>
      <c r="J39" s="41">
        <v>9.1599999999999984</v>
      </c>
      <c r="K39" s="41">
        <v>9.8199999999999967</v>
      </c>
      <c r="L39" s="41">
        <v>10.509999999999998</v>
      </c>
      <c r="M39" s="41">
        <v>11.120000000000003</v>
      </c>
      <c r="N39" s="41">
        <v>10.97</v>
      </c>
      <c r="O39" s="41">
        <v>10.919999999999995</v>
      </c>
      <c r="P39" s="41">
        <v>11.150000000000004</v>
      </c>
      <c r="Q39" s="41">
        <v>11.169999999999995</v>
      </c>
      <c r="R39" s="41">
        <v>11.03</v>
      </c>
      <c r="S39" s="41">
        <v>13.400000000000004</v>
      </c>
      <c r="T39" s="41">
        <v>13.590000000000002</v>
      </c>
      <c r="U39" s="41">
        <v>14.03</v>
      </c>
      <c r="V39" s="41">
        <v>13.349999999999996</v>
      </c>
      <c r="W39" s="41">
        <v>12.270000000000003</v>
      </c>
      <c r="X39" s="41">
        <v>10.620000000000001</v>
      </c>
      <c r="Y39" s="41">
        <v>7.3199999999999958</v>
      </c>
      <c r="Z39" s="42">
        <f t="shared" si="0"/>
        <v>232.32999999999998</v>
      </c>
      <c r="AA39" s="43">
        <v>19</v>
      </c>
      <c r="AB39" s="60">
        <f t="shared" si="3"/>
        <v>4414.2699999999995</v>
      </c>
      <c r="AD39" s="30" t="s">
        <v>43</v>
      </c>
    </row>
    <row r="40" spans="1:30" ht="15.75" x14ac:dyDescent="0.25">
      <c r="A40" s="59">
        <v>48092</v>
      </c>
      <c r="B40" s="41">
        <v>6.53</v>
      </c>
      <c r="C40" s="41">
        <v>6.0900000000000025</v>
      </c>
      <c r="D40" s="41">
        <v>5.8499999999999979</v>
      </c>
      <c r="E40" s="41">
        <v>5.7600000000000016</v>
      </c>
      <c r="F40" s="41">
        <v>6</v>
      </c>
      <c r="G40" s="41">
        <v>6.74</v>
      </c>
      <c r="H40" s="41">
        <v>7.6899999999999986</v>
      </c>
      <c r="I40" s="41">
        <v>8.4700000000000006</v>
      </c>
      <c r="J40" s="41">
        <v>9.31</v>
      </c>
      <c r="K40" s="41">
        <v>10.029999999999999</v>
      </c>
      <c r="L40" s="41">
        <v>10.81</v>
      </c>
      <c r="M40" s="41">
        <v>11.400000000000004</v>
      </c>
      <c r="N40" s="41">
        <v>11.240000000000002</v>
      </c>
      <c r="O40" s="41">
        <v>11.180000000000005</v>
      </c>
      <c r="P40" s="41">
        <v>11.460000000000006</v>
      </c>
      <c r="Q40" s="41">
        <v>11.479999999999997</v>
      </c>
      <c r="R40" s="41">
        <v>11.31</v>
      </c>
      <c r="S40" s="41">
        <v>13.73</v>
      </c>
      <c r="T40" s="41">
        <v>14.180000000000005</v>
      </c>
      <c r="U40" s="41">
        <v>14.180000000000005</v>
      </c>
      <c r="V40" s="41">
        <v>13.470000000000004</v>
      </c>
      <c r="W40" s="41">
        <v>12.449999999999996</v>
      </c>
      <c r="X40" s="41">
        <v>10.800000000000004</v>
      </c>
      <c r="Y40" s="41">
        <v>7.4499999999999993</v>
      </c>
      <c r="Z40" s="42">
        <f t="shared" si="0"/>
        <v>237.61</v>
      </c>
      <c r="AA40" s="43">
        <v>22</v>
      </c>
      <c r="AB40" s="60">
        <f t="shared" si="3"/>
        <v>5227.42</v>
      </c>
      <c r="AD40" s="30" t="s">
        <v>43</v>
      </c>
    </row>
    <row r="41" spans="1:30" ht="15.75" x14ac:dyDescent="0.25">
      <c r="A41" s="59">
        <v>48122</v>
      </c>
      <c r="B41" s="41">
        <v>6.1500000000000021</v>
      </c>
      <c r="C41" s="41">
        <v>5.7300000000000031</v>
      </c>
      <c r="D41" s="41">
        <v>5.5199999999999969</v>
      </c>
      <c r="E41" s="41">
        <v>5.450000000000002</v>
      </c>
      <c r="F41" s="41">
        <v>5.6800000000000033</v>
      </c>
      <c r="G41" s="41">
        <v>6.2699999999999987</v>
      </c>
      <c r="H41" s="41">
        <v>7.25</v>
      </c>
      <c r="I41" s="41">
        <v>8.110000000000003</v>
      </c>
      <c r="J41" s="41">
        <v>9.0299999999999994</v>
      </c>
      <c r="K41" s="41">
        <v>9.7100000000000062</v>
      </c>
      <c r="L41" s="41">
        <v>10.379999999999997</v>
      </c>
      <c r="M41" s="41">
        <v>10.949999999999996</v>
      </c>
      <c r="N41" s="41">
        <v>10.819999999999995</v>
      </c>
      <c r="O41" s="41">
        <v>10.72</v>
      </c>
      <c r="P41" s="41">
        <v>10.94</v>
      </c>
      <c r="Q41" s="41">
        <v>10.930000000000005</v>
      </c>
      <c r="R41" s="41">
        <v>10.770000000000003</v>
      </c>
      <c r="S41" s="41">
        <v>13.379999999999997</v>
      </c>
      <c r="T41" s="41">
        <v>13.889999999999993</v>
      </c>
      <c r="U41" s="41">
        <v>13.569999999999995</v>
      </c>
      <c r="V41" s="41">
        <v>12.860000000000007</v>
      </c>
      <c r="W41" s="41">
        <v>11.819999999999995</v>
      </c>
      <c r="X41" s="41">
        <v>10.270000000000003</v>
      </c>
      <c r="Y41" s="41">
        <v>7.05</v>
      </c>
      <c r="Z41" s="42">
        <f t="shared" si="0"/>
        <v>227.25000000000003</v>
      </c>
      <c r="AA41" s="43">
        <v>22</v>
      </c>
      <c r="AB41" s="60">
        <f t="shared" si="3"/>
        <v>4999.5000000000009</v>
      </c>
      <c r="AD41" s="30" t="s">
        <v>43</v>
      </c>
    </row>
    <row r="42" spans="1:30" ht="15.75" x14ac:dyDescent="0.25">
      <c r="A42" s="59">
        <v>48153</v>
      </c>
      <c r="B42" s="41">
        <v>6.200000000000002</v>
      </c>
      <c r="C42" s="41">
        <v>5.7699999999999978</v>
      </c>
      <c r="D42" s="41">
        <v>5.5400000000000027</v>
      </c>
      <c r="E42" s="41">
        <v>5.47</v>
      </c>
      <c r="F42" s="41">
        <v>5.6899999999999986</v>
      </c>
      <c r="G42" s="41">
        <v>6.3100000000000014</v>
      </c>
      <c r="H42" s="41">
        <v>7.3100000000000005</v>
      </c>
      <c r="I42" s="41">
        <v>8.1800000000000033</v>
      </c>
      <c r="J42" s="41">
        <v>9.0399999999999956</v>
      </c>
      <c r="K42" s="41">
        <v>9.6999999999999975</v>
      </c>
      <c r="L42" s="41">
        <v>10.330000000000004</v>
      </c>
      <c r="M42" s="41">
        <v>10.889999999999995</v>
      </c>
      <c r="N42" s="41">
        <v>10.770000000000003</v>
      </c>
      <c r="O42" s="41">
        <v>10.680000000000003</v>
      </c>
      <c r="P42" s="41">
        <v>10.930000000000003</v>
      </c>
      <c r="Q42" s="41">
        <v>10.930000000000003</v>
      </c>
      <c r="R42" s="41">
        <v>10.789999999999996</v>
      </c>
      <c r="S42" s="41">
        <v>13.53</v>
      </c>
      <c r="T42" s="41">
        <v>14.050000000000004</v>
      </c>
      <c r="U42" s="41">
        <v>13.740000000000002</v>
      </c>
      <c r="V42" s="41">
        <v>13.020000000000003</v>
      </c>
      <c r="W42" s="41">
        <v>11.97</v>
      </c>
      <c r="X42" s="41">
        <v>10.379999999999999</v>
      </c>
      <c r="Y42" s="41">
        <v>7.11</v>
      </c>
      <c r="Z42" s="42">
        <f t="shared" si="0"/>
        <v>228.33000000000004</v>
      </c>
      <c r="AA42" s="43">
        <v>18</v>
      </c>
      <c r="AB42" s="60">
        <f t="shared" si="3"/>
        <v>4109.9400000000005</v>
      </c>
      <c r="AD42" s="30" t="s">
        <v>43</v>
      </c>
    </row>
    <row r="43" spans="1:30" ht="16.5" thickBot="1" x14ac:dyDescent="0.3">
      <c r="A43" s="61">
        <v>48183</v>
      </c>
      <c r="B43" s="44">
        <v>6.58</v>
      </c>
      <c r="C43" s="44">
        <v>6.0600000000000014</v>
      </c>
      <c r="D43" s="44">
        <v>5.7900000000000027</v>
      </c>
      <c r="E43" s="44">
        <v>5.6800000000000024</v>
      </c>
      <c r="F43" s="44">
        <v>5.8299999999999992</v>
      </c>
      <c r="G43" s="44">
        <v>6.2600000000000016</v>
      </c>
      <c r="H43" s="44">
        <v>7.1200000000000019</v>
      </c>
      <c r="I43" s="44">
        <v>8.0699999999999967</v>
      </c>
      <c r="J43" s="44">
        <v>9.0800000000000036</v>
      </c>
      <c r="K43" s="44">
        <v>9.7700000000000014</v>
      </c>
      <c r="L43" s="44">
        <v>10.370000000000001</v>
      </c>
      <c r="M43" s="44">
        <v>10.960000000000004</v>
      </c>
      <c r="N43" s="44">
        <v>10.949999999999996</v>
      </c>
      <c r="O43" s="44">
        <v>10.879999999999997</v>
      </c>
      <c r="P43" s="44">
        <v>11.050000000000004</v>
      </c>
      <c r="Q43" s="44">
        <v>11.050000000000004</v>
      </c>
      <c r="R43" s="44">
        <v>10.870000000000003</v>
      </c>
      <c r="S43" s="44">
        <v>13.389999999999995</v>
      </c>
      <c r="T43" s="44">
        <v>14.050000000000006</v>
      </c>
      <c r="U43" s="44">
        <v>13.990000000000004</v>
      </c>
      <c r="V43" s="44">
        <v>13.289999999999996</v>
      </c>
      <c r="W43" s="44">
        <v>12.349999999999996</v>
      </c>
      <c r="X43" s="44">
        <v>10.949999999999996</v>
      </c>
      <c r="Y43" s="44">
        <v>7.610000000000003</v>
      </c>
      <c r="Z43" s="45">
        <f t="shared" si="0"/>
        <v>232.00000000000003</v>
      </c>
      <c r="AA43" s="46">
        <v>21</v>
      </c>
      <c r="AB43" s="62">
        <f t="shared" si="3"/>
        <v>4872.0000000000009</v>
      </c>
      <c r="AD43" s="30" t="s">
        <v>43</v>
      </c>
    </row>
    <row r="44" spans="1:30" ht="15.75" x14ac:dyDescent="0.25">
      <c r="A44" s="77">
        <v>48214</v>
      </c>
      <c r="B44" s="73">
        <v>6.599999999999997</v>
      </c>
      <c r="C44" s="73">
        <v>6.1200000000000019</v>
      </c>
      <c r="D44" s="73">
        <v>5.8700000000000019</v>
      </c>
      <c r="E44" s="73">
        <v>5.7699999999999978</v>
      </c>
      <c r="F44" s="73">
        <v>5.9300000000000024</v>
      </c>
      <c r="G44" s="73">
        <v>6.4899999999999975</v>
      </c>
      <c r="H44" s="73">
        <v>7.2900000000000018</v>
      </c>
      <c r="I44" s="73">
        <v>8.0999999999999979</v>
      </c>
      <c r="J44" s="73">
        <v>9.0800000000000018</v>
      </c>
      <c r="K44" s="73">
        <v>9.81</v>
      </c>
      <c r="L44" s="73">
        <v>10.520000000000001</v>
      </c>
      <c r="M44" s="73">
        <v>11.150000000000004</v>
      </c>
      <c r="N44" s="73">
        <v>11.129999999999997</v>
      </c>
      <c r="O44" s="73">
        <v>11.06</v>
      </c>
      <c r="P44" s="73">
        <v>11.270000000000003</v>
      </c>
      <c r="Q44" s="73">
        <v>11.270000000000003</v>
      </c>
      <c r="R44" s="73">
        <v>11.099999999999996</v>
      </c>
      <c r="S44" s="73">
        <v>13.460000000000004</v>
      </c>
      <c r="T44" s="73">
        <v>13.789999999999996</v>
      </c>
      <c r="U44" s="73">
        <v>14.09</v>
      </c>
      <c r="V44" s="73">
        <v>13.470000000000002</v>
      </c>
      <c r="W44" s="73">
        <v>12.53</v>
      </c>
      <c r="X44" s="73">
        <v>11</v>
      </c>
      <c r="Y44" s="73">
        <v>9.4600000000000044</v>
      </c>
      <c r="Z44" s="74">
        <f t="shared" si="0"/>
        <v>236.36</v>
      </c>
      <c r="AA44" s="75">
        <v>20</v>
      </c>
      <c r="AB44" s="76">
        <f>+Z44*AA44</f>
        <v>4727.2000000000007</v>
      </c>
      <c r="AD44" s="30" t="s">
        <v>43</v>
      </c>
    </row>
    <row r="45" spans="1:30" ht="15.75" x14ac:dyDescent="0.25">
      <c r="A45" s="59">
        <v>48245</v>
      </c>
      <c r="B45" s="41">
        <v>6.4800000000000022</v>
      </c>
      <c r="C45" s="41">
        <v>6.049999999999998</v>
      </c>
      <c r="D45" s="41">
        <v>5.8199999999999976</v>
      </c>
      <c r="E45" s="41">
        <v>5.75</v>
      </c>
      <c r="F45" s="41">
        <v>6</v>
      </c>
      <c r="G45" s="41">
        <v>6.8899999999999988</v>
      </c>
      <c r="H45" s="41">
        <v>7.7900000000000009</v>
      </c>
      <c r="I45" s="41">
        <v>8.4099999999999984</v>
      </c>
      <c r="J45" s="41">
        <v>9.2799999999999994</v>
      </c>
      <c r="K45" s="41">
        <v>9.9300000000000033</v>
      </c>
      <c r="L45" s="41">
        <v>10.599999999999998</v>
      </c>
      <c r="M45" s="41">
        <v>11.150000000000004</v>
      </c>
      <c r="N45" s="41">
        <v>10.949999999999996</v>
      </c>
      <c r="O45" s="41">
        <v>10.930000000000003</v>
      </c>
      <c r="P45" s="41">
        <v>11.22</v>
      </c>
      <c r="Q45" s="41">
        <v>11.25</v>
      </c>
      <c r="R45" s="41">
        <v>11.129999999999997</v>
      </c>
      <c r="S45" s="41">
        <v>13.440000000000001</v>
      </c>
      <c r="T45" s="41">
        <v>13.559999999999999</v>
      </c>
      <c r="U45" s="41">
        <v>14.050000000000006</v>
      </c>
      <c r="V45" s="41">
        <v>13.470000000000002</v>
      </c>
      <c r="W45" s="41">
        <v>12.449999999999996</v>
      </c>
      <c r="X45" s="41">
        <v>10.860000000000005</v>
      </c>
      <c r="Y45" s="41">
        <v>9.2799999999999994</v>
      </c>
      <c r="Z45" s="42">
        <f t="shared" si="0"/>
        <v>236.74</v>
      </c>
      <c r="AA45" s="43">
        <v>20</v>
      </c>
      <c r="AB45" s="60">
        <f>+Z45*AA45</f>
        <v>4734.8</v>
      </c>
      <c r="AD45" s="30" t="s">
        <v>43</v>
      </c>
    </row>
    <row r="46" spans="1:30" ht="15.75" x14ac:dyDescent="0.25">
      <c r="A46" s="59">
        <v>48274</v>
      </c>
      <c r="B46" s="41">
        <v>6.6100000000000012</v>
      </c>
      <c r="C46" s="41">
        <v>6.1599999999999984</v>
      </c>
      <c r="D46" s="41">
        <v>5.9399999999999986</v>
      </c>
      <c r="E46" s="41">
        <v>5.86</v>
      </c>
      <c r="F46" s="41">
        <v>6.1200000000000019</v>
      </c>
      <c r="G46" s="41">
        <v>7.0299999999999994</v>
      </c>
      <c r="H46" s="41">
        <v>7.9099999999999984</v>
      </c>
      <c r="I46" s="41">
        <v>8.639999999999997</v>
      </c>
      <c r="J46" s="41">
        <v>9.5200000000000014</v>
      </c>
      <c r="K46" s="41">
        <v>10.159999999999998</v>
      </c>
      <c r="L46" s="41">
        <v>10.840000000000002</v>
      </c>
      <c r="M46" s="41">
        <v>11.379999999999997</v>
      </c>
      <c r="N46" s="41">
        <v>11.22</v>
      </c>
      <c r="O46" s="41">
        <v>11.169999999999995</v>
      </c>
      <c r="P46" s="41">
        <v>11.430000000000003</v>
      </c>
      <c r="Q46" s="41">
        <v>11.460000000000004</v>
      </c>
      <c r="R46" s="41">
        <v>11.300000000000004</v>
      </c>
      <c r="S46" s="41">
        <v>13.680000000000003</v>
      </c>
      <c r="T46" s="41">
        <v>13.919999999999996</v>
      </c>
      <c r="U46" s="41">
        <v>14.339999999999998</v>
      </c>
      <c r="V46" s="41">
        <v>13.680000000000003</v>
      </c>
      <c r="W46" s="41">
        <v>12.610000000000005</v>
      </c>
      <c r="X46" s="41">
        <v>11</v>
      </c>
      <c r="Y46" s="41">
        <v>9.4000000000000021</v>
      </c>
      <c r="Z46" s="42">
        <f t="shared" si="0"/>
        <v>241.38000000000005</v>
      </c>
      <c r="AA46" s="43">
        <v>20</v>
      </c>
      <c r="AB46" s="60">
        <f t="shared" ref="AB46:AB55" si="4">+Z46*AA46</f>
        <v>4827.6000000000013</v>
      </c>
      <c r="AD46" s="30" t="s">
        <v>43</v>
      </c>
    </row>
    <row r="47" spans="1:30" ht="15.75" x14ac:dyDescent="0.25">
      <c r="A47" s="59">
        <v>48305</v>
      </c>
      <c r="B47" s="41">
        <v>6.47</v>
      </c>
      <c r="C47" s="41">
        <v>6.03</v>
      </c>
      <c r="D47" s="41">
        <v>5.8100000000000014</v>
      </c>
      <c r="E47" s="41">
        <v>5.7300000000000031</v>
      </c>
      <c r="F47" s="41">
        <v>5.9800000000000031</v>
      </c>
      <c r="G47" s="41">
        <v>6.75</v>
      </c>
      <c r="H47" s="41">
        <v>7.639999999999997</v>
      </c>
      <c r="I47" s="41">
        <v>8.430000000000005</v>
      </c>
      <c r="J47" s="41">
        <v>9.2899999999999938</v>
      </c>
      <c r="K47" s="41">
        <v>10</v>
      </c>
      <c r="L47" s="41">
        <v>10.650000000000004</v>
      </c>
      <c r="M47" s="41">
        <v>11.199999999999996</v>
      </c>
      <c r="N47" s="41">
        <v>11.06</v>
      </c>
      <c r="O47" s="41">
        <v>10.949999999999996</v>
      </c>
      <c r="P47" s="41">
        <v>11.120000000000003</v>
      </c>
      <c r="Q47" s="41">
        <v>11.180000000000005</v>
      </c>
      <c r="R47" s="41">
        <v>11.020000000000003</v>
      </c>
      <c r="S47" s="41">
        <v>13.470000000000004</v>
      </c>
      <c r="T47" s="41">
        <v>13.839999999999998</v>
      </c>
      <c r="U47" s="41">
        <v>14.080000000000002</v>
      </c>
      <c r="V47" s="41">
        <v>13.410000000000002</v>
      </c>
      <c r="W47" s="41">
        <v>12.379999999999997</v>
      </c>
      <c r="X47" s="41">
        <v>10.819999999999995</v>
      </c>
      <c r="Y47" s="41">
        <v>9.259999999999998</v>
      </c>
      <c r="Z47" s="42">
        <f t="shared" si="0"/>
        <v>236.57000000000002</v>
      </c>
      <c r="AA47" s="43">
        <v>22</v>
      </c>
      <c r="AB47" s="60">
        <f t="shared" si="4"/>
        <v>5204.5400000000009</v>
      </c>
      <c r="AD47" s="30" t="s">
        <v>43</v>
      </c>
    </row>
    <row r="48" spans="1:30" ht="15.75" x14ac:dyDescent="0.25">
      <c r="A48" s="59">
        <v>48335</v>
      </c>
      <c r="B48" s="41">
        <v>6.4099999999999975</v>
      </c>
      <c r="C48" s="41">
        <v>5.9899999999999984</v>
      </c>
      <c r="D48" s="41">
        <v>5.7699999999999978</v>
      </c>
      <c r="E48" s="41">
        <v>5.6899999999999986</v>
      </c>
      <c r="F48" s="41">
        <v>5.9599999999999973</v>
      </c>
      <c r="G48" s="41">
        <v>6.700000000000002</v>
      </c>
      <c r="H48" s="41">
        <v>7.669999999999999</v>
      </c>
      <c r="I48" s="41">
        <v>8.48</v>
      </c>
      <c r="J48" s="41">
        <v>9.3899999999999988</v>
      </c>
      <c r="K48" s="41">
        <v>10.080000000000004</v>
      </c>
      <c r="L48" s="41">
        <v>10.759999999999998</v>
      </c>
      <c r="M48" s="41">
        <v>11.319999999999997</v>
      </c>
      <c r="N48" s="41">
        <v>11.150000000000004</v>
      </c>
      <c r="O48" s="41">
        <v>11.039999999999996</v>
      </c>
      <c r="P48" s="41">
        <v>11.240000000000002</v>
      </c>
      <c r="Q48" s="41">
        <v>11.199999999999996</v>
      </c>
      <c r="R48" s="41">
        <v>10.990000000000002</v>
      </c>
      <c r="S48" s="41">
        <v>13.44</v>
      </c>
      <c r="T48" s="41">
        <v>13.819999999999997</v>
      </c>
      <c r="U48" s="41">
        <v>14.050000000000006</v>
      </c>
      <c r="V48" s="41">
        <v>13.370000000000003</v>
      </c>
      <c r="W48" s="41">
        <v>12.289999999999996</v>
      </c>
      <c r="X48" s="41">
        <v>10.69</v>
      </c>
      <c r="Y48" s="41">
        <v>9.1399999999999988</v>
      </c>
      <c r="Z48" s="42">
        <f t="shared" si="0"/>
        <v>236.63999999999996</v>
      </c>
      <c r="AA48" s="43">
        <v>19</v>
      </c>
      <c r="AB48" s="60">
        <f t="shared" si="4"/>
        <v>4496.1599999999989</v>
      </c>
      <c r="AD48" s="30" t="s">
        <v>43</v>
      </c>
    </row>
    <row r="49" spans="1:30" ht="15.75" x14ac:dyDescent="0.25">
      <c r="A49" s="59">
        <v>48366</v>
      </c>
      <c r="B49" s="41">
        <v>6.1899999999999995</v>
      </c>
      <c r="C49" s="41">
        <v>5.7600000000000016</v>
      </c>
      <c r="D49" s="41">
        <v>5.53</v>
      </c>
      <c r="E49" s="41">
        <v>5.4399999999999986</v>
      </c>
      <c r="F49" s="41">
        <v>5.6700000000000008</v>
      </c>
      <c r="G49" s="41">
        <v>6.2600000000000016</v>
      </c>
      <c r="H49" s="41">
        <v>7.2200000000000006</v>
      </c>
      <c r="I49" s="41">
        <v>8.0800000000000036</v>
      </c>
      <c r="J49" s="41">
        <v>8.9799999999999986</v>
      </c>
      <c r="K49" s="41">
        <v>9.6500000000000021</v>
      </c>
      <c r="L49" s="41">
        <v>10.300000000000002</v>
      </c>
      <c r="M49" s="41">
        <v>10.879999999999997</v>
      </c>
      <c r="N49" s="41">
        <v>10.759999999999998</v>
      </c>
      <c r="O49" s="41">
        <v>10.610000000000005</v>
      </c>
      <c r="P49" s="41">
        <v>10.759999999999998</v>
      </c>
      <c r="Q49" s="41">
        <v>10.72</v>
      </c>
      <c r="R49" s="41">
        <v>10.569999999999997</v>
      </c>
      <c r="S49" s="41">
        <v>13</v>
      </c>
      <c r="T49" s="41">
        <v>13.240000000000004</v>
      </c>
      <c r="U49" s="41">
        <v>13.66</v>
      </c>
      <c r="V49" s="41">
        <v>13</v>
      </c>
      <c r="W49" s="41">
        <v>11.960000000000004</v>
      </c>
      <c r="X49" s="41">
        <v>10.389999999999995</v>
      </c>
      <c r="Y49" s="41">
        <v>8.9099999999999984</v>
      </c>
      <c r="Z49" s="42">
        <f t="shared" si="0"/>
        <v>227.54</v>
      </c>
      <c r="AA49" s="43">
        <v>21</v>
      </c>
      <c r="AB49" s="60">
        <f t="shared" si="4"/>
        <v>4778.34</v>
      </c>
      <c r="AD49" s="30" t="s">
        <v>43</v>
      </c>
    </row>
    <row r="50" spans="1:30" ht="15.75" x14ac:dyDescent="0.25">
      <c r="A50" s="59">
        <v>48396</v>
      </c>
      <c r="B50" s="41">
        <v>6.5100000000000025</v>
      </c>
      <c r="C50" s="41">
        <v>6.0699999999999976</v>
      </c>
      <c r="D50" s="41">
        <v>5.8299999999999992</v>
      </c>
      <c r="E50" s="41">
        <v>5.7300000000000022</v>
      </c>
      <c r="F50" s="41">
        <v>5.9599999999999973</v>
      </c>
      <c r="G50" s="41">
        <v>6.6399999999999988</v>
      </c>
      <c r="H50" s="41">
        <v>7.5400000000000009</v>
      </c>
      <c r="I50" s="41">
        <v>8.389999999999997</v>
      </c>
      <c r="J50" s="41">
        <v>9.360000000000003</v>
      </c>
      <c r="K50" s="41">
        <v>10.090000000000002</v>
      </c>
      <c r="L50" s="41">
        <v>10.770000000000003</v>
      </c>
      <c r="M50" s="41">
        <v>11.389999999999995</v>
      </c>
      <c r="N50" s="41">
        <v>11.229999999999997</v>
      </c>
      <c r="O50" s="41">
        <v>11.120000000000003</v>
      </c>
      <c r="P50" s="41">
        <v>11.360000000000005</v>
      </c>
      <c r="Q50" s="41">
        <v>11.389999999999995</v>
      </c>
      <c r="R50" s="41">
        <v>11.229999999999997</v>
      </c>
      <c r="S50" s="41">
        <v>13.59</v>
      </c>
      <c r="T50" s="41">
        <v>13.680000000000003</v>
      </c>
      <c r="U50" s="41">
        <v>14.240000000000004</v>
      </c>
      <c r="V50" s="41">
        <v>13.580000000000004</v>
      </c>
      <c r="W50" s="41">
        <v>12.520000000000003</v>
      </c>
      <c r="X50" s="41">
        <v>10.879999999999997</v>
      </c>
      <c r="Y50" s="41">
        <v>9.3499999999999979</v>
      </c>
      <c r="Z50" s="42">
        <f t="shared" si="0"/>
        <v>238.45000000000002</v>
      </c>
      <c r="AA50" s="43">
        <v>20</v>
      </c>
      <c r="AB50" s="60">
        <f t="shared" si="4"/>
        <v>4769</v>
      </c>
      <c r="AD50" s="30" t="s">
        <v>43</v>
      </c>
    </row>
    <row r="51" spans="1:30" ht="15.75" x14ac:dyDescent="0.25">
      <c r="A51" s="59">
        <v>48427</v>
      </c>
      <c r="B51" s="41">
        <v>6.4800000000000022</v>
      </c>
      <c r="C51" s="41">
        <v>6.0400000000000027</v>
      </c>
      <c r="D51" s="41">
        <v>5.799999999999998</v>
      </c>
      <c r="E51" s="41">
        <v>5.72</v>
      </c>
      <c r="F51" s="41">
        <v>5.950000000000002</v>
      </c>
      <c r="G51" s="41">
        <v>6.7300000000000022</v>
      </c>
      <c r="H51" s="41">
        <v>7.639999999999997</v>
      </c>
      <c r="I51" s="41">
        <v>8.4099999999999984</v>
      </c>
      <c r="J51" s="41">
        <v>9.31</v>
      </c>
      <c r="K51" s="41">
        <v>9.9799999999999986</v>
      </c>
      <c r="L51" s="41">
        <v>10.69</v>
      </c>
      <c r="M51" s="41">
        <v>11.31</v>
      </c>
      <c r="N51" s="41">
        <v>11.159999999999998</v>
      </c>
      <c r="O51" s="41">
        <v>11.099999999999996</v>
      </c>
      <c r="P51" s="41">
        <v>11.340000000000002</v>
      </c>
      <c r="Q51" s="41">
        <v>11.360000000000005</v>
      </c>
      <c r="R51" s="41">
        <v>11.22</v>
      </c>
      <c r="S51" s="41">
        <v>13.629999999999999</v>
      </c>
      <c r="T51" s="41">
        <v>13.830000000000004</v>
      </c>
      <c r="U51" s="41">
        <v>14.270000000000001</v>
      </c>
      <c r="V51" s="41">
        <v>13.580000000000004</v>
      </c>
      <c r="W51" s="41">
        <v>12.479999999999997</v>
      </c>
      <c r="X51" s="41">
        <v>10.81</v>
      </c>
      <c r="Y51" s="41">
        <v>9.3000000000000025</v>
      </c>
      <c r="Z51" s="42">
        <f t="shared" si="0"/>
        <v>238.14000000000004</v>
      </c>
      <c r="AA51" s="43">
        <v>21</v>
      </c>
      <c r="AB51" s="60">
        <f t="shared" si="4"/>
        <v>5000.9400000000005</v>
      </c>
      <c r="AD51" s="30" t="s">
        <v>43</v>
      </c>
    </row>
    <row r="52" spans="1:30" ht="15.75" x14ac:dyDescent="0.25">
      <c r="A52" s="59">
        <v>48458</v>
      </c>
      <c r="B52" s="41">
        <v>6.6399999999999979</v>
      </c>
      <c r="C52" s="41">
        <v>6.1899999999999986</v>
      </c>
      <c r="D52" s="41">
        <v>5.950000000000002</v>
      </c>
      <c r="E52" s="41">
        <v>5.86</v>
      </c>
      <c r="F52" s="41">
        <v>6.0999999999999979</v>
      </c>
      <c r="G52" s="41">
        <v>6.849999999999997</v>
      </c>
      <c r="H52" s="41">
        <v>7.8199999999999958</v>
      </c>
      <c r="I52" s="41">
        <v>8.610000000000003</v>
      </c>
      <c r="J52" s="41">
        <v>9.4600000000000062</v>
      </c>
      <c r="K52" s="41">
        <v>10.199999999999996</v>
      </c>
      <c r="L52" s="41">
        <v>10.990000000000002</v>
      </c>
      <c r="M52" s="41">
        <v>11.599999999999996</v>
      </c>
      <c r="N52" s="41">
        <v>11.430000000000005</v>
      </c>
      <c r="O52" s="41">
        <v>11.370000000000003</v>
      </c>
      <c r="P52" s="41">
        <v>11.659999999999998</v>
      </c>
      <c r="Q52" s="41">
        <v>11.680000000000005</v>
      </c>
      <c r="R52" s="41">
        <v>11.5</v>
      </c>
      <c r="S52" s="41">
        <v>13.970000000000004</v>
      </c>
      <c r="T52" s="41">
        <v>14.430000000000005</v>
      </c>
      <c r="U52" s="41">
        <v>14.430000000000005</v>
      </c>
      <c r="V52" s="41">
        <v>13.699999999999994</v>
      </c>
      <c r="W52" s="41">
        <v>12.659999999999998</v>
      </c>
      <c r="X52" s="41">
        <v>10.979999999999997</v>
      </c>
      <c r="Y52" s="41">
        <v>9.44</v>
      </c>
      <c r="Z52" s="42">
        <f t="shared" si="0"/>
        <v>243.51999999999998</v>
      </c>
      <c r="AA52" s="43">
        <v>22</v>
      </c>
      <c r="AB52" s="60">
        <f t="shared" si="4"/>
        <v>5357.44</v>
      </c>
      <c r="AD52" s="30" t="s">
        <v>43</v>
      </c>
    </row>
    <row r="53" spans="1:30" ht="15.75" x14ac:dyDescent="0.25">
      <c r="A53" s="59">
        <v>48488</v>
      </c>
      <c r="B53" s="41">
        <v>6.299999999999998</v>
      </c>
      <c r="C53" s="41">
        <v>5.8700000000000019</v>
      </c>
      <c r="D53" s="41">
        <v>5.6500000000000021</v>
      </c>
      <c r="E53" s="41">
        <v>5.5799999999999992</v>
      </c>
      <c r="F53" s="41">
        <v>5.8199999999999976</v>
      </c>
      <c r="G53" s="41">
        <v>6.4099999999999984</v>
      </c>
      <c r="H53" s="41">
        <v>7.419999999999999</v>
      </c>
      <c r="I53" s="41">
        <v>8.3000000000000007</v>
      </c>
      <c r="J53" s="41">
        <v>9.240000000000002</v>
      </c>
      <c r="K53" s="41">
        <v>9.94</v>
      </c>
      <c r="L53" s="41">
        <v>10.629999999999999</v>
      </c>
      <c r="M53" s="41">
        <v>11.210000000000004</v>
      </c>
      <c r="N53" s="41">
        <v>11.069999999999997</v>
      </c>
      <c r="O53" s="41">
        <v>10.979999999999997</v>
      </c>
      <c r="P53" s="41">
        <v>11.199999999999996</v>
      </c>
      <c r="Q53" s="41">
        <v>11.19</v>
      </c>
      <c r="R53" s="41">
        <v>11.03</v>
      </c>
      <c r="S53" s="41">
        <v>13.690000000000001</v>
      </c>
      <c r="T53" s="41">
        <v>14.210000000000004</v>
      </c>
      <c r="U53" s="41">
        <v>13.879999999999999</v>
      </c>
      <c r="V53" s="41">
        <v>13.150000000000002</v>
      </c>
      <c r="W53" s="41">
        <v>12.090000000000002</v>
      </c>
      <c r="X53" s="41">
        <v>10.509999999999998</v>
      </c>
      <c r="Y53" s="41">
        <v>9.0299999999999994</v>
      </c>
      <c r="Z53" s="42">
        <f t="shared" si="0"/>
        <v>234.39999999999998</v>
      </c>
      <c r="AA53" s="43">
        <v>20</v>
      </c>
      <c r="AB53" s="60">
        <f t="shared" si="4"/>
        <v>4688</v>
      </c>
      <c r="AD53" s="30" t="s">
        <v>43</v>
      </c>
    </row>
    <row r="54" spans="1:30" ht="15.75" x14ac:dyDescent="0.25">
      <c r="A54" s="59">
        <v>48519</v>
      </c>
      <c r="B54" s="41">
        <v>6.3199999999999976</v>
      </c>
      <c r="C54" s="41">
        <v>5.8799999999999981</v>
      </c>
      <c r="D54" s="41">
        <v>5.6500000000000021</v>
      </c>
      <c r="E54" s="41">
        <v>5.5799999999999992</v>
      </c>
      <c r="F54" s="41">
        <v>5.8100000000000014</v>
      </c>
      <c r="G54" s="41">
        <v>6.4300000000000024</v>
      </c>
      <c r="H54" s="41">
        <v>7.45</v>
      </c>
      <c r="I54" s="41">
        <v>8.3300000000000018</v>
      </c>
      <c r="J54" s="41">
        <v>9.2200000000000006</v>
      </c>
      <c r="K54" s="41">
        <v>9.8899999999999952</v>
      </c>
      <c r="L54" s="41">
        <v>10.53</v>
      </c>
      <c r="M54" s="41">
        <v>11.110000000000005</v>
      </c>
      <c r="N54" s="41">
        <v>10.979999999999997</v>
      </c>
      <c r="O54" s="41">
        <v>10.889999999999995</v>
      </c>
      <c r="P54" s="41">
        <v>11.139999999999995</v>
      </c>
      <c r="Q54" s="41">
        <v>11.150000000000004</v>
      </c>
      <c r="R54" s="41">
        <v>11</v>
      </c>
      <c r="S54" s="41">
        <v>13.789999999999996</v>
      </c>
      <c r="T54" s="41">
        <v>14.330000000000004</v>
      </c>
      <c r="U54" s="41">
        <v>14.009999999999996</v>
      </c>
      <c r="V54" s="41">
        <v>13.270000000000005</v>
      </c>
      <c r="W54" s="41">
        <v>12.199999999999996</v>
      </c>
      <c r="X54" s="41">
        <v>10.580000000000004</v>
      </c>
      <c r="Y54" s="41">
        <v>9.0900000000000016</v>
      </c>
      <c r="Z54" s="42">
        <f t="shared" si="0"/>
        <v>234.63000000000002</v>
      </c>
      <c r="AA54" s="43">
        <v>20</v>
      </c>
      <c r="AB54" s="60">
        <f t="shared" si="4"/>
        <v>4692.6000000000004</v>
      </c>
      <c r="AD54" s="30" t="s">
        <v>43</v>
      </c>
    </row>
    <row r="55" spans="1:30" ht="16.5" thickBot="1" x14ac:dyDescent="0.3">
      <c r="A55" s="61">
        <v>48549</v>
      </c>
      <c r="B55" s="44">
        <v>6.7300000000000013</v>
      </c>
      <c r="C55" s="44">
        <v>6.200000000000002</v>
      </c>
      <c r="D55" s="44">
        <v>5.9300000000000033</v>
      </c>
      <c r="E55" s="44">
        <v>5.8100000000000014</v>
      </c>
      <c r="F55" s="44">
        <v>5.9599999999999973</v>
      </c>
      <c r="G55" s="44">
        <v>6.4099999999999975</v>
      </c>
      <c r="H55" s="44">
        <v>7.2900000000000009</v>
      </c>
      <c r="I55" s="44">
        <v>8.25</v>
      </c>
      <c r="J55" s="44">
        <v>9.3000000000000043</v>
      </c>
      <c r="K55" s="44">
        <v>10</v>
      </c>
      <c r="L55" s="44">
        <v>10.620000000000003</v>
      </c>
      <c r="M55" s="44">
        <v>11.210000000000006</v>
      </c>
      <c r="N55" s="44">
        <v>11.210000000000006</v>
      </c>
      <c r="O55" s="44">
        <v>11.129999999999997</v>
      </c>
      <c r="P55" s="44">
        <v>11.300000000000004</v>
      </c>
      <c r="Q55" s="44">
        <v>11.31</v>
      </c>
      <c r="R55" s="44">
        <v>11.120000000000003</v>
      </c>
      <c r="S55" s="44">
        <v>13.69</v>
      </c>
      <c r="T55" s="44">
        <v>14.370000000000003</v>
      </c>
      <c r="U55" s="44">
        <v>14.300000000000006</v>
      </c>
      <c r="V55" s="44">
        <v>13.589999999999998</v>
      </c>
      <c r="W55" s="44">
        <v>12.629999999999997</v>
      </c>
      <c r="X55" s="44">
        <v>11.199999999999996</v>
      </c>
      <c r="Y55" s="44">
        <v>9.75</v>
      </c>
      <c r="Z55" s="45">
        <f t="shared" si="0"/>
        <v>239.31000000000003</v>
      </c>
      <c r="AA55" s="46">
        <v>22</v>
      </c>
      <c r="AB55" s="62">
        <f t="shared" si="4"/>
        <v>5264.8200000000006</v>
      </c>
      <c r="AD55" s="30" t="s">
        <v>43</v>
      </c>
    </row>
    <row r="56" spans="1:30" ht="15.75" x14ac:dyDescent="0.25">
      <c r="A56" s="77">
        <v>48580</v>
      </c>
      <c r="B56" s="73">
        <v>6.7600000000000007</v>
      </c>
      <c r="C56" s="73">
        <v>6.2699999999999978</v>
      </c>
      <c r="D56" s="73">
        <v>6.0199999999999978</v>
      </c>
      <c r="E56" s="73">
        <v>5.9099999999999984</v>
      </c>
      <c r="F56" s="73">
        <v>6.0799999999999992</v>
      </c>
      <c r="G56" s="73">
        <v>6.650000000000003</v>
      </c>
      <c r="H56" s="73">
        <v>7.4700000000000006</v>
      </c>
      <c r="I56" s="73">
        <v>8.3000000000000007</v>
      </c>
      <c r="J56" s="73">
        <v>9.31</v>
      </c>
      <c r="K56" s="73">
        <v>10.050000000000002</v>
      </c>
      <c r="L56" s="73">
        <v>10.78</v>
      </c>
      <c r="M56" s="73">
        <v>11.430000000000003</v>
      </c>
      <c r="N56" s="73">
        <v>11.409999999999998</v>
      </c>
      <c r="O56" s="73">
        <v>11.330000000000005</v>
      </c>
      <c r="P56" s="73">
        <v>11.550000000000004</v>
      </c>
      <c r="Q56" s="73">
        <v>11.550000000000004</v>
      </c>
      <c r="R56" s="73">
        <v>11.379999999999997</v>
      </c>
      <c r="S56" s="73">
        <v>13.789999999999996</v>
      </c>
      <c r="T56" s="73">
        <v>14.129999999999999</v>
      </c>
      <c r="U56" s="73">
        <v>14.440000000000001</v>
      </c>
      <c r="V56" s="73">
        <v>13.800000000000006</v>
      </c>
      <c r="W56" s="73">
        <v>12.84</v>
      </c>
      <c r="X56" s="73">
        <v>11.270000000000003</v>
      </c>
      <c r="Y56" s="73">
        <v>9.69</v>
      </c>
      <c r="Z56" s="74">
        <f t="shared" si="0"/>
        <v>242.21000000000004</v>
      </c>
      <c r="AA56" s="75">
        <v>20</v>
      </c>
      <c r="AB56" s="76">
        <f>+Z56*AA56</f>
        <v>4844.2000000000007</v>
      </c>
      <c r="AD56" s="30" t="s">
        <v>43</v>
      </c>
    </row>
    <row r="57" spans="1:30" ht="15.75" x14ac:dyDescent="0.25">
      <c r="A57" s="59">
        <v>48611</v>
      </c>
      <c r="B57" s="41">
        <v>6.6299999999999981</v>
      </c>
      <c r="C57" s="41">
        <v>6.1899999999999986</v>
      </c>
      <c r="D57" s="41">
        <v>5.9599999999999973</v>
      </c>
      <c r="E57" s="41">
        <v>5.8799999999999981</v>
      </c>
      <c r="F57" s="41">
        <v>6.14</v>
      </c>
      <c r="G57" s="41">
        <v>7.0600000000000005</v>
      </c>
      <c r="H57" s="41">
        <v>7.9700000000000006</v>
      </c>
      <c r="I57" s="41">
        <v>8.5999999999999979</v>
      </c>
      <c r="J57" s="41">
        <v>9.5</v>
      </c>
      <c r="K57" s="41">
        <v>10.159999999999998</v>
      </c>
      <c r="L57" s="41">
        <v>10.849999999999996</v>
      </c>
      <c r="M57" s="41">
        <v>11.419999999999995</v>
      </c>
      <c r="N57" s="41">
        <v>11.199999999999996</v>
      </c>
      <c r="O57" s="41">
        <v>11.19</v>
      </c>
      <c r="P57" s="41">
        <v>11.490000000000002</v>
      </c>
      <c r="Q57" s="41">
        <v>11.520000000000003</v>
      </c>
      <c r="R57" s="41">
        <v>11.389999999999995</v>
      </c>
      <c r="S57" s="41">
        <v>13.759999999999996</v>
      </c>
      <c r="T57" s="41">
        <v>13.879999999999999</v>
      </c>
      <c r="U57" s="41">
        <v>14.379999999999999</v>
      </c>
      <c r="V57" s="41">
        <v>13.789999999999996</v>
      </c>
      <c r="W57" s="41">
        <v>12.740000000000004</v>
      </c>
      <c r="X57" s="41">
        <v>11.120000000000003</v>
      </c>
      <c r="Y57" s="41">
        <v>9.5</v>
      </c>
      <c r="Z57" s="42">
        <f t="shared" si="0"/>
        <v>242.31999999999996</v>
      </c>
      <c r="AA57" s="43">
        <v>20</v>
      </c>
      <c r="AB57" s="60">
        <f>+Z57*AA57</f>
        <v>4846.3999999999996</v>
      </c>
      <c r="AD57" s="30" t="s">
        <v>43</v>
      </c>
    </row>
    <row r="58" spans="1:30" ht="15.75" x14ac:dyDescent="0.25">
      <c r="A58" s="59">
        <v>48639</v>
      </c>
      <c r="B58" s="41">
        <v>6.74</v>
      </c>
      <c r="C58" s="41">
        <v>6.28</v>
      </c>
      <c r="D58" s="41">
        <v>6.0699999999999967</v>
      </c>
      <c r="E58" s="41">
        <v>5.9800000000000031</v>
      </c>
      <c r="F58" s="41">
        <v>6.25</v>
      </c>
      <c r="G58" s="41">
        <v>7.1800000000000042</v>
      </c>
      <c r="H58" s="41">
        <v>8.0800000000000036</v>
      </c>
      <c r="I58" s="41">
        <v>8.81</v>
      </c>
      <c r="J58" s="41">
        <v>9.7200000000000006</v>
      </c>
      <c r="K58" s="41">
        <v>10.379999999999997</v>
      </c>
      <c r="L58" s="41">
        <v>11.06</v>
      </c>
      <c r="M58" s="41">
        <v>11.610000000000007</v>
      </c>
      <c r="N58" s="41">
        <v>11.449999999999996</v>
      </c>
      <c r="O58" s="41">
        <v>11.400000000000004</v>
      </c>
      <c r="P58" s="41">
        <v>11.659999999999998</v>
      </c>
      <c r="Q58" s="41">
        <v>11.699999999999996</v>
      </c>
      <c r="R58" s="41">
        <v>11.539999999999994</v>
      </c>
      <c r="S58" s="41">
        <v>13.970000000000004</v>
      </c>
      <c r="T58" s="41">
        <v>14.220000000000004</v>
      </c>
      <c r="U58" s="41">
        <v>14.649999999999999</v>
      </c>
      <c r="V58" s="41">
        <v>13.970000000000004</v>
      </c>
      <c r="W58" s="41">
        <v>12.879999999999997</v>
      </c>
      <c r="X58" s="41">
        <v>11.229999999999997</v>
      </c>
      <c r="Y58" s="41">
        <v>9.610000000000003</v>
      </c>
      <c r="Z58" s="42">
        <f t="shared" si="0"/>
        <v>246.44</v>
      </c>
      <c r="AA58" s="43">
        <v>22</v>
      </c>
      <c r="AB58" s="60">
        <f t="shared" ref="AB58:AB67" si="5">+Z58*AA58</f>
        <v>5421.68</v>
      </c>
      <c r="AD58" s="30" t="s">
        <v>43</v>
      </c>
    </row>
    <row r="59" spans="1:30" ht="15.75" x14ac:dyDescent="0.25">
      <c r="A59" s="59">
        <v>48670</v>
      </c>
      <c r="B59" s="41">
        <v>6.6599999999999975</v>
      </c>
      <c r="C59" s="41">
        <v>6.200000000000002</v>
      </c>
      <c r="D59" s="41">
        <v>5.9800000000000022</v>
      </c>
      <c r="E59" s="41">
        <v>5.9000000000000021</v>
      </c>
      <c r="F59" s="41">
        <v>6.1500000000000021</v>
      </c>
      <c r="G59" s="41">
        <v>6.950000000000002</v>
      </c>
      <c r="H59" s="41">
        <v>7.8600000000000021</v>
      </c>
      <c r="I59" s="41">
        <v>8.6800000000000033</v>
      </c>
      <c r="J59" s="41">
        <v>9.56</v>
      </c>
      <c r="K59" s="41">
        <v>10.289999999999996</v>
      </c>
      <c r="L59" s="41">
        <v>10.949999999999996</v>
      </c>
      <c r="M59" s="41">
        <v>11.520000000000003</v>
      </c>
      <c r="N59" s="41">
        <v>11.379999999999997</v>
      </c>
      <c r="O59" s="41">
        <v>11.270000000000003</v>
      </c>
      <c r="P59" s="41">
        <v>11.44</v>
      </c>
      <c r="Q59" s="41">
        <v>11.509999999999998</v>
      </c>
      <c r="R59" s="41">
        <v>11.340000000000002</v>
      </c>
      <c r="S59" s="41">
        <v>13.849999999999996</v>
      </c>
      <c r="T59" s="41">
        <v>14.229999999999997</v>
      </c>
      <c r="U59" s="41">
        <v>14.479999999999997</v>
      </c>
      <c r="V59" s="41">
        <v>13.789999999999994</v>
      </c>
      <c r="W59" s="41">
        <v>12.729999999999997</v>
      </c>
      <c r="X59" s="41">
        <v>11.120000000000003</v>
      </c>
      <c r="Y59" s="41">
        <v>9.5200000000000014</v>
      </c>
      <c r="Z59" s="42">
        <f t="shared" si="0"/>
        <v>243.35999999999999</v>
      </c>
      <c r="AA59" s="43">
        <v>19</v>
      </c>
      <c r="AB59" s="60">
        <f t="shared" si="5"/>
        <v>4623.84</v>
      </c>
      <c r="AD59" s="30" t="s">
        <v>43</v>
      </c>
    </row>
    <row r="60" spans="1:30" ht="15.75" x14ac:dyDescent="0.25">
      <c r="A60" s="59">
        <v>48700</v>
      </c>
      <c r="B60" s="41">
        <v>6.5600000000000005</v>
      </c>
      <c r="C60" s="41">
        <v>6.1200000000000019</v>
      </c>
      <c r="D60" s="41">
        <v>5.9000000000000021</v>
      </c>
      <c r="E60" s="41">
        <v>5.8199999999999976</v>
      </c>
      <c r="F60" s="41">
        <v>6.0999999999999988</v>
      </c>
      <c r="G60" s="41">
        <v>6.849999999999997</v>
      </c>
      <c r="H60" s="41">
        <v>7.8400000000000016</v>
      </c>
      <c r="I60" s="41">
        <v>8.6699999999999964</v>
      </c>
      <c r="J60" s="41">
        <v>9.5999999999999979</v>
      </c>
      <c r="K60" s="41">
        <v>10.300000000000002</v>
      </c>
      <c r="L60" s="41">
        <v>10.990000000000002</v>
      </c>
      <c r="M60" s="41">
        <v>11.569999999999997</v>
      </c>
      <c r="N60" s="41">
        <v>11.400000000000004</v>
      </c>
      <c r="O60" s="41">
        <v>11.28</v>
      </c>
      <c r="P60" s="41">
        <v>11.490000000000002</v>
      </c>
      <c r="Q60" s="41">
        <v>11.44</v>
      </c>
      <c r="R60" s="41">
        <v>11.229999999999997</v>
      </c>
      <c r="S60" s="41">
        <v>13.740000000000004</v>
      </c>
      <c r="T60" s="41">
        <v>14.129999999999999</v>
      </c>
      <c r="U60" s="41">
        <v>14.360000000000008</v>
      </c>
      <c r="V60" s="41">
        <v>13.669999999999996</v>
      </c>
      <c r="W60" s="41">
        <v>12.569999999999997</v>
      </c>
      <c r="X60" s="41">
        <v>10.930000000000003</v>
      </c>
      <c r="Y60" s="41">
        <v>9.3499999999999979</v>
      </c>
      <c r="Z60" s="42">
        <f t="shared" si="0"/>
        <v>241.91</v>
      </c>
      <c r="AA60" s="43">
        <v>21</v>
      </c>
      <c r="AB60" s="60">
        <f t="shared" si="5"/>
        <v>5080.1099999999997</v>
      </c>
      <c r="AD60" s="30" t="s">
        <v>43</v>
      </c>
    </row>
    <row r="61" spans="1:30" ht="15.75" x14ac:dyDescent="0.25">
      <c r="A61" s="59">
        <v>48731</v>
      </c>
      <c r="B61" s="41">
        <v>6.36</v>
      </c>
      <c r="C61" s="41">
        <v>5.9200000000000008</v>
      </c>
      <c r="D61" s="41">
        <v>5.6800000000000024</v>
      </c>
      <c r="E61" s="41">
        <v>5.5900000000000016</v>
      </c>
      <c r="F61" s="41">
        <v>5.8199999999999976</v>
      </c>
      <c r="G61" s="41">
        <v>6.4300000000000024</v>
      </c>
      <c r="H61" s="41">
        <v>7.4099999999999984</v>
      </c>
      <c r="I61" s="41">
        <v>8.3000000000000007</v>
      </c>
      <c r="J61" s="41">
        <v>9.2299999999999986</v>
      </c>
      <c r="K61" s="41">
        <v>9.9199999999999964</v>
      </c>
      <c r="L61" s="41">
        <v>10.580000000000004</v>
      </c>
      <c r="M61" s="41">
        <v>11.180000000000003</v>
      </c>
      <c r="N61" s="41">
        <v>11.06</v>
      </c>
      <c r="O61" s="41">
        <v>10.900000000000004</v>
      </c>
      <c r="P61" s="41">
        <v>11.050000000000004</v>
      </c>
      <c r="Q61" s="41">
        <v>11.020000000000003</v>
      </c>
      <c r="R61" s="41">
        <v>10.860000000000005</v>
      </c>
      <c r="S61" s="41">
        <v>13.349999999999998</v>
      </c>
      <c r="T61" s="41">
        <v>13.599999999999998</v>
      </c>
      <c r="U61" s="41">
        <v>14.029999999999998</v>
      </c>
      <c r="V61" s="41">
        <v>13.349999999999998</v>
      </c>
      <c r="W61" s="41">
        <v>12.28</v>
      </c>
      <c r="X61" s="41">
        <v>10.669999999999995</v>
      </c>
      <c r="Y61" s="41">
        <v>9.1500000000000021</v>
      </c>
      <c r="Z61" s="42">
        <f t="shared" si="0"/>
        <v>233.74</v>
      </c>
      <c r="AA61" s="43">
        <v>20</v>
      </c>
      <c r="AB61" s="60">
        <f t="shared" si="5"/>
        <v>4674.8</v>
      </c>
      <c r="AD61" s="30" t="s">
        <v>43</v>
      </c>
    </row>
    <row r="62" spans="1:30" ht="15.75" x14ac:dyDescent="0.25">
      <c r="A62" s="59">
        <v>48761</v>
      </c>
      <c r="B62" s="41">
        <v>6.6800000000000024</v>
      </c>
      <c r="C62" s="41">
        <v>6.2300000000000022</v>
      </c>
      <c r="D62" s="41">
        <v>5.9800000000000022</v>
      </c>
      <c r="E62" s="41">
        <v>5.8799999999999981</v>
      </c>
      <c r="F62" s="41">
        <v>6.1200000000000019</v>
      </c>
      <c r="G62" s="41">
        <v>6.8199999999999976</v>
      </c>
      <c r="H62" s="41">
        <v>7.74</v>
      </c>
      <c r="I62" s="41">
        <v>8.6100000000000012</v>
      </c>
      <c r="J62" s="41">
        <v>9.5999999999999979</v>
      </c>
      <c r="K62" s="41">
        <v>10.349999999999998</v>
      </c>
      <c r="L62" s="41">
        <v>11.050000000000004</v>
      </c>
      <c r="M62" s="41">
        <v>11.69</v>
      </c>
      <c r="N62" s="41">
        <v>11.53</v>
      </c>
      <c r="O62" s="41">
        <v>11.409999999999998</v>
      </c>
      <c r="P62" s="41">
        <v>11.659999999999998</v>
      </c>
      <c r="Q62" s="41">
        <v>11.69</v>
      </c>
      <c r="R62" s="41">
        <v>11.520000000000003</v>
      </c>
      <c r="S62" s="41">
        <v>13.940000000000001</v>
      </c>
      <c r="T62" s="41">
        <v>14.03</v>
      </c>
      <c r="U62" s="41">
        <v>14.610000000000008</v>
      </c>
      <c r="V62" s="41">
        <v>13.930000000000003</v>
      </c>
      <c r="W62" s="41">
        <v>12.849999999999996</v>
      </c>
      <c r="X62" s="41">
        <v>11.159999999999998</v>
      </c>
      <c r="Y62" s="41">
        <v>9.5999999999999979</v>
      </c>
      <c r="Z62" s="42">
        <f t="shared" si="0"/>
        <v>244.68</v>
      </c>
      <c r="AA62" s="43">
        <v>19</v>
      </c>
      <c r="AB62" s="60">
        <f t="shared" si="5"/>
        <v>4648.92</v>
      </c>
      <c r="AD62" s="30" t="s">
        <v>43</v>
      </c>
    </row>
    <row r="63" spans="1:30" ht="15.75" x14ac:dyDescent="0.25">
      <c r="A63" s="59">
        <v>48792</v>
      </c>
      <c r="B63" s="41">
        <v>6.6299999999999981</v>
      </c>
      <c r="C63" s="41">
        <v>6.1700000000000008</v>
      </c>
      <c r="D63" s="41">
        <v>5.9399999999999986</v>
      </c>
      <c r="E63" s="41">
        <v>5.8499999999999979</v>
      </c>
      <c r="F63" s="41">
        <v>6.0900000000000025</v>
      </c>
      <c r="G63" s="41">
        <v>6.8899999999999979</v>
      </c>
      <c r="H63" s="41">
        <v>7.8100000000000014</v>
      </c>
      <c r="I63" s="41">
        <v>8.5999999999999961</v>
      </c>
      <c r="J63" s="41">
        <v>9.5200000000000031</v>
      </c>
      <c r="K63" s="41">
        <v>10.210000000000006</v>
      </c>
      <c r="L63" s="41">
        <v>10.94</v>
      </c>
      <c r="M63" s="41">
        <v>11.569999999999995</v>
      </c>
      <c r="N63" s="41">
        <v>11.409999999999998</v>
      </c>
      <c r="O63" s="41">
        <v>11.360000000000007</v>
      </c>
      <c r="P63" s="41">
        <v>11.599999999999996</v>
      </c>
      <c r="Q63" s="41">
        <v>11.620000000000003</v>
      </c>
      <c r="R63" s="41">
        <v>11.479999999999997</v>
      </c>
      <c r="S63" s="41">
        <v>13.94</v>
      </c>
      <c r="T63" s="41">
        <v>14.15</v>
      </c>
      <c r="U63" s="41">
        <v>14.600000000000001</v>
      </c>
      <c r="V63" s="41">
        <v>13.889999999999993</v>
      </c>
      <c r="W63" s="41">
        <v>12.770000000000003</v>
      </c>
      <c r="X63" s="41">
        <v>11.06</v>
      </c>
      <c r="Y63" s="41">
        <v>9.5200000000000031</v>
      </c>
      <c r="Z63" s="42">
        <f t="shared" si="0"/>
        <v>243.62</v>
      </c>
      <c r="AA63" s="43">
        <v>22</v>
      </c>
      <c r="AB63" s="60">
        <f t="shared" si="5"/>
        <v>5359.64</v>
      </c>
      <c r="AD63" s="30" t="s">
        <v>43</v>
      </c>
    </row>
    <row r="64" spans="1:30" ht="15.75" x14ac:dyDescent="0.25">
      <c r="A64" s="59">
        <v>48823</v>
      </c>
      <c r="B64" s="41">
        <v>6.8</v>
      </c>
      <c r="C64" s="41">
        <v>6.3400000000000025</v>
      </c>
      <c r="D64" s="41">
        <v>6.0999999999999979</v>
      </c>
      <c r="E64" s="41">
        <v>6</v>
      </c>
      <c r="F64" s="41">
        <v>6.25</v>
      </c>
      <c r="G64" s="41">
        <v>7.0199999999999987</v>
      </c>
      <c r="H64" s="41">
        <v>8.009999999999998</v>
      </c>
      <c r="I64" s="41">
        <v>8.819999999999995</v>
      </c>
      <c r="J64" s="41">
        <v>9.6999999999999957</v>
      </c>
      <c r="K64" s="41">
        <v>10.449999999999996</v>
      </c>
      <c r="L64" s="41">
        <v>11.259999999999998</v>
      </c>
      <c r="M64" s="41">
        <v>11.879999999999997</v>
      </c>
      <c r="N64" s="41">
        <v>11.710000000000006</v>
      </c>
      <c r="O64" s="41">
        <v>11.639999999999993</v>
      </c>
      <c r="P64" s="41">
        <v>11.94</v>
      </c>
      <c r="Q64" s="41">
        <v>11.960000000000006</v>
      </c>
      <c r="R64" s="41">
        <v>11.78</v>
      </c>
      <c r="S64" s="41">
        <v>14.31</v>
      </c>
      <c r="T64" s="41">
        <v>14.779999999999994</v>
      </c>
      <c r="U64" s="41">
        <v>14.779999999999994</v>
      </c>
      <c r="V64" s="41">
        <v>14.039999999999997</v>
      </c>
      <c r="W64" s="41">
        <v>12.970000000000004</v>
      </c>
      <c r="X64" s="41">
        <v>11.25</v>
      </c>
      <c r="Y64" s="41">
        <v>9.680000000000005</v>
      </c>
      <c r="Z64" s="42">
        <f t="shared" si="0"/>
        <v>249.46999999999997</v>
      </c>
      <c r="AA64" s="43">
        <v>22</v>
      </c>
      <c r="AB64" s="60">
        <f t="shared" si="5"/>
        <v>5488.3399999999992</v>
      </c>
      <c r="AD64" s="30" t="s">
        <v>43</v>
      </c>
    </row>
    <row r="65" spans="1:30" ht="15.75" x14ac:dyDescent="0.25">
      <c r="A65" s="59">
        <v>48853</v>
      </c>
      <c r="B65" s="41">
        <v>6.4500000000000011</v>
      </c>
      <c r="C65" s="41">
        <v>6.0100000000000016</v>
      </c>
      <c r="D65" s="41">
        <v>5.7900000000000027</v>
      </c>
      <c r="E65" s="41">
        <v>5.72</v>
      </c>
      <c r="F65" s="41">
        <v>5.9599999999999973</v>
      </c>
      <c r="G65" s="41">
        <v>6.5699999999999976</v>
      </c>
      <c r="H65" s="41">
        <v>7.6100000000000021</v>
      </c>
      <c r="I65" s="41">
        <v>8.51</v>
      </c>
      <c r="J65" s="41">
        <v>9.4700000000000006</v>
      </c>
      <c r="K65" s="41">
        <v>10.19</v>
      </c>
      <c r="L65" s="41">
        <v>10.889999999999995</v>
      </c>
      <c r="M65" s="41">
        <v>11.479999999999997</v>
      </c>
      <c r="N65" s="41">
        <v>11.340000000000002</v>
      </c>
      <c r="O65" s="41">
        <v>11.25</v>
      </c>
      <c r="P65" s="41">
        <v>11.479999999999997</v>
      </c>
      <c r="Q65" s="41">
        <v>11.460000000000004</v>
      </c>
      <c r="R65" s="41">
        <v>11.300000000000004</v>
      </c>
      <c r="S65" s="41">
        <v>14.029999999999998</v>
      </c>
      <c r="T65" s="41">
        <v>14.559999999999999</v>
      </c>
      <c r="U65" s="41">
        <v>14.220000000000002</v>
      </c>
      <c r="V65" s="41">
        <v>13.470000000000002</v>
      </c>
      <c r="W65" s="41">
        <v>12.389999999999995</v>
      </c>
      <c r="X65" s="41">
        <v>10.770000000000003</v>
      </c>
      <c r="Y65" s="41">
        <v>9.25</v>
      </c>
      <c r="Z65" s="42">
        <f t="shared" ref="Z65:Z128" si="6">SUM(B65:Y65)</f>
        <v>240.17000000000002</v>
      </c>
      <c r="AA65" s="43">
        <v>20</v>
      </c>
      <c r="AB65" s="60">
        <f t="shared" si="5"/>
        <v>4803.4000000000005</v>
      </c>
      <c r="AD65" s="30" t="s">
        <v>43</v>
      </c>
    </row>
    <row r="66" spans="1:30" ht="15.75" x14ac:dyDescent="0.25">
      <c r="A66" s="59">
        <v>48884</v>
      </c>
      <c r="B66" s="41">
        <v>6.4800000000000022</v>
      </c>
      <c r="C66" s="41">
        <v>6.03</v>
      </c>
      <c r="D66" s="41">
        <v>5.7900000000000027</v>
      </c>
      <c r="E66" s="41">
        <v>5.7099999999999973</v>
      </c>
      <c r="F66" s="41">
        <v>5.950000000000002</v>
      </c>
      <c r="G66" s="41">
        <v>6.5900000000000016</v>
      </c>
      <c r="H66" s="41">
        <v>7.6399999999999979</v>
      </c>
      <c r="I66" s="41">
        <v>8.5399999999999956</v>
      </c>
      <c r="J66" s="41">
        <v>9.4499999999999975</v>
      </c>
      <c r="K66" s="41">
        <v>10.129999999999999</v>
      </c>
      <c r="L66" s="41">
        <v>10.789999999999996</v>
      </c>
      <c r="M66" s="41">
        <v>11.379999999999997</v>
      </c>
      <c r="N66" s="41">
        <v>11.25</v>
      </c>
      <c r="O66" s="41">
        <v>11.159999999999998</v>
      </c>
      <c r="P66" s="41">
        <v>11.409999999999998</v>
      </c>
      <c r="Q66" s="41">
        <v>11.419999999999995</v>
      </c>
      <c r="R66" s="41">
        <v>11.270000000000003</v>
      </c>
      <c r="S66" s="41">
        <v>14.129999999999999</v>
      </c>
      <c r="T66" s="41">
        <v>14.680000000000003</v>
      </c>
      <c r="U66" s="41">
        <v>14.35</v>
      </c>
      <c r="V66" s="41">
        <v>13.599999999999998</v>
      </c>
      <c r="W66" s="41">
        <v>12.5</v>
      </c>
      <c r="X66" s="41">
        <v>10.849999999999996</v>
      </c>
      <c r="Y66" s="41">
        <v>9.31</v>
      </c>
      <c r="Z66" s="42">
        <f t="shared" si="6"/>
        <v>240.40999999999997</v>
      </c>
      <c r="AA66" s="43">
        <v>20</v>
      </c>
      <c r="AB66" s="60">
        <f t="shared" si="5"/>
        <v>4808.1999999999989</v>
      </c>
      <c r="AD66" s="30" t="s">
        <v>43</v>
      </c>
    </row>
    <row r="67" spans="1:30" ht="16.5" thickBot="1" x14ac:dyDescent="0.3">
      <c r="A67" s="61">
        <v>48914</v>
      </c>
      <c r="B67" s="44">
        <v>6.8799999999999981</v>
      </c>
      <c r="C67" s="44">
        <v>6.3499999999999988</v>
      </c>
      <c r="D67" s="44">
        <v>6.0600000000000014</v>
      </c>
      <c r="E67" s="44">
        <v>5.950000000000002</v>
      </c>
      <c r="F67" s="44">
        <v>6.0999999999999988</v>
      </c>
      <c r="G67" s="44">
        <v>6.5600000000000005</v>
      </c>
      <c r="H67" s="44">
        <v>7.4499999999999993</v>
      </c>
      <c r="I67" s="44">
        <v>8.44</v>
      </c>
      <c r="J67" s="44">
        <v>9.509999999999998</v>
      </c>
      <c r="K67" s="44">
        <v>10.220000000000001</v>
      </c>
      <c r="L67" s="44">
        <v>10.860000000000005</v>
      </c>
      <c r="M67" s="44">
        <v>11.47</v>
      </c>
      <c r="N67" s="44">
        <v>11.460000000000004</v>
      </c>
      <c r="O67" s="44">
        <v>11.389999999999995</v>
      </c>
      <c r="P67" s="44">
        <v>11.56</v>
      </c>
      <c r="Q67" s="44">
        <v>11.56</v>
      </c>
      <c r="R67" s="44">
        <v>11.370000000000003</v>
      </c>
      <c r="S67" s="44">
        <v>14</v>
      </c>
      <c r="T67" s="44">
        <v>14.699999999999994</v>
      </c>
      <c r="U67" s="44">
        <v>14.639999999999992</v>
      </c>
      <c r="V67" s="44">
        <v>13.900000000000002</v>
      </c>
      <c r="W67" s="44">
        <v>12.919999999999995</v>
      </c>
      <c r="X67" s="44">
        <v>11.460000000000004</v>
      </c>
      <c r="Y67" s="44">
        <v>9.9799999999999986</v>
      </c>
      <c r="Z67" s="45">
        <f t="shared" si="6"/>
        <v>244.78999999999996</v>
      </c>
      <c r="AA67" s="46">
        <v>21</v>
      </c>
      <c r="AB67" s="62">
        <f t="shared" si="5"/>
        <v>5140.5899999999992</v>
      </c>
      <c r="AD67" s="30" t="s">
        <v>43</v>
      </c>
    </row>
    <row r="68" spans="1:30" ht="15.75" x14ac:dyDescent="0.25">
      <c r="A68" s="77">
        <v>48945</v>
      </c>
      <c r="B68" s="73">
        <v>6.9099999999999984</v>
      </c>
      <c r="C68" s="73">
        <v>6.42</v>
      </c>
      <c r="D68" s="73">
        <v>6.1500000000000012</v>
      </c>
      <c r="E68" s="73">
        <v>6.049999999999998</v>
      </c>
      <c r="F68" s="73">
        <v>6.2099999999999973</v>
      </c>
      <c r="G68" s="73">
        <v>6.7999999999999989</v>
      </c>
      <c r="H68" s="73">
        <v>7.639999999999997</v>
      </c>
      <c r="I68" s="73">
        <v>8.49</v>
      </c>
      <c r="J68" s="73">
        <v>9.5200000000000014</v>
      </c>
      <c r="K68" s="73">
        <v>10.28</v>
      </c>
      <c r="L68" s="73">
        <v>11.020000000000003</v>
      </c>
      <c r="M68" s="73">
        <v>11.69</v>
      </c>
      <c r="N68" s="73">
        <v>11.669999999999995</v>
      </c>
      <c r="O68" s="73">
        <v>11.590000000000002</v>
      </c>
      <c r="P68" s="73">
        <v>11.81</v>
      </c>
      <c r="Q68" s="73">
        <v>11.81</v>
      </c>
      <c r="R68" s="73">
        <v>11.629999999999997</v>
      </c>
      <c r="S68" s="73">
        <v>14.099999999999998</v>
      </c>
      <c r="T68" s="73">
        <v>14.449999999999994</v>
      </c>
      <c r="U68" s="73">
        <v>14.770000000000001</v>
      </c>
      <c r="V68" s="73">
        <v>14.120000000000001</v>
      </c>
      <c r="W68" s="73">
        <v>13.129999999999999</v>
      </c>
      <c r="X68" s="73">
        <v>11.53</v>
      </c>
      <c r="Y68" s="73">
        <v>9.9099999999999984</v>
      </c>
      <c r="Z68" s="74">
        <f t="shared" si="6"/>
        <v>247.7</v>
      </c>
      <c r="AA68" s="75">
        <v>21</v>
      </c>
      <c r="AB68" s="76">
        <f>+Z68*AA68</f>
        <v>5201.7</v>
      </c>
      <c r="AD68" s="30" t="s">
        <v>43</v>
      </c>
    </row>
    <row r="69" spans="1:30" ht="15.75" x14ac:dyDescent="0.25">
      <c r="A69" s="59">
        <v>48976</v>
      </c>
      <c r="B69" s="41">
        <v>6.7900000000000018</v>
      </c>
      <c r="C69" s="41">
        <v>6.3400000000000016</v>
      </c>
      <c r="D69" s="41">
        <v>6.0999999999999979</v>
      </c>
      <c r="E69" s="41">
        <v>6.0199999999999978</v>
      </c>
      <c r="F69" s="41">
        <v>6.2900000000000027</v>
      </c>
      <c r="G69" s="41">
        <v>7.2200000000000006</v>
      </c>
      <c r="H69" s="41">
        <v>8.1599999999999984</v>
      </c>
      <c r="I69" s="41">
        <v>8.81</v>
      </c>
      <c r="J69" s="41">
        <v>9.7299999999999986</v>
      </c>
      <c r="K69" s="41">
        <v>10.409999999999998</v>
      </c>
      <c r="L69" s="41">
        <v>11.110000000000005</v>
      </c>
      <c r="M69" s="41">
        <v>11.69</v>
      </c>
      <c r="N69" s="41">
        <v>11.47</v>
      </c>
      <c r="O69" s="41">
        <v>11.449999999999996</v>
      </c>
      <c r="P69" s="41">
        <v>11.759999999999996</v>
      </c>
      <c r="Q69" s="41">
        <v>11.789999999999996</v>
      </c>
      <c r="R69" s="41">
        <v>11.659999999999998</v>
      </c>
      <c r="S69" s="41">
        <v>14.09</v>
      </c>
      <c r="T69" s="41">
        <v>14.210000000000004</v>
      </c>
      <c r="U69" s="41">
        <v>14.729999999999999</v>
      </c>
      <c r="V69" s="41">
        <v>14.110000000000005</v>
      </c>
      <c r="W69" s="41">
        <v>13.050000000000006</v>
      </c>
      <c r="X69" s="41">
        <v>11.389999999999995</v>
      </c>
      <c r="Y69" s="41">
        <v>9.7299999999999986</v>
      </c>
      <c r="Z69" s="42">
        <f t="shared" si="6"/>
        <v>248.10999999999999</v>
      </c>
      <c r="AA69" s="43">
        <v>20</v>
      </c>
      <c r="AB69" s="60">
        <f>+Z69*AA69</f>
        <v>4962.2</v>
      </c>
      <c r="AD69" s="30" t="s">
        <v>43</v>
      </c>
    </row>
    <row r="70" spans="1:30" ht="15.75" x14ac:dyDescent="0.25">
      <c r="A70" s="59">
        <v>49004</v>
      </c>
      <c r="B70" s="41">
        <v>6.900000000000003</v>
      </c>
      <c r="C70" s="41">
        <v>6.4300000000000033</v>
      </c>
      <c r="D70" s="41">
        <v>6.2099999999999973</v>
      </c>
      <c r="E70" s="41">
        <v>6.1200000000000019</v>
      </c>
      <c r="F70" s="41">
        <v>6.4000000000000021</v>
      </c>
      <c r="G70" s="41">
        <v>7.349999999999997</v>
      </c>
      <c r="H70" s="41">
        <v>8.2700000000000014</v>
      </c>
      <c r="I70" s="41">
        <v>9.0200000000000014</v>
      </c>
      <c r="J70" s="41">
        <v>9.9499999999999957</v>
      </c>
      <c r="K70" s="41">
        <v>10.620000000000003</v>
      </c>
      <c r="L70" s="41">
        <v>11.330000000000005</v>
      </c>
      <c r="M70" s="41">
        <v>11.889999999999993</v>
      </c>
      <c r="N70" s="41">
        <v>11.72</v>
      </c>
      <c r="O70" s="41">
        <v>11.669999999999995</v>
      </c>
      <c r="P70" s="41">
        <v>11.94</v>
      </c>
      <c r="Q70" s="41">
        <v>11.97</v>
      </c>
      <c r="R70" s="41">
        <v>11.81</v>
      </c>
      <c r="S70" s="41">
        <v>14.300000000000006</v>
      </c>
      <c r="T70" s="41">
        <v>14.550000000000006</v>
      </c>
      <c r="U70" s="41">
        <v>15</v>
      </c>
      <c r="V70" s="41">
        <v>14.300000000000006</v>
      </c>
      <c r="W70" s="41">
        <v>13.180000000000005</v>
      </c>
      <c r="X70" s="41">
        <v>11.5</v>
      </c>
      <c r="Y70" s="41">
        <v>9.8300000000000054</v>
      </c>
      <c r="Z70" s="42">
        <f t="shared" si="6"/>
        <v>252.26000000000005</v>
      </c>
      <c r="AA70" s="43">
        <v>22</v>
      </c>
      <c r="AB70" s="60">
        <f t="shared" ref="AB70:AB79" si="7">+Z70*AA70</f>
        <v>5549.7200000000012</v>
      </c>
      <c r="AD70" s="30" t="s">
        <v>43</v>
      </c>
    </row>
    <row r="71" spans="1:30" ht="15.75" x14ac:dyDescent="0.25">
      <c r="A71" s="59">
        <v>49035</v>
      </c>
      <c r="B71" s="41">
        <v>6.8199999999999976</v>
      </c>
      <c r="C71" s="41">
        <v>6.36</v>
      </c>
      <c r="D71" s="41">
        <v>6.129999999999999</v>
      </c>
      <c r="E71" s="41">
        <v>6.049999999999998</v>
      </c>
      <c r="F71" s="41">
        <v>6.3100000000000014</v>
      </c>
      <c r="G71" s="41">
        <v>7.129999999999999</v>
      </c>
      <c r="H71" s="41">
        <v>8.06</v>
      </c>
      <c r="I71" s="41">
        <v>8.9000000000000021</v>
      </c>
      <c r="J71" s="41">
        <v>9.81</v>
      </c>
      <c r="K71" s="41">
        <v>10.550000000000002</v>
      </c>
      <c r="L71" s="41">
        <v>11.229999999999997</v>
      </c>
      <c r="M71" s="41">
        <v>11.819999999999997</v>
      </c>
      <c r="N71" s="41">
        <v>11.669999999999995</v>
      </c>
      <c r="O71" s="41">
        <v>11.56</v>
      </c>
      <c r="P71" s="41">
        <v>11.729999999999997</v>
      </c>
      <c r="Q71" s="41">
        <v>11.800000000000004</v>
      </c>
      <c r="R71" s="41">
        <v>11.629999999999997</v>
      </c>
      <c r="S71" s="41">
        <v>14.199999999999996</v>
      </c>
      <c r="T71" s="41">
        <v>14.59</v>
      </c>
      <c r="U71" s="41">
        <v>14.84</v>
      </c>
      <c r="V71" s="41">
        <v>14.139999999999995</v>
      </c>
      <c r="W71" s="41">
        <v>13.050000000000004</v>
      </c>
      <c r="X71" s="41">
        <v>11.400000000000004</v>
      </c>
      <c r="Y71" s="41">
        <v>9.759999999999998</v>
      </c>
      <c r="Z71" s="42">
        <f t="shared" si="6"/>
        <v>249.53999999999996</v>
      </c>
      <c r="AA71" s="43">
        <v>18</v>
      </c>
      <c r="AB71" s="60">
        <f t="shared" si="7"/>
        <v>4491.7199999999993</v>
      </c>
      <c r="AD71" s="30" t="s">
        <v>43</v>
      </c>
    </row>
    <row r="72" spans="1:30" ht="15.75" x14ac:dyDescent="0.25">
      <c r="A72" s="59">
        <v>49065</v>
      </c>
      <c r="B72" s="41">
        <v>6.7000000000000011</v>
      </c>
      <c r="C72" s="41">
        <v>6.2600000000000016</v>
      </c>
      <c r="D72" s="41">
        <v>6.03</v>
      </c>
      <c r="E72" s="41">
        <v>5.950000000000002</v>
      </c>
      <c r="F72" s="41">
        <v>6.2300000000000022</v>
      </c>
      <c r="G72" s="41">
        <v>7.0100000000000007</v>
      </c>
      <c r="H72" s="41">
        <v>8.01</v>
      </c>
      <c r="I72" s="41">
        <v>8.860000000000003</v>
      </c>
      <c r="J72" s="41">
        <v>9.81</v>
      </c>
      <c r="K72" s="41">
        <v>10.53</v>
      </c>
      <c r="L72" s="41">
        <v>11.240000000000002</v>
      </c>
      <c r="M72" s="41">
        <v>11.830000000000005</v>
      </c>
      <c r="N72" s="41">
        <v>11.650000000000004</v>
      </c>
      <c r="O72" s="41">
        <v>11.539999999999996</v>
      </c>
      <c r="P72" s="41">
        <v>11.740000000000004</v>
      </c>
      <c r="Q72" s="41">
        <v>11.699999999999996</v>
      </c>
      <c r="R72" s="41">
        <v>11.490000000000002</v>
      </c>
      <c r="S72" s="41">
        <v>14.059999999999999</v>
      </c>
      <c r="T72" s="41">
        <v>14.449999999999994</v>
      </c>
      <c r="U72" s="41">
        <v>14.690000000000001</v>
      </c>
      <c r="V72" s="41">
        <v>13.979999999999999</v>
      </c>
      <c r="W72" s="41">
        <v>12.860000000000005</v>
      </c>
      <c r="X72" s="41">
        <v>11.180000000000003</v>
      </c>
      <c r="Y72" s="41">
        <v>9.56</v>
      </c>
      <c r="Z72" s="42">
        <f t="shared" si="6"/>
        <v>247.36000000000004</v>
      </c>
      <c r="AA72" s="43">
        <v>21</v>
      </c>
      <c r="AB72" s="60">
        <f t="shared" si="7"/>
        <v>5194.5600000000013</v>
      </c>
      <c r="AD72" s="30" t="s">
        <v>43</v>
      </c>
    </row>
    <row r="73" spans="1:30" ht="15.75" x14ac:dyDescent="0.25">
      <c r="A73" s="59">
        <v>49096</v>
      </c>
      <c r="B73" s="41">
        <v>6.5100000000000025</v>
      </c>
      <c r="C73" s="41">
        <v>6.0600000000000014</v>
      </c>
      <c r="D73" s="41">
        <v>5.8199999999999976</v>
      </c>
      <c r="E73" s="41">
        <v>5.7300000000000022</v>
      </c>
      <c r="F73" s="41">
        <v>5.9599999999999973</v>
      </c>
      <c r="G73" s="41">
        <v>6.5900000000000016</v>
      </c>
      <c r="H73" s="41">
        <v>7.5900000000000016</v>
      </c>
      <c r="I73" s="41">
        <v>8.5</v>
      </c>
      <c r="J73" s="41">
        <v>9.4499999999999975</v>
      </c>
      <c r="K73" s="41">
        <v>10.150000000000002</v>
      </c>
      <c r="L73" s="41">
        <v>10.830000000000005</v>
      </c>
      <c r="M73" s="41">
        <v>11.44</v>
      </c>
      <c r="N73" s="41">
        <v>11.319999999999997</v>
      </c>
      <c r="O73" s="41">
        <v>11.159999999999998</v>
      </c>
      <c r="P73" s="41">
        <v>11.319999999999997</v>
      </c>
      <c r="Q73" s="41">
        <v>11.28</v>
      </c>
      <c r="R73" s="41">
        <v>11.120000000000003</v>
      </c>
      <c r="S73" s="41">
        <v>13.669999999999996</v>
      </c>
      <c r="T73" s="41">
        <v>13.919999999999996</v>
      </c>
      <c r="U73" s="41">
        <v>14.360000000000008</v>
      </c>
      <c r="V73" s="41">
        <v>13.669999999999996</v>
      </c>
      <c r="W73" s="41">
        <v>12.580000000000005</v>
      </c>
      <c r="X73" s="41">
        <v>10.930000000000003</v>
      </c>
      <c r="Y73" s="41">
        <v>9.370000000000001</v>
      </c>
      <c r="Z73" s="42">
        <f t="shared" si="6"/>
        <v>239.32999999999998</v>
      </c>
      <c r="AA73" s="43">
        <v>20</v>
      </c>
      <c r="AB73" s="60">
        <f t="shared" si="7"/>
        <v>4786.5999999999995</v>
      </c>
      <c r="AD73" s="30" t="s">
        <v>43</v>
      </c>
    </row>
    <row r="74" spans="1:30" ht="15.75" x14ac:dyDescent="0.25">
      <c r="A74" s="59">
        <v>49126</v>
      </c>
      <c r="B74" s="41">
        <v>6.8400000000000016</v>
      </c>
      <c r="C74" s="41">
        <v>6.3799999999999981</v>
      </c>
      <c r="D74" s="41">
        <v>6.1200000000000019</v>
      </c>
      <c r="E74" s="41">
        <v>6.0199999999999978</v>
      </c>
      <c r="F74" s="41">
        <v>6.2600000000000016</v>
      </c>
      <c r="G74" s="41">
        <v>6.9800000000000031</v>
      </c>
      <c r="H74" s="41">
        <v>7.919999999999999</v>
      </c>
      <c r="I74" s="41">
        <v>8.8199999999999967</v>
      </c>
      <c r="J74" s="41">
        <v>9.8300000000000036</v>
      </c>
      <c r="K74" s="41">
        <v>10.590000000000002</v>
      </c>
      <c r="L74" s="41">
        <v>11.31</v>
      </c>
      <c r="M74" s="41">
        <v>11.960000000000004</v>
      </c>
      <c r="N74" s="41">
        <v>11.800000000000004</v>
      </c>
      <c r="O74" s="41">
        <v>11.680000000000003</v>
      </c>
      <c r="P74" s="41">
        <v>11.94</v>
      </c>
      <c r="Q74" s="41">
        <v>11.960000000000004</v>
      </c>
      <c r="R74" s="41">
        <v>11.789999999999996</v>
      </c>
      <c r="S74" s="41">
        <v>14.270000000000003</v>
      </c>
      <c r="T74" s="41">
        <v>14.360000000000008</v>
      </c>
      <c r="U74" s="41">
        <v>14.949999999999994</v>
      </c>
      <c r="V74" s="41">
        <v>14.259999999999996</v>
      </c>
      <c r="W74" s="41">
        <v>13.150000000000004</v>
      </c>
      <c r="X74" s="41">
        <v>11.419999999999995</v>
      </c>
      <c r="Y74" s="41">
        <v>9.8199999999999967</v>
      </c>
      <c r="Z74" s="42">
        <f t="shared" si="6"/>
        <v>250.43</v>
      </c>
      <c r="AA74" s="43">
        <v>19</v>
      </c>
      <c r="AB74" s="60">
        <f t="shared" si="7"/>
        <v>4758.17</v>
      </c>
      <c r="AD74" s="30" t="s">
        <v>43</v>
      </c>
    </row>
    <row r="75" spans="1:30" ht="15.75" x14ac:dyDescent="0.25">
      <c r="A75" s="59">
        <v>49157</v>
      </c>
      <c r="B75" s="41">
        <v>6.7900000000000018</v>
      </c>
      <c r="C75" s="41">
        <v>6.3299999999999992</v>
      </c>
      <c r="D75" s="41">
        <v>6.0799999999999992</v>
      </c>
      <c r="E75" s="41">
        <v>5.9899999999999984</v>
      </c>
      <c r="F75" s="41">
        <v>6.2399999999999984</v>
      </c>
      <c r="G75" s="41">
        <v>7.0600000000000005</v>
      </c>
      <c r="H75" s="41">
        <v>8</v>
      </c>
      <c r="I75" s="41">
        <v>8.8199999999999967</v>
      </c>
      <c r="J75" s="41">
        <v>9.759999999999998</v>
      </c>
      <c r="K75" s="41">
        <v>10.460000000000004</v>
      </c>
      <c r="L75" s="41">
        <v>11.210000000000004</v>
      </c>
      <c r="M75" s="41">
        <v>11.849999999999996</v>
      </c>
      <c r="N75" s="41">
        <v>11.69</v>
      </c>
      <c r="O75" s="41">
        <v>11.639999999999995</v>
      </c>
      <c r="P75" s="41">
        <v>11.879999999999997</v>
      </c>
      <c r="Q75" s="41">
        <v>11.900000000000004</v>
      </c>
      <c r="R75" s="41">
        <v>11.759999999999996</v>
      </c>
      <c r="S75" s="41">
        <v>14.29</v>
      </c>
      <c r="T75" s="41">
        <v>14.490000000000004</v>
      </c>
      <c r="U75" s="41">
        <v>14.96</v>
      </c>
      <c r="V75" s="41">
        <v>14.229999999999999</v>
      </c>
      <c r="W75" s="41">
        <v>13.080000000000005</v>
      </c>
      <c r="X75" s="41">
        <v>11.330000000000005</v>
      </c>
      <c r="Y75" s="41">
        <v>9.75</v>
      </c>
      <c r="Z75" s="42">
        <f t="shared" si="6"/>
        <v>249.59000000000003</v>
      </c>
      <c r="AA75" s="43">
        <v>21</v>
      </c>
      <c r="AB75" s="60">
        <f t="shared" si="7"/>
        <v>5241.3900000000003</v>
      </c>
      <c r="AD75" s="30" t="s">
        <v>43</v>
      </c>
    </row>
    <row r="76" spans="1:30" ht="15.75" x14ac:dyDescent="0.25">
      <c r="A76" s="59">
        <v>49188</v>
      </c>
      <c r="B76" s="41">
        <v>6.9599999999999982</v>
      </c>
      <c r="C76" s="41">
        <v>6.4899999999999984</v>
      </c>
      <c r="D76" s="41">
        <v>6.2399999999999984</v>
      </c>
      <c r="E76" s="41">
        <v>6.14</v>
      </c>
      <c r="F76" s="41">
        <v>6.4000000000000012</v>
      </c>
      <c r="G76" s="41">
        <v>7.1800000000000042</v>
      </c>
      <c r="H76" s="41">
        <v>8.1999999999999975</v>
      </c>
      <c r="I76" s="41">
        <v>9.0299999999999994</v>
      </c>
      <c r="J76" s="41">
        <v>9.9300000000000033</v>
      </c>
      <c r="K76" s="41">
        <v>10.699999999999996</v>
      </c>
      <c r="L76" s="41">
        <v>11.53</v>
      </c>
      <c r="M76" s="41">
        <v>12.169999999999995</v>
      </c>
      <c r="N76" s="41">
        <v>11.990000000000004</v>
      </c>
      <c r="O76" s="41">
        <v>11.919999999999995</v>
      </c>
      <c r="P76" s="41">
        <v>12.229999999999997</v>
      </c>
      <c r="Q76" s="41">
        <v>12.25</v>
      </c>
      <c r="R76" s="41">
        <v>12.06</v>
      </c>
      <c r="S76" s="41">
        <v>14.649999999999999</v>
      </c>
      <c r="T76" s="41">
        <v>15.129999999999999</v>
      </c>
      <c r="U76" s="41">
        <v>15.129999999999999</v>
      </c>
      <c r="V76" s="41">
        <v>14.370000000000001</v>
      </c>
      <c r="W76" s="41">
        <v>13.279999999999998</v>
      </c>
      <c r="X76" s="41">
        <v>11.520000000000003</v>
      </c>
      <c r="Y76" s="41">
        <v>9.9099999999999984</v>
      </c>
      <c r="Z76" s="42">
        <f t="shared" si="6"/>
        <v>255.41</v>
      </c>
      <c r="AA76" s="43">
        <v>21</v>
      </c>
      <c r="AB76" s="60">
        <f t="shared" si="7"/>
        <v>5363.61</v>
      </c>
      <c r="AD76" s="30" t="s">
        <v>43</v>
      </c>
    </row>
    <row r="77" spans="1:30" ht="15.75" x14ac:dyDescent="0.25">
      <c r="A77" s="59">
        <v>49218</v>
      </c>
      <c r="B77" s="41">
        <v>6.599999999999997</v>
      </c>
      <c r="C77" s="41">
        <v>6.1500000000000012</v>
      </c>
      <c r="D77" s="41">
        <v>5.9200000000000008</v>
      </c>
      <c r="E77" s="41">
        <v>5.8499999999999979</v>
      </c>
      <c r="F77" s="41">
        <v>6.0999999999999988</v>
      </c>
      <c r="G77" s="41">
        <v>6.7200000000000006</v>
      </c>
      <c r="H77" s="41">
        <v>7.7799999999999994</v>
      </c>
      <c r="I77" s="41">
        <v>8.6999999999999975</v>
      </c>
      <c r="J77" s="41">
        <v>9.69</v>
      </c>
      <c r="K77" s="41">
        <v>10.419999999999996</v>
      </c>
      <c r="L77" s="41">
        <v>11.139999999999995</v>
      </c>
      <c r="M77" s="41">
        <v>11.75</v>
      </c>
      <c r="N77" s="41">
        <v>11.610000000000005</v>
      </c>
      <c r="O77" s="41">
        <v>11.5</v>
      </c>
      <c r="P77" s="41">
        <v>11.740000000000004</v>
      </c>
      <c r="Q77" s="41">
        <v>11.729999999999997</v>
      </c>
      <c r="R77" s="41">
        <v>11.56</v>
      </c>
      <c r="S77" s="41">
        <v>14.350000000000001</v>
      </c>
      <c r="T77" s="41">
        <v>14.899999999999999</v>
      </c>
      <c r="U77" s="41">
        <v>14.550000000000006</v>
      </c>
      <c r="V77" s="41">
        <v>13.779999999999998</v>
      </c>
      <c r="W77" s="41">
        <v>12.680000000000003</v>
      </c>
      <c r="X77" s="41">
        <v>11.020000000000003</v>
      </c>
      <c r="Y77" s="41">
        <v>9.4700000000000006</v>
      </c>
      <c r="Z77" s="42">
        <f t="shared" si="6"/>
        <v>245.71</v>
      </c>
      <c r="AA77" s="43">
        <v>21</v>
      </c>
      <c r="AB77" s="60">
        <f t="shared" si="7"/>
        <v>5159.91</v>
      </c>
      <c r="AD77" s="30" t="s">
        <v>43</v>
      </c>
    </row>
    <row r="78" spans="1:30" ht="15.75" x14ac:dyDescent="0.25">
      <c r="A78" s="59">
        <v>49249</v>
      </c>
      <c r="B78" s="41">
        <v>6.6299999999999981</v>
      </c>
      <c r="C78" s="41">
        <v>6.1700000000000008</v>
      </c>
      <c r="D78" s="41">
        <v>5.9300000000000024</v>
      </c>
      <c r="E78" s="41">
        <v>5.8499999999999979</v>
      </c>
      <c r="F78" s="41">
        <v>6.0900000000000016</v>
      </c>
      <c r="G78" s="41">
        <v>6.75</v>
      </c>
      <c r="H78" s="41">
        <v>7.8199999999999958</v>
      </c>
      <c r="I78" s="41">
        <v>8.75</v>
      </c>
      <c r="J78" s="41">
        <v>9.6699999999999964</v>
      </c>
      <c r="K78" s="41">
        <v>10.370000000000001</v>
      </c>
      <c r="L78" s="41">
        <v>11.050000000000004</v>
      </c>
      <c r="M78" s="41">
        <v>11.650000000000004</v>
      </c>
      <c r="N78" s="41">
        <v>11.520000000000003</v>
      </c>
      <c r="O78" s="41">
        <v>11.430000000000003</v>
      </c>
      <c r="P78" s="41">
        <v>11.69</v>
      </c>
      <c r="Q78" s="41">
        <v>11.69</v>
      </c>
      <c r="R78" s="41">
        <v>11.539999999999996</v>
      </c>
      <c r="S78" s="41">
        <v>14.470000000000004</v>
      </c>
      <c r="T78" s="41">
        <v>15.029999999999996</v>
      </c>
      <c r="U78" s="41">
        <v>14.690000000000001</v>
      </c>
      <c r="V78" s="41">
        <v>13.919999999999996</v>
      </c>
      <c r="W78" s="41">
        <v>12.800000000000002</v>
      </c>
      <c r="X78" s="41">
        <v>11.099999999999996</v>
      </c>
      <c r="Y78" s="41">
        <v>9.5299999999999994</v>
      </c>
      <c r="Z78" s="42">
        <f t="shared" si="6"/>
        <v>246.14</v>
      </c>
      <c r="AA78" s="43">
        <v>20</v>
      </c>
      <c r="AB78" s="60">
        <f t="shared" si="7"/>
        <v>4922.7999999999993</v>
      </c>
      <c r="AD78" s="30" t="s">
        <v>43</v>
      </c>
    </row>
    <row r="79" spans="1:30" ht="16.5" thickBot="1" x14ac:dyDescent="0.3">
      <c r="A79" s="61">
        <v>49279</v>
      </c>
      <c r="B79" s="44">
        <v>7.0400000000000027</v>
      </c>
      <c r="C79" s="44">
        <v>6.4899999999999975</v>
      </c>
      <c r="D79" s="44">
        <v>6.2099999999999973</v>
      </c>
      <c r="E79" s="44">
        <v>6.0900000000000016</v>
      </c>
      <c r="F79" s="44">
        <v>6.2399999999999984</v>
      </c>
      <c r="G79" s="44">
        <v>6.7099999999999964</v>
      </c>
      <c r="H79" s="44">
        <v>7.6299999999999981</v>
      </c>
      <c r="I79" s="44">
        <v>8.6399999999999988</v>
      </c>
      <c r="J79" s="44">
        <v>9.7299999999999986</v>
      </c>
      <c r="K79" s="44">
        <v>10.460000000000004</v>
      </c>
      <c r="L79" s="44">
        <v>11.110000000000005</v>
      </c>
      <c r="M79" s="44">
        <v>11.740000000000004</v>
      </c>
      <c r="N79" s="44">
        <v>11.729999999999997</v>
      </c>
      <c r="O79" s="44">
        <v>11.659999999999998</v>
      </c>
      <c r="P79" s="44">
        <v>11.830000000000005</v>
      </c>
      <c r="Q79" s="44">
        <v>11.840000000000002</v>
      </c>
      <c r="R79" s="44">
        <v>11.639999999999995</v>
      </c>
      <c r="S79" s="44">
        <v>14.330000000000005</v>
      </c>
      <c r="T79" s="44">
        <v>15.050000000000006</v>
      </c>
      <c r="U79" s="44">
        <v>14.979999999999997</v>
      </c>
      <c r="V79" s="44">
        <v>14.229999999999997</v>
      </c>
      <c r="W79" s="44">
        <v>13.22</v>
      </c>
      <c r="X79" s="44">
        <v>11.729999999999997</v>
      </c>
      <c r="Y79" s="44">
        <v>10.210000000000004</v>
      </c>
      <c r="Z79" s="45">
        <f t="shared" si="6"/>
        <v>250.54</v>
      </c>
      <c r="AA79" s="46">
        <v>19</v>
      </c>
      <c r="AB79" s="62">
        <f t="shared" si="7"/>
        <v>4760.26</v>
      </c>
      <c r="AD79" s="30" t="s">
        <v>43</v>
      </c>
    </row>
    <row r="80" spans="1:30" ht="15.75" x14ac:dyDescent="0.25">
      <c r="A80" s="77">
        <v>49310</v>
      </c>
      <c r="B80" s="73">
        <v>7.0600000000000005</v>
      </c>
      <c r="C80" s="73">
        <v>6.5499999999999989</v>
      </c>
      <c r="D80" s="73">
        <v>6.2799999999999994</v>
      </c>
      <c r="E80" s="73">
        <v>6.1800000000000024</v>
      </c>
      <c r="F80" s="73">
        <v>6.3499999999999988</v>
      </c>
      <c r="G80" s="73">
        <v>6.9500000000000011</v>
      </c>
      <c r="H80" s="73">
        <v>7.8000000000000007</v>
      </c>
      <c r="I80" s="73">
        <v>6.5100000000000016</v>
      </c>
      <c r="J80" s="73">
        <v>9.7200000000000006</v>
      </c>
      <c r="K80" s="73">
        <v>10.5</v>
      </c>
      <c r="L80" s="73">
        <v>11.259999999999998</v>
      </c>
      <c r="M80" s="73">
        <v>11.94</v>
      </c>
      <c r="N80" s="73">
        <v>11.919999999999995</v>
      </c>
      <c r="O80" s="73">
        <v>11.840000000000002</v>
      </c>
      <c r="P80" s="73">
        <v>12.069999999999997</v>
      </c>
      <c r="Q80" s="73">
        <v>12.069999999999997</v>
      </c>
      <c r="R80" s="73">
        <v>11.889999999999995</v>
      </c>
      <c r="S80" s="73">
        <v>14.410000000000004</v>
      </c>
      <c r="T80" s="73">
        <v>14.770000000000001</v>
      </c>
      <c r="U80" s="73">
        <v>15.089999999999996</v>
      </c>
      <c r="V80" s="73">
        <v>14.430000000000003</v>
      </c>
      <c r="W80" s="73">
        <v>13.419999999999995</v>
      </c>
      <c r="X80" s="73">
        <v>11.78</v>
      </c>
      <c r="Y80" s="73">
        <v>10.129999999999999</v>
      </c>
      <c r="Z80" s="74">
        <f t="shared" si="6"/>
        <v>250.91999999999996</v>
      </c>
      <c r="AA80" s="75">
        <v>21</v>
      </c>
      <c r="AB80" s="76">
        <f>+Z80*AA80</f>
        <v>5269.3199999999988</v>
      </c>
      <c r="AD80" s="30" t="s">
        <v>43</v>
      </c>
    </row>
    <row r="81" spans="1:30" ht="15.75" x14ac:dyDescent="0.25">
      <c r="A81" s="59">
        <v>49341</v>
      </c>
      <c r="B81" s="41">
        <v>6.9399999999999995</v>
      </c>
      <c r="C81" s="41">
        <v>6.4800000000000022</v>
      </c>
      <c r="D81" s="41">
        <v>6.2399999999999984</v>
      </c>
      <c r="E81" s="41">
        <v>6.1599999999999984</v>
      </c>
      <c r="F81" s="41">
        <v>6.4300000000000024</v>
      </c>
      <c r="G81" s="41">
        <v>7.3799999999999981</v>
      </c>
      <c r="H81" s="41">
        <v>8.3400000000000016</v>
      </c>
      <c r="I81" s="41">
        <v>9</v>
      </c>
      <c r="J81" s="41">
        <v>9.94</v>
      </c>
      <c r="K81" s="41">
        <v>10.639999999999995</v>
      </c>
      <c r="L81" s="41">
        <v>11.360000000000005</v>
      </c>
      <c r="M81" s="41">
        <v>11.949999999999996</v>
      </c>
      <c r="N81" s="41">
        <v>11.729999999999997</v>
      </c>
      <c r="O81" s="41">
        <v>11.710000000000004</v>
      </c>
      <c r="P81" s="41">
        <v>12.020000000000003</v>
      </c>
      <c r="Q81" s="41">
        <v>12.050000000000004</v>
      </c>
      <c r="R81" s="41">
        <v>11.919999999999995</v>
      </c>
      <c r="S81" s="41">
        <v>14.4</v>
      </c>
      <c r="T81" s="41">
        <v>14.529999999999996</v>
      </c>
      <c r="U81" s="41">
        <v>15.050000000000006</v>
      </c>
      <c r="V81" s="41">
        <v>14.430000000000003</v>
      </c>
      <c r="W81" s="41">
        <v>13.34</v>
      </c>
      <c r="X81" s="41">
        <v>11.639999999999995</v>
      </c>
      <c r="Y81" s="41">
        <v>9.94</v>
      </c>
      <c r="Z81" s="42">
        <f t="shared" si="6"/>
        <v>253.62</v>
      </c>
      <c r="AA81" s="43">
        <v>20</v>
      </c>
      <c r="AB81" s="60">
        <f>+Z81*AA81</f>
        <v>5072.3999999999996</v>
      </c>
      <c r="AD81" s="30" t="s">
        <v>43</v>
      </c>
    </row>
    <row r="82" spans="1:30" ht="15.75" x14ac:dyDescent="0.25">
      <c r="A82" s="59">
        <v>49369</v>
      </c>
      <c r="B82" s="41">
        <v>7.0900000000000016</v>
      </c>
      <c r="C82" s="41">
        <v>6.61</v>
      </c>
      <c r="D82" s="41">
        <v>6.3799999999999981</v>
      </c>
      <c r="E82" s="41">
        <v>6.2900000000000027</v>
      </c>
      <c r="F82" s="41">
        <v>6.5699999999999976</v>
      </c>
      <c r="G82" s="41">
        <v>7.5400000000000009</v>
      </c>
      <c r="H82" s="41">
        <v>8.49</v>
      </c>
      <c r="I82" s="41">
        <v>9.259999999999998</v>
      </c>
      <c r="J82" s="41">
        <v>10.220000000000001</v>
      </c>
      <c r="K82" s="41">
        <v>10.900000000000004</v>
      </c>
      <c r="L82" s="41">
        <v>11.629999999999997</v>
      </c>
      <c r="M82" s="41">
        <v>12.210000000000004</v>
      </c>
      <c r="N82" s="41">
        <v>12.039999999999996</v>
      </c>
      <c r="O82" s="41">
        <v>11.979999999999997</v>
      </c>
      <c r="P82" s="41">
        <v>12.259999999999996</v>
      </c>
      <c r="Q82" s="41">
        <v>12.289999999999996</v>
      </c>
      <c r="R82" s="41">
        <v>12.129999999999997</v>
      </c>
      <c r="S82" s="41">
        <v>14.669999999999995</v>
      </c>
      <c r="T82" s="41">
        <v>14.930000000000003</v>
      </c>
      <c r="U82" s="41">
        <v>15.389999999999992</v>
      </c>
      <c r="V82" s="41">
        <v>14.669999999999995</v>
      </c>
      <c r="W82" s="41">
        <v>13.520000000000003</v>
      </c>
      <c r="X82" s="41">
        <v>11.800000000000004</v>
      </c>
      <c r="Y82" s="41">
        <v>10.090000000000002</v>
      </c>
      <c r="Z82" s="42">
        <f t="shared" si="6"/>
        <v>258.95999999999998</v>
      </c>
      <c r="AA82" s="43">
        <v>19</v>
      </c>
      <c r="AB82" s="60">
        <f t="shared" ref="AB82:AB91" si="8">+Z82*AA82</f>
        <v>4920.24</v>
      </c>
      <c r="AD82" s="30" t="s">
        <v>43</v>
      </c>
    </row>
    <row r="83" spans="1:30" ht="15.75" x14ac:dyDescent="0.25">
      <c r="A83" s="59">
        <v>49400</v>
      </c>
      <c r="B83" s="41">
        <v>6.9500000000000011</v>
      </c>
      <c r="C83" s="41">
        <v>6.4700000000000006</v>
      </c>
      <c r="D83" s="41">
        <v>6.2399999999999984</v>
      </c>
      <c r="E83" s="41">
        <v>6.1500000000000012</v>
      </c>
      <c r="F83" s="41">
        <v>6.42</v>
      </c>
      <c r="G83" s="41">
        <v>7.25</v>
      </c>
      <c r="H83" s="41">
        <v>8.1999999999999975</v>
      </c>
      <c r="I83" s="41">
        <v>9.06</v>
      </c>
      <c r="J83" s="41">
        <v>9.9799999999999986</v>
      </c>
      <c r="K83" s="41">
        <v>10.740000000000002</v>
      </c>
      <c r="L83" s="41">
        <v>11.430000000000003</v>
      </c>
      <c r="M83" s="41">
        <v>12.03</v>
      </c>
      <c r="N83" s="41">
        <v>11.879999999999997</v>
      </c>
      <c r="O83" s="41">
        <v>11.759999999999996</v>
      </c>
      <c r="P83" s="41">
        <v>11.94</v>
      </c>
      <c r="Q83" s="41">
        <v>12.009999999999996</v>
      </c>
      <c r="R83" s="41">
        <v>11.830000000000005</v>
      </c>
      <c r="S83" s="41">
        <v>14.46</v>
      </c>
      <c r="T83" s="41">
        <v>14.860000000000008</v>
      </c>
      <c r="U83" s="41">
        <v>15.120000000000001</v>
      </c>
      <c r="V83" s="41">
        <v>14.399999999999999</v>
      </c>
      <c r="W83" s="41">
        <v>13.289999999999996</v>
      </c>
      <c r="X83" s="41">
        <v>11.610000000000005</v>
      </c>
      <c r="Y83" s="41">
        <v>9.94</v>
      </c>
      <c r="Z83" s="42">
        <f t="shared" si="6"/>
        <v>254.02000000000004</v>
      </c>
      <c r="AA83" s="43">
        <v>21</v>
      </c>
      <c r="AB83" s="60">
        <f t="shared" si="8"/>
        <v>5334.420000000001</v>
      </c>
      <c r="AD83" s="30" t="s">
        <v>43</v>
      </c>
    </row>
    <row r="84" spans="1:30" ht="15.75" x14ac:dyDescent="0.25">
      <c r="A84" s="59">
        <v>49430</v>
      </c>
      <c r="B84" s="41">
        <v>6.8600000000000012</v>
      </c>
      <c r="C84" s="41">
        <v>6.4099999999999984</v>
      </c>
      <c r="D84" s="41">
        <v>6.1700000000000008</v>
      </c>
      <c r="E84" s="41">
        <v>6.0900000000000016</v>
      </c>
      <c r="F84" s="41">
        <v>6.3799999999999981</v>
      </c>
      <c r="G84" s="41">
        <v>7.169999999999999</v>
      </c>
      <c r="H84" s="41">
        <v>8.2100000000000044</v>
      </c>
      <c r="I84" s="41">
        <v>9.0699999999999967</v>
      </c>
      <c r="J84" s="41">
        <v>10.050000000000002</v>
      </c>
      <c r="K84" s="41">
        <v>10.78</v>
      </c>
      <c r="L84" s="41">
        <v>11.509999999999998</v>
      </c>
      <c r="M84" s="41">
        <v>12.110000000000005</v>
      </c>
      <c r="N84" s="41">
        <v>11.930000000000003</v>
      </c>
      <c r="O84" s="41">
        <v>11.81</v>
      </c>
      <c r="P84" s="41">
        <v>12.03</v>
      </c>
      <c r="Q84" s="41">
        <v>11.979999999999997</v>
      </c>
      <c r="R84" s="41">
        <v>11.759999999999996</v>
      </c>
      <c r="S84" s="41">
        <v>14.389999999999992</v>
      </c>
      <c r="T84" s="41">
        <v>14.800000000000006</v>
      </c>
      <c r="U84" s="41">
        <v>15.039999999999997</v>
      </c>
      <c r="V84" s="41">
        <v>14.309999999999999</v>
      </c>
      <c r="W84" s="41">
        <v>13.16</v>
      </c>
      <c r="X84" s="41">
        <v>11.44</v>
      </c>
      <c r="Y84" s="41">
        <v>9.7899999999999956</v>
      </c>
      <c r="Z84" s="42">
        <f t="shared" si="6"/>
        <v>253.24999999999994</v>
      </c>
      <c r="AA84" s="43">
        <v>20</v>
      </c>
      <c r="AB84" s="60">
        <f t="shared" si="8"/>
        <v>5064.9999999999991</v>
      </c>
      <c r="AD84" s="30" t="s">
        <v>43</v>
      </c>
    </row>
    <row r="85" spans="1:30" ht="15.75" x14ac:dyDescent="0.25">
      <c r="A85" s="59">
        <v>49461</v>
      </c>
      <c r="B85" s="41">
        <v>6.650000000000003</v>
      </c>
      <c r="C85" s="41">
        <v>6.1899999999999986</v>
      </c>
      <c r="D85" s="41">
        <v>5.9399999999999986</v>
      </c>
      <c r="E85" s="41">
        <v>5.8499999999999979</v>
      </c>
      <c r="F85" s="41">
        <v>6.0900000000000016</v>
      </c>
      <c r="G85" s="41">
        <v>6.7300000000000022</v>
      </c>
      <c r="H85" s="41">
        <v>7.75</v>
      </c>
      <c r="I85" s="41">
        <v>8.6800000000000033</v>
      </c>
      <c r="J85" s="41">
        <v>9.6500000000000021</v>
      </c>
      <c r="K85" s="41">
        <v>10.370000000000001</v>
      </c>
      <c r="L85" s="41">
        <v>11.06</v>
      </c>
      <c r="M85" s="41">
        <v>11.69</v>
      </c>
      <c r="N85" s="41">
        <v>11.56</v>
      </c>
      <c r="O85" s="41">
        <v>11.400000000000004</v>
      </c>
      <c r="P85" s="41">
        <v>11.56</v>
      </c>
      <c r="Q85" s="41">
        <v>11.520000000000003</v>
      </c>
      <c r="R85" s="41">
        <v>11.360000000000005</v>
      </c>
      <c r="S85" s="41">
        <v>13.960000000000004</v>
      </c>
      <c r="T85" s="41">
        <v>14.220000000000002</v>
      </c>
      <c r="U85" s="41">
        <v>14.669999999999996</v>
      </c>
      <c r="V85" s="41">
        <v>13.960000000000004</v>
      </c>
      <c r="W85" s="41">
        <v>12.849999999999998</v>
      </c>
      <c r="X85" s="41">
        <v>11.159999999999998</v>
      </c>
      <c r="Y85" s="41">
        <v>9.5699999999999967</v>
      </c>
      <c r="Z85" s="42">
        <f t="shared" si="6"/>
        <v>244.44000000000003</v>
      </c>
      <c r="AA85" s="43">
        <v>20</v>
      </c>
      <c r="AB85" s="60">
        <f t="shared" si="8"/>
        <v>4888.8</v>
      </c>
      <c r="AD85" s="30" t="s">
        <v>43</v>
      </c>
    </row>
    <row r="86" spans="1:30" ht="15.75" x14ac:dyDescent="0.25">
      <c r="A86" s="59">
        <v>49491</v>
      </c>
      <c r="B86" s="41">
        <v>6.9899999999999993</v>
      </c>
      <c r="C86" s="41">
        <v>6.5199999999999978</v>
      </c>
      <c r="D86" s="41">
        <v>6.2600000000000016</v>
      </c>
      <c r="E86" s="41">
        <v>6.1500000000000021</v>
      </c>
      <c r="F86" s="41">
        <v>6.4000000000000012</v>
      </c>
      <c r="G86" s="41">
        <v>7.1299999999999981</v>
      </c>
      <c r="H86" s="41">
        <v>8.0900000000000016</v>
      </c>
      <c r="I86" s="41">
        <v>9.01</v>
      </c>
      <c r="J86" s="41">
        <v>10.039999999999996</v>
      </c>
      <c r="K86" s="41">
        <v>10.819999999999997</v>
      </c>
      <c r="L86" s="41">
        <v>11.550000000000004</v>
      </c>
      <c r="M86" s="41">
        <v>12.22</v>
      </c>
      <c r="N86" s="41">
        <v>12.06</v>
      </c>
      <c r="O86" s="41">
        <v>11.930000000000003</v>
      </c>
      <c r="P86" s="41">
        <v>12.19</v>
      </c>
      <c r="Q86" s="41">
        <v>12.22</v>
      </c>
      <c r="R86" s="41">
        <v>12.050000000000004</v>
      </c>
      <c r="S86" s="41">
        <v>14.580000000000004</v>
      </c>
      <c r="T86" s="41">
        <v>14.669999999999996</v>
      </c>
      <c r="U86" s="41">
        <v>15.279999999999996</v>
      </c>
      <c r="V86" s="41">
        <v>14.569999999999997</v>
      </c>
      <c r="W86" s="41">
        <v>13.440000000000001</v>
      </c>
      <c r="X86" s="41">
        <v>11.669999999999995</v>
      </c>
      <c r="Y86" s="41">
        <v>10.039999999999996</v>
      </c>
      <c r="Z86" s="42">
        <f t="shared" si="6"/>
        <v>255.87999999999997</v>
      </c>
      <c r="AA86" s="43">
        <v>20</v>
      </c>
      <c r="AB86" s="60">
        <f t="shared" si="8"/>
        <v>5117.5999999999995</v>
      </c>
      <c r="AD86" s="30" t="s">
        <v>43</v>
      </c>
    </row>
    <row r="87" spans="1:30" ht="15.75" x14ac:dyDescent="0.25">
      <c r="A87" s="59">
        <v>49522</v>
      </c>
      <c r="B87" s="41">
        <v>6.9399999999999995</v>
      </c>
      <c r="C87" s="41">
        <v>6.4700000000000006</v>
      </c>
      <c r="D87" s="41">
        <v>6.2200000000000006</v>
      </c>
      <c r="E87" s="41">
        <v>6.1299999999999981</v>
      </c>
      <c r="F87" s="41">
        <v>6.3799999999999981</v>
      </c>
      <c r="G87" s="41">
        <v>7.2200000000000006</v>
      </c>
      <c r="H87" s="41">
        <v>8.19</v>
      </c>
      <c r="I87" s="41">
        <v>9.0200000000000014</v>
      </c>
      <c r="J87" s="41">
        <v>9.9799999999999986</v>
      </c>
      <c r="K87" s="41">
        <v>10.699999999999996</v>
      </c>
      <c r="L87" s="41">
        <v>11.460000000000004</v>
      </c>
      <c r="M87" s="41">
        <v>12.129999999999997</v>
      </c>
      <c r="N87" s="41">
        <v>11.960000000000004</v>
      </c>
      <c r="O87" s="41">
        <v>11.900000000000004</v>
      </c>
      <c r="P87" s="41">
        <v>12.150000000000004</v>
      </c>
      <c r="Q87" s="41">
        <v>12.180000000000003</v>
      </c>
      <c r="R87" s="41">
        <v>12.03</v>
      </c>
      <c r="S87" s="41">
        <v>14.610000000000008</v>
      </c>
      <c r="T87" s="41">
        <v>14.830000000000004</v>
      </c>
      <c r="U87" s="41">
        <v>15.300000000000006</v>
      </c>
      <c r="V87" s="41">
        <v>14.559999999999999</v>
      </c>
      <c r="W87" s="41">
        <v>13.379999999999999</v>
      </c>
      <c r="X87" s="41">
        <v>11.580000000000005</v>
      </c>
      <c r="Y87" s="41">
        <v>9.9700000000000006</v>
      </c>
      <c r="Z87" s="42">
        <f t="shared" si="6"/>
        <v>255.29000000000008</v>
      </c>
      <c r="AA87" s="43">
        <v>21</v>
      </c>
      <c r="AB87" s="60">
        <f t="shared" si="8"/>
        <v>5361.090000000002</v>
      </c>
      <c r="AD87" s="30" t="s">
        <v>43</v>
      </c>
    </row>
    <row r="88" spans="1:30" ht="15.75" x14ac:dyDescent="0.25">
      <c r="A88" s="59">
        <v>49553</v>
      </c>
      <c r="B88" s="41">
        <v>7.1200000000000019</v>
      </c>
      <c r="C88" s="41">
        <v>6.6399999999999988</v>
      </c>
      <c r="D88" s="41">
        <v>6.39</v>
      </c>
      <c r="E88" s="41">
        <v>6.28</v>
      </c>
      <c r="F88" s="41">
        <v>6.5499999999999989</v>
      </c>
      <c r="G88" s="41">
        <v>7.349999999999997</v>
      </c>
      <c r="H88" s="41">
        <v>8.389999999999997</v>
      </c>
      <c r="I88" s="41">
        <v>9.240000000000002</v>
      </c>
      <c r="J88" s="41">
        <v>10.159999999999998</v>
      </c>
      <c r="K88" s="41">
        <v>10.949999999999996</v>
      </c>
      <c r="L88" s="41">
        <v>11.800000000000004</v>
      </c>
      <c r="M88" s="41">
        <v>12.449999999999996</v>
      </c>
      <c r="N88" s="41">
        <v>12.270000000000003</v>
      </c>
      <c r="O88" s="41">
        <v>12.199999999999996</v>
      </c>
      <c r="P88" s="41">
        <v>12.509999999999996</v>
      </c>
      <c r="Q88" s="41">
        <v>12.53</v>
      </c>
      <c r="R88" s="41">
        <v>12.340000000000002</v>
      </c>
      <c r="S88" s="41">
        <v>14.990000000000004</v>
      </c>
      <c r="T88" s="41">
        <v>15.48</v>
      </c>
      <c r="U88" s="41">
        <v>15.48</v>
      </c>
      <c r="V88" s="41">
        <v>14.699999999999994</v>
      </c>
      <c r="W88" s="41">
        <v>13.59</v>
      </c>
      <c r="X88" s="41">
        <v>11.78</v>
      </c>
      <c r="Y88" s="41">
        <v>10.129999999999999</v>
      </c>
      <c r="Z88" s="42">
        <f t="shared" si="6"/>
        <v>261.32</v>
      </c>
      <c r="AA88" s="43">
        <v>20</v>
      </c>
      <c r="AB88" s="60">
        <f t="shared" si="8"/>
        <v>5226.3999999999996</v>
      </c>
      <c r="AD88" s="30" t="s">
        <v>43</v>
      </c>
    </row>
    <row r="89" spans="1:30" ht="15.75" x14ac:dyDescent="0.25">
      <c r="A89" s="59">
        <v>49583</v>
      </c>
      <c r="B89" s="41">
        <v>6.7300000000000013</v>
      </c>
      <c r="C89" s="41">
        <v>6.2699999999999987</v>
      </c>
      <c r="D89" s="41">
        <v>6.049999999999998</v>
      </c>
      <c r="E89" s="41">
        <v>5.97</v>
      </c>
      <c r="F89" s="41">
        <v>6.22</v>
      </c>
      <c r="G89" s="41">
        <v>6.8600000000000021</v>
      </c>
      <c r="H89" s="41">
        <v>7.9399999999999986</v>
      </c>
      <c r="I89" s="41">
        <v>8.8799999999999972</v>
      </c>
      <c r="J89" s="41">
        <v>9.8799999999999972</v>
      </c>
      <c r="K89" s="41">
        <v>10.629999999999997</v>
      </c>
      <c r="L89" s="41">
        <v>11.370000000000003</v>
      </c>
      <c r="M89" s="41">
        <v>11.979999999999997</v>
      </c>
      <c r="N89" s="41">
        <v>11.840000000000002</v>
      </c>
      <c r="O89" s="41">
        <v>11.740000000000004</v>
      </c>
      <c r="P89" s="41">
        <v>11.979999999999997</v>
      </c>
      <c r="Q89" s="41">
        <v>11.97</v>
      </c>
      <c r="R89" s="41">
        <v>11.800000000000004</v>
      </c>
      <c r="S89" s="41">
        <v>14.649999999999999</v>
      </c>
      <c r="T89" s="41">
        <v>15.21</v>
      </c>
      <c r="U89" s="41">
        <v>14.850000000000001</v>
      </c>
      <c r="V89" s="41">
        <v>14.069999999999995</v>
      </c>
      <c r="W89" s="41">
        <v>12.94</v>
      </c>
      <c r="X89" s="41">
        <v>11.240000000000002</v>
      </c>
      <c r="Y89" s="41">
        <v>9.6599999999999984</v>
      </c>
      <c r="Z89" s="42">
        <f t="shared" si="6"/>
        <v>250.73</v>
      </c>
      <c r="AA89" s="43">
        <v>22</v>
      </c>
      <c r="AB89" s="60">
        <f t="shared" si="8"/>
        <v>5516.0599999999995</v>
      </c>
      <c r="AD89" s="30" t="s">
        <v>43</v>
      </c>
    </row>
    <row r="90" spans="1:30" ht="15.75" x14ac:dyDescent="0.25">
      <c r="A90" s="59">
        <v>49614</v>
      </c>
      <c r="B90" s="41">
        <v>6.7799999999999994</v>
      </c>
      <c r="C90" s="41">
        <v>6.3100000000000014</v>
      </c>
      <c r="D90" s="41">
        <v>6.0600000000000014</v>
      </c>
      <c r="E90" s="41">
        <v>5.9800000000000022</v>
      </c>
      <c r="F90" s="41">
        <v>6.2300000000000022</v>
      </c>
      <c r="G90" s="41">
        <v>6.900000000000003</v>
      </c>
      <c r="H90" s="41">
        <v>8</v>
      </c>
      <c r="I90" s="41">
        <v>8.94</v>
      </c>
      <c r="J90" s="41">
        <v>9.8899999999999952</v>
      </c>
      <c r="K90" s="41">
        <v>10.610000000000005</v>
      </c>
      <c r="L90" s="41">
        <v>11.300000000000004</v>
      </c>
      <c r="M90" s="41">
        <v>11.909999999999998</v>
      </c>
      <c r="N90" s="41">
        <v>11.770000000000003</v>
      </c>
      <c r="O90" s="41">
        <v>11.680000000000003</v>
      </c>
      <c r="P90" s="41">
        <v>11.949999999999996</v>
      </c>
      <c r="Q90" s="41">
        <v>11.960000000000004</v>
      </c>
      <c r="R90" s="41">
        <v>11.800000000000004</v>
      </c>
      <c r="S90" s="41">
        <v>14.800000000000006</v>
      </c>
      <c r="T90" s="41">
        <v>15.370000000000001</v>
      </c>
      <c r="U90" s="41">
        <v>15.020000000000001</v>
      </c>
      <c r="V90" s="41">
        <v>14.240000000000004</v>
      </c>
      <c r="W90" s="41">
        <v>13.080000000000007</v>
      </c>
      <c r="X90" s="41">
        <v>11.349999999999996</v>
      </c>
      <c r="Y90" s="41">
        <v>9.75</v>
      </c>
      <c r="Z90" s="42">
        <f t="shared" si="6"/>
        <v>251.68000000000006</v>
      </c>
      <c r="AA90" s="43">
        <v>20</v>
      </c>
      <c r="AB90" s="60">
        <f t="shared" si="8"/>
        <v>5033.6000000000013</v>
      </c>
      <c r="AD90" s="30" t="s">
        <v>43</v>
      </c>
    </row>
    <row r="91" spans="1:30" ht="16.5" thickBot="1" x14ac:dyDescent="0.3">
      <c r="A91" s="61">
        <v>49644</v>
      </c>
      <c r="B91" s="44">
        <v>7.2200000000000006</v>
      </c>
      <c r="C91" s="44">
        <v>6.650000000000003</v>
      </c>
      <c r="D91" s="44">
        <v>6.36</v>
      </c>
      <c r="E91" s="44">
        <v>6.2399999999999984</v>
      </c>
      <c r="F91" s="44">
        <v>6.39</v>
      </c>
      <c r="G91" s="44">
        <v>6.8799999999999981</v>
      </c>
      <c r="H91" s="44">
        <v>7.8199999999999958</v>
      </c>
      <c r="I91" s="44">
        <v>8.8499999999999979</v>
      </c>
      <c r="J91" s="44">
        <v>9.9700000000000006</v>
      </c>
      <c r="K91" s="44">
        <v>10.72</v>
      </c>
      <c r="L91" s="44">
        <v>11.389999999999995</v>
      </c>
      <c r="M91" s="44">
        <v>12.020000000000003</v>
      </c>
      <c r="N91" s="44">
        <v>12.020000000000003</v>
      </c>
      <c r="O91" s="44">
        <v>11.94</v>
      </c>
      <c r="P91" s="44">
        <v>12.120000000000003</v>
      </c>
      <c r="Q91" s="44">
        <v>12.129999999999997</v>
      </c>
      <c r="R91" s="44">
        <v>11.919999999999995</v>
      </c>
      <c r="S91" s="44">
        <v>14.680000000000003</v>
      </c>
      <c r="T91" s="44">
        <v>15.410000000000002</v>
      </c>
      <c r="U91" s="44">
        <v>15.339999999999998</v>
      </c>
      <c r="V91" s="44">
        <v>14.569999999999997</v>
      </c>
      <c r="W91" s="44">
        <v>13.539999999999996</v>
      </c>
      <c r="X91" s="44">
        <v>12.009999999999996</v>
      </c>
      <c r="Y91" s="44">
        <v>10.460000000000004</v>
      </c>
      <c r="Z91" s="45">
        <f t="shared" si="6"/>
        <v>256.64999999999998</v>
      </c>
      <c r="AA91" s="46">
        <v>20</v>
      </c>
      <c r="AB91" s="62">
        <f t="shared" si="8"/>
        <v>5133</v>
      </c>
      <c r="AD91" s="30" t="s">
        <v>43</v>
      </c>
    </row>
    <row r="92" spans="1:30" ht="15.75" x14ac:dyDescent="0.25">
      <c r="A92" s="77">
        <v>49675</v>
      </c>
      <c r="B92" s="73">
        <v>7.1999999999999993</v>
      </c>
      <c r="C92" s="73">
        <v>6.6800000000000024</v>
      </c>
      <c r="D92" s="73">
        <v>6.4099999999999984</v>
      </c>
      <c r="E92" s="73">
        <v>6.299999999999998</v>
      </c>
      <c r="F92" s="73">
        <v>6.4700000000000006</v>
      </c>
      <c r="G92" s="73">
        <v>7.08</v>
      </c>
      <c r="H92" s="73">
        <v>7.9499999999999993</v>
      </c>
      <c r="I92" s="73">
        <v>6.6399999999999988</v>
      </c>
      <c r="J92" s="73">
        <v>9.9099999999999984</v>
      </c>
      <c r="K92" s="73">
        <v>10.710000000000004</v>
      </c>
      <c r="L92" s="73">
        <v>11.479999999999997</v>
      </c>
      <c r="M92" s="73">
        <v>12.169999999999995</v>
      </c>
      <c r="N92" s="73">
        <v>12.150000000000004</v>
      </c>
      <c r="O92" s="73">
        <v>12.069999999999997</v>
      </c>
      <c r="P92" s="73">
        <v>12.300000000000002</v>
      </c>
      <c r="Q92" s="73">
        <v>12.300000000000002</v>
      </c>
      <c r="R92" s="73">
        <v>12.120000000000003</v>
      </c>
      <c r="S92" s="73">
        <v>14.690000000000001</v>
      </c>
      <c r="T92" s="73">
        <v>15.050000000000006</v>
      </c>
      <c r="U92" s="73">
        <v>15.379999999999999</v>
      </c>
      <c r="V92" s="73">
        <v>14.699999999999994</v>
      </c>
      <c r="W92" s="73">
        <v>13.669999999999996</v>
      </c>
      <c r="X92" s="73">
        <v>12.009999999999996</v>
      </c>
      <c r="Y92" s="73">
        <v>10.319999999999997</v>
      </c>
      <c r="Z92" s="74">
        <f t="shared" si="6"/>
        <v>255.75999999999996</v>
      </c>
      <c r="AA92" s="75">
        <v>21</v>
      </c>
      <c r="AB92" s="76">
        <f>+Z92*AA92</f>
        <v>5370.9599999999991</v>
      </c>
      <c r="AD92" s="30" t="s">
        <v>43</v>
      </c>
    </row>
    <row r="93" spans="1:30" ht="15.75" x14ac:dyDescent="0.25">
      <c r="A93" s="59">
        <v>49706</v>
      </c>
      <c r="B93" s="41">
        <v>7.0699999999999976</v>
      </c>
      <c r="C93" s="41">
        <v>6.599999999999997</v>
      </c>
      <c r="D93" s="41">
        <v>6.3499999999999988</v>
      </c>
      <c r="E93" s="41">
        <v>6.2699999999999978</v>
      </c>
      <c r="F93" s="41">
        <v>6.5499999999999989</v>
      </c>
      <c r="G93" s="41">
        <v>7.52</v>
      </c>
      <c r="H93" s="41">
        <v>8.5</v>
      </c>
      <c r="I93" s="41">
        <v>9.1699999999999964</v>
      </c>
      <c r="J93" s="41">
        <v>10.129999999999999</v>
      </c>
      <c r="K93" s="41">
        <v>10.840000000000002</v>
      </c>
      <c r="L93" s="41">
        <v>11.569999999999997</v>
      </c>
      <c r="M93" s="41">
        <v>12.169999999999995</v>
      </c>
      <c r="N93" s="41">
        <v>11.94</v>
      </c>
      <c r="O93" s="41">
        <v>11.919999999999995</v>
      </c>
      <c r="P93" s="41">
        <v>12.25</v>
      </c>
      <c r="Q93" s="41">
        <v>12.28</v>
      </c>
      <c r="R93" s="41">
        <v>12.139999999999995</v>
      </c>
      <c r="S93" s="41">
        <v>14.669999999999996</v>
      </c>
      <c r="T93" s="41">
        <v>14.800000000000006</v>
      </c>
      <c r="U93" s="41">
        <v>15.339999999999996</v>
      </c>
      <c r="V93" s="41">
        <v>14.699999999999994</v>
      </c>
      <c r="W93" s="41">
        <v>13.59</v>
      </c>
      <c r="X93" s="41">
        <v>11.860000000000005</v>
      </c>
      <c r="Y93" s="41">
        <v>10.129999999999999</v>
      </c>
      <c r="Z93" s="42">
        <f t="shared" si="6"/>
        <v>258.35999999999996</v>
      </c>
      <c r="AA93" s="43">
        <v>21</v>
      </c>
      <c r="AB93" s="60">
        <f>+Z93*AA93</f>
        <v>5425.5599999999995</v>
      </c>
      <c r="AD93" s="30" t="s">
        <v>43</v>
      </c>
    </row>
    <row r="94" spans="1:30" ht="15.75" x14ac:dyDescent="0.25">
      <c r="A94" s="59">
        <v>49735</v>
      </c>
      <c r="B94" s="41">
        <v>7.2099999999999982</v>
      </c>
      <c r="C94" s="41">
        <v>6.7200000000000006</v>
      </c>
      <c r="D94" s="41">
        <v>6.4800000000000022</v>
      </c>
      <c r="E94" s="41">
        <v>6.39</v>
      </c>
      <c r="F94" s="41">
        <v>6.6800000000000024</v>
      </c>
      <c r="G94" s="41">
        <v>7.669999999999999</v>
      </c>
      <c r="H94" s="41">
        <v>8.629999999999999</v>
      </c>
      <c r="I94" s="41">
        <v>9.4199999999999964</v>
      </c>
      <c r="J94" s="41">
        <v>10.389999999999995</v>
      </c>
      <c r="K94" s="41">
        <v>11.090000000000002</v>
      </c>
      <c r="L94" s="41">
        <v>11.830000000000005</v>
      </c>
      <c r="M94" s="41">
        <v>12.409999999999998</v>
      </c>
      <c r="N94" s="41">
        <v>12.240000000000004</v>
      </c>
      <c r="O94" s="41">
        <v>12.180000000000003</v>
      </c>
      <c r="P94" s="41">
        <v>12.460000000000004</v>
      </c>
      <c r="Q94" s="41">
        <v>12.5</v>
      </c>
      <c r="R94" s="41">
        <v>12.330000000000005</v>
      </c>
      <c r="S94" s="41">
        <v>14.919999999999996</v>
      </c>
      <c r="T94" s="41">
        <v>15.190000000000001</v>
      </c>
      <c r="U94" s="41">
        <v>15.65</v>
      </c>
      <c r="V94" s="41">
        <v>14.930000000000003</v>
      </c>
      <c r="W94" s="41">
        <v>13.759999999999996</v>
      </c>
      <c r="X94" s="41">
        <v>12</v>
      </c>
      <c r="Y94" s="41">
        <v>10.259999999999998</v>
      </c>
      <c r="Z94" s="42">
        <f t="shared" si="6"/>
        <v>263.34000000000003</v>
      </c>
      <c r="AA94" s="43">
        <v>20</v>
      </c>
      <c r="AB94" s="60">
        <f t="shared" ref="AB94:AB103" si="9">+Z94*AA94</f>
        <v>5266.8000000000011</v>
      </c>
      <c r="AD94" s="30" t="s">
        <v>43</v>
      </c>
    </row>
    <row r="95" spans="1:30" ht="15.75" x14ac:dyDescent="0.25">
      <c r="A95" s="59">
        <v>49766</v>
      </c>
      <c r="B95" s="41">
        <v>7.0900000000000016</v>
      </c>
      <c r="C95" s="41">
        <v>6.6100000000000012</v>
      </c>
      <c r="D95" s="41">
        <v>6.3700000000000019</v>
      </c>
      <c r="E95" s="41">
        <v>6.28</v>
      </c>
      <c r="F95" s="41">
        <v>6.5499999999999989</v>
      </c>
      <c r="G95" s="41">
        <v>7.400000000000003</v>
      </c>
      <c r="H95" s="41">
        <v>8.370000000000001</v>
      </c>
      <c r="I95" s="41">
        <v>9.240000000000002</v>
      </c>
      <c r="J95" s="41">
        <v>10.19</v>
      </c>
      <c r="K95" s="41">
        <v>10.960000000000004</v>
      </c>
      <c r="L95" s="41">
        <v>11.669999999999995</v>
      </c>
      <c r="M95" s="41">
        <v>12.270000000000003</v>
      </c>
      <c r="N95" s="41">
        <v>12.120000000000003</v>
      </c>
      <c r="O95" s="41">
        <v>12.009999999999996</v>
      </c>
      <c r="P95" s="41">
        <v>12.19</v>
      </c>
      <c r="Q95" s="41">
        <v>12.259999999999996</v>
      </c>
      <c r="R95" s="41">
        <v>12.080000000000005</v>
      </c>
      <c r="S95" s="41">
        <v>14.759999999999996</v>
      </c>
      <c r="T95" s="41">
        <v>15.160000000000002</v>
      </c>
      <c r="U95" s="41">
        <v>15.419999999999998</v>
      </c>
      <c r="V95" s="41">
        <v>14.690000000000001</v>
      </c>
      <c r="W95" s="41">
        <v>13.559999999999999</v>
      </c>
      <c r="X95" s="41">
        <v>11.849999999999996</v>
      </c>
      <c r="Y95" s="41">
        <v>10.139999999999995</v>
      </c>
      <c r="Z95" s="42">
        <f t="shared" si="6"/>
        <v>259.24</v>
      </c>
      <c r="AA95" s="43">
        <v>20</v>
      </c>
      <c r="AB95" s="60">
        <f t="shared" si="9"/>
        <v>5184.8</v>
      </c>
      <c r="AD95" s="30" t="s">
        <v>43</v>
      </c>
    </row>
    <row r="96" spans="1:30" ht="15.75" x14ac:dyDescent="0.25">
      <c r="A96" s="59">
        <v>49796</v>
      </c>
      <c r="B96" s="41">
        <v>6.9899999999999993</v>
      </c>
      <c r="C96" s="41">
        <v>6.5299999999999994</v>
      </c>
      <c r="D96" s="41">
        <v>6.2900000000000027</v>
      </c>
      <c r="E96" s="41">
        <v>6.2099999999999973</v>
      </c>
      <c r="F96" s="41">
        <v>6.5</v>
      </c>
      <c r="G96" s="41">
        <v>7.3100000000000005</v>
      </c>
      <c r="H96" s="41">
        <v>8.360000000000003</v>
      </c>
      <c r="I96" s="41">
        <v>9.25</v>
      </c>
      <c r="J96" s="41">
        <v>10.240000000000002</v>
      </c>
      <c r="K96" s="41">
        <v>10.990000000000002</v>
      </c>
      <c r="L96" s="41">
        <v>11.729999999999997</v>
      </c>
      <c r="M96" s="41">
        <v>12.340000000000002</v>
      </c>
      <c r="N96" s="41">
        <v>12.159999999999998</v>
      </c>
      <c r="O96" s="41">
        <v>12.039999999999996</v>
      </c>
      <c r="P96" s="41">
        <v>12.25</v>
      </c>
      <c r="Q96" s="41">
        <v>12.210000000000004</v>
      </c>
      <c r="R96" s="41">
        <v>11.990000000000004</v>
      </c>
      <c r="S96" s="41">
        <v>14.660000000000002</v>
      </c>
      <c r="T96" s="41">
        <v>15.080000000000002</v>
      </c>
      <c r="U96" s="41">
        <v>15.319999999999997</v>
      </c>
      <c r="V96" s="41">
        <v>14.580000000000004</v>
      </c>
      <c r="W96" s="41">
        <v>13.41</v>
      </c>
      <c r="X96" s="41">
        <v>11.659999999999998</v>
      </c>
      <c r="Y96" s="41">
        <v>9.9700000000000006</v>
      </c>
      <c r="Z96" s="42">
        <f t="shared" si="6"/>
        <v>258.07000000000005</v>
      </c>
      <c r="AA96" s="43">
        <v>20</v>
      </c>
      <c r="AB96" s="60">
        <f t="shared" si="9"/>
        <v>5161.4000000000015</v>
      </c>
      <c r="AD96" s="30" t="s">
        <v>43</v>
      </c>
    </row>
    <row r="97" spans="1:30" ht="15.75" x14ac:dyDescent="0.25">
      <c r="A97" s="59">
        <v>49827</v>
      </c>
      <c r="B97" s="41">
        <v>6.8100000000000014</v>
      </c>
      <c r="C97" s="41">
        <v>6.3400000000000016</v>
      </c>
      <c r="D97" s="41">
        <v>6.0799999999999992</v>
      </c>
      <c r="E97" s="41">
        <v>5.9899999999999984</v>
      </c>
      <c r="F97" s="41">
        <v>6.2399999999999984</v>
      </c>
      <c r="G97" s="41">
        <v>6.89</v>
      </c>
      <c r="H97" s="41">
        <v>7.9399999999999995</v>
      </c>
      <c r="I97" s="41">
        <v>8.9000000000000021</v>
      </c>
      <c r="J97" s="41">
        <v>9.8899999999999952</v>
      </c>
      <c r="K97" s="41">
        <v>10.620000000000001</v>
      </c>
      <c r="L97" s="41">
        <v>11.330000000000005</v>
      </c>
      <c r="M97" s="41">
        <v>11.97</v>
      </c>
      <c r="N97" s="41">
        <v>11.849999999999996</v>
      </c>
      <c r="O97" s="41">
        <v>11.680000000000003</v>
      </c>
      <c r="P97" s="41">
        <v>11.840000000000002</v>
      </c>
      <c r="Q97" s="41">
        <v>11.800000000000004</v>
      </c>
      <c r="R97" s="41">
        <v>11.629999999999997</v>
      </c>
      <c r="S97" s="41">
        <v>14.289999999999996</v>
      </c>
      <c r="T97" s="41">
        <v>14.550000000000004</v>
      </c>
      <c r="U97" s="41">
        <v>15.009999999999998</v>
      </c>
      <c r="V97" s="41">
        <v>14.289999999999996</v>
      </c>
      <c r="W97" s="41">
        <v>13.150000000000004</v>
      </c>
      <c r="X97" s="41">
        <v>11.419999999999995</v>
      </c>
      <c r="Y97" s="41">
        <v>9.7899999999999956</v>
      </c>
      <c r="Z97" s="42">
        <f t="shared" si="6"/>
        <v>250.29999999999998</v>
      </c>
      <c r="AA97" s="43">
        <v>18</v>
      </c>
      <c r="AB97" s="60">
        <f t="shared" si="9"/>
        <v>4505.3999999999996</v>
      </c>
      <c r="AD97" s="30" t="s">
        <v>43</v>
      </c>
    </row>
    <row r="98" spans="1:30" ht="15.75" x14ac:dyDescent="0.25">
      <c r="A98" s="59">
        <v>49857</v>
      </c>
      <c r="B98" s="41">
        <v>7.0900000000000025</v>
      </c>
      <c r="C98" s="41">
        <v>6.6100000000000021</v>
      </c>
      <c r="D98" s="41">
        <v>6.3499999999999979</v>
      </c>
      <c r="E98" s="41">
        <v>6.2399999999999993</v>
      </c>
      <c r="F98" s="41">
        <v>6.4899999999999993</v>
      </c>
      <c r="G98" s="41">
        <v>7.2299999999999995</v>
      </c>
      <c r="H98" s="41">
        <v>8.2100000000000062</v>
      </c>
      <c r="I98" s="41">
        <v>9.139999999999997</v>
      </c>
      <c r="J98" s="41">
        <v>10.19</v>
      </c>
      <c r="K98" s="41">
        <v>10.979999999999995</v>
      </c>
      <c r="L98" s="41">
        <v>11.720000000000002</v>
      </c>
      <c r="M98" s="41">
        <v>12.400000000000002</v>
      </c>
      <c r="N98" s="41">
        <v>12.229999999999999</v>
      </c>
      <c r="O98" s="41">
        <v>12.099999999999998</v>
      </c>
      <c r="P98" s="41">
        <v>12.370000000000003</v>
      </c>
      <c r="Q98" s="41">
        <v>12.400000000000002</v>
      </c>
      <c r="R98" s="41">
        <v>12.220000000000002</v>
      </c>
      <c r="S98" s="41">
        <v>14.81</v>
      </c>
      <c r="T98" s="41">
        <v>14.899999999999997</v>
      </c>
      <c r="U98" s="41">
        <v>15.519999999999996</v>
      </c>
      <c r="V98" s="41">
        <v>14.790000000000001</v>
      </c>
      <c r="W98" s="41">
        <v>13.65</v>
      </c>
      <c r="X98" s="41">
        <v>11.849999999999998</v>
      </c>
      <c r="Y98" s="41">
        <v>10.19</v>
      </c>
      <c r="Z98" s="42">
        <f t="shared" si="6"/>
        <v>259.68</v>
      </c>
      <c r="AA98" s="43">
        <v>23</v>
      </c>
      <c r="AB98" s="60">
        <f t="shared" si="9"/>
        <v>5972.64</v>
      </c>
      <c r="AD98" s="30" t="s">
        <v>43</v>
      </c>
    </row>
    <row r="99" spans="1:30" ht="15.75" x14ac:dyDescent="0.25">
      <c r="A99" s="59">
        <v>49888</v>
      </c>
      <c r="B99" s="41">
        <v>7.099999999999997</v>
      </c>
      <c r="C99" s="41">
        <v>6.61</v>
      </c>
      <c r="D99" s="41">
        <v>6.36</v>
      </c>
      <c r="E99" s="41">
        <v>6.2600000000000016</v>
      </c>
      <c r="F99" s="41">
        <v>6.5199999999999969</v>
      </c>
      <c r="G99" s="41">
        <v>7.3700000000000019</v>
      </c>
      <c r="H99" s="41">
        <v>8.370000000000001</v>
      </c>
      <c r="I99" s="41">
        <v>9.2100000000000044</v>
      </c>
      <c r="J99" s="41">
        <v>10.199999999999998</v>
      </c>
      <c r="K99" s="41">
        <v>10.930000000000003</v>
      </c>
      <c r="L99" s="41">
        <v>11.710000000000004</v>
      </c>
      <c r="M99" s="41">
        <v>12.389999999999995</v>
      </c>
      <c r="N99" s="41">
        <v>12.22</v>
      </c>
      <c r="O99" s="41">
        <v>12.159999999999998</v>
      </c>
      <c r="P99" s="41">
        <v>12.419999999999995</v>
      </c>
      <c r="Q99" s="41">
        <v>12.44</v>
      </c>
      <c r="R99" s="41">
        <v>12.289999999999996</v>
      </c>
      <c r="S99" s="41">
        <v>14.919999999999995</v>
      </c>
      <c r="T99" s="41">
        <v>15.139999999999992</v>
      </c>
      <c r="U99" s="41">
        <v>15.629999999999999</v>
      </c>
      <c r="V99" s="41">
        <v>14.870000000000001</v>
      </c>
      <c r="W99" s="41">
        <v>13.669999999999995</v>
      </c>
      <c r="X99" s="41">
        <v>11.830000000000005</v>
      </c>
      <c r="Y99" s="41">
        <v>10.180000000000003</v>
      </c>
      <c r="Z99" s="42">
        <f t="shared" si="6"/>
        <v>260.79999999999995</v>
      </c>
      <c r="AA99" s="43">
        <v>19</v>
      </c>
      <c r="AB99" s="60">
        <f t="shared" si="9"/>
        <v>4955.1999999999989</v>
      </c>
      <c r="AD99" s="30" t="s">
        <v>43</v>
      </c>
    </row>
    <row r="100" spans="1:30" ht="15.75" x14ac:dyDescent="0.25">
      <c r="A100" s="59">
        <v>49919</v>
      </c>
      <c r="B100" s="41">
        <v>7.25</v>
      </c>
      <c r="C100" s="41">
        <v>6.76</v>
      </c>
      <c r="D100" s="41">
        <v>6.5</v>
      </c>
      <c r="E100" s="41">
        <v>6.4000000000000021</v>
      </c>
      <c r="F100" s="41">
        <v>6.6599999999999975</v>
      </c>
      <c r="G100" s="41">
        <v>7.48</v>
      </c>
      <c r="H100" s="41">
        <v>8.5399999999999938</v>
      </c>
      <c r="I100" s="41">
        <v>9.4000000000000039</v>
      </c>
      <c r="J100" s="41">
        <v>10.330000000000005</v>
      </c>
      <c r="K100" s="41">
        <v>11.139999999999993</v>
      </c>
      <c r="L100" s="41">
        <v>12</v>
      </c>
      <c r="M100" s="41">
        <v>12.659999999999998</v>
      </c>
      <c r="N100" s="41">
        <v>12.479999999999997</v>
      </c>
      <c r="O100" s="41">
        <v>12.409999999999998</v>
      </c>
      <c r="P100" s="41">
        <v>12.729999999999997</v>
      </c>
      <c r="Q100" s="41">
        <v>12.75</v>
      </c>
      <c r="R100" s="41">
        <v>12.56</v>
      </c>
      <c r="S100" s="41">
        <v>15.259999999999996</v>
      </c>
      <c r="T100" s="41">
        <v>15.759999999999996</v>
      </c>
      <c r="U100" s="41">
        <v>15.75</v>
      </c>
      <c r="V100" s="41">
        <v>14.96</v>
      </c>
      <c r="W100" s="41">
        <v>13.830000000000002</v>
      </c>
      <c r="X100" s="41">
        <v>12</v>
      </c>
      <c r="Y100" s="41">
        <v>10.31</v>
      </c>
      <c r="Z100" s="42">
        <f t="shared" si="6"/>
        <v>265.91999999999996</v>
      </c>
      <c r="AA100" s="43">
        <v>22</v>
      </c>
      <c r="AB100" s="60">
        <f t="shared" si="9"/>
        <v>5850.2399999999989</v>
      </c>
      <c r="AD100" s="30" t="s">
        <v>43</v>
      </c>
    </row>
    <row r="101" spans="1:30" ht="15.75" x14ac:dyDescent="0.25">
      <c r="A101" s="59">
        <v>49949</v>
      </c>
      <c r="B101" s="41">
        <v>6.8600000000000021</v>
      </c>
      <c r="C101" s="41">
        <v>6.39</v>
      </c>
      <c r="D101" s="41">
        <v>6.1599999999999975</v>
      </c>
      <c r="E101" s="41">
        <v>6.0799999999999992</v>
      </c>
      <c r="F101" s="41">
        <v>6.3400000000000025</v>
      </c>
      <c r="G101" s="41">
        <v>6.99</v>
      </c>
      <c r="H101" s="41">
        <v>8.0900000000000016</v>
      </c>
      <c r="I101" s="41">
        <v>9.0500000000000025</v>
      </c>
      <c r="J101" s="41">
        <v>10.069999999999995</v>
      </c>
      <c r="K101" s="41">
        <v>10.830000000000005</v>
      </c>
      <c r="L101" s="41">
        <v>11.580000000000005</v>
      </c>
      <c r="M101" s="41">
        <v>12.210000000000003</v>
      </c>
      <c r="N101" s="41">
        <v>12.069999999999995</v>
      </c>
      <c r="O101" s="41">
        <v>11.960000000000006</v>
      </c>
      <c r="P101" s="41">
        <v>12.199999999999996</v>
      </c>
      <c r="Q101" s="41">
        <v>12.19</v>
      </c>
      <c r="R101" s="41">
        <v>12.020000000000003</v>
      </c>
      <c r="S101" s="41">
        <v>14.930000000000005</v>
      </c>
      <c r="T101" s="41">
        <v>15.490000000000004</v>
      </c>
      <c r="U101" s="41">
        <v>15.129999999999997</v>
      </c>
      <c r="V101" s="41">
        <v>14.339999999999996</v>
      </c>
      <c r="W101" s="41">
        <v>13.180000000000005</v>
      </c>
      <c r="X101" s="41">
        <v>11.460000000000006</v>
      </c>
      <c r="Y101" s="41">
        <v>9.8499999999999961</v>
      </c>
      <c r="Z101" s="42">
        <f t="shared" si="6"/>
        <v>255.47000000000006</v>
      </c>
      <c r="AA101" s="43">
        <v>22</v>
      </c>
      <c r="AB101" s="60">
        <f t="shared" si="9"/>
        <v>5620.3400000000011</v>
      </c>
      <c r="AD101" s="30" t="s">
        <v>43</v>
      </c>
    </row>
    <row r="102" spans="1:30" ht="15.75" x14ac:dyDescent="0.25">
      <c r="A102" s="59">
        <v>49980</v>
      </c>
      <c r="B102" s="41">
        <v>6.9200000000000008</v>
      </c>
      <c r="C102" s="41">
        <v>6.4399999999999986</v>
      </c>
      <c r="D102" s="41">
        <v>6.1899999999999986</v>
      </c>
      <c r="E102" s="41">
        <v>6.11</v>
      </c>
      <c r="F102" s="41">
        <v>6.36</v>
      </c>
      <c r="G102" s="41">
        <v>7.0400000000000027</v>
      </c>
      <c r="H102" s="41">
        <v>8.1599999999999984</v>
      </c>
      <c r="I102" s="41">
        <v>9.129999999999999</v>
      </c>
      <c r="J102" s="41">
        <v>10.099999999999998</v>
      </c>
      <c r="K102" s="41">
        <v>10.830000000000005</v>
      </c>
      <c r="L102" s="41">
        <v>11.53</v>
      </c>
      <c r="M102" s="41">
        <v>12.159999999999998</v>
      </c>
      <c r="N102" s="41">
        <v>12.020000000000003</v>
      </c>
      <c r="O102" s="41">
        <v>11.930000000000003</v>
      </c>
      <c r="P102" s="41">
        <v>12.199999999999996</v>
      </c>
      <c r="Q102" s="41">
        <v>12.210000000000004</v>
      </c>
      <c r="R102" s="41">
        <v>12.050000000000004</v>
      </c>
      <c r="S102" s="41">
        <v>15.099999999999998</v>
      </c>
      <c r="T102" s="41">
        <v>15.680000000000003</v>
      </c>
      <c r="U102" s="41">
        <v>15.330000000000004</v>
      </c>
      <c r="V102" s="41">
        <v>14.529999999999998</v>
      </c>
      <c r="W102" s="41">
        <v>13.349999999999996</v>
      </c>
      <c r="X102" s="41">
        <v>11.590000000000002</v>
      </c>
      <c r="Y102" s="41">
        <v>9.9499999999999975</v>
      </c>
      <c r="Z102" s="42">
        <f t="shared" si="6"/>
        <v>256.91000000000003</v>
      </c>
      <c r="AA102" s="43">
        <v>18</v>
      </c>
      <c r="AB102" s="60">
        <f t="shared" si="9"/>
        <v>4624.38</v>
      </c>
      <c r="AD102" s="30" t="s">
        <v>43</v>
      </c>
    </row>
    <row r="103" spans="1:30" ht="16.5" thickBot="1" x14ac:dyDescent="0.3">
      <c r="A103" s="61">
        <v>50010</v>
      </c>
      <c r="B103" s="44">
        <v>7.3400000000000016</v>
      </c>
      <c r="C103" s="44">
        <v>6.7699999999999978</v>
      </c>
      <c r="D103" s="44">
        <v>6.4599999999999973</v>
      </c>
      <c r="E103" s="44">
        <v>6.3400000000000016</v>
      </c>
      <c r="F103" s="44">
        <v>6.5</v>
      </c>
      <c r="G103" s="44">
        <v>6.9899999999999993</v>
      </c>
      <c r="H103" s="44">
        <v>7.9499999999999993</v>
      </c>
      <c r="I103" s="44">
        <v>9</v>
      </c>
      <c r="J103" s="44">
        <v>10.139999999999995</v>
      </c>
      <c r="K103" s="44">
        <v>10.900000000000004</v>
      </c>
      <c r="L103" s="44">
        <v>11.580000000000005</v>
      </c>
      <c r="M103" s="44">
        <v>12.229999999999997</v>
      </c>
      <c r="N103" s="44">
        <v>12.22</v>
      </c>
      <c r="O103" s="44">
        <v>12.139999999999995</v>
      </c>
      <c r="P103" s="44">
        <v>12.330000000000005</v>
      </c>
      <c r="Q103" s="44">
        <v>12.330000000000005</v>
      </c>
      <c r="R103" s="44">
        <v>12.129999999999997</v>
      </c>
      <c r="S103" s="44">
        <v>14.930000000000003</v>
      </c>
      <c r="T103" s="44">
        <v>15.680000000000003</v>
      </c>
      <c r="U103" s="44">
        <v>15.610000000000008</v>
      </c>
      <c r="V103" s="44">
        <v>14.819999999999997</v>
      </c>
      <c r="W103" s="44">
        <v>13.779999999999998</v>
      </c>
      <c r="X103" s="44">
        <v>12.22</v>
      </c>
      <c r="Y103" s="44">
        <v>10.639999999999995</v>
      </c>
      <c r="Z103" s="45">
        <f t="shared" si="6"/>
        <v>261.03000000000003</v>
      </c>
      <c r="AA103" s="46">
        <v>21</v>
      </c>
      <c r="AB103" s="62">
        <f t="shared" si="9"/>
        <v>5481.630000000001</v>
      </c>
      <c r="AD103" s="30" t="s">
        <v>43</v>
      </c>
    </row>
    <row r="104" spans="1:30" ht="15.75" x14ac:dyDescent="0.25">
      <c r="A104" s="77">
        <v>50041</v>
      </c>
      <c r="B104" s="73">
        <v>7.3899999999999979</v>
      </c>
      <c r="C104" s="73">
        <v>6.849999999999997</v>
      </c>
      <c r="D104" s="73">
        <v>6.5699999999999976</v>
      </c>
      <c r="E104" s="73">
        <v>6.4599999999999964</v>
      </c>
      <c r="F104" s="73">
        <v>6.6399999999999988</v>
      </c>
      <c r="G104" s="73">
        <v>7.2600000000000007</v>
      </c>
      <c r="H104" s="73">
        <v>8.1599999999999984</v>
      </c>
      <c r="I104" s="73">
        <v>6.8100000000000005</v>
      </c>
      <c r="J104" s="73">
        <v>10.169999999999996</v>
      </c>
      <c r="K104" s="73">
        <v>10.979999999999997</v>
      </c>
      <c r="L104" s="73">
        <v>11.78</v>
      </c>
      <c r="M104" s="73">
        <v>12.490000000000004</v>
      </c>
      <c r="N104" s="73">
        <v>12.460000000000004</v>
      </c>
      <c r="O104" s="73">
        <v>12.379999999999997</v>
      </c>
      <c r="P104" s="73">
        <v>12.620000000000003</v>
      </c>
      <c r="Q104" s="73">
        <v>12.620000000000003</v>
      </c>
      <c r="R104" s="73">
        <v>12.430000000000003</v>
      </c>
      <c r="S104" s="73">
        <v>15.069999999999997</v>
      </c>
      <c r="T104" s="73">
        <v>15.440000000000001</v>
      </c>
      <c r="U104" s="73">
        <v>15.779999999999996</v>
      </c>
      <c r="V104" s="73">
        <v>15.080000000000002</v>
      </c>
      <c r="W104" s="73">
        <v>14.029999999999998</v>
      </c>
      <c r="X104" s="73">
        <v>12.319999999999997</v>
      </c>
      <c r="Y104" s="73">
        <v>10.590000000000002</v>
      </c>
      <c r="Z104" s="74">
        <f t="shared" si="6"/>
        <v>262.38</v>
      </c>
      <c r="AA104" s="75">
        <v>20</v>
      </c>
      <c r="AB104" s="76">
        <f>+Z104*AA104</f>
        <v>5247.6</v>
      </c>
      <c r="AD104" s="30" t="s">
        <v>43</v>
      </c>
    </row>
    <row r="105" spans="1:30" ht="15.75" x14ac:dyDescent="0.25">
      <c r="A105" s="59">
        <v>50072</v>
      </c>
      <c r="B105" s="41">
        <v>7.2600000000000007</v>
      </c>
      <c r="C105" s="41">
        <v>6.7699999999999978</v>
      </c>
      <c r="D105" s="41">
        <v>6.5199999999999978</v>
      </c>
      <c r="E105" s="41">
        <v>6.4399999999999995</v>
      </c>
      <c r="F105" s="41">
        <v>6.7200000000000006</v>
      </c>
      <c r="G105" s="41">
        <v>7.7200000000000006</v>
      </c>
      <c r="H105" s="41">
        <v>8.7200000000000006</v>
      </c>
      <c r="I105" s="41">
        <v>9.4099999999999984</v>
      </c>
      <c r="J105" s="41">
        <v>10.400000000000002</v>
      </c>
      <c r="K105" s="41">
        <v>11.120000000000003</v>
      </c>
      <c r="L105" s="41">
        <v>11.870000000000003</v>
      </c>
      <c r="M105" s="41">
        <v>12.490000000000004</v>
      </c>
      <c r="N105" s="41">
        <v>12.259999999999996</v>
      </c>
      <c r="O105" s="41">
        <v>12.240000000000004</v>
      </c>
      <c r="P105" s="41">
        <v>12.569999999999997</v>
      </c>
      <c r="Q105" s="41">
        <v>12.599999999999996</v>
      </c>
      <c r="R105" s="41">
        <v>12.460000000000004</v>
      </c>
      <c r="S105" s="41">
        <v>15.059999999999999</v>
      </c>
      <c r="T105" s="41">
        <v>15.190000000000001</v>
      </c>
      <c r="U105" s="41">
        <v>15.740000000000004</v>
      </c>
      <c r="V105" s="41">
        <v>15.080000000000002</v>
      </c>
      <c r="W105" s="41">
        <v>13.940000000000001</v>
      </c>
      <c r="X105" s="41">
        <v>12.169999999999995</v>
      </c>
      <c r="Y105" s="41">
        <v>10.389999999999995</v>
      </c>
      <c r="Z105" s="42">
        <f t="shared" si="6"/>
        <v>265.14</v>
      </c>
      <c r="AA105" s="43">
        <v>20</v>
      </c>
      <c r="AB105" s="60">
        <f>+Z105*AA105</f>
        <v>5302.7999999999993</v>
      </c>
      <c r="AD105" s="30" t="s">
        <v>43</v>
      </c>
    </row>
    <row r="106" spans="1:30" ht="15.75" x14ac:dyDescent="0.25">
      <c r="A106" s="59">
        <v>50100</v>
      </c>
      <c r="B106" s="41">
        <v>7.3799999999999981</v>
      </c>
      <c r="C106" s="41">
        <v>6.8799999999999981</v>
      </c>
      <c r="D106" s="41">
        <v>6.6399999999999988</v>
      </c>
      <c r="E106" s="41">
        <v>6.5499999999999989</v>
      </c>
      <c r="F106" s="41">
        <v>6.8400000000000016</v>
      </c>
      <c r="G106" s="41">
        <v>7.849999999999997</v>
      </c>
      <c r="H106" s="41">
        <v>8.8400000000000016</v>
      </c>
      <c r="I106" s="41">
        <v>9.639999999999997</v>
      </c>
      <c r="J106" s="41">
        <v>10.639999999999995</v>
      </c>
      <c r="K106" s="41">
        <v>11.349999999999996</v>
      </c>
      <c r="L106" s="41">
        <v>12.099999999999996</v>
      </c>
      <c r="M106" s="41">
        <v>12.710000000000004</v>
      </c>
      <c r="N106" s="41">
        <v>12.53</v>
      </c>
      <c r="O106" s="41">
        <v>12.47</v>
      </c>
      <c r="P106" s="41">
        <v>12.759999999999996</v>
      </c>
      <c r="Q106" s="41">
        <v>12.800000000000002</v>
      </c>
      <c r="R106" s="41">
        <v>12.620000000000001</v>
      </c>
      <c r="S106" s="41">
        <v>15.279999999999994</v>
      </c>
      <c r="T106" s="41">
        <v>15.550000000000006</v>
      </c>
      <c r="U106" s="41">
        <v>16.029999999999994</v>
      </c>
      <c r="V106" s="41">
        <v>15.29</v>
      </c>
      <c r="W106" s="41">
        <v>14.09</v>
      </c>
      <c r="X106" s="41">
        <v>12.289999999999996</v>
      </c>
      <c r="Y106" s="41">
        <v>10.509999999999998</v>
      </c>
      <c r="Z106" s="42">
        <f t="shared" si="6"/>
        <v>269.64</v>
      </c>
      <c r="AA106" s="43">
        <v>21</v>
      </c>
      <c r="AB106" s="60">
        <f t="shared" ref="AB106:AB151" si="10">+Z106*AA106</f>
        <v>5662.44</v>
      </c>
      <c r="AD106" s="30" t="s">
        <v>43</v>
      </c>
    </row>
    <row r="107" spans="1:30" ht="15.75" x14ac:dyDescent="0.25">
      <c r="A107" s="59">
        <v>50131</v>
      </c>
      <c r="B107" s="41">
        <v>7.2699999999999987</v>
      </c>
      <c r="C107" s="41">
        <v>6.7699999999999978</v>
      </c>
      <c r="D107" s="41">
        <v>6.5299999999999994</v>
      </c>
      <c r="E107" s="41">
        <v>6.4399999999999995</v>
      </c>
      <c r="F107" s="41">
        <v>6.7099999999999964</v>
      </c>
      <c r="G107" s="41">
        <v>7.5900000000000016</v>
      </c>
      <c r="H107" s="41">
        <v>8.5800000000000018</v>
      </c>
      <c r="I107" s="41">
        <v>9.4799999999999986</v>
      </c>
      <c r="J107" s="41">
        <v>10.44</v>
      </c>
      <c r="K107" s="41">
        <v>11.229999999999997</v>
      </c>
      <c r="L107" s="41">
        <v>11.960000000000004</v>
      </c>
      <c r="M107" s="41">
        <v>12.580000000000005</v>
      </c>
      <c r="N107" s="41">
        <v>12.430000000000003</v>
      </c>
      <c r="O107" s="41">
        <v>12.31</v>
      </c>
      <c r="P107" s="41">
        <v>12.490000000000004</v>
      </c>
      <c r="Q107" s="41">
        <v>12.56</v>
      </c>
      <c r="R107" s="41">
        <v>12.379999999999997</v>
      </c>
      <c r="S107" s="41">
        <v>15.129999999999999</v>
      </c>
      <c r="T107" s="41">
        <v>15.539999999999997</v>
      </c>
      <c r="U107" s="41">
        <v>15.809999999999999</v>
      </c>
      <c r="V107" s="41">
        <v>15.059999999999999</v>
      </c>
      <c r="W107" s="41">
        <v>13.900000000000002</v>
      </c>
      <c r="X107" s="41">
        <v>12.139999999999995</v>
      </c>
      <c r="Y107" s="41">
        <v>10.400000000000002</v>
      </c>
      <c r="Z107" s="42">
        <f t="shared" si="6"/>
        <v>265.73</v>
      </c>
      <c r="AA107" s="43">
        <v>20</v>
      </c>
      <c r="AB107" s="60">
        <f t="shared" si="10"/>
        <v>5314.6</v>
      </c>
      <c r="AD107" s="30" t="s">
        <v>43</v>
      </c>
    </row>
    <row r="108" spans="1:30" ht="15.75" x14ac:dyDescent="0.25">
      <c r="A108" s="59">
        <v>50161</v>
      </c>
      <c r="B108" s="41">
        <v>7.1800000000000042</v>
      </c>
      <c r="C108" s="41">
        <v>6.700000000000002</v>
      </c>
      <c r="D108" s="41">
        <v>6.4599999999999964</v>
      </c>
      <c r="E108" s="41">
        <v>6.3799999999999981</v>
      </c>
      <c r="F108" s="41">
        <v>6.6800000000000024</v>
      </c>
      <c r="G108" s="41">
        <v>7.5100000000000016</v>
      </c>
      <c r="H108" s="41">
        <v>8.5900000000000016</v>
      </c>
      <c r="I108" s="41">
        <v>9.490000000000002</v>
      </c>
      <c r="J108" s="41">
        <v>10.509999999999998</v>
      </c>
      <c r="K108" s="41">
        <v>11.28</v>
      </c>
      <c r="L108" s="41">
        <v>12.039999999999996</v>
      </c>
      <c r="M108" s="41">
        <v>12.669999999999995</v>
      </c>
      <c r="N108" s="41">
        <v>12.479999999999997</v>
      </c>
      <c r="O108" s="41">
        <v>12.360000000000005</v>
      </c>
      <c r="P108" s="41">
        <v>12.580000000000005</v>
      </c>
      <c r="Q108" s="41">
        <v>12.53</v>
      </c>
      <c r="R108" s="41">
        <v>12.31</v>
      </c>
      <c r="S108" s="41">
        <v>15.050000000000006</v>
      </c>
      <c r="T108" s="41">
        <v>15.48</v>
      </c>
      <c r="U108" s="41">
        <v>15.73</v>
      </c>
      <c r="V108" s="41">
        <v>14.970000000000004</v>
      </c>
      <c r="W108" s="41">
        <v>13.770000000000003</v>
      </c>
      <c r="X108" s="41">
        <v>11.97</v>
      </c>
      <c r="Y108" s="41">
        <v>10.240000000000002</v>
      </c>
      <c r="Z108" s="42">
        <f t="shared" si="6"/>
        <v>264.96000000000004</v>
      </c>
      <c r="AA108" s="43">
        <v>19</v>
      </c>
      <c r="AB108" s="60">
        <f t="shared" si="10"/>
        <v>5034.2400000000007</v>
      </c>
      <c r="AD108" s="30" t="s">
        <v>43</v>
      </c>
    </row>
    <row r="109" spans="1:30" ht="15.75" x14ac:dyDescent="0.25">
      <c r="A109" s="59">
        <v>50192</v>
      </c>
      <c r="B109" s="41">
        <v>6.9800000000000031</v>
      </c>
      <c r="C109" s="41">
        <v>6.5</v>
      </c>
      <c r="D109" s="41">
        <v>6.2399999999999984</v>
      </c>
      <c r="E109" s="41">
        <v>6.14</v>
      </c>
      <c r="F109" s="41">
        <v>6.39</v>
      </c>
      <c r="G109" s="41">
        <v>7.0699999999999976</v>
      </c>
      <c r="H109" s="41">
        <v>8.1399999999999988</v>
      </c>
      <c r="I109" s="41">
        <v>9.120000000000001</v>
      </c>
      <c r="J109" s="41">
        <v>10.139999999999995</v>
      </c>
      <c r="K109" s="41">
        <v>10.889999999999995</v>
      </c>
      <c r="L109" s="41">
        <v>11.620000000000003</v>
      </c>
      <c r="M109" s="41">
        <v>12.270000000000003</v>
      </c>
      <c r="N109" s="41">
        <v>12.139999999999995</v>
      </c>
      <c r="O109" s="41">
        <v>11.97</v>
      </c>
      <c r="P109" s="41">
        <v>12.139999999999995</v>
      </c>
      <c r="Q109" s="41">
        <v>12.099999999999996</v>
      </c>
      <c r="R109" s="41">
        <v>11.930000000000003</v>
      </c>
      <c r="S109" s="41">
        <v>14.65</v>
      </c>
      <c r="T109" s="41">
        <v>14.919999999999995</v>
      </c>
      <c r="U109" s="41">
        <v>15.389999999999992</v>
      </c>
      <c r="V109" s="41">
        <v>14.65</v>
      </c>
      <c r="W109" s="41">
        <v>13.479999999999997</v>
      </c>
      <c r="X109" s="41">
        <v>11.710000000000004</v>
      </c>
      <c r="Y109" s="41">
        <v>10.039999999999996</v>
      </c>
      <c r="Z109" s="42">
        <f t="shared" si="6"/>
        <v>256.62</v>
      </c>
      <c r="AA109" s="43">
        <v>19</v>
      </c>
      <c r="AB109" s="60">
        <f t="shared" si="10"/>
        <v>4875.78</v>
      </c>
      <c r="AD109" s="30" t="s">
        <v>43</v>
      </c>
    </row>
    <row r="110" spans="1:30" ht="15.75" x14ac:dyDescent="0.25">
      <c r="A110" s="59">
        <v>50222</v>
      </c>
      <c r="B110" s="41">
        <v>7.27</v>
      </c>
      <c r="C110" s="41">
        <v>6.7900000000000009</v>
      </c>
      <c r="D110" s="41">
        <v>6.5100000000000016</v>
      </c>
      <c r="E110" s="41">
        <v>6.4000000000000021</v>
      </c>
      <c r="F110" s="41">
        <v>6.6599999999999975</v>
      </c>
      <c r="G110" s="41">
        <v>7.4199999999999982</v>
      </c>
      <c r="H110" s="41">
        <v>8.4199999999999964</v>
      </c>
      <c r="I110" s="41">
        <v>7.05</v>
      </c>
      <c r="J110" s="41">
        <v>10.449999999999996</v>
      </c>
      <c r="K110" s="41">
        <v>11.270000000000003</v>
      </c>
      <c r="L110" s="41">
        <v>12.03</v>
      </c>
      <c r="M110" s="41">
        <v>12.729999999999997</v>
      </c>
      <c r="N110" s="41">
        <v>12.550000000000004</v>
      </c>
      <c r="O110" s="41">
        <v>12.419999999999995</v>
      </c>
      <c r="P110" s="41">
        <v>12.699999999999996</v>
      </c>
      <c r="Q110" s="41">
        <v>12.72</v>
      </c>
      <c r="R110" s="41">
        <v>12.539999999999997</v>
      </c>
      <c r="S110" s="41">
        <v>15.199999999999994</v>
      </c>
      <c r="T110" s="41">
        <v>15.29</v>
      </c>
      <c r="U110" s="41">
        <v>15.92</v>
      </c>
      <c r="V110" s="41">
        <v>15.180000000000005</v>
      </c>
      <c r="W110" s="41">
        <v>14</v>
      </c>
      <c r="X110" s="41">
        <v>12.159999999999998</v>
      </c>
      <c r="Y110" s="41">
        <v>10.460000000000006</v>
      </c>
      <c r="Z110" s="42">
        <f t="shared" si="6"/>
        <v>264.13999999999993</v>
      </c>
      <c r="AA110" s="43">
        <v>22</v>
      </c>
      <c r="AB110" s="60">
        <f t="shared" si="10"/>
        <v>5811.0799999999981</v>
      </c>
      <c r="AD110" s="30" t="s">
        <v>43</v>
      </c>
    </row>
    <row r="111" spans="1:30" ht="15.75" x14ac:dyDescent="0.25">
      <c r="A111" s="59">
        <v>50253</v>
      </c>
      <c r="B111" s="41">
        <v>7.2799999999999994</v>
      </c>
      <c r="C111" s="41">
        <v>6.7799999999999994</v>
      </c>
      <c r="D111" s="41">
        <v>6.5199999999999969</v>
      </c>
      <c r="E111" s="41">
        <v>6.4200000000000008</v>
      </c>
      <c r="F111" s="41">
        <v>6.6899999999999986</v>
      </c>
      <c r="G111" s="41">
        <v>7.5600000000000005</v>
      </c>
      <c r="H111" s="41">
        <v>8.5800000000000018</v>
      </c>
      <c r="I111" s="41">
        <v>9.4499999999999975</v>
      </c>
      <c r="J111" s="41">
        <v>10.460000000000004</v>
      </c>
      <c r="K111" s="41">
        <v>11.210000000000004</v>
      </c>
      <c r="L111" s="41">
        <v>12.009999999999996</v>
      </c>
      <c r="M111" s="41">
        <v>12.699999999999996</v>
      </c>
      <c r="N111" s="41">
        <v>12.53</v>
      </c>
      <c r="O111" s="41">
        <v>12.47</v>
      </c>
      <c r="P111" s="41">
        <v>12.729999999999997</v>
      </c>
      <c r="Q111" s="41">
        <v>12.759999999999996</v>
      </c>
      <c r="R111" s="41">
        <v>12.599999999999996</v>
      </c>
      <c r="S111" s="41">
        <v>15.300000000000006</v>
      </c>
      <c r="T111" s="41">
        <v>15.52</v>
      </c>
      <c r="U111" s="41">
        <v>16.02</v>
      </c>
      <c r="V111" s="41">
        <v>15.240000000000004</v>
      </c>
      <c r="W111" s="41">
        <v>14.020000000000003</v>
      </c>
      <c r="X111" s="41">
        <v>12.129999999999997</v>
      </c>
      <c r="Y111" s="41">
        <v>10.44</v>
      </c>
      <c r="Z111" s="42">
        <f t="shared" si="6"/>
        <v>267.42</v>
      </c>
      <c r="AA111" s="43">
        <v>19</v>
      </c>
      <c r="AB111" s="60">
        <f t="shared" si="10"/>
        <v>5080.9800000000005</v>
      </c>
      <c r="AD111" s="30" t="s">
        <v>43</v>
      </c>
    </row>
    <row r="112" spans="1:30" ht="15.75" x14ac:dyDescent="0.25">
      <c r="A112" s="59">
        <v>50284</v>
      </c>
      <c r="B112" s="41">
        <v>7.4199999999999982</v>
      </c>
      <c r="C112" s="41">
        <v>6.919999999999999</v>
      </c>
      <c r="D112" s="41">
        <v>6.6599999999999975</v>
      </c>
      <c r="E112" s="41">
        <v>6.55</v>
      </c>
      <c r="F112" s="41">
        <v>6.830000000000001</v>
      </c>
      <c r="G112" s="41">
        <v>7.6599999999999975</v>
      </c>
      <c r="H112" s="41">
        <v>8.740000000000002</v>
      </c>
      <c r="I112" s="41">
        <v>7.26</v>
      </c>
      <c r="J112" s="41">
        <v>10.590000000000002</v>
      </c>
      <c r="K112" s="41">
        <v>11.409999999999998</v>
      </c>
      <c r="L112" s="41">
        <v>12.300000000000004</v>
      </c>
      <c r="M112" s="41">
        <v>12.970000000000004</v>
      </c>
      <c r="N112" s="41">
        <v>12.789999999999997</v>
      </c>
      <c r="O112" s="41">
        <v>12.710000000000003</v>
      </c>
      <c r="P112" s="41">
        <v>13.039999999999997</v>
      </c>
      <c r="Q112" s="41">
        <v>13.06</v>
      </c>
      <c r="R112" s="41">
        <v>12.860000000000007</v>
      </c>
      <c r="S112" s="41">
        <v>15.629999999999997</v>
      </c>
      <c r="T112" s="41">
        <v>16.149999999999995</v>
      </c>
      <c r="U112" s="41">
        <v>16.13999999999999</v>
      </c>
      <c r="V112" s="41">
        <v>15.33</v>
      </c>
      <c r="W112" s="41">
        <v>14.169999999999998</v>
      </c>
      <c r="X112" s="41">
        <v>12.289999999999997</v>
      </c>
      <c r="Y112" s="41">
        <v>10.569999999999995</v>
      </c>
      <c r="Z112" s="42">
        <f t="shared" si="6"/>
        <v>270.05</v>
      </c>
      <c r="AA112" s="43">
        <v>22</v>
      </c>
      <c r="AB112" s="60">
        <f t="shared" si="10"/>
        <v>5941.1</v>
      </c>
      <c r="AD112" s="30" t="s">
        <v>43</v>
      </c>
    </row>
    <row r="113" spans="1:30" ht="15.75" x14ac:dyDescent="0.25">
      <c r="A113" s="59">
        <v>50314</v>
      </c>
      <c r="B113" s="41">
        <v>7.0400000000000018</v>
      </c>
      <c r="C113" s="41">
        <v>6.5600000000000005</v>
      </c>
      <c r="D113" s="41">
        <v>6.3199999999999976</v>
      </c>
      <c r="E113" s="41">
        <v>6.2399999999999984</v>
      </c>
      <c r="F113" s="41">
        <v>6.5100000000000016</v>
      </c>
      <c r="G113" s="41">
        <v>7.1800000000000042</v>
      </c>
      <c r="H113" s="41">
        <v>8.31</v>
      </c>
      <c r="I113" s="41">
        <v>6.9500000000000011</v>
      </c>
      <c r="J113" s="41">
        <v>10.340000000000002</v>
      </c>
      <c r="K113" s="41">
        <v>11.120000000000003</v>
      </c>
      <c r="L113" s="41">
        <v>11.889999999999995</v>
      </c>
      <c r="M113" s="41">
        <v>12.539999999999996</v>
      </c>
      <c r="N113" s="41">
        <v>12.389999999999995</v>
      </c>
      <c r="O113" s="41">
        <v>12.28</v>
      </c>
      <c r="P113" s="41">
        <v>12.53</v>
      </c>
      <c r="Q113" s="41">
        <v>12.520000000000003</v>
      </c>
      <c r="R113" s="41">
        <v>12.340000000000002</v>
      </c>
      <c r="S113" s="41">
        <v>15.319999999999997</v>
      </c>
      <c r="T113" s="41">
        <v>15.910000000000004</v>
      </c>
      <c r="U113" s="41">
        <v>15.529999999999994</v>
      </c>
      <c r="V113" s="41">
        <v>14.720000000000006</v>
      </c>
      <c r="W113" s="41">
        <v>13.529999999999998</v>
      </c>
      <c r="X113" s="41">
        <v>11.759999999999996</v>
      </c>
      <c r="Y113" s="41">
        <v>10.110000000000005</v>
      </c>
      <c r="Z113" s="42">
        <f t="shared" si="6"/>
        <v>259.94</v>
      </c>
      <c r="AA113" s="43">
        <v>21</v>
      </c>
      <c r="AB113" s="60">
        <f t="shared" si="10"/>
        <v>5458.74</v>
      </c>
      <c r="AD113" s="30" t="s">
        <v>43</v>
      </c>
    </row>
    <row r="114" spans="1:30" ht="15.75" x14ac:dyDescent="0.25">
      <c r="A114" s="59">
        <v>50345</v>
      </c>
      <c r="B114" s="41">
        <v>7.099999999999997</v>
      </c>
      <c r="C114" s="41">
        <v>6.61</v>
      </c>
      <c r="D114" s="41">
        <v>6.3499999999999979</v>
      </c>
      <c r="E114" s="41">
        <v>6.2600000000000016</v>
      </c>
      <c r="F114" s="41">
        <v>6.5199999999999969</v>
      </c>
      <c r="G114" s="41">
        <v>7.2200000000000006</v>
      </c>
      <c r="H114" s="41">
        <v>8.370000000000001</v>
      </c>
      <c r="I114" s="41">
        <v>9.3600000000000012</v>
      </c>
      <c r="J114" s="41">
        <v>10.360000000000005</v>
      </c>
      <c r="K114" s="41">
        <v>11.110000000000005</v>
      </c>
      <c r="L114" s="41">
        <v>11.830000000000005</v>
      </c>
      <c r="M114" s="41">
        <v>12.479999999999997</v>
      </c>
      <c r="N114" s="41">
        <v>12.330000000000005</v>
      </c>
      <c r="O114" s="41">
        <v>12.229999999999997</v>
      </c>
      <c r="P114" s="41">
        <v>12.509999999999996</v>
      </c>
      <c r="Q114" s="41">
        <v>12.520000000000003</v>
      </c>
      <c r="R114" s="41">
        <v>12.360000000000005</v>
      </c>
      <c r="S114" s="41">
        <v>15.490000000000004</v>
      </c>
      <c r="T114" s="41">
        <v>16.089999999999996</v>
      </c>
      <c r="U114" s="41">
        <v>15.73</v>
      </c>
      <c r="V114" s="41">
        <v>14.9</v>
      </c>
      <c r="W114" s="41">
        <v>13.699999999999994</v>
      </c>
      <c r="X114" s="41">
        <v>11.889999999999995</v>
      </c>
      <c r="Y114" s="41">
        <v>10.199999999999998</v>
      </c>
      <c r="Z114" s="42">
        <f t="shared" si="6"/>
        <v>263.52</v>
      </c>
      <c r="AA114" s="43">
        <v>19</v>
      </c>
      <c r="AB114" s="60">
        <f t="shared" si="10"/>
        <v>5006.8799999999992</v>
      </c>
      <c r="AD114" s="30" t="s">
        <v>43</v>
      </c>
    </row>
    <row r="115" spans="1:30" ht="16.5" thickBot="1" x14ac:dyDescent="0.3">
      <c r="A115" s="61">
        <v>50375</v>
      </c>
      <c r="B115" s="44">
        <v>7.54</v>
      </c>
      <c r="C115" s="44">
        <v>6.9500000000000011</v>
      </c>
      <c r="D115" s="44">
        <v>6.6399999999999988</v>
      </c>
      <c r="E115" s="44">
        <v>6.5100000000000016</v>
      </c>
      <c r="F115" s="44">
        <v>6.6800000000000024</v>
      </c>
      <c r="G115" s="44">
        <v>7.1800000000000042</v>
      </c>
      <c r="H115" s="44">
        <v>8.1599999999999984</v>
      </c>
      <c r="I115" s="44">
        <v>6.92</v>
      </c>
      <c r="J115" s="44">
        <v>10.419999999999996</v>
      </c>
      <c r="K115" s="44">
        <v>11.199999999999996</v>
      </c>
      <c r="L115" s="44">
        <v>11.889999999999995</v>
      </c>
      <c r="M115" s="44">
        <v>12.559999999999999</v>
      </c>
      <c r="N115" s="44">
        <v>12.559999999999999</v>
      </c>
      <c r="O115" s="44">
        <v>12.479999999999997</v>
      </c>
      <c r="P115" s="44">
        <v>12.659999999999998</v>
      </c>
      <c r="Q115" s="44">
        <v>12.669999999999995</v>
      </c>
      <c r="R115" s="44">
        <v>12.460000000000004</v>
      </c>
      <c r="S115" s="44">
        <v>15.339999999999996</v>
      </c>
      <c r="T115" s="44">
        <v>16.100000000000005</v>
      </c>
      <c r="U115" s="44">
        <v>16.029999999999994</v>
      </c>
      <c r="V115" s="44">
        <v>15.230000000000002</v>
      </c>
      <c r="W115" s="44">
        <v>14.150000000000002</v>
      </c>
      <c r="X115" s="44">
        <v>12.550000000000002</v>
      </c>
      <c r="Y115" s="44">
        <v>10.930000000000003</v>
      </c>
      <c r="Z115" s="45">
        <f t="shared" si="6"/>
        <v>265.81</v>
      </c>
      <c r="AA115" s="46">
        <v>21</v>
      </c>
      <c r="AB115" s="62">
        <f t="shared" si="10"/>
        <v>5582.01</v>
      </c>
      <c r="AD115" s="30" t="s">
        <v>43</v>
      </c>
    </row>
    <row r="116" spans="1:30" ht="15.75" x14ac:dyDescent="0.25">
      <c r="A116" s="77">
        <v>50406</v>
      </c>
      <c r="B116" s="73">
        <v>7.5400000000000009</v>
      </c>
      <c r="C116" s="73">
        <v>6.9899999999999984</v>
      </c>
      <c r="D116" s="73">
        <v>6.7099999999999964</v>
      </c>
      <c r="E116" s="73">
        <v>6.5900000000000025</v>
      </c>
      <c r="F116" s="73">
        <v>6.7699999999999969</v>
      </c>
      <c r="G116" s="73">
        <v>7.4099999999999984</v>
      </c>
      <c r="H116" s="73">
        <v>8.3199999999999967</v>
      </c>
      <c r="I116" s="73">
        <v>9.25</v>
      </c>
      <c r="J116" s="73">
        <v>10.379999999999999</v>
      </c>
      <c r="K116" s="73">
        <v>11.210000000000004</v>
      </c>
      <c r="L116" s="73">
        <v>12.020000000000003</v>
      </c>
      <c r="M116" s="73">
        <v>12.740000000000004</v>
      </c>
      <c r="N116" s="73">
        <v>12.72</v>
      </c>
      <c r="O116" s="73">
        <v>12.639999999999995</v>
      </c>
      <c r="P116" s="73">
        <v>12.879999999999997</v>
      </c>
      <c r="Q116" s="73">
        <v>12.879999999999997</v>
      </c>
      <c r="R116" s="73">
        <v>12.680000000000003</v>
      </c>
      <c r="S116" s="73">
        <v>12.31</v>
      </c>
      <c r="T116" s="73">
        <v>12.620000000000003</v>
      </c>
      <c r="U116" s="73">
        <v>12.889999999999995</v>
      </c>
      <c r="V116" s="73">
        <v>12.319999999999997</v>
      </c>
      <c r="W116" s="73">
        <v>11.460000000000004</v>
      </c>
      <c r="X116" s="73">
        <v>10.06</v>
      </c>
      <c r="Y116" s="73">
        <v>8.6500000000000021</v>
      </c>
      <c r="Z116" s="74">
        <f t="shared" si="6"/>
        <v>250.04</v>
      </c>
      <c r="AA116" s="75">
        <v>19</v>
      </c>
      <c r="AB116" s="76">
        <f t="shared" si="10"/>
        <v>4750.76</v>
      </c>
      <c r="AD116" s="30" t="s">
        <v>43</v>
      </c>
    </row>
    <row r="117" spans="1:30" ht="15.75" x14ac:dyDescent="0.25">
      <c r="A117" s="59">
        <v>50437</v>
      </c>
      <c r="B117" s="41">
        <v>7.45</v>
      </c>
      <c r="C117" s="41">
        <v>6.9500000000000011</v>
      </c>
      <c r="D117" s="41">
        <v>6.6899999999999995</v>
      </c>
      <c r="E117" s="41">
        <v>6.6100000000000012</v>
      </c>
      <c r="F117" s="41">
        <v>6.900000000000003</v>
      </c>
      <c r="G117" s="41">
        <v>7.9300000000000042</v>
      </c>
      <c r="H117" s="41">
        <v>8.9600000000000044</v>
      </c>
      <c r="I117" s="41">
        <v>9.6599999999999984</v>
      </c>
      <c r="J117" s="41">
        <v>10.669999999999995</v>
      </c>
      <c r="K117" s="41">
        <v>11.419999999999995</v>
      </c>
      <c r="L117" s="41">
        <v>12.19</v>
      </c>
      <c r="M117" s="41">
        <v>12.819999999999997</v>
      </c>
      <c r="N117" s="41">
        <v>12.590000000000002</v>
      </c>
      <c r="O117" s="41">
        <v>12.56</v>
      </c>
      <c r="P117" s="41">
        <v>12.900000000000002</v>
      </c>
      <c r="Q117" s="41">
        <v>12.940000000000001</v>
      </c>
      <c r="R117" s="41">
        <v>12.789999999999996</v>
      </c>
      <c r="S117" s="41">
        <v>12.340000000000002</v>
      </c>
      <c r="T117" s="41">
        <v>12.449999999999996</v>
      </c>
      <c r="U117" s="41">
        <v>12.900000000000002</v>
      </c>
      <c r="V117" s="41">
        <v>12.370000000000003</v>
      </c>
      <c r="W117" s="41">
        <v>11.430000000000003</v>
      </c>
      <c r="X117" s="41">
        <v>9.9799999999999986</v>
      </c>
      <c r="Y117" s="41">
        <v>8.52</v>
      </c>
      <c r="Z117" s="42">
        <f t="shared" si="6"/>
        <v>252.02</v>
      </c>
      <c r="AA117" s="43">
        <v>20</v>
      </c>
      <c r="AB117" s="60">
        <f t="shared" si="10"/>
        <v>5040.4000000000005</v>
      </c>
      <c r="AD117" s="30" t="s">
        <v>43</v>
      </c>
    </row>
    <row r="118" spans="1:30" ht="15.75" x14ac:dyDescent="0.25">
      <c r="A118" s="59">
        <v>50465</v>
      </c>
      <c r="B118" s="41">
        <v>7.47</v>
      </c>
      <c r="C118" s="41">
        <v>6.9599999999999991</v>
      </c>
      <c r="D118" s="41">
        <v>6.72</v>
      </c>
      <c r="E118" s="41">
        <v>6.6299999999999981</v>
      </c>
      <c r="F118" s="41">
        <v>6.919999999999999</v>
      </c>
      <c r="G118" s="41">
        <v>7.9499999999999993</v>
      </c>
      <c r="H118" s="41">
        <v>8.9499999999999975</v>
      </c>
      <c r="I118" s="41">
        <v>9.759999999999998</v>
      </c>
      <c r="J118" s="41">
        <v>10.770000000000003</v>
      </c>
      <c r="K118" s="41">
        <v>11.490000000000002</v>
      </c>
      <c r="L118" s="41">
        <v>12.25</v>
      </c>
      <c r="M118" s="41">
        <v>12.860000000000007</v>
      </c>
      <c r="N118" s="41">
        <v>12.680000000000005</v>
      </c>
      <c r="O118" s="41">
        <v>12.629999999999997</v>
      </c>
      <c r="P118" s="41">
        <v>12.919999999999995</v>
      </c>
      <c r="Q118" s="41">
        <v>12.949999999999994</v>
      </c>
      <c r="R118" s="41">
        <v>12.78</v>
      </c>
      <c r="S118" s="41">
        <v>12.409999999999998</v>
      </c>
      <c r="T118" s="41">
        <v>12.629999999999997</v>
      </c>
      <c r="U118" s="41">
        <v>13.009999999999996</v>
      </c>
      <c r="V118" s="41">
        <v>12.409999999999998</v>
      </c>
      <c r="W118" s="41">
        <v>11.44</v>
      </c>
      <c r="X118" s="41">
        <v>9.9799999999999969</v>
      </c>
      <c r="Y118" s="41">
        <v>8.5299999999999994</v>
      </c>
      <c r="Z118" s="42">
        <f t="shared" si="6"/>
        <v>253.09999999999997</v>
      </c>
      <c r="AA118" s="43">
        <v>22</v>
      </c>
      <c r="AB118" s="60">
        <f t="shared" si="10"/>
        <v>5568.1999999999989</v>
      </c>
      <c r="AD118" s="30" t="s">
        <v>43</v>
      </c>
    </row>
    <row r="119" spans="1:30" ht="15.75" x14ac:dyDescent="0.25">
      <c r="A119" s="59">
        <v>50496</v>
      </c>
      <c r="B119" s="41">
        <v>7.3899999999999979</v>
      </c>
      <c r="C119" s="41">
        <v>6.8899999999999988</v>
      </c>
      <c r="D119" s="41">
        <v>6.6399999999999988</v>
      </c>
      <c r="E119" s="41">
        <v>6.5499999999999989</v>
      </c>
      <c r="F119" s="41">
        <v>6.83</v>
      </c>
      <c r="G119" s="41">
        <v>7.7099999999999991</v>
      </c>
      <c r="H119" s="41">
        <v>8.7200000000000006</v>
      </c>
      <c r="I119" s="41">
        <v>9.629999999999999</v>
      </c>
      <c r="J119" s="41">
        <v>10.610000000000005</v>
      </c>
      <c r="K119" s="41">
        <v>11.419999999999995</v>
      </c>
      <c r="L119" s="41">
        <v>12.159999999999998</v>
      </c>
      <c r="M119" s="41">
        <v>12.789999999999996</v>
      </c>
      <c r="N119" s="41">
        <v>12.629999999999997</v>
      </c>
      <c r="O119" s="41">
        <v>12.509999999999996</v>
      </c>
      <c r="P119" s="41">
        <v>12.699999999999996</v>
      </c>
      <c r="Q119" s="41">
        <v>12.770000000000003</v>
      </c>
      <c r="R119" s="41">
        <v>12.580000000000005</v>
      </c>
      <c r="S119" s="41">
        <v>12.319999999999997</v>
      </c>
      <c r="T119" s="41">
        <v>12.659999999999998</v>
      </c>
      <c r="U119" s="41">
        <v>12.879999999999999</v>
      </c>
      <c r="V119" s="41">
        <v>12.270000000000003</v>
      </c>
      <c r="W119" s="41">
        <v>11.319999999999997</v>
      </c>
      <c r="X119" s="41">
        <v>9.8899999999999952</v>
      </c>
      <c r="Y119" s="41">
        <v>8.4700000000000006</v>
      </c>
      <c r="Z119" s="42">
        <f t="shared" si="6"/>
        <v>250.33999999999995</v>
      </c>
      <c r="AA119" s="43">
        <v>20</v>
      </c>
      <c r="AB119" s="60">
        <f t="shared" si="10"/>
        <v>5006.7999999999993</v>
      </c>
      <c r="AD119" s="30" t="s">
        <v>43</v>
      </c>
    </row>
    <row r="120" spans="1:30" ht="15.75" x14ac:dyDescent="0.25">
      <c r="A120" s="59">
        <v>50526</v>
      </c>
      <c r="B120" s="41">
        <v>7.2900000000000018</v>
      </c>
      <c r="C120" s="41">
        <v>6.7999999999999989</v>
      </c>
      <c r="D120" s="41">
        <v>6.5600000000000005</v>
      </c>
      <c r="E120" s="41">
        <v>6.4700000000000006</v>
      </c>
      <c r="F120" s="41">
        <v>6.7799999999999994</v>
      </c>
      <c r="G120" s="41">
        <v>7.6200000000000019</v>
      </c>
      <c r="H120" s="41">
        <v>8.7200000000000006</v>
      </c>
      <c r="I120" s="41">
        <v>9.639999999999997</v>
      </c>
      <c r="J120" s="41">
        <v>10.669999999999995</v>
      </c>
      <c r="K120" s="41">
        <v>11.449999999999996</v>
      </c>
      <c r="L120" s="41">
        <v>12.22</v>
      </c>
      <c r="M120" s="41">
        <v>12.870000000000001</v>
      </c>
      <c r="N120" s="41">
        <v>12.669999999999995</v>
      </c>
      <c r="O120" s="41">
        <v>12.550000000000002</v>
      </c>
      <c r="P120" s="41">
        <v>12.770000000000003</v>
      </c>
      <c r="Q120" s="41">
        <v>12.72</v>
      </c>
      <c r="R120" s="41">
        <v>12.490000000000004</v>
      </c>
      <c r="S120" s="41">
        <v>12.240000000000004</v>
      </c>
      <c r="T120" s="41">
        <v>12.590000000000002</v>
      </c>
      <c r="U120" s="41">
        <v>12.800000000000002</v>
      </c>
      <c r="V120" s="41">
        <v>12.180000000000003</v>
      </c>
      <c r="W120" s="41">
        <v>11.199999999999996</v>
      </c>
      <c r="X120" s="41">
        <v>9.740000000000002</v>
      </c>
      <c r="Y120" s="41">
        <v>8.3300000000000036</v>
      </c>
      <c r="Z120" s="42">
        <f t="shared" si="6"/>
        <v>249.37000000000003</v>
      </c>
      <c r="AA120" s="43">
        <v>21</v>
      </c>
      <c r="AB120" s="60">
        <f t="shared" si="10"/>
        <v>5236.7700000000004</v>
      </c>
      <c r="AD120" s="30" t="s">
        <v>43</v>
      </c>
    </row>
    <row r="121" spans="1:30" ht="15.75" x14ac:dyDescent="0.25">
      <c r="A121" s="59">
        <v>50557</v>
      </c>
      <c r="B121" s="41">
        <v>7.2399999999999993</v>
      </c>
      <c r="C121" s="41">
        <v>6.7399999999999993</v>
      </c>
      <c r="D121" s="41">
        <v>6.4700000000000006</v>
      </c>
      <c r="E121" s="41">
        <v>6.3700000000000019</v>
      </c>
      <c r="F121" s="41">
        <v>6.6299999999999981</v>
      </c>
      <c r="G121" s="41">
        <v>7.330000000000001</v>
      </c>
      <c r="H121" s="41">
        <v>8.44</v>
      </c>
      <c r="I121" s="41">
        <v>9.4600000000000044</v>
      </c>
      <c r="J121" s="41">
        <v>10.509999999999998</v>
      </c>
      <c r="K121" s="41">
        <v>11.289999999999996</v>
      </c>
      <c r="L121" s="41">
        <v>12.050000000000004</v>
      </c>
      <c r="M121" s="41">
        <v>12.729999999999997</v>
      </c>
      <c r="N121" s="41">
        <v>12.590000000000002</v>
      </c>
      <c r="O121" s="41">
        <v>12.409999999999998</v>
      </c>
      <c r="P121" s="41">
        <v>12.590000000000002</v>
      </c>
      <c r="Q121" s="41">
        <v>12.539999999999996</v>
      </c>
      <c r="R121" s="41">
        <v>12.370000000000003</v>
      </c>
      <c r="S121" s="41">
        <v>12.099999999999996</v>
      </c>
      <c r="T121" s="41">
        <v>12.330000000000005</v>
      </c>
      <c r="U121" s="41">
        <v>12.72</v>
      </c>
      <c r="V121" s="41">
        <v>12.099999999999996</v>
      </c>
      <c r="W121" s="41">
        <v>11.139999999999995</v>
      </c>
      <c r="X121" s="41">
        <v>9.6699999999999964</v>
      </c>
      <c r="Y121" s="41">
        <v>8.3000000000000007</v>
      </c>
      <c r="Z121" s="42">
        <f t="shared" si="6"/>
        <v>246.11999999999998</v>
      </c>
      <c r="AA121" s="43">
        <v>20</v>
      </c>
      <c r="AB121" s="60">
        <f t="shared" si="10"/>
        <v>4922.3999999999996</v>
      </c>
      <c r="AD121" s="30" t="s">
        <v>43</v>
      </c>
    </row>
    <row r="122" spans="1:30" ht="15.75" x14ac:dyDescent="0.25">
      <c r="A122" s="59">
        <v>50587</v>
      </c>
      <c r="B122" s="41">
        <v>7.4099999999999984</v>
      </c>
      <c r="C122" s="41">
        <v>6.92</v>
      </c>
      <c r="D122" s="41">
        <v>6.6399999999999988</v>
      </c>
      <c r="E122" s="41">
        <v>6.5199999999999978</v>
      </c>
      <c r="F122" s="41">
        <v>6.7900000000000018</v>
      </c>
      <c r="G122" s="41">
        <v>7.5600000000000005</v>
      </c>
      <c r="H122" s="41">
        <v>8.5800000000000018</v>
      </c>
      <c r="I122" s="41">
        <v>9.56</v>
      </c>
      <c r="J122" s="41">
        <v>10.650000000000002</v>
      </c>
      <c r="K122" s="41">
        <v>11.490000000000002</v>
      </c>
      <c r="L122" s="41">
        <v>12.259999999999996</v>
      </c>
      <c r="M122" s="41">
        <v>12.970000000000002</v>
      </c>
      <c r="N122" s="41">
        <v>12.789999999999996</v>
      </c>
      <c r="O122" s="41">
        <v>12.659999999999998</v>
      </c>
      <c r="P122" s="41">
        <v>12.940000000000001</v>
      </c>
      <c r="Q122" s="41">
        <v>12.970000000000002</v>
      </c>
      <c r="R122" s="41">
        <v>12.789999999999996</v>
      </c>
      <c r="S122" s="41">
        <v>12.400000000000004</v>
      </c>
      <c r="T122" s="41">
        <v>12.479999999999997</v>
      </c>
      <c r="U122" s="41">
        <v>12.990000000000004</v>
      </c>
      <c r="V122" s="41">
        <v>12.389999999999995</v>
      </c>
      <c r="W122" s="41">
        <v>11.430000000000003</v>
      </c>
      <c r="X122" s="41">
        <v>9.9199999999999964</v>
      </c>
      <c r="Y122" s="41">
        <v>8.5399999999999956</v>
      </c>
      <c r="Z122" s="42">
        <f t="shared" si="6"/>
        <v>251.64999999999995</v>
      </c>
      <c r="AA122" s="43">
        <v>20</v>
      </c>
      <c r="AB122" s="60">
        <f t="shared" si="10"/>
        <v>5032.9999999999991</v>
      </c>
      <c r="AD122" s="30" t="s">
        <v>43</v>
      </c>
    </row>
    <row r="123" spans="1:30" ht="15.75" x14ac:dyDescent="0.25">
      <c r="A123" s="59">
        <v>50618</v>
      </c>
      <c r="B123" s="41">
        <v>7.4300000000000042</v>
      </c>
      <c r="C123" s="41">
        <v>6.92</v>
      </c>
      <c r="D123" s="41">
        <v>6.650000000000003</v>
      </c>
      <c r="E123" s="41">
        <v>6.5499999999999989</v>
      </c>
      <c r="F123" s="41">
        <v>6.83</v>
      </c>
      <c r="G123" s="41">
        <v>7.7200000000000006</v>
      </c>
      <c r="H123" s="41">
        <v>8.76</v>
      </c>
      <c r="I123" s="41">
        <v>9.639999999999997</v>
      </c>
      <c r="J123" s="41">
        <v>10.669999999999995</v>
      </c>
      <c r="K123" s="41">
        <v>11.44</v>
      </c>
      <c r="L123" s="41">
        <v>12.259999999999996</v>
      </c>
      <c r="M123" s="41">
        <v>12.970000000000002</v>
      </c>
      <c r="N123" s="41">
        <v>12.789999999999996</v>
      </c>
      <c r="O123" s="41">
        <v>12.729999999999997</v>
      </c>
      <c r="P123" s="41">
        <v>13</v>
      </c>
      <c r="Q123" s="41">
        <v>13.020000000000003</v>
      </c>
      <c r="R123" s="41">
        <v>12.860000000000005</v>
      </c>
      <c r="S123" s="41">
        <v>12.490000000000004</v>
      </c>
      <c r="T123" s="41">
        <v>12.680000000000003</v>
      </c>
      <c r="U123" s="41">
        <v>13.080000000000005</v>
      </c>
      <c r="V123" s="41">
        <v>12.449999999999998</v>
      </c>
      <c r="W123" s="41">
        <v>11.44</v>
      </c>
      <c r="X123" s="41">
        <v>9.9099999999999984</v>
      </c>
      <c r="Y123" s="41">
        <v>8.5299999999999994</v>
      </c>
      <c r="Z123" s="42">
        <f t="shared" si="6"/>
        <v>252.82</v>
      </c>
      <c r="AA123" s="43">
        <v>21</v>
      </c>
      <c r="AB123" s="60">
        <f t="shared" si="10"/>
        <v>5309.22</v>
      </c>
      <c r="AD123" s="30" t="s">
        <v>43</v>
      </c>
    </row>
    <row r="124" spans="1:30" ht="15.75" x14ac:dyDescent="0.25">
      <c r="A124" s="59">
        <v>50649</v>
      </c>
      <c r="B124" s="41">
        <v>7.5</v>
      </c>
      <c r="C124" s="41">
        <v>6.99</v>
      </c>
      <c r="D124" s="41">
        <v>6.7300000000000013</v>
      </c>
      <c r="E124" s="41">
        <v>6.6200000000000019</v>
      </c>
      <c r="F124" s="41">
        <v>6.900000000000003</v>
      </c>
      <c r="G124" s="41">
        <v>7.7400000000000011</v>
      </c>
      <c r="H124" s="41">
        <v>8.8300000000000036</v>
      </c>
      <c r="I124" s="41">
        <v>9.7299999999999969</v>
      </c>
      <c r="J124" s="41">
        <v>10.699999999999996</v>
      </c>
      <c r="K124" s="41">
        <v>11.53</v>
      </c>
      <c r="L124" s="41">
        <v>12.419999999999995</v>
      </c>
      <c r="M124" s="41">
        <v>13.110000000000007</v>
      </c>
      <c r="N124" s="41">
        <v>12.919999999999995</v>
      </c>
      <c r="O124" s="41">
        <v>12.839999999999998</v>
      </c>
      <c r="P124" s="41">
        <v>13.169999999999995</v>
      </c>
      <c r="Q124" s="41">
        <v>13.199999999999994</v>
      </c>
      <c r="R124" s="41">
        <v>13</v>
      </c>
      <c r="S124" s="41">
        <v>12.669999999999995</v>
      </c>
      <c r="T124" s="41">
        <v>13.089999999999998</v>
      </c>
      <c r="U124" s="41">
        <v>13.080000000000005</v>
      </c>
      <c r="V124" s="41">
        <v>12.430000000000005</v>
      </c>
      <c r="W124" s="41">
        <v>11.479999999999997</v>
      </c>
      <c r="X124" s="41">
        <v>9.9600000000000062</v>
      </c>
      <c r="Y124" s="41">
        <v>8.56</v>
      </c>
      <c r="Z124" s="42">
        <f t="shared" si="6"/>
        <v>255.2</v>
      </c>
      <c r="AA124" s="43">
        <v>22</v>
      </c>
      <c r="AB124" s="60">
        <f t="shared" si="10"/>
        <v>5614.4</v>
      </c>
      <c r="AD124" s="30" t="s">
        <v>43</v>
      </c>
    </row>
    <row r="125" spans="1:30" ht="15.75" x14ac:dyDescent="0.25">
      <c r="A125" s="59">
        <v>50679</v>
      </c>
      <c r="B125" s="41">
        <v>7.2399999999999993</v>
      </c>
      <c r="C125" s="41">
        <v>6.7399999999999993</v>
      </c>
      <c r="D125" s="41">
        <v>6.5</v>
      </c>
      <c r="E125" s="41">
        <v>6.4099999999999984</v>
      </c>
      <c r="F125" s="41">
        <v>6.6800000000000024</v>
      </c>
      <c r="G125" s="41">
        <v>7.3700000000000019</v>
      </c>
      <c r="H125" s="41">
        <v>8.5299999999999994</v>
      </c>
      <c r="I125" s="41">
        <v>9.5399999999999956</v>
      </c>
      <c r="J125" s="41">
        <v>10.620000000000001</v>
      </c>
      <c r="K125" s="41">
        <v>11.430000000000003</v>
      </c>
      <c r="L125" s="41">
        <v>12.210000000000004</v>
      </c>
      <c r="M125" s="41">
        <v>12.879999999999999</v>
      </c>
      <c r="N125" s="41">
        <v>12.729999999999997</v>
      </c>
      <c r="O125" s="41">
        <v>12.620000000000003</v>
      </c>
      <c r="P125" s="41">
        <v>12.870000000000001</v>
      </c>
      <c r="Q125" s="41">
        <v>12.860000000000005</v>
      </c>
      <c r="R125" s="41">
        <v>12.680000000000003</v>
      </c>
      <c r="S125" s="41">
        <v>12.580000000000005</v>
      </c>
      <c r="T125" s="41">
        <v>13.059999999999999</v>
      </c>
      <c r="U125" s="41">
        <v>12.75</v>
      </c>
      <c r="V125" s="41">
        <v>12.080000000000005</v>
      </c>
      <c r="W125" s="41">
        <v>11.110000000000005</v>
      </c>
      <c r="X125" s="41">
        <v>9.6500000000000021</v>
      </c>
      <c r="Y125" s="41">
        <v>8.3000000000000007</v>
      </c>
      <c r="Z125" s="42">
        <f t="shared" si="6"/>
        <v>249.44000000000008</v>
      </c>
      <c r="AA125" s="43">
        <v>20</v>
      </c>
      <c r="AB125" s="60">
        <f t="shared" si="10"/>
        <v>4988.800000000002</v>
      </c>
      <c r="AD125" s="30" t="s">
        <v>43</v>
      </c>
    </row>
    <row r="126" spans="1:30" ht="15.75" x14ac:dyDescent="0.25">
      <c r="A126" s="59">
        <v>50710</v>
      </c>
      <c r="B126" s="41">
        <v>7.3100000000000005</v>
      </c>
      <c r="C126" s="41">
        <v>6.7999999999999989</v>
      </c>
      <c r="D126" s="41">
        <v>6.5299999999999994</v>
      </c>
      <c r="E126" s="41">
        <v>6.4399999999999995</v>
      </c>
      <c r="F126" s="41">
        <v>6.7099999999999964</v>
      </c>
      <c r="G126" s="41">
        <v>7.4300000000000042</v>
      </c>
      <c r="H126" s="41">
        <v>8.620000000000001</v>
      </c>
      <c r="I126" s="41">
        <v>9.629999999999999</v>
      </c>
      <c r="J126" s="41">
        <v>10.659999999999998</v>
      </c>
      <c r="K126" s="41">
        <v>11.430000000000003</v>
      </c>
      <c r="L126" s="41">
        <v>12.169999999999995</v>
      </c>
      <c r="M126" s="41">
        <v>12.84</v>
      </c>
      <c r="N126" s="41">
        <v>12.69</v>
      </c>
      <c r="O126" s="41">
        <v>12.590000000000002</v>
      </c>
      <c r="P126" s="41">
        <v>12.879999999999999</v>
      </c>
      <c r="Q126" s="41">
        <v>12.879999999999999</v>
      </c>
      <c r="R126" s="41">
        <v>12.72</v>
      </c>
      <c r="S126" s="41">
        <v>12.72</v>
      </c>
      <c r="T126" s="41">
        <v>13.210000000000004</v>
      </c>
      <c r="U126" s="41">
        <v>12.919999999999993</v>
      </c>
      <c r="V126" s="41">
        <v>12.240000000000004</v>
      </c>
      <c r="W126" s="41">
        <v>11.25</v>
      </c>
      <c r="X126" s="41">
        <v>9.759999999999998</v>
      </c>
      <c r="Y126" s="41">
        <v>8.379999999999999</v>
      </c>
      <c r="Z126" s="42">
        <f t="shared" si="6"/>
        <v>250.80999999999997</v>
      </c>
      <c r="AA126" s="43">
        <v>20</v>
      </c>
      <c r="AB126" s="60">
        <f t="shared" si="10"/>
        <v>5016.2</v>
      </c>
      <c r="AD126" s="30" t="s">
        <v>43</v>
      </c>
    </row>
    <row r="127" spans="1:30" ht="16.5" thickBot="1" x14ac:dyDescent="0.3">
      <c r="A127" s="61">
        <v>50740</v>
      </c>
      <c r="B127" s="44">
        <v>7.7400000000000011</v>
      </c>
      <c r="C127" s="44">
        <v>7.1299999999999981</v>
      </c>
      <c r="D127" s="44">
        <v>6.8199999999999967</v>
      </c>
      <c r="E127" s="44">
        <v>6.6800000000000033</v>
      </c>
      <c r="F127" s="44">
        <v>6.849999999999997</v>
      </c>
      <c r="G127" s="44">
        <v>7.3700000000000019</v>
      </c>
      <c r="H127" s="44">
        <v>8.3799999999999972</v>
      </c>
      <c r="I127" s="44">
        <v>9.490000000000002</v>
      </c>
      <c r="J127" s="44">
        <v>10.69</v>
      </c>
      <c r="K127" s="44">
        <v>11.490000000000002</v>
      </c>
      <c r="L127" s="44">
        <v>12.210000000000003</v>
      </c>
      <c r="M127" s="44">
        <v>12.889999999999993</v>
      </c>
      <c r="N127" s="44">
        <v>12.889999999999993</v>
      </c>
      <c r="O127" s="44">
        <v>12.800000000000004</v>
      </c>
      <c r="P127" s="44">
        <v>13</v>
      </c>
      <c r="Q127" s="44">
        <v>13</v>
      </c>
      <c r="R127" s="44">
        <v>12.78</v>
      </c>
      <c r="S127" s="44">
        <v>12.569999999999995</v>
      </c>
      <c r="T127" s="44">
        <v>13.199999999999994</v>
      </c>
      <c r="U127" s="44">
        <v>13.139999999999993</v>
      </c>
      <c r="V127" s="44">
        <v>12.479999999999997</v>
      </c>
      <c r="W127" s="44">
        <v>11.599999999999996</v>
      </c>
      <c r="X127" s="44">
        <v>10.289999999999994</v>
      </c>
      <c r="Y127" s="44">
        <v>8.9499999999999975</v>
      </c>
      <c r="Z127" s="45">
        <f t="shared" si="6"/>
        <v>254.43999999999994</v>
      </c>
      <c r="AA127" s="46">
        <v>22</v>
      </c>
      <c r="AB127" s="62">
        <f t="shared" si="10"/>
        <v>5597.6799999999985</v>
      </c>
      <c r="AD127" s="30" t="s">
        <v>43</v>
      </c>
    </row>
    <row r="128" spans="1:30" ht="15.75" x14ac:dyDescent="0.25">
      <c r="A128" s="77">
        <v>50771</v>
      </c>
      <c r="B128" s="73">
        <v>8.1599999999999984</v>
      </c>
      <c r="C128" s="73">
        <v>7.5699999999999958</v>
      </c>
      <c r="D128" s="73">
        <v>7.2600000000000007</v>
      </c>
      <c r="E128" s="73">
        <v>7.1299999999999981</v>
      </c>
      <c r="F128" s="73">
        <v>7.330000000000001</v>
      </c>
      <c r="G128" s="73">
        <v>8.02</v>
      </c>
      <c r="H128" s="73">
        <v>9.01</v>
      </c>
      <c r="I128" s="73">
        <v>10.009999999999998</v>
      </c>
      <c r="J128" s="73">
        <v>11.229999999999997</v>
      </c>
      <c r="K128" s="73">
        <v>12.129999999999997</v>
      </c>
      <c r="L128" s="73">
        <v>13.009999999999996</v>
      </c>
      <c r="M128" s="73">
        <v>13.789999999999996</v>
      </c>
      <c r="N128" s="73">
        <v>13.759999999999996</v>
      </c>
      <c r="O128" s="73">
        <v>13.669999999999996</v>
      </c>
      <c r="P128" s="73">
        <v>13.940000000000001</v>
      </c>
      <c r="Q128" s="73">
        <v>13.940000000000001</v>
      </c>
      <c r="R128" s="73">
        <v>13.729999999999999</v>
      </c>
      <c r="S128" s="73">
        <v>13.319999999999997</v>
      </c>
      <c r="T128" s="73">
        <v>13.650000000000002</v>
      </c>
      <c r="U128" s="73">
        <v>13.949999999999994</v>
      </c>
      <c r="V128" s="73">
        <v>13.34</v>
      </c>
      <c r="W128" s="73">
        <v>12.400000000000004</v>
      </c>
      <c r="X128" s="73">
        <v>10.889999999999995</v>
      </c>
      <c r="Y128" s="73">
        <v>9.360000000000003</v>
      </c>
      <c r="Z128" s="74">
        <f t="shared" si="6"/>
        <v>270.59999999999997</v>
      </c>
      <c r="AA128" s="75">
        <v>20</v>
      </c>
      <c r="AB128" s="76">
        <f t="shared" si="10"/>
        <v>5411.9999999999991</v>
      </c>
      <c r="AD128" s="30" t="s">
        <v>43</v>
      </c>
    </row>
    <row r="129" spans="1:30" ht="15.75" x14ac:dyDescent="0.25">
      <c r="A129" s="59">
        <v>50802</v>
      </c>
      <c r="B129" s="41">
        <v>8.0800000000000018</v>
      </c>
      <c r="C129" s="41">
        <v>7.5299999999999994</v>
      </c>
      <c r="D129" s="41">
        <v>7.25</v>
      </c>
      <c r="E129" s="41">
        <v>7.1599999999999984</v>
      </c>
      <c r="F129" s="41">
        <v>7.4700000000000006</v>
      </c>
      <c r="G129" s="41">
        <v>8.5900000000000016</v>
      </c>
      <c r="H129" s="41">
        <v>9.6999999999999975</v>
      </c>
      <c r="I129" s="41">
        <v>10.47</v>
      </c>
      <c r="J129" s="41">
        <v>11.569999999999997</v>
      </c>
      <c r="K129" s="41">
        <v>12.370000000000003</v>
      </c>
      <c r="L129" s="41">
        <v>13.210000000000004</v>
      </c>
      <c r="M129" s="41">
        <v>13.889999999999995</v>
      </c>
      <c r="N129" s="41">
        <v>13.639999999999995</v>
      </c>
      <c r="O129" s="41">
        <v>13.610000000000005</v>
      </c>
      <c r="P129" s="41">
        <v>13.979999999999999</v>
      </c>
      <c r="Q129" s="41">
        <v>14.020000000000001</v>
      </c>
      <c r="R129" s="41">
        <v>13.860000000000005</v>
      </c>
      <c r="S129" s="41">
        <v>13.379999999999999</v>
      </c>
      <c r="T129" s="41">
        <v>13.490000000000004</v>
      </c>
      <c r="U129" s="41">
        <v>13.979999999999999</v>
      </c>
      <c r="V129" s="41">
        <v>13.400000000000002</v>
      </c>
      <c r="W129" s="41">
        <v>12.389999999999995</v>
      </c>
      <c r="X129" s="41">
        <v>10.81</v>
      </c>
      <c r="Y129" s="41">
        <v>9.2299999999999986</v>
      </c>
      <c r="Z129" s="42">
        <f t="shared" ref="Z129:Z151" si="11">SUM(B129:Y129)</f>
        <v>273.08000000000004</v>
      </c>
      <c r="AA129" s="43">
        <v>20</v>
      </c>
      <c r="AB129" s="60">
        <f t="shared" si="10"/>
        <v>5461.6</v>
      </c>
      <c r="AD129" s="30" t="s">
        <v>43</v>
      </c>
    </row>
    <row r="130" spans="1:30" ht="15.75" x14ac:dyDescent="0.25">
      <c r="A130" s="59">
        <v>50830</v>
      </c>
      <c r="B130" s="41">
        <v>8.0800000000000036</v>
      </c>
      <c r="C130" s="41">
        <v>7.54</v>
      </c>
      <c r="D130" s="41">
        <v>7.27</v>
      </c>
      <c r="E130" s="41">
        <v>7.1699999999999982</v>
      </c>
      <c r="F130" s="41">
        <v>7.49</v>
      </c>
      <c r="G130" s="41">
        <v>8.610000000000003</v>
      </c>
      <c r="H130" s="41">
        <v>9.680000000000005</v>
      </c>
      <c r="I130" s="41">
        <v>10.569999999999995</v>
      </c>
      <c r="J130" s="41">
        <v>11.659999999999998</v>
      </c>
      <c r="K130" s="41">
        <v>12.44</v>
      </c>
      <c r="L130" s="41">
        <v>13.270000000000003</v>
      </c>
      <c r="M130" s="41">
        <v>13.919999999999998</v>
      </c>
      <c r="N130" s="41">
        <v>13.73</v>
      </c>
      <c r="O130" s="41">
        <v>13.669999999999998</v>
      </c>
      <c r="P130" s="41">
        <v>13.98</v>
      </c>
      <c r="Q130" s="41">
        <v>14.02</v>
      </c>
      <c r="R130" s="41">
        <v>13.839999999999998</v>
      </c>
      <c r="S130" s="41">
        <v>13.430000000000005</v>
      </c>
      <c r="T130" s="41">
        <v>13.669999999999998</v>
      </c>
      <c r="U130" s="41">
        <v>14.080000000000002</v>
      </c>
      <c r="V130" s="41">
        <v>13.430000000000005</v>
      </c>
      <c r="W130" s="41">
        <v>12.379999999999997</v>
      </c>
      <c r="X130" s="41">
        <v>10.800000000000004</v>
      </c>
      <c r="Y130" s="41">
        <v>9.240000000000002</v>
      </c>
      <c r="Z130" s="42">
        <f t="shared" si="11"/>
        <v>273.97000000000003</v>
      </c>
      <c r="AA130" s="43">
        <v>22</v>
      </c>
      <c r="AB130" s="60">
        <f t="shared" si="10"/>
        <v>6027.34</v>
      </c>
      <c r="AD130" s="30" t="s">
        <v>43</v>
      </c>
    </row>
    <row r="131" spans="1:30" ht="15.75" x14ac:dyDescent="0.25">
      <c r="A131" s="59">
        <v>50861</v>
      </c>
      <c r="B131" s="41">
        <v>8</v>
      </c>
      <c r="C131" s="41">
        <v>7.4599999999999973</v>
      </c>
      <c r="D131" s="41">
        <v>7.1899999999999995</v>
      </c>
      <c r="E131" s="41">
        <v>7.0900000000000016</v>
      </c>
      <c r="F131" s="41">
        <v>7.3899999999999979</v>
      </c>
      <c r="G131" s="41">
        <v>8.3499999999999979</v>
      </c>
      <c r="H131" s="41">
        <v>9.44</v>
      </c>
      <c r="I131" s="41">
        <v>10.430000000000003</v>
      </c>
      <c r="J131" s="41">
        <v>11.490000000000002</v>
      </c>
      <c r="K131" s="41">
        <v>12.370000000000003</v>
      </c>
      <c r="L131" s="41">
        <v>13.169999999999993</v>
      </c>
      <c r="M131" s="41">
        <v>13.849999999999996</v>
      </c>
      <c r="N131" s="41">
        <v>13.680000000000003</v>
      </c>
      <c r="O131" s="41">
        <v>13.550000000000006</v>
      </c>
      <c r="P131" s="41">
        <v>13.75</v>
      </c>
      <c r="Q131" s="41">
        <v>13.830000000000005</v>
      </c>
      <c r="R131" s="41">
        <v>13.629999999999999</v>
      </c>
      <c r="S131" s="41">
        <v>13.349999999999996</v>
      </c>
      <c r="T131" s="41">
        <v>13.710000000000006</v>
      </c>
      <c r="U131" s="41">
        <v>13.949999999999994</v>
      </c>
      <c r="V131" s="41">
        <v>13.289999999999994</v>
      </c>
      <c r="W131" s="41">
        <v>12.259999999999996</v>
      </c>
      <c r="X131" s="41">
        <v>10.710000000000004</v>
      </c>
      <c r="Y131" s="41">
        <v>9.1699999999999964</v>
      </c>
      <c r="Z131" s="42">
        <f t="shared" si="11"/>
        <v>271.11</v>
      </c>
      <c r="AA131" s="43">
        <v>19</v>
      </c>
      <c r="AB131" s="60">
        <f t="shared" si="10"/>
        <v>5151.09</v>
      </c>
      <c r="AD131" s="30" t="s">
        <v>43</v>
      </c>
    </row>
    <row r="132" spans="1:30" ht="15.75" x14ac:dyDescent="0.25">
      <c r="A132" s="59">
        <v>50891</v>
      </c>
      <c r="B132" s="41">
        <v>7.900000000000003</v>
      </c>
      <c r="C132" s="41">
        <v>7.3700000000000019</v>
      </c>
      <c r="D132" s="41">
        <v>7.1100000000000012</v>
      </c>
      <c r="E132" s="41">
        <v>7.0100000000000007</v>
      </c>
      <c r="F132" s="41">
        <v>7.3400000000000016</v>
      </c>
      <c r="G132" s="41">
        <v>8.25</v>
      </c>
      <c r="H132" s="41">
        <v>9.44</v>
      </c>
      <c r="I132" s="41">
        <v>10.44</v>
      </c>
      <c r="J132" s="41">
        <v>11.56</v>
      </c>
      <c r="K132" s="41">
        <v>12.409999999999998</v>
      </c>
      <c r="L132" s="41">
        <v>13.240000000000004</v>
      </c>
      <c r="M132" s="41">
        <v>13.940000000000001</v>
      </c>
      <c r="N132" s="41">
        <v>13.729999999999999</v>
      </c>
      <c r="O132" s="41">
        <v>13.59</v>
      </c>
      <c r="P132" s="41">
        <v>13.84</v>
      </c>
      <c r="Q132" s="41">
        <v>13.779999999999998</v>
      </c>
      <c r="R132" s="41">
        <v>13.529999999999998</v>
      </c>
      <c r="S132" s="41">
        <v>13.270000000000003</v>
      </c>
      <c r="T132" s="41">
        <v>13.639999999999995</v>
      </c>
      <c r="U132" s="41">
        <v>13.860000000000005</v>
      </c>
      <c r="V132" s="41">
        <v>13.190000000000001</v>
      </c>
      <c r="W132" s="41">
        <v>12.129999999999997</v>
      </c>
      <c r="X132" s="41">
        <v>10.550000000000002</v>
      </c>
      <c r="Y132" s="41">
        <v>9.0200000000000014</v>
      </c>
      <c r="Z132" s="42">
        <f t="shared" si="11"/>
        <v>270.14</v>
      </c>
      <c r="AA132" s="43">
        <v>21</v>
      </c>
      <c r="AB132" s="60">
        <f t="shared" si="10"/>
        <v>5672.94</v>
      </c>
      <c r="AD132" s="30" t="s">
        <v>43</v>
      </c>
    </row>
    <row r="133" spans="1:30" ht="15.75" x14ac:dyDescent="0.25">
      <c r="A133" s="59">
        <v>50922</v>
      </c>
      <c r="B133" s="41">
        <v>7.849999999999997</v>
      </c>
      <c r="C133" s="41">
        <v>7.3</v>
      </c>
      <c r="D133" s="41">
        <v>7.0100000000000007</v>
      </c>
      <c r="E133" s="41">
        <v>6.900000000000003</v>
      </c>
      <c r="F133" s="41">
        <v>7.1800000000000042</v>
      </c>
      <c r="G133" s="41">
        <v>7.9399999999999995</v>
      </c>
      <c r="H133" s="41">
        <v>9.1500000000000021</v>
      </c>
      <c r="I133" s="41">
        <v>10.25</v>
      </c>
      <c r="J133" s="41">
        <v>11.389999999999995</v>
      </c>
      <c r="K133" s="41">
        <v>12.240000000000004</v>
      </c>
      <c r="L133" s="41">
        <v>13.059999999999999</v>
      </c>
      <c r="M133" s="41">
        <v>13.789999999999996</v>
      </c>
      <c r="N133" s="41">
        <v>13.650000000000002</v>
      </c>
      <c r="O133" s="41">
        <v>13.449999999999994</v>
      </c>
      <c r="P133" s="41">
        <v>13.639999999999995</v>
      </c>
      <c r="Q133" s="41">
        <v>13.599999999999998</v>
      </c>
      <c r="R133" s="41">
        <v>13.400000000000002</v>
      </c>
      <c r="S133" s="41">
        <v>13.120000000000001</v>
      </c>
      <c r="T133" s="41">
        <v>13.360000000000005</v>
      </c>
      <c r="U133" s="41">
        <v>13.779999999999998</v>
      </c>
      <c r="V133" s="41">
        <v>13.120000000000001</v>
      </c>
      <c r="W133" s="41">
        <v>12.069999999999997</v>
      </c>
      <c r="X133" s="41">
        <v>10.490000000000002</v>
      </c>
      <c r="Y133" s="41">
        <v>8.99</v>
      </c>
      <c r="Z133" s="42">
        <f t="shared" si="11"/>
        <v>266.73</v>
      </c>
      <c r="AA133" s="43">
        <v>20</v>
      </c>
      <c r="AB133" s="60">
        <f t="shared" si="10"/>
        <v>5334.6</v>
      </c>
      <c r="AD133" s="30" t="s">
        <v>43</v>
      </c>
    </row>
    <row r="134" spans="1:30" ht="15.75" x14ac:dyDescent="0.25">
      <c r="A134" s="59">
        <v>50952</v>
      </c>
      <c r="B134" s="41">
        <v>7.1299999999999981</v>
      </c>
      <c r="C134" s="41">
        <v>6.650000000000003</v>
      </c>
      <c r="D134" s="41">
        <v>6.39</v>
      </c>
      <c r="E134" s="41">
        <v>6.2699999999999978</v>
      </c>
      <c r="F134" s="41">
        <v>6.53</v>
      </c>
      <c r="G134" s="41">
        <v>7.2799999999999994</v>
      </c>
      <c r="H134" s="41">
        <v>8.26</v>
      </c>
      <c r="I134" s="41">
        <v>9.1999999999999975</v>
      </c>
      <c r="J134" s="41">
        <v>10.25</v>
      </c>
      <c r="K134" s="41">
        <v>11.050000000000004</v>
      </c>
      <c r="L134" s="41">
        <v>11.789999999999996</v>
      </c>
      <c r="M134" s="41">
        <v>12.479999999999997</v>
      </c>
      <c r="N134" s="41">
        <v>12.31</v>
      </c>
      <c r="O134" s="41">
        <v>12.180000000000003</v>
      </c>
      <c r="P134" s="41">
        <v>12.449999999999996</v>
      </c>
      <c r="Q134" s="41">
        <v>12.47</v>
      </c>
      <c r="R134" s="41">
        <v>12.300000000000004</v>
      </c>
      <c r="S134" s="41">
        <v>11.930000000000003</v>
      </c>
      <c r="T134" s="41">
        <v>12</v>
      </c>
      <c r="U134" s="41">
        <v>12.5</v>
      </c>
      <c r="V134" s="41">
        <v>11.919999999999995</v>
      </c>
      <c r="W134" s="41">
        <v>10.990000000000002</v>
      </c>
      <c r="X134" s="41">
        <v>9.5500000000000025</v>
      </c>
      <c r="Y134" s="41">
        <v>8.2100000000000044</v>
      </c>
      <c r="Z134" s="42">
        <f t="shared" si="11"/>
        <v>242.09</v>
      </c>
      <c r="AA134" s="43">
        <v>19</v>
      </c>
      <c r="AB134" s="60">
        <f t="shared" si="10"/>
        <v>4599.71</v>
      </c>
      <c r="AD134" s="30" t="s">
        <v>43</v>
      </c>
    </row>
    <row r="135" spans="1:30" ht="15.75" x14ac:dyDescent="0.25">
      <c r="A135" s="59">
        <v>50983</v>
      </c>
      <c r="B135" s="41">
        <v>7.139999999999997</v>
      </c>
      <c r="C135" s="41">
        <v>6.6599999999999975</v>
      </c>
      <c r="D135" s="41">
        <v>6.4000000000000021</v>
      </c>
      <c r="E135" s="41">
        <v>6.299999999999998</v>
      </c>
      <c r="F135" s="41">
        <v>6.5699999999999967</v>
      </c>
      <c r="G135" s="41">
        <v>7.4300000000000042</v>
      </c>
      <c r="H135" s="41">
        <v>8.4199999999999964</v>
      </c>
      <c r="I135" s="41">
        <v>9.2799999999999994</v>
      </c>
      <c r="J135" s="41">
        <v>10.270000000000003</v>
      </c>
      <c r="K135" s="41">
        <v>11.009999999999998</v>
      </c>
      <c r="L135" s="41">
        <v>11.789999999999994</v>
      </c>
      <c r="M135" s="41">
        <v>12.47</v>
      </c>
      <c r="N135" s="41">
        <v>12.300000000000004</v>
      </c>
      <c r="O135" s="41">
        <v>12.240000000000004</v>
      </c>
      <c r="P135" s="41">
        <v>12.5</v>
      </c>
      <c r="Q135" s="41">
        <v>12.53</v>
      </c>
      <c r="R135" s="41">
        <v>12.379999999999997</v>
      </c>
      <c r="S135" s="41">
        <v>12.020000000000003</v>
      </c>
      <c r="T135" s="41">
        <v>12.199999999999996</v>
      </c>
      <c r="U135" s="41">
        <v>12.590000000000002</v>
      </c>
      <c r="V135" s="41">
        <v>11.979999999999997</v>
      </c>
      <c r="W135" s="41">
        <v>11.009999999999998</v>
      </c>
      <c r="X135" s="41">
        <v>9.5299999999999994</v>
      </c>
      <c r="Y135" s="41">
        <v>8.1999999999999975</v>
      </c>
      <c r="Z135" s="42">
        <f t="shared" si="11"/>
        <v>243.21999999999997</v>
      </c>
      <c r="AA135" s="43">
        <v>22</v>
      </c>
      <c r="AB135" s="60">
        <f t="shared" si="10"/>
        <v>5350.8399999999992</v>
      </c>
      <c r="AD135" s="30" t="s">
        <v>43</v>
      </c>
    </row>
    <row r="136" spans="1:30" ht="15.75" x14ac:dyDescent="0.25">
      <c r="A136" s="59">
        <v>51014</v>
      </c>
      <c r="B136" s="41">
        <v>7.23</v>
      </c>
      <c r="C136" s="41">
        <v>6.74</v>
      </c>
      <c r="D136" s="41">
        <v>6.4800000000000013</v>
      </c>
      <c r="E136" s="41">
        <v>6.3799999999999981</v>
      </c>
      <c r="F136" s="41">
        <v>6.650000000000003</v>
      </c>
      <c r="G136" s="41">
        <v>7.4599999999999991</v>
      </c>
      <c r="H136" s="41">
        <v>8.5200000000000014</v>
      </c>
      <c r="I136" s="41">
        <v>9.3799999999999972</v>
      </c>
      <c r="J136" s="41">
        <v>10.31</v>
      </c>
      <c r="K136" s="41">
        <v>11.120000000000003</v>
      </c>
      <c r="L136" s="41">
        <v>11.979999999999997</v>
      </c>
      <c r="M136" s="41">
        <v>12.639999999999993</v>
      </c>
      <c r="N136" s="41">
        <v>12.460000000000003</v>
      </c>
      <c r="O136" s="41">
        <v>12.379999999999997</v>
      </c>
      <c r="P136" s="41">
        <v>12.699999999999996</v>
      </c>
      <c r="Q136" s="41">
        <v>12.72</v>
      </c>
      <c r="R136" s="41">
        <v>12.53</v>
      </c>
      <c r="S136" s="41">
        <v>12.210000000000003</v>
      </c>
      <c r="T136" s="41">
        <v>12.620000000000003</v>
      </c>
      <c r="U136" s="41">
        <v>12.610000000000007</v>
      </c>
      <c r="V136" s="41">
        <v>11.979999999999997</v>
      </c>
      <c r="W136" s="41">
        <v>11.069999999999995</v>
      </c>
      <c r="X136" s="41">
        <v>9.5999999999999961</v>
      </c>
      <c r="Y136" s="41">
        <v>8.259999999999998</v>
      </c>
      <c r="Z136" s="42">
        <f t="shared" si="11"/>
        <v>246.02999999999997</v>
      </c>
      <c r="AA136" s="43">
        <v>22</v>
      </c>
      <c r="AB136" s="60">
        <f t="shared" si="10"/>
        <v>5412.66</v>
      </c>
      <c r="AD136" s="30" t="s">
        <v>43</v>
      </c>
    </row>
    <row r="137" spans="1:30" ht="15.75" x14ac:dyDescent="0.25">
      <c r="A137" s="59">
        <v>51044</v>
      </c>
      <c r="B137" s="41">
        <v>6.9500000000000011</v>
      </c>
      <c r="C137" s="41">
        <v>6.4800000000000022</v>
      </c>
      <c r="D137" s="41">
        <v>6.2399999999999984</v>
      </c>
      <c r="E137" s="41">
        <v>6.1599999999999984</v>
      </c>
      <c r="F137" s="41">
        <v>6.42</v>
      </c>
      <c r="G137" s="41">
        <v>7.08</v>
      </c>
      <c r="H137" s="41">
        <v>8.1999999999999993</v>
      </c>
      <c r="I137" s="41">
        <v>9.1699999999999964</v>
      </c>
      <c r="J137" s="41">
        <v>10.210000000000004</v>
      </c>
      <c r="K137" s="41">
        <v>10.979999999999997</v>
      </c>
      <c r="L137" s="41">
        <v>11.740000000000004</v>
      </c>
      <c r="M137" s="41">
        <v>12.379999999999997</v>
      </c>
      <c r="N137" s="41">
        <v>12.229999999999997</v>
      </c>
      <c r="O137" s="41">
        <v>12.120000000000003</v>
      </c>
      <c r="P137" s="41">
        <v>12.370000000000003</v>
      </c>
      <c r="Q137" s="41">
        <v>12.360000000000005</v>
      </c>
      <c r="R137" s="41">
        <v>12.180000000000003</v>
      </c>
      <c r="S137" s="41">
        <v>12.090000000000002</v>
      </c>
      <c r="T137" s="41">
        <v>12.550000000000004</v>
      </c>
      <c r="U137" s="41">
        <v>12.25</v>
      </c>
      <c r="V137" s="41">
        <v>11.610000000000005</v>
      </c>
      <c r="W137" s="41">
        <v>10.680000000000003</v>
      </c>
      <c r="X137" s="41">
        <v>9.2799999999999994</v>
      </c>
      <c r="Y137" s="41">
        <v>7.9700000000000006</v>
      </c>
      <c r="Z137" s="42">
        <f t="shared" si="11"/>
        <v>239.70000000000005</v>
      </c>
      <c r="AA137" s="43">
        <v>20</v>
      </c>
      <c r="AB137" s="60">
        <f t="shared" si="10"/>
        <v>4794.0000000000009</v>
      </c>
      <c r="AD137" s="30" t="s">
        <v>43</v>
      </c>
    </row>
    <row r="138" spans="1:30" ht="15.75" x14ac:dyDescent="0.25">
      <c r="A138" s="59">
        <v>51075</v>
      </c>
      <c r="B138" s="41">
        <v>7.0299999999999994</v>
      </c>
      <c r="C138" s="41">
        <v>6.5400000000000036</v>
      </c>
      <c r="D138" s="41">
        <v>6.28</v>
      </c>
      <c r="E138" s="41">
        <v>6.200000000000002</v>
      </c>
      <c r="F138" s="41">
        <v>6.4599999999999964</v>
      </c>
      <c r="G138" s="41">
        <v>7.150000000000003</v>
      </c>
      <c r="H138" s="41">
        <v>8.2899999999999956</v>
      </c>
      <c r="I138" s="41">
        <v>9.2700000000000014</v>
      </c>
      <c r="J138" s="41">
        <v>10.25</v>
      </c>
      <c r="K138" s="41">
        <v>11</v>
      </c>
      <c r="L138" s="41">
        <v>11.710000000000004</v>
      </c>
      <c r="M138" s="41">
        <v>12.349999999999996</v>
      </c>
      <c r="N138" s="41">
        <v>12.210000000000004</v>
      </c>
      <c r="O138" s="41">
        <v>12.110000000000005</v>
      </c>
      <c r="P138" s="41">
        <v>12.389999999999995</v>
      </c>
      <c r="Q138" s="41">
        <v>12.400000000000004</v>
      </c>
      <c r="R138" s="41">
        <v>12.229999999999997</v>
      </c>
      <c r="S138" s="41">
        <v>12.240000000000004</v>
      </c>
      <c r="T138" s="41">
        <v>12.710000000000004</v>
      </c>
      <c r="U138" s="41">
        <v>12.430000000000003</v>
      </c>
      <c r="V138" s="41">
        <v>11.78</v>
      </c>
      <c r="W138" s="41">
        <v>10.819999999999997</v>
      </c>
      <c r="X138" s="41">
        <v>9.389999999999997</v>
      </c>
      <c r="Y138" s="41">
        <v>8.06</v>
      </c>
      <c r="Z138" s="42">
        <f t="shared" si="11"/>
        <v>241.3</v>
      </c>
      <c r="AA138" s="43">
        <v>20</v>
      </c>
      <c r="AB138" s="60">
        <f t="shared" si="10"/>
        <v>4826</v>
      </c>
      <c r="AD138" s="30" t="s">
        <v>43</v>
      </c>
    </row>
    <row r="139" spans="1:30" ht="16.5" thickBot="1" x14ac:dyDescent="0.3">
      <c r="A139" s="61">
        <v>51105</v>
      </c>
      <c r="B139" s="44">
        <v>7.4499999999999993</v>
      </c>
      <c r="C139" s="44">
        <v>6.8700000000000019</v>
      </c>
      <c r="D139" s="44">
        <v>6.5699999999999976</v>
      </c>
      <c r="E139" s="44">
        <v>6.4399999999999995</v>
      </c>
      <c r="F139" s="44">
        <v>6.6100000000000012</v>
      </c>
      <c r="G139" s="44">
        <v>7.099999999999997</v>
      </c>
      <c r="H139" s="44">
        <v>8.0699999999999967</v>
      </c>
      <c r="I139" s="44">
        <v>9.139999999999997</v>
      </c>
      <c r="J139" s="44">
        <v>10.300000000000002</v>
      </c>
      <c r="K139" s="44">
        <v>11.069999999999997</v>
      </c>
      <c r="L139" s="44">
        <v>11.759999999999996</v>
      </c>
      <c r="M139" s="44">
        <v>12.419999999999995</v>
      </c>
      <c r="N139" s="44">
        <v>12.419999999999995</v>
      </c>
      <c r="O139" s="44">
        <v>12.330000000000005</v>
      </c>
      <c r="P139" s="44">
        <v>12.520000000000003</v>
      </c>
      <c r="Q139" s="44">
        <v>12.53</v>
      </c>
      <c r="R139" s="44">
        <v>12.319999999999997</v>
      </c>
      <c r="S139" s="44">
        <v>12.110000000000005</v>
      </c>
      <c r="T139" s="44">
        <v>12.72</v>
      </c>
      <c r="U139" s="44">
        <v>12.659999999999998</v>
      </c>
      <c r="V139" s="44">
        <v>12.020000000000003</v>
      </c>
      <c r="W139" s="44">
        <v>11.169999999999995</v>
      </c>
      <c r="X139" s="44">
        <v>9.9099999999999984</v>
      </c>
      <c r="Y139" s="44">
        <v>8.629999999999999</v>
      </c>
      <c r="Z139" s="45">
        <f t="shared" si="11"/>
        <v>245.13999999999996</v>
      </c>
      <c r="AA139" s="46">
        <v>21</v>
      </c>
      <c r="AB139" s="62">
        <f t="shared" si="10"/>
        <v>5147.9399999999987</v>
      </c>
      <c r="AD139" s="30" t="s">
        <v>43</v>
      </c>
    </row>
    <row r="140" spans="1:30" ht="15.75" x14ac:dyDescent="0.25">
      <c r="A140" s="59">
        <v>51136</v>
      </c>
      <c r="B140" s="41">
        <v>7.8400000000000016</v>
      </c>
      <c r="C140" s="41">
        <v>7.2799999999999994</v>
      </c>
      <c r="D140" s="41">
        <v>6.9800000000000022</v>
      </c>
      <c r="E140" s="41">
        <v>6.8600000000000012</v>
      </c>
      <c r="F140" s="41">
        <v>7.0499999999999989</v>
      </c>
      <c r="G140" s="41">
        <v>7.71</v>
      </c>
      <c r="H140" s="41">
        <v>8.6599999999999984</v>
      </c>
      <c r="I140" s="41">
        <v>9.629999999999999</v>
      </c>
      <c r="J140" s="41">
        <v>10.789999999999996</v>
      </c>
      <c r="K140" s="41">
        <v>11.659999999999998</v>
      </c>
      <c r="L140" s="41">
        <v>12.5</v>
      </c>
      <c r="M140" s="41">
        <v>13.259999999999996</v>
      </c>
      <c r="N140" s="41">
        <v>13.229999999999997</v>
      </c>
      <c r="O140" s="41">
        <v>13.150000000000002</v>
      </c>
      <c r="P140" s="41">
        <v>13.400000000000002</v>
      </c>
      <c r="Q140" s="41">
        <v>13.400000000000002</v>
      </c>
      <c r="R140" s="41">
        <v>13.199999999999994</v>
      </c>
      <c r="S140" s="41">
        <v>12.809999999999999</v>
      </c>
      <c r="T140" s="41">
        <v>13.129999999999999</v>
      </c>
      <c r="U140" s="41">
        <v>13.41</v>
      </c>
      <c r="V140" s="41">
        <v>12.819999999999997</v>
      </c>
      <c r="W140" s="41">
        <v>11.919999999999995</v>
      </c>
      <c r="X140" s="41">
        <v>10.47</v>
      </c>
      <c r="Y140" s="41">
        <v>9</v>
      </c>
      <c r="Z140" s="42">
        <f t="shared" si="11"/>
        <v>260.15999999999997</v>
      </c>
      <c r="AA140" s="43">
        <v>21</v>
      </c>
      <c r="AB140" s="60">
        <f t="shared" si="10"/>
        <v>5463.36</v>
      </c>
      <c r="AD140" s="30" t="s">
        <v>43</v>
      </c>
    </row>
    <row r="141" spans="1:30" ht="15.75" x14ac:dyDescent="0.25">
      <c r="A141" s="59">
        <v>51167</v>
      </c>
      <c r="B141" s="41">
        <v>7.79</v>
      </c>
      <c r="C141" s="41">
        <v>7.27</v>
      </c>
      <c r="D141" s="41">
        <v>7</v>
      </c>
      <c r="E141" s="41">
        <v>6.9099999999999984</v>
      </c>
      <c r="F141" s="41">
        <v>7.2099999999999982</v>
      </c>
      <c r="G141" s="41">
        <v>8.2899999999999956</v>
      </c>
      <c r="H141" s="41">
        <v>9.360000000000003</v>
      </c>
      <c r="I141" s="41">
        <v>10.099999999999998</v>
      </c>
      <c r="J141" s="41">
        <v>11.159999999999998</v>
      </c>
      <c r="K141" s="41">
        <v>11.94</v>
      </c>
      <c r="L141" s="41">
        <v>12.75</v>
      </c>
      <c r="M141" s="41">
        <v>13.41</v>
      </c>
      <c r="N141" s="41">
        <v>13.16</v>
      </c>
      <c r="O141" s="41">
        <v>13.139999999999995</v>
      </c>
      <c r="P141" s="41">
        <v>13.490000000000004</v>
      </c>
      <c r="Q141" s="41">
        <v>13.529999999999998</v>
      </c>
      <c r="R141" s="41">
        <v>13.370000000000001</v>
      </c>
      <c r="S141" s="41">
        <v>12.91</v>
      </c>
      <c r="T141" s="41">
        <v>13.020000000000003</v>
      </c>
      <c r="U141" s="41">
        <v>13.490000000000004</v>
      </c>
      <c r="V141" s="41">
        <v>12.930000000000003</v>
      </c>
      <c r="W141" s="41">
        <v>11.949999999999996</v>
      </c>
      <c r="X141" s="41">
        <v>10.430000000000003</v>
      </c>
      <c r="Y141" s="41">
        <v>8.9099999999999984</v>
      </c>
      <c r="Z141" s="42">
        <f t="shared" si="11"/>
        <v>263.52000000000004</v>
      </c>
      <c r="AA141" s="43">
        <v>21</v>
      </c>
      <c r="AB141" s="60">
        <f t="shared" si="10"/>
        <v>5533.920000000001</v>
      </c>
      <c r="AD141" s="30" t="s">
        <v>43</v>
      </c>
    </row>
    <row r="142" spans="1:30" ht="15.75" x14ac:dyDescent="0.25">
      <c r="A142" s="59">
        <v>51196</v>
      </c>
      <c r="B142" s="41">
        <v>7.7900000000000009</v>
      </c>
      <c r="C142" s="41">
        <v>7.2600000000000016</v>
      </c>
      <c r="D142" s="41">
        <v>7.0100000000000016</v>
      </c>
      <c r="E142" s="41">
        <v>6.9099999999999984</v>
      </c>
      <c r="F142" s="41">
        <v>7.2200000000000006</v>
      </c>
      <c r="G142" s="41">
        <v>8.2899999999999956</v>
      </c>
      <c r="H142" s="41">
        <v>9.3300000000000036</v>
      </c>
      <c r="I142" s="41">
        <v>10.19</v>
      </c>
      <c r="J142" s="41">
        <v>11.229999999999997</v>
      </c>
      <c r="K142" s="41">
        <v>11.990000000000004</v>
      </c>
      <c r="L142" s="41">
        <v>12.789999999999996</v>
      </c>
      <c r="M142" s="41">
        <v>13.419999999999993</v>
      </c>
      <c r="N142" s="41">
        <v>13.229999999999995</v>
      </c>
      <c r="O142" s="41">
        <v>13.169999999999993</v>
      </c>
      <c r="P142" s="41">
        <v>13.479999999999997</v>
      </c>
      <c r="Q142" s="41">
        <v>13.520000000000003</v>
      </c>
      <c r="R142" s="41">
        <v>13.330000000000007</v>
      </c>
      <c r="S142" s="41">
        <v>12.94</v>
      </c>
      <c r="T142" s="41">
        <v>13.169999999999993</v>
      </c>
      <c r="U142" s="41">
        <v>13.569999999999997</v>
      </c>
      <c r="V142" s="41">
        <v>12.94</v>
      </c>
      <c r="W142" s="41">
        <v>11.930000000000003</v>
      </c>
      <c r="X142" s="41">
        <v>10.409999999999998</v>
      </c>
      <c r="Y142" s="41">
        <v>8.9000000000000021</v>
      </c>
      <c r="Z142" s="42">
        <f t="shared" si="11"/>
        <v>264.01999999999992</v>
      </c>
      <c r="AA142" s="43">
        <v>21</v>
      </c>
      <c r="AB142" s="60">
        <f t="shared" si="10"/>
        <v>5544.4199999999983</v>
      </c>
      <c r="AD142" s="30" t="s">
        <v>43</v>
      </c>
    </row>
    <row r="143" spans="1:30" ht="15.75" x14ac:dyDescent="0.25">
      <c r="A143" s="59">
        <v>51227</v>
      </c>
      <c r="B143" s="41">
        <v>7.6899999999999995</v>
      </c>
      <c r="C143" s="41">
        <v>7.1699999999999982</v>
      </c>
      <c r="D143" s="41">
        <v>6.9099999999999984</v>
      </c>
      <c r="E143" s="41">
        <v>6.8100000000000005</v>
      </c>
      <c r="F143" s="41">
        <v>7.1100000000000012</v>
      </c>
      <c r="G143" s="41">
        <v>8.0299999999999994</v>
      </c>
      <c r="H143" s="41">
        <v>9.0800000000000036</v>
      </c>
      <c r="I143" s="41">
        <v>10.029999999999999</v>
      </c>
      <c r="J143" s="41">
        <v>11.050000000000004</v>
      </c>
      <c r="K143" s="41">
        <v>11.889999999999995</v>
      </c>
      <c r="L143" s="41">
        <v>12.659999999999998</v>
      </c>
      <c r="M143" s="41">
        <v>13.319999999999997</v>
      </c>
      <c r="N143" s="41">
        <v>13.150000000000002</v>
      </c>
      <c r="O143" s="41">
        <v>13.029999999999998</v>
      </c>
      <c r="P143" s="41">
        <v>13.220000000000002</v>
      </c>
      <c r="Q143" s="41">
        <v>13.300000000000006</v>
      </c>
      <c r="R143" s="41">
        <v>13.099999999999998</v>
      </c>
      <c r="S143" s="41">
        <v>12.830000000000005</v>
      </c>
      <c r="T143" s="41">
        <v>13.180000000000003</v>
      </c>
      <c r="U143" s="41">
        <v>13.41</v>
      </c>
      <c r="V143" s="41">
        <v>12.770000000000003</v>
      </c>
      <c r="W143" s="41">
        <v>11.789999999999996</v>
      </c>
      <c r="X143" s="41">
        <v>10.300000000000002</v>
      </c>
      <c r="Y143" s="41">
        <v>8.8199999999999967</v>
      </c>
      <c r="Z143" s="42">
        <f t="shared" si="11"/>
        <v>260.65000000000003</v>
      </c>
      <c r="AA143" s="43">
        <v>21</v>
      </c>
      <c r="AB143" s="60">
        <f t="shared" si="10"/>
        <v>5473.6500000000005</v>
      </c>
      <c r="AD143" s="30" t="s">
        <v>43</v>
      </c>
    </row>
    <row r="144" spans="1:30" ht="15.75" x14ac:dyDescent="0.25">
      <c r="A144" s="59">
        <v>51257</v>
      </c>
      <c r="B144" s="41">
        <v>7.599999999999997</v>
      </c>
      <c r="C144" s="41">
        <v>7.0900000000000016</v>
      </c>
      <c r="D144" s="41">
        <v>6.83</v>
      </c>
      <c r="E144" s="41">
        <v>6.7399999999999993</v>
      </c>
      <c r="F144" s="41">
        <v>7.0600000000000005</v>
      </c>
      <c r="G144" s="41">
        <v>7.9399999999999995</v>
      </c>
      <c r="H144" s="41">
        <v>9.0800000000000036</v>
      </c>
      <c r="I144" s="41">
        <v>10.039999999999996</v>
      </c>
      <c r="J144" s="41">
        <v>11.120000000000003</v>
      </c>
      <c r="K144" s="41">
        <v>11.930000000000003</v>
      </c>
      <c r="L144" s="41">
        <v>12.740000000000004</v>
      </c>
      <c r="M144" s="41">
        <v>13.41</v>
      </c>
      <c r="N144" s="41">
        <v>13.210000000000004</v>
      </c>
      <c r="O144" s="41">
        <v>13.080000000000005</v>
      </c>
      <c r="P144" s="41">
        <v>13.309999999999999</v>
      </c>
      <c r="Q144" s="41">
        <v>13.259999999999996</v>
      </c>
      <c r="R144" s="41">
        <v>13.020000000000003</v>
      </c>
      <c r="S144" s="41">
        <v>12.759999999999996</v>
      </c>
      <c r="T144" s="41">
        <v>13.120000000000001</v>
      </c>
      <c r="U144" s="41">
        <v>13.330000000000005</v>
      </c>
      <c r="V144" s="41">
        <v>12.690000000000001</v>
      </c>
      <c r="W144" s="41">
        <v>11.669999999999995</v>
      </c>
      <c r="X144" s="41">
        <v>10.150000000000002</v>
      </c>
      <c r="Y144" s="41">
        <v>8.6800000000000033</v>
      </c>
      <c r="Z144" s="42">
        <f t="shared" si="11"/>
        <v>259.86</v>
      </c>
      <c r="AA144" s="43">
        <v>21</v>
      </c>
      <c r="AB144" s="60">
        <f t="shared" si="10"/>
        <v>5457.06</v>
      </c>
      <c r="AD144" s="30" t="s">
        <v>43</v>
      </c>
    </row>
    <row r="145" spans="1:33" ht="15.75" x14ac:dyDescent="0.25">
      <c r="A145" s="59">
        <v>51288</v>
      </c>
      <c r="B145" s="41">
        <v>7.5600000000000005</v>
      </c>
      <c r="C145" s="41">
        <v>7.0299999999999994</v>
      </c>
      <c r="D145" s="41">
        <v>6.75</v>
      </c>
      <c r="E145" s="41">
        <v>6.650000000000003</v>
      </c>
      <c r="F145" s="41">
        <v>6.9200000000000008</v>
      </c>
      <c r="G145" s="41">
        <v>7.650000000000003</v>
      </c>
      <c r="H145" s="41">
        <v>8.81</v>
      </c>
      <c r="I145" s="41">
        <v>9.870000000000001</v>
      </c>
      <c r="J145" s="41">
        <v>10.97</v>
      </c>
      <c r="K145" s="41">
        <v>11.789999999999996</v>
      </c>
      <c r="L145" s="41">
        <v>12.569999999999997</v>
      </c>
      <c r="M145" s="41">
        <v>13.28</v>
      </c>
      <c r="N145" s="41">
        <v>13.139999999999995</v>
      </c>
      <c r="O145" s="41">
        <v>12.960000000000006</v>
      </c>
      <c r="P145" s="41">
        <v>13.139999999999995</v>
      </c>
      <c r="Q145" s="41">
        <v>13.090000000000002</v>
      </c>
      <c r="R145" s="41">
        <v>12.909999999999998</v>
      </c>
      <c r="S145" s="41">
        <v>12.629999999999997</v>
      </c>
      <c r="T145" s="41">
        <v>12.870000000000003</v>
      </c>
      <c r="U145" s="41">
        <v>13.28</v>
      </c>
      <c r="V145" s="41">
        <v>12.629999999999997</v>
      </c>
      <c r="W145" s="41">
        <v>11.620000000000003</v>
      </c>
      <c r="X145" s="41">
        <v>10.099999999999998</v>
      </c>
      <c r="Y145" s="41">
        <v>8.6599999999999984</v>
      </c>
      <c r="Z145" s="42">
        <f t="shared" si="11"/>
        <v>256.88</v>
      </c>
      <c r="AA145" s="43">
        <v>19</v>
      </c>
      <c r="AB145" s="60">
        <f t="shared" si="10"/>
        <v>4880.72</v>
      </c>
      <c r="AD145" s="30" t="s">
        <v>43</v>
      </c>
    </row>
    <row r="146" spans="1:33" ht="15.75" x14ac:dyDescent="0.25">
      <c r="A146" s="59">
        <v>51318</v>
      </c>
      <c r="B146" s="41">
        <v>7.7200000000000006</v>
      </c>
      <c r="C146" s="41">
        <v>7.2099999999999982</v>
      </c>
      <c r="D146" s="41">
        <v>6.92</v>
      </c>
      <c r="E146" s="41">
        <v>6.7999999999999989</v>
      </c>
      <c r="F146" s="41">
        <v>7.08</v>
      </c>
      <c r="G146" s="41">
        <v>7.8799999999999981</v>
      </c>
      <c r="H146" s="41">
        <v>8.94</v>
      </c>
      <c r="I146" s="41">
        <v>9.9600000000000044</v>
      </c>
      <c r="J146" s="41">
        <v>11.099999999999996</v>
      </c>
      <c r="K146" s="41">
        <v>11.97</v>
      </c>
      <c r="L146" s="41">
        <v>12.78</v>
      </c>
      <c r="M146" s="41">
        <v>13.520000000000001</v>
      </c>
      <c r="N146" s="41">
        <v>13.330000000000007</v>
      </c>
      <c r="O146" s="41">
        <v>13.190000000000001</v>
      </c>
      <c r="P146" s="41">
        <v>13.479999999999999</v>
      </c>
      <c r="Q146" s="41">
        <v>13.509999999999996</v>
      </c>
      <c r="R146" s="41">
        <v>13.319999999999997</v>
      </c>
      <c r="S146" s="41">
        <v>12.919999999999993</v>
      </c>
      <c r="T146" s="41">
        <v>13</v>
      </c>
      <c r="U146" s="41">
        <v>13.539999999999996</v>
      </c>
      <c r="V146" s="41">
        <v>12.91</v>
      </c>
      <c r="W146" s="41">
        <v>11.909999999999998</v>
      </c>
      <c r="X146" s="41">
        <v>10.340000000000002</v>
      </c>
      <c r="Y146" s="41">
        <v>8.889999999999997</v>
      </c>
      <c r="Z146" s="42">
        <f t="shared" si="11"/>
        <v>262.21999999999997</v>
      </c>
      <c r="AA146" s="43">
        <v>20</v>
      </c>
      <c r="AB146" s="60">
        <f t="shared" si="10"/>
        <v>5244.4</v>
      </c>
      <c r="AD146" s="30" t="s">
        <v>43</v>
      </c>
    </row>
    <row r="147" spans="1:33" ht="15.75" x14ac:dyDescent="0.25">
      <c r="A147" s="59">
        <v>51349</v>
      </c>
      <c r="B147" s="41">
        <v>7.75</v>
      </c>
      <c r="C147" s="41">
        <v>7.2200000000000006</v>
      </c>
      <c r="D147" s="41">
        <v>6.9399999999999995</v>
      </c>
      <c r="E147" s="41">
        <v>6.8400000000000016</v>
      </c>
      <c r="F147" s="41">
        <v>7.1200000000000019</v>
      </c>
      <c r="G147" s="41">
        <v>8.0500000000000025</v>
      </c>
      <c r="H147" s="41">
        <v>9.139999999999997</v>
      </c>
      <c r="I147" s="41">
        <v>10.06</v>
      </c>
      <c r="J147" s="41">
        <v>11.139999999999995</v>
      </c>
      <c r="K147" s="41">
        <v>11.94</v>
      </c>
      <c r="L147" s="41">
        <v>12.789999999999996</v>
      </c>
      <c r="M147" s="41">
        <v>13.529999999999998</v>
      </c>
      <c r="N147" s="41">
        <v>13.349999999999998</v>
      </c>
      <c r="O147" s="41">
        <v>13.279999999999998</v>
      </c>
      <c r="P147" s="41">
        <v>13.559999999999999</v>
      </c>
      <c r="Q147" s="41">
        <v>13.59</v>
      </c>
      <c r="R147" s="41">
        <v>13.419999999999995</v>
      </c>
      <c r="S147" s="41">
        <v>13.039999999999996</v>
      </c>
      <c r="T147" s="41">
        <v>13.229999999999997</v>
      </c>
      <c r="U147" s="41">
        <v>13.650000000000002</v>
      </c>
      <c r="V147" s="41">
        <v>12.990000000000004</v>
      </c>
      <c r="W147" s="41">
        <v>11.94</v>
      </c>
      <c r="X147" s="41">
        <v>10.340000000000002</v>
      </c>
      <c r="Y147" s="41">
        <v>8.9000000000000021</v>
      </c>
      <c r="Z147" s="42">
        <f t="shared" si="11"/>
        <v>263.80999999999995</v>
      </c>
      <c r="AA147" s="43">
        <v>22</v>
      </c>
      <c r="AB147" s="60">
        <f t="shared" si="10"/>
        <v>5803.8199999999988</v>
      </c>
      <c r="AD147" s="30" t="s">
        <v>43</v>
      </c>
    </row>
    <row r="148" spans="1:33" ht="15.75" x14ac:dyDescent="0.25">
      <c r="A148" s="59">
        <v>51380</v>
      </c>
      <c r="B148" s="41">
        <v>7.8199999999999958</v>
      </c>
      <c r="C148" s="41">
        <v>7.3</v>
      </c>
      <c r="D148" s="41">
        <v>7.0199999999999978</v>
      </c>
      <c r="E148" s="41">
        <v>6.9099999999999984</v>
      </c>
      <c r="F148" s="41">
        <v>7.1899999999999995</v>
      </c>
      <c r="G148" s="41">
        <v>8.0800000000000018</v>
      </c>
      <c r="H148" s="41">
        <v>9.2200000000000006</v>
      </c>
      <c r="I148" s="41">
        <v>10.150000000000002</v>
      </c>
      <c r="J148" s="41">
        <v>11.159999999999998</v>
      </c>
      <c r="K148" s="41">
        <v>12.03</v>
      </c>
      <c r="L148" s="41">
        <v>12.960000000000004</v>
      </c>
      <c r="M148" s="41">
        <v>13.680000000000003</v>
      </c>
      <c r="N148" s="41">
        <v>13.479999999999999</v>
      </c>
      <c r="O148" s="41">
        <v>13.400000000000002</v>
      </c>
      <c r="P148" s="41">
        <v>13.75</v>
      </c>
      <c r="Q148" s="41">
        <v>13.770000000000001</v>
      </c>
      <c r="R148" s="41">
        <v>13.559999999999999</v>
      </c>
      <c r="S148" s="41">
        <v>13.220000000000002</v>
      </c>
      <c r="T148" s="41">
        <v>13.650000000000002</v>
      </c>
      <c r="U148" s="41">
        <v>13.650000000000002</v>
      </c>
      <c r="V148" s="41">
        <v>12.970000000000002</v>
      </c>
      <c r="W148" s="41">
        <v>11.979999999999997</v>
      </c>
      <c r="X148" s="41">
        <v>10.389999999999995</v>
      </c>
      <c r="Y148" s="41">
        <v>8.94</v>
      </c>
      <c r="Z148" s="42">
        <f t="shared" si="11"/>
        <v>266.28000000000003</v>
      </c>
      <c r="AA148" s="43">
        <v>20</v>
      </c>
      <c r="AB148" s="60">
        <f t="shared" si="10"/>
        <v>5325.6</v>
      </c>
      <c r="AD148" s="30" t="s">
        <v>43</v>
      </c>
    </row>
    <row r="149" spans="1:33" ht="15.75" x14ac:dyDescent="0.25">
      <c r="A149" s="59">
        <v>51410</v>
      </c>
      <c r="B149" s="41">
        <v>7.54</v>
      </c>
      <c r="C149" s="41">
        <v>7.03</v>
      </c>
      <c r="D149" s="41">
        <v>6.7699999999999987</v>
      </c>
      <c r="E149" s="41">
        <v>6.6800000000000033</v>
      </c>
      <c r="F149" s="41">
        <v>6.97</v>
      </c>
      <c r="G149" s="41">
        <v>7.6800000000000042</v>
      </c>
      <c r="H149" s="41">
        <v>8.889999999999997</v>
      </c>
      <c r="I149" s="41">
        <v>9.94</v>
      </c>
      <c r="J149" s="41">
        <v>11.069999999999995</v>
      </c>
      <c r="K149" s="41">
        <v>11.909999999999998</v>
      </c>
      <c r="L149" s="41">
        <v>12.729999999999997</v>
      </c>
      <c r="M149" s="41">
        <v>13.419999999999995</v>
      </c>
      <c r="N149" s="41">
        <v>13.259999999999996</v>
      </c>
      <c r="O149" s="41">
        <v>13.15</v>
      </c>
      <c r="P149" s="41">
        <v>13.410000000000002</v>
      </c>
      <c r="Q149" s="41">
        <v>13.4</v>
      </c>
      <c r="R149" s="41">
        <v>13.210000000000003</v>
      </c>
      <c r="S149" s="41">
        <v>13.110000000000007</v>
      </c>
      <c r="T149" s="41">
        <v>13.610000000000007</v>
      </c>
      <c r="U149" s="41">
        <v>13.289999999999997</v>
      </c>
      <c r="V149" s="41">
        <v>12.590000000000002</v>
      </c>
      <c r="W149" s="41">
        <v>11.580000000000005</v>
      </c>
      <c r="X149" s="41">
        <v>10.06</v>
      </c>
      <c r="Y149" s="41">
        <v>8.6500000000000039</v>
      </c>
      <c r="Z149" s="42">
        <f t="shared" si="11"/>
        <v>259.95</v>
      </c>
      <c r="AA149" s="43">
        <v>22</v>
      </c>
      <c r="AB149" s="60">
        <f t="shared" si="10"/>
        <v>5718.9</v>
      </c>
      <c r="AD149" s="30" t="s">
        <v>43</v>
      </c>
    </row>
    <row r="150" spans="1:33" ht="15.75" x14ac:dyDescent="0.25">
      <c r="A150" s="59">
        <v>51441</v>
      </c>
      <c r="B150" s="41">
        <v>7.6299999999999981</v>
      </c>
      <c r="C150" s="41">
        <v>7.099999999999997</v>
      </c>
      <c r="D150" s="41">
        <v>6.8199999999999976</v>
      </c>
      <c r="E150" s="41">
        <v>6.7300000000000022</v>
      </c>
      <c r="F150" s="41">
        <v>7.0100000000000007</v>
      </c>
      <c r="G150" s="41">
        <v>7.76</v>
      </c>
      <c r="H150" s="41">
        <v>9</v>
      </c>
      <c r="I150" s="41">
        <v>10.06</v>
      </c>
      <c r="J150" s="41">
        <v>11.129999999999997</v>
      </c>
      <c r="K150" s="41">
        <v>11.94</v>
      </c>
      <c r="L150" s="41">
        <v>12.710000000000004</v>
      </c>
      <c r="M150" s="41">
        <v>13.41</v>
      </c>
      <c r="N150" s="41">
        <v>13.25</v>
      </c>
      <c r="O150" s="41">
        <v>13.150000000000002</v>
      </c>
      <c r="P150" s="41">
        <v>13.449999999999994</v>
      </c>
      <c r="Q150" s="41">
        <v>13.460000000000004</v>
      </c>
      <c r="R150" s="41">
        <v>13.279999999999998</v>
      </c>
      <c r="S150" s="41">
        <v>13.289999999999996</v>
      </c>
      <c r="T150" s="41">
        <v>13.800000000000006</v>
      </c>
      <c r="U150" s="41">
        <v>13.490000000000004</v>
      </c>
      <c r="V150" s="41">
        <v>12.789999999999996</v>
      </c>
      <c r="W150" s="41">
        <v>11.75</v>
      </c>
      <c r="X150" s="41">
        <v>10.199999999999998</v>
      </c>
      <c r="Y150" s="41">
        <v>8.76</v>
      </c>
      <c r="Z150" s="42">
        <f t="shared" si="11"/>
        <v>261.96999999999997</v>
      </c>
      <c r="AA150" s="43">
        <v>20</v>
      </c>
      <c r="AB150" s="60">
        <f t="shared" si="10"/>
        <v>5239.3999999999996</v>
      </c>
      <c r="AD150" s="30" t="s">
        <v>43</v>
      </c>
    </row>
    <row r="151" spans="1:33" ht="16.5" thickBot="1" x14ac:dyDescent="0.3">
      <c r="A151" s="61">
        <v>51471</v>
      </c>
      <c r="B151" s="44">
        <v>8.0900000000000016</v>
      </c>
      <c r="C151" s="44">
        <v>7.4599999999999982</v>
      </c>
      <c r="D151" s="44">
        <v>7.1299999999999981</v>
      </c>
      <c r="E151" s="44">
        <v>6.9899999999999993</v>
      </c>
      <c r="F151" s="44">
        <v>7.169999999999999</v>
      </c>
      <c r="G151" s="44">
        <v>7.7099999999999991</v>
      </c>
      <c r="H151" s="44">
        <v>8.76</v>
      </c>
      <c r="I151" s="44">
        <v>9.9199999999999964</v>
      </c>
      <c r="J151" s="44">
        <v>11.180000000000003</v>
      </c>
      <c r="K151" s="44">
        <v>12.020000000000003</v>
      </c>
      <c r="L151" s="44">
        <v>12.759999999999996</v>
      </c>
      <c r="M151" s="44">
        <v>13.479999999999999</v>
      </c>
      <c r="N151" s="44">
        <v>13.470000000000002</v>
      </c>
      <c r="O151" s="44">
        <v>13.389999999999995</v>
      </c>
      <c r="P151" s="44">
        <v>13.59</v>
      </c>
      <c r="Q151" s="44">
        <v>13.59</v>
      </c>
      <c r="R151" s="44">
        <v>13.370000000000001</v>
      </c>
      <c r="S151" s="44">
        <v>13.139999999999995</v>
      </c>
      <c r="T151" s="44">
        <v>13.800000000000006</v>
      </c>
      <c r="U151" s="44">
        <v>13.740000000000004</v>
      </c>
      <c r="V151" s="44">
        <v>13.050000000000006</v>
      </c>
      <c r="W151" s="44">
        <v>12.129999999999997</v>
      </c>
      <c r="X151" s="44">
        <v>10.759999999999998</v>
      </c>
      <c r="Y151" s="44">
        <v>9.360000000000003</v>
      </c>
      <c r="Z151" s="45">
        <f t="shared" si="11"/>
        <v>266.06000000000006</v>
      </c>
      <c r="AA151" s="46">
        <v>20</v>
      </c>
      <c r="AB151" s="62">
        <f t="shared" si="10"/>
        <v>5321.2000000000007</v>
      </c>
      <c r="AD151" s="30" t="s">
        <v>43</v>
      </c>
    </row>
    <row r="152" spans="1:33" ht="15.75" x14ac:dyDescent="0.25">
      <c r="A152" s="68"/>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70"/>
      <c r="AA152" s="71"/>
      <c r="AB152" s="72"/>
    </row>
    <row r="153" spans="1:33" ht="16.5" thickBot="1" x14ac:dyDescent="0.3">
      <c r="A153"/>
      <c r="B153" s="6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1"/>
      <c r="AA153" s="35"/>
      <c r="AB153"/>
    </row>
    <row r="154" spans="1:33" ht="16.5" thickBot="1" x14ac:dyDescent="0.3">
      <c r="A154" s="33" t="s">
        <v>44</v>
      </c>
      <c r="B154" s="53"/>
      <c r="C154" s="53"/>
      <c r="D154" s="53"/>
      <c r="E154" s="64"/>
      <c r="F154" s="53"/>
      <c r="G154" s="53"/>
      <c r="H154" s="53"/>
      <c r="I154" s="53"/>
      <c r="J154" s="53"/>
      <c r="K154" s="53"/>
      <c r="L154" s="53"/>
      <c r="M154" s="53"/>
      <c r="N154" s="53"/>
      <c r="O154" s="53"/>
      <c r="P154" s="53"/>
      <c r="Q154" s="53"/>
      <c r="R154" s="53"/>
      <c r="S154" s="53"/>
      <c r="T154" s="53"/>
      <c r="U154" s="53"/>
      <c r="V154" s="53"/>
      <c r="W154" s="53"/>
      <c r="X154" s="53"/>
      <c r="Y154" s="53"/>
      <c r="Z154" s="51"/>
      <c r="AA154" s="35"/>
      <c r="AB154"/>
    </row>
    <row r="155" spans="1:33" ht="16.5" thickBot="1" x14ac:dyDescent="0.3">
      <c r="A155"/>
      <c r="B155" s="6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1"/>
      <c r="AA155"/>
      <c r="AB155"/>
    </row>
    <row r="156" spans="1:33" ht="15.75" thickBot="1" x14ac:dyDescent="0.25">
      <c r="A156" s="54" t="s">
        <v>10</v>
      </c>
      <c r="B156" s="55" t="s">
        <v>11</v>
      </c>
      <c r="C156" s="55" t="s">
        <v>12</v>
      </c>
      <c r="D156" s="55" t="s">
        <v>13</v>
      </c>
      <c r="E156" s="55" t="s">
        <v>14</v>
      </c>
      <c r="F156" s="55" t="s">
        <v>15</v>
      </c>
      <c r="G156" s="55" t="s">
        <v>16</v>
      </c>
      <c r="H156" s="55" t="s">
        <v>17</v>
      </c>
      <c r="I156" s="55" t="s">
        <v>18</v>
      </c>
      <c r="J156" s="55" t="s">
        <v>19</v>
      </c>
      <c r="K156" s="55" t="s">
        <v>20</v>
      </c>
      <c r="L156" s="55" t="s">
        <v>21</v>
      </c>
      <c r="M156" s="55" t="s">
        <v>22</v>
      </c>
      <c r="N156" s="55" t="s">
        <v>23</v>
      </c>
      <c r="O156" s="55" t="s">
        <v>24</v>
      </c>
      <c r="P156" s="55" t="s">
        <v>25</v>
      </c>
      <c r="Q156" s="55" t="s">
        <v>26</v>
      </c>
      <c r="R156" s="55" t="s">
        <v>27</v>
      </c>
      <c r="S156" s="55" t="s">
        <v>28</v>
      </c>
      <c r="T156" s="55" t="s">
        <v>29</v>
      </c>
      <c r="U156" s="55" t="s">
        <v>30</v>
      </c>
      <c r="V156" s="55" t="s">
        <v>31</v>
      </c>
      <c r="W156" s="55" t="s">
        <v>32</v>
      </c>
      <c r="X156" s="55" t="s">
        <v>33</v>
      </c>
      <c r="Y156" s="55" t="s">
        <v>34</v>
      </c>
      <c r="Z156" s="55" t="s">
        <v>6</v>
      </c>
      <c r="AA156" s="34" t="s">
        <v>35</v>
      </c>
      <c r="AB156" s="56"/>
    </row>
    <row r="157" spans="1:33" ht="15.75" x14ac:dyDescent="0.25">
      <c r="A157" s="77">
        <f t="shared" ref="A157:A188" si="12">+A8</f>
        <v>47119</v>
      </c>
      <c r="B157" s="73">
        <v>6.33</v>
      </c>
      <c r="C157" s="73">
        <v>5.83</v>
      </c>
      <c r="D157" s="73">
        <v>5.57</v>
      </c>
      <c r="E157" s="73">
        <v>5.42</v>
      </c>
      <c r="F157" s="73">
        <v>5.48</v>
      </c>
      <c r="G157" s="73">
        <v>5.73</v>
      </c>
      <c r="H157" s="73">
        <v>6.29</v>
      </c>
      <c r="I157" s="73">
        <v>5.29</v>
      </c>
      <c r="J157" s="73">
        <v>8.01</v>
      </c>
      <c r="K157" s="73">
        <v>8.82</v>
      </c>
      <c r="L157" s="73">
        <v>9.4</v>
      </c>
      <c r="M157" s="73">
        <v>9.86</v>
      </c>
      <c r="N157" s="73">
        <v>9.93</v>
      </c>
      <c r="O157" s="73">
        <v>9.66</v>
      </c>
      <c r="P157" s="73">
        <v>9.4499999999999993</v>
      </c>
      <c r="Q157" s="73">
        <v>9.3699999999999992</v>
      </c>
      <c r="R157" s="73">
        <v>9.26</v>
      </c>
      <c r="S157" s="73">
        <v>11.62</v>
      </c>
      <c r="T157" s="73">
        <v>12.24</v>
      </c>
      <c r="U157" s="73">
        <v>12.56</v>
      </c>
      <c r="V157" s="73">
        <v>11.99</v>
      </c>
      <c r="W157" s="73">
        <v>11.22</v>
      </c>
      <c r="X157" s="73">
        <v>10.15</v>
      </c>
      <c r="Y157" s="73">
        <v>9.0299999999999994</v>
      </c>
      <c r="Z157" s="74">
        <f t="shared" ref="Z157:Z213" si="13">SUM(B157:Y157)</f>
        <v>208.51000000000005</v>
      </c>
      <c r="AA157" s="75">
        <v>4</v>
      </c>
      <c r="AB157" s="76">
        <f>+Z157*AA157</f>
        <v>834.04000000000019</v>
      </c>
      <c r="AD157" s="30" t="s">
        <v>45</v>
      </c>
      <c r="AG157" s="67"/>
    </row>
    <row r="158" spans="1:33" ht="15.75" x14ac:dyDescent="0.25">
      <c r="A158" s="59">
        <f t="shared" si="12"/>
        <v>47150</v>
      </c>
      <c r="B158" s="41">
        <v>6.24</v>
      </c>
      <c r="C158" s="41">
        <v>5.77</v>
      </c>
      <c r="D158" s="41">
        <v>5.51</v>
      </c>
      <c r="E158" s="41">
        <v>5.37</v>
      </c>
      <c r="F158" s="41">
        <v>5.44</v>
      </c>
      <c r="G158" s="41">
        <v>5.77</v>
      </c>
      <c r="H158" s="41">
        <v>6.42</v>
      </c>
      <c r="I158" s="41">
        <v>5.36</v>
      </c>
      <c r="J158" s="41">
        <v>8.15</v>
      </c>
      <c r="K158" s="41">
        <v>8.8800000000000008</v>
      </c>
      <c r="L158" s="41">
        <v>9.49</v>
      </c>
      <c r="M158" s="41">
        <v>9.8699999999999992</v>
      </c>
      <c r="N158" s="41">
        <v>9.7899999999999991</v>
      </c>
      <c r="O158" s="41">
        <v>9.5399999999999991</v>
      </c>
      <c r="P158" s="41">
        <v>9.3800000000000008</v>
      </c>
      <c r="Q158" s="41">
        <v>9.32</v>
      </c>
      <c r="R158" s="41">
        <v>9.24</v>
      </c>
      <c r="S158" s="41">
        <v>11.54</v>
      </c>
      <c r="T158" s="41">
        <v>12.02</v>
      </c>
      <c r="U158" s="41">
        <v>12.56</v>
      </c>
      <c r="V158" s="41">
        <v>12</v>
      </c>
      <c r="W158" s="41">
        <v>11.22</v>
      </c>
      <c r="X158" s="41">
        <v>10.119999999999999</v>
      </c>
      <c r="Y158" s="41">
        <v>7.17</v>
      </c>
      <c r="Z158" s="42">
        <f t="shared" si="13"/>
        <v>206.17</v>
      </c>
      <c r="AA158" s="43">
        <v>4</v>
      </c>
      <c r="AB158" s="60">
        <f>+Z158*AA158</f>
        <v>824.68</v>
      </c>
      <c r="AD158" s="30" t="s">
        <v>45</v>
      </c>
      <c r="AG158" s="67"/>
    </row>
    <row r="159" spans="1:33" ht="15.75" x14ac:dyDescent="0.25">
      <c r="A159" s="59">
        <f t="shared" si="12"/>
        <v>47178</v>
      </c>
      <c r="B159" s="41">
        <v>6.42</v>
      </c>
      <c r="C159" s="41">
        <v>5.95</v>
      </c>
      <c r="D159" s="41">
        <v>5.69</v>
      </c>
      <c r="E159" s="41">
        <v>5.56</v>
      </c>
      <c r="F159" s="41">
        <v>5.64</v>
      </c>
      <c r="G159" s="41">
        <v>5.98</v>
      </c>
      <c r="H159" s="41">
        <v>6.62</v>
      </c>
      <c r="I159" s="41">
        <v>5.67</v>
      </c>
      <c r="J159" s="41">
        <v>8.5</v>
      </c>
      <c r="K159" s="41">
        <v>9.24</v>
      </c>
      <c r="L159" s="41">
        <v>9.7899999999999991</v>
      </c>
      <c r="M159" s="41">
        <v>10.26</v>
      </c>
      <c r="N159" s="41">
        <v>10.23</v>
      </c>
      <c r="O159" s="41">
        <v>9.89</v>
      </c>
      <c r="P159" s="41">
        <v>9.7100000000000009</v>
      </c>
      <c r="Q159" s="41">
        <v>9.64</v>
      </c>
      <c r="R159" s="41">
        <v>9.5500000000000007</v>
      </c>
      <c r="S159" s="41">
        <v>11.92</v>
      </c>
      <c r="T159" s="41">
        <v>12.38</v>
      </c>
      <c r="U159" s="41">
        <v>12.79</v>
      </c>
      <c r="V159" s="41">
        <v>12.21</v>
      </c>
      <c r="W159" s="41">
        <v>11.44</v>
      </c>
      <c r="X159" s="41">
        <v>10.33</v>
      </c>
      <c r="Y159" s="41">
        <v>9.18</v>
      </c>
      <c r="Z159" s="42">
        <f t="shared" si="13"/>
        <v>214.59</v>
      </c>
      <c r="AA159" s="43">
        <v>5</v>
      </c>
      <c r="AB159" s="60">
        <f t="shared" ref="AB159:AB168" si="14">+Z159*AA159</f>
        <v>1072.95</v>
      </c>
      <c r="AD159" s="30" t="s">
        <v>45</v>
      </c>
      <c r="AG159" s="67"/>
    </row>
    <row r="160" spans="1:33" ht="15.75" x14ac:dyDescent="0.25">
      <c r="A160" s="59">
        <f t="shared" si="12"/>
        <v>47209</v>
      </c>
      <c r="B160" s="41">
        <v>6.31</v>
      </c>
      <c r="C160" s="41">
        <v>5.84</v>
      </c>
      <c r="D160" s="41">
        <v>5.57</v>
      </c>
      <c r="E160" s="41">
        <v>5.43</v>
      </c>
      <c r="F160" s="41">
        <v>5.5</v>
      </c>
      <c r="G160" s="41">
        <v>5.72</v>
      </c>
      <c r="H160" s="41">
        <v>6.39</v>
      </c>
      <c r="I160" s="41">
        <v>5.47</v>
      </c>
      <c r="J160" s="41">
        <v>8.19</v>
      </c>
      <c r="K160" s="41">
        <v>8.94</v>
      </c>
      <c r="L160" s="41">
        <v>9.51</v>
      </c>
      <c r="M160" s="41">
        <v>9.9600000000000009</v>
      </c>
      <c r="N160" s="41">
        <v>9.9700000000000006</v>
      </c>
      <c r="O160" s="41">
        <v>9.67</v>
      </c>
      <c r="P160" s="41">
        <v>9.5399999999999991</v>
      </c>
      <c r="Q160" s="41">
        <v>9.4499999999999993</v>
      </c>
      <c r="R160" s="41">
        <v>9.33</v>
      </c>
      <c r="S160" s="41">
        <v>11.61</v>
      </c>
      <c r="T160" s="41">
        <v>12.27</v>
      </c>
      <c r="U160" s="41">
        <v>12.56</v>
      </c>
      <c r="V160" s="41">
        <v>11.96</v>
      </c>
      <c r="W160" s="41">
        <v>11.2</v>
      </c>
      <c r="X160" s="41">
        <v>10.14</v>
      </c>
      <c r="Y160" s="41">
        <v>7.23</v>
      </c>
      <c r="Z160" s="42">
        <f t="shared" si="13"/>
        <v>207.75999999999996</v>
      </c>
      <c r="AA160" s="43">
        <v>4</v>
      </c>
      <c r="AB160" s="60">
        <f t="shared" si="14"/>
        <v>831.03999999999985</v>
      </c>
      <c r="AD160" s="30" t="s">
        <v>45</v>
      </c>
      <c r="AG160" s="67"/>
    </row>
    <row r="161" spans="1:33" ht="15.75" x14ac:dyDescent="0.25">
      <c r="A161" s="59">
        <f t="shared" si="12"/>
        <v>47239</v>
      </c>
      <c r="B161" s="41">
        <v>6.23</v>
      </c>
      <c r="C161" s="41">
        <v>5.78</v>
      </c>
      <c r="D161" s="41">
        <v>5.52</v>
      </c>
      <c r="E161" s="41">
        <v>5.39</v>
      </c>
      <c r="F161" s="41">
        <v>5.47</v>
      </c>
      <c r="G161" s="41">
        <v>5.66</v>
      </c>
      <c r="H161" s="41">
        <v>6.43</v>
      </c>
      <c r="I161" s="41">
        <v>5.54</v>
      </c>
      <c r="J161" s="41">
        <v>8.36</v>
      </c>
      <c r="K161" s="41">
        <v>9.15</v>
      </c>
      <c r="L161" s="41">
        <v>9.69</v>
      </c>
      <c r="M161" s="41">
        <v>10.1</v>
      </c>
      <c r="N161" s="41">
        <v>10.07</v>
      </c>
      <c r="O161" s="41">
        <v>9.7100000000000009</v>
      </c>
      <c r="P161" s="41">
        <v>9.4700000000000006</v>
      </c>
      <c r="Q161" s="41">
        <v>9.35</v>
      </c>
      <c r="R161" s="41">
        <v>9.23</v>
      </c>
      <c r="S161" s="41">
        <v>11.62</v>
      </c>
      <c r="T161" s="41">
        <v>12.25</v>
      </c>
      <c r="U161" s="41">
        <v>12.55</v>
      </c>
      <c r="V161" s="41">
        <v>11.94</v>
      </c>
      <c r="W161" s="41">
        <v>11.14</v>
      </c>
      <c r="X161" s="41">
        <v>10.029999999999999</v>
      </c>
      <c r="Y161" s="41">
        <v>7.15</v>
      </c>
      <c r="Z161" s="42">
        <f t="shared" si="13"/>
        <v>207.82999999999998</v>
      </c>
      <c r="AA161" s="43">
        <v>4</v>
      </c>
      <c r="AB161" s="60">
        <f t="shared" si="14"/>
        <v>831.31999999999994</v>
      </c>
      <c r="AD161" s="30" t="s">
        <v>45</v>
      </c>
      <c r="AG161" s="67"/>
    </row>
    <row r="162" spans="1:33" ht="15.75" x14ac:dyDescent="0.25">
      <c r="A162" s="59">
        <f t="shared" si="12"/>
        <v>47270</v>
      </c>
      <c r="B162" s="41">
        <v>5.9</v>
      </c>
      <c r="C162" s="41">
        <v>5.46</v>
      </c>
      <c r="D162" s="41">
        <v>5.2</v>
      </c>
      <c r="E162" s="41">
        <v>5.0599999999999996</v>
      </c>
      <c r="F162" s="41">
        <v>5.15</v>
      </c>
      <c r="G162" s="41">
        <v>5.36</v>
      </c>
      <c r="H162" s="41">
        <v>6.03</v>
      </c>
      <c r="I162" s="41">
        <v>5.0999999999999996</v>
      </c>
      <c r="J162" s="41">
        <v>7.83</v>
      </c>
      <c r="K162" s="41">
        <v>8.52</v>
      </c>
      <c r="L162" s="41">
        <v>9.02</v>
      </c>
      <c r="M162" s="41">
        <v>9.43</v>
      </c>
      <c r="N162" s="41">
        <v>9.4600000000000009</v>
      </c>
      <c r="O162" s="41">
        <v>9.18</v>
      </c>
      <c r="P162" s="41">
        <v>8.98</v>
      </c>
      <c r="Q162" s="41">
        <v>8.84</v>
      </c>
      <c r="R162" s="41">
        <v>8.76</v>
      </c>
      <c r="S162" s="41">
        <v>11.1</v>
      </c>
      <c r="T162" s="41">
        <v>11.62</v>
      </c>
      <c r="U162" s="41">
        <v>12.02</v>
      </c>
      <c r="V162" s="41">
        <v>11.43</v>
      </c>
      <c r="W162" s="41">
        <v>10.68</v>
      </c>
      <c r="X162" s="41">
        <v>9.6</v>
      </c>
      <c r="Y162" s="41">
        <v>8.48</v>
      </c>
      <c r="Z162" s="42">
        <f t="shared" si="13"/>
        <v>198.21000000000004</v>
      </c>
      <c r="AA162" s="43">
        <v>5</v>
      </c>
      <c r="AB162" s="60">
        <f t="shared" si="14"/>
        <v>991.05000000000018</v>
      </c>
      <c r="AD162" s="30" t="s">
        <v>45</v>
      </c>
      <c r="AG162" s="67"/>
    </row>
    <row r="163" spans="1:33" ht="15.75" x14ac:dyDescent="0.25">
      <c r="A163" s="59">
        <f t="shared" si="12"/>
        <v>47300</v>
      </c>
      <c r="B163" s="41">
        <v>6.36</v>
      </c>
      <c r="C163" s="41">
        <v>5.87</v>
      </c>
      <c r="D163" s="41">
        <v>5.59</v>
      </c>
      <c r="E163" s="41">
        <v>5.45</v>
      </c>
      <c r="F163" s="41">
        <v>5.51</v>
      </c>
      <c r="G163" s="41">
        <v>5.71</v>
      </c>
      <c r="H163" s="41">
        <v>6.39</v>
      </c>
      <c r="I163" s="41">
        <v>5.5</v>
      </c>
      <c r="J163" s="41">
        <v>8.32</v>
      </c>
      <c r="K163" s="41">
        <v>9.14</v>
      </c>
      <c r="L163" s="41">
        <v>9.67</v>
      </c>
      <c r="M163" s="41">
        <v>10.16</v>
      </c>
      <c r="N163" s="41">
        <v>10.18</v>
      </c>
      <c r="O163" s="41">
        <v>9.91</v>
      </c>
      <c r="P163" s="41">
        <v>9.66</v>
      </c>
      <c r="Q163" s="41">
        <v>9.4700000000000006</v>
      </c>
      <c r="R163" s="41">
        <v>9.33</v>
      </c>
      <c r="S163" s="41">
        <v>11.67</v>
      </c>
      <c r="T163" s="41">
        <v>12.07</v>
      </c>
      <c r="U163" s="41">
        <v>12.7</v>
      </c>
      <c r="V163" s="41">
        <v>12.08</v>
      </c>
      <c r="W163" s="41">
        <v>11.29</v>
      </c>
      <c r="X163" s="41">
        <v>10.19</v>
      </c>
      <c r="Y163" s="41">
        <v>7.25</v>
      </c>
      <c r="Z163" s="42">
        <f t="shared" si="13"/>
        <v>209.46999999999997</v>
      </c>
      <c r="AA163" s="43">
        <v>4</v>
      </c>
      <c r="AB163" s="60">
        <f t="shared" si="14"/>
        <v>837.87999999999988</v>
      </c>
      <c r="AD163" s="30" t="s">
        <v>45</v>
      </c>
      <c r="AG163" s="67"/>
    </row>
    <row r="164" spans="1:33" ht="15.75" x14ac:dyDescent="0.25">
      <c r="A164" s="59">
        <f t="shared" si="12"/>
        <v>47331</v>
      </c>
      <c r="B164" s="41">
        <v>6.35</v>
      </c>
      <c r="C164" s="41">
        <v>5.88</v>
      </c>
      <c r="D164" s="41">
        <v>5.6</v>
      </c>
      <c r="E164" s="41">
        <v>5.45</v>
      </c>
      <c r="F164" s="41">
        <v>5.51</v>
      </c>
      <c r="G164" s="41">
        <v>5.74</v>
      </c>
      <c r="H164" s="41">
        <v>6.43</v>
      </c>
      <c r="I164" s="41">
        <v>5.46</v>
      </c>
      <c r="J164" s="41">
        <v>8.24</v>
      </c>
      <c r="K164" s="41">
        <v>8.99</v>
      </c>
      <c r="L164" s="41">
        <v>9.5299999999999994</v>
      </c>
      <c r="M164" s="41">
        <v>9.98</v>
      </c>
      <c r="N164" s="41">
        <v>9.99</v>
      </c>
      <c r="O164" s="41">
        <v>9.7100000000000009</v>
      </c>
      <c r="P164" s="41">
        <v>9.5</v>
      </c>
      <c r="Q164" s="41">
        <v>9.36</v>
      </c>
      <c r="R164" s="41">
        <v>9.25</v>
      </c>
      <c r="S164" s="41">
        <v>11.61</v>
      </c>
      <c r="T164" s="41">
        <v>12.14</v>
      </c>
      <c r="U164" s="41">
        <v>12.56</v>
      </c>
      <c r="V164" s="41">
        <v>11.93</v>
      </c>
      <c r="W164" s="41">
        <v>11.15</v>
      </c>
      <c r="X164" s="41">
        <v>10.06</v>
      </c>
      <c r="Y164" s="41">
        <v>7.13</v>
      </c>
      <c r="Z164" s="42">
        <f t="shared" si="13"/>
        <v>207.55000000000004</v>
      </c>
      <c r="AA164" s="43">
        <v>4</v>
      </c>
      <c r="AB164" s="60">
        <f t="shared" si="14"/>
        <v>830.20000000000016</v>
      </c>
      <c r="AD164" s="30" t="s">
        <v>45</v>
      </c>
      <c r="AG164" s="67"/>
    </row>
    <row r="165" spans="1:33" ht="15.75" x14ac:dyDescent="0.25">
      <c r="A165" s="59">
        <f t="shared" si="12"/>
        <v>47362</v>
      </c>
      <c r="B165" s="41">
        <v>6.5400000000000009</v>
      </c>
      <c r="C165" s="41">
        <v>6.06</v>
      </c>
      <c r="D165" s="41">
        <v>5.77</v>
      </c>
      <c r="E165" s="41">
        <v>5.6</v>
      </c>
      <c r="F165" s="41">
        <v>5.67</v>
      </c>
      <c r="G165" s="41">
        <v>5.89</v>
      </c>
      <c r="H165" s="41">
        <v>6.6399999999999988</v>
      </c>
      <c r="I165" s="41">
        <v>5.76</v>
      </c>
      <c r="J165" s="41">
        <v>8.6300000000000008</v>
      </c>
      <c r="K165" s="41">
        <v>9.42</v>
      </c>
      <c r="L165" s="41">
        <v>10.01</v>
      </c>
      <c r="M165" s="41">
        <v>10.44</v>
      </c>
      <c r="N165" s="41">
        <v>10.39</v>
      </c>
      <c r="O165" s="41">
        <v>10.09</v>
      </c>
      <c r="P165" s="41">
        <v>9.86</v>
      </c>
      <c r="Q165" s="41">
        <v>9.68</v>
      </c>
      <c r="R165" s="41">
        <v>9.5299999999999994</v>
      </c>
      <c r="S165" s="41">
        <v>12.09</v>
      </c>
      <c r="T165" s="41">
        <v>12.79</v>
      </c>
      <c r="U165" s="41">
        <v>12.77</v>
      </c>
      <c r="V165" s="41">
        <v>12.11</v>
      </c>
      <c r="W165" s="41">
        <v>11.28</v>
      </c>
      <c r="X165" s="41">
        <v>10.17</v>
      </c>
      <c r="Y165" s="41">
        <v>7.2699999999999987</v>
      </c>
      <c r="Z165" s="42">
        <f t="shared" si="13"/>
        <v>214.46</v>
      </c>
      <c r="AA165" s="43">
        <v>5</v>
      </c>
      <c r="AB165" s="60">
        <f t="shared" si="14"/>
        <v>1072.3</v>
      </c>
      <c r="AD165" s="30" t="s">
        <v>45</v>
      </c>
      <c r="AG165" s="67"/>
    </row>
    <row r="166" spans="1:33" ht="15.75" x14ac:dyDescent="0.25">
      <c r="A166" s="59">
        <f t="shared" si="12"/>
        <v>47392</v>
      </c>
      <c r="B166" s="41">
        <v>6.09</v>
      </c>
      <c r="C166" s="41">
        <v>5.63</v>
      </c>
      <c r="D166" s="41">
        <v>5.38</v>
      </c>
      <c r="E166" s="41">
        <v>5.25</v>
      </c>
      <c r="F166" s="41">
        <v>5.33</v>
      </c>
      <c r="G166" s="41">
        <v>5.51</v>
      </c>
      <c r="H166" s="41">
        <v>6.26</v>
      </c>
      <c r="I166" s="41">
        <v>5.36</v>
      </c>
      <c r="J166" s="41">
        <v>8.1</v>
      </c>
      <c r="K166" s="41">
        <v>8.83</v>
      </c>
      <c r="L166" s="41">
        <v>9.36</v>
      </c>
      <c r="M166" s="41">
        <v>9.82</v>
      </c>
      <c r="N166" s="41">
        <v>9.82</v>
      </c>
      <c r="O166" s="41">
        <v>9.5399999999999991</v>
      </c>
      <c r="P166" s="41">
        <v>9.35</v>
      </c>
      <c r="Q166" s="41">
        <v>9.23</v>
      </c>
      <c r="R166" s="41">
        <v>9.11</v>
      </c>
      <c r="S166" s="41">
        <v>11.67</v>
      </c>
      <c r="T166" s="41">
        <v>12.47</v>
      </c>
      <c r="U166" s="41">
        <v>12.29</v>
      </c>
      <c r="V166" s="41">
        <v>11.63</v>
      </c>
      <c r="W166" s="41">
        <v>10.85</v>
      </c>
      <c r="X166" s="41">
        <v>9.7899999999999991</v>
      </c>
      <c r="Y166" s="41">
        <v>6.94</v>
      </c>
      <c r="Z166" s="42">
        <f t="shared" si="13"/>
        <v>203.60999999999993</v>
      </c>
      <c r="AA166" s="43">
        <v>4</v>
      </c>
      <c r="AB166" s="60">
        <f t="shared" si="14"/>
        <v>814.43999999999971</v>
      </c>
      <c r="AD166" s="30" t="s">
        <v>45</v>
      </c>
      <c r="AG166" s="67"/>
    </row>
    <row r="167" spans="1:33" ht="15.75" x14ac:dyDescent="0.25">
      <c r="A167" s="59">
        <f t="shared" si="12"/>
        <v>47423</v>
      </c>
      <c r="B167" s="41">
        <v>6.05</v>
      </c>
      <c r="C167" s="41">
        <v>5.59</v>
      </c>
      <c r="D167" s="41">
        <v>5.34</v>
      </c>
      <c r="E167" s="41">
        <v>5.21</v>
      </c>
      <c r="F167" s="41">
        <v>5.3</v>
      </c>
      <c r="G167" s="41">
        <v>5.47</v>
      </c>
      <c r="H167" s="41">
        <v>6.23</v>
      </c>
      <c r="I167" s="41">
        <v>5.33</v>
      </c>
      <c r="J167" s="41">
        <v>8.1</v>
      </c>
      <c r="K167" s="41">
        <v>8.8000000000000007</v>
      </c>
      <c r="L167" s="41">
        <v>9.33</v>
      </c>
      <c r="M167" s="41">
        <v>9.74</v>
      </c>
      <c r="N167" s="41">
        <v>9.7100000000000009</v>
      </c>
      <c r="O167" s="41">
        <v>9.44</v>
      </c>
      <c r="P167" s="41">
        <v>9.25</v>
      </c>
      <c r="Q167" s="41">
        <v>9.19</v>
      </c>
      <c r="R167" s="41">
        <v>9.1</v>
      </c>
      <c r="S167" s="41">
        <v>11.68</v>
      </c>
      <c r="T167" s="41">
        <v>12.57</v>
      </c>
      <c r="U167" s="41">
        <v>12.39</v>
      </c>
      <c r="V167" s="41">
        <v>11.76</v>
      </c>
      <c r="W167" s="41">
        <v>10.97</v>
      </c>
      <c r="X167" s="41">
        <v>9.8699999999999992</v>
      </c>
      <c r="Y167" s="41">
        <v>6.97</v>
      </c>
      <c r="Z167" s="42">
        <f t="shared" si="13"/>
        <v>203.39</v>
      </c>
      <c r="AA167" s="43">
        <v>4</v>
      </c>
      <c r="AB167" s="60">
        <f t="shared" si="14"/>
        <v>813.56</v>
      </c>
      <c r="AD167" s="30" t="s">
        <v>45</v>
      </c>
      <c r="AG167" s="67"/>
    </row>
    <row r="168" spans="1:33" ht="16.5" thickBot="1" x14ac:dyDescent="0.3">
      <c r="A168" s="61">
        <f t="shared" si="12"/>
        <v>47453</v>
      </c>
      <c r="B168" s="44">
        <v>6.45</v>
      </c>
      <c r="C168" s="44">
        <v>5.93</v>
      </c>
      <c r="D168" s="44">
        <v>5.64</v>
      </c>
      <c r="E168" s="44">
        <v>5.47</v>
      </c>
      <c r="F168" s="44">
        <v>5.53</v>
      </c>
      <c r="G168" s="44">
        <v>5.75</v>
      </c>
      <c r="H168" s="44">
        <v>6.39</v>
      </c>
      <c r="I168" s="44">
        <v>5.41</v>
      </c>
      <c r="J168" s="44">
        <v>8.1999999999999993</v>
      </c>
      <c r="K168" s="44">
        <v>8.94</v>
      </c>
      <c r="L168" s="44">
        <v>9.4600000000000009</v>
      </c>
      <c r="M168" s="44">
        <v>9.8699999999999992</v>
      </c>
      <c r="N168" s="44">
        <v>9.8800000000000008</v>
      </c>
      <c r="O168" s="44">
        <v>9.6300000000000008</v>
      </c>
      <c r="P168" s="44">
        <v>9.43</v>
      </c>
      <c r="Q168" s="44">
        <v>9.31</v>
      </c>
      <c r="R168" s="44">
        <v>9.24</v>
      </c>
      <c r="S168" s="44">
        <v>11.75</v>
      </c>
      <c r="T168" s="44">
        <v>12.66</v>
      </c>
      <c r="U168" s="44">
        <v>12.63</v>
      </c>
      <c r="V168" s="44">
        <v>12.01</v>
      </c>
      <c r="W168" s="44">
        <v>11.23</v>
      </c>
      <c r="X168" s="44">
        <v>10.19</v>
      </c>
      <c r="Y168" s="44">
        <v>7.27</v>
      </c>
      <c r="Z168" s="45">
        <f t="shared" si="13"/>
        <v>208.26999999999998</v>
      </c>
      <c r="AA168" s="46">
        <v>4</v>
      </c>
      <c r="AB168" s="62">
        <f t="shared" si="14"/>
        <v>833.07999999999993</v>
      </c>
      <c r="AD168" s="30" t="s">
        <v>45</v>
      </c>
      <c r="AG168" s="67"/>
    </row>
    <row r="169" spans="1:33" ht="15.75" x14ac:dyDescent="0.25">
      <c r="A169" s="77">
        <f t="shared" si="12"/>
        <v>47484</v>
      </c>
      <c r="B169" s="73">
        <v>6.46</v>
      </c>
      <c r="C169" s="73">
        <v>5.95</v>
      </c>
      <c r="D169" s="73">
        <v>5.69</v>
      </c>
      <c r="E169" s="73">
        <v>5.54</v>
      </c>
      <c r="F169" s="73">
        <v>5.6</v>
      </c>
      <c r="G169" s="73">
        <v>5.85</v>
      </c>
      <c r="H169" s="73">
        <v>6.43</v>
      </c>
      <c r="I169" s="73">
        <v>5.4</v>
      </c>
      <c r="J169" s="73">
        <v>8.18</v>
      </c>
      <c r="K169" s="73">
        <v>9.01</v>
      </c>
      <c r="L169" s="73">
        <v>9.6</v>
      </c>
      <c r="M169" s="73">
        <v>10.08</v>
      </c>
      <c r="N169" s="73">
        <v>10.15</v>
      </c>
      <c r="O169" s="73">
        <v>9.8699999999999992</v>
      </c>
      <c r="P169" s="73">
        <v>9.65</v>
      </c>
      <c r="Q169" s="73">
        <v>9.57</v>
      </c>
      <c r="R169" s="73">
        <v>9.4600000000000009</v>
      </c>
      <c r="S169" s="73">
        <v>11.87</v>
      </c>
      <c r="T169" s="73">
        <v>12.5</v>
      </c>
      <c r="U169" s="73">
        <v>12.83</v>
      </c>
      <c r="V169" s="73">
        <v>12.25</v>
      </c>
      <c r="W169" s="73">
        <v>11.46</v>
      </c>
      <c r="X169" s="73">
        <v>10.36</v>
      </c>
      <c r="Y169" s="73">
        <v>9.2200000000000006</v>
      </c>
      <c r="Z169" s="74">
        <f t="shared" si="13"/>
        <v>212.98000000000005</v>
      </c>
      <c r="AA169" s="75">
        <v>4</v>
      </c>
      <c r="AB169" s="76">
        <f>+Z169*AA169</f>
        <v>851.92000000000019</v>
      </c>
      <c r="AD169" s="30" t="s">
        <v>45</v>
      </c>
      <c r="AG169" s="67"/>
    </row>
    <row r="170" spans="1:33" ht="15.75" x14ac:dyDescent="0.25">
      <c r="A170" s="59">
        <f t="shared" si="12"/>
        <v>47515</v>
      </c>
      <c r="B170" s="41">
        <v>6.39</v>
      </c>
      <c r="C170" s="41">
        <v>5.91</v>
      </c>
      <c r="D170" s="41">
        <v>5.64</v>
      </c>
      <c r="E170" s="41">
        <v>5.5</v>
      </c>
      <c r="F170" s="41">
        <v>5.57</v>
      </c>
      <c r="G170" s="41">
        <v>5.91</v>
      </c>
      <c r="H170" s="41">
        <v>6.58</v>
      </c>
      <c r="I170" s="41">
        <v>5.49</v>
      </c>
      <c r="J170" s="41">
        <v>8.35</v>
      </c>
      <c r="K170" s="41">
        <v>9.1</v>
      </c>
      <c r="L170" s="41">
        <v>9.7100000000000009</v>
      </c>
      <c r="M170" s="41">
        <v>10.1</v>
      </c>
      <c r="N170" s="41">
        <v>10.029999999999999</v>
      </c>
      <c r="O170" s="41">
        <v>9.76</v>
      </c>
      <c r="P170" s="41">
        <v>9.61</v>
      </c>
      <c r="Q170" s="41">
        <v>9.5399999999999991</v>
      </c>
      <c r="R170" s="41">
        <v>9.4600000000000009</v>
      </c>
      <c r="S170" s="41">
        <v>11.81</v>
      </c>
      <c r="T170" s="41">
        <v>12.3</v>
      </c>
      <c r="U170" s="41">
        <v>12.85</v>
      </c>
      <c r="V170" s="41">
        <v>12.28</v>
      </c>
      <c r="W170" s="41">
        <v>11.48</v>
      </c>
      <c r="X170" s="41">
        <v>10.36</v>
      </c>
      <c r="Y170" s="41">
        <v>7.35</v>
      </c>
      <c r="Z170" s="42">
        <f t="shared" si="13"/>
        <v>211.08</v>
      </c>
      <c r="AA170" s="43">
        <v>4</v>
      </c>
      <c r="AB170" s="60">
        <f>+Z170*AA170</f>
        <v>844.32</v>
      </c>
      <c r="AD170" s="30" t="s">
        <v>45</v>
      </c>
      <c r="AG170" s="67"/>
    </row>
    <row r="171" spans="1:33" ht="15.75" x14ac:dyDescent="0.25">
      <c r="A171" s="59">
        <f t="shared" si="12"/>
        <v>47543</v>
      </c>
      <c r="B171" s="41">
        <v>6.51</v>
      </c>
      <c r="C171" s="41">
        <v>6.03</v>
      </c>
      <c r="D171" s="41">
        <v>5.77</v>
      </c>
      <c r="E171" s="41">
        <v>5.64</v>
      </c>
      <c r="F171" s="41">
        <v>5.72</v>
      </c>
      <c r="G171" s="41">
        <v>6.07</v>
      </c>
      <c r="H171" s="41">
        <v>6.7099999999999991</v>
      </c>
      <c r="I171" s="41">
        <v>5.73</v>
      </c>
      <c r="J171" s="41">
        <v>8.6199999999999992</v>
      </c>
      <c r="K171" s="41">
        <v>9.3699999999999992</v>
      </c>
      <c r="L171" s="41">
        <v>9.92</v>
      </c>
      <c r="M171" s="41">
        <v>10.41</v>
      </c>
      <c r="N171" s="41">
        <v>10.37</v>
      </c>
      <c r="O171" s="41">
        <v>10.029999999999999</v>
      </c>
      <c r="P171" s="41">
        <v>9.85</v>
      </c>
      <c r="Q171" s="41">
        <v>9.77</v>
      </c>
      <c r="R171" s="41">
        <v>9.68</v>
      </c>
      <c r="S171" s="41">
        <v>12.11</v>
      </c>
      <c r="T171" s="41">
        <v>12.57</v>
      </c>
      <c r="U171" s="41">
        <v>12.99</v>
      </c>
      <c r="V171" s="41">
        <v>12.39</v>
      </c>
      <c r="W171" s="41">
        <v>11.61</v>
      </c>
      <c r="X171" s="41">
        <v>10.48</v>
      </c>
      <c r="Y171" s="41">
        <v>7.4800000000000013</v>
      </c>
      <c r="Z171" s="42">
        <f t="shared" si="13"/>
        <v>215.82999999999998</v>
      </c>
      <c r="AA171" s="43">
        <v>5</v>
      </c>
      <c r="AB171" s="60">
        <f t="shared" ref="AB171:AB180" si="15">+Z171*AA171</f>
        <v>1079.1499999999999</v>
      </c>
      <c r="AD171" s="30" t="s">
        <v>45</v>
      </c>
      <c r="AG171" s="67"/>
    </row>
    <row r="172" spans="1:33" ht="15.75" x14ac:dyDescent="0.25">
      <c r="A172" s="59">
        <f t="shared" si="12"/>
        <v>47574</v>
      </c>
      <c r="B172" s="41">
        <v>6.44</v>
      </c>
      <c r="C172" s="41">
        <v>5.96</v>
      </c>
      <c r="D172" s="41">
        <v>5.69</v>
      </c>
      <c r="E172" s="41">
        <v>5.54</v>
      </c>
      <c r="F172" s="41">
        <v>5.61</v>
      </c>
      <c r="G172" s="41">
        <v>5.84</v>
      </c>
      <c r="H172" s="41">
        <v>6.52</v>
      </c>
      <c r="I172" s="41">
        <v>5.59</v>
      </c>
      <c r="J172" s="41">
        <v>8.36</v>
      </c>
      <c r="K172" s="41">
        <v>9.1300000000000008</v>
      </c>
      <c r="L172" s="41">
        <v>9.7200000000000006</v>
      </c>
      <c r="M172" s="41">
        <v>10.18</v>
      </c>
      <c r="N172" s="41">
        <v>10.19</v>
      </c>
      <c r="O172" s="41">
        <v>9.8800000000000008</v>
      </c>
      <c r="P172" s="41">
        <v>9.75</v>
      </c>
      <c r="Q172" s="41">
        <v>9.66</v>
      </c>
      <c r="R172" s="41">
        <v>9.5299999999999994</v>
      </c>
      <c r="S172" s="41">
        <v>11.86</v>
      </c>
      <c r="T172" s="41">
        <v>12.53</v>
      </c>
      <c r="U172" s="41">
        <v>12.82</v>
      </c>
      <c r="V172" s="41">
        <v>12.22</v>
      </c>
      <c r="W172" s="41">
        <v>11.44</v>
      </c>
      <c r="X172" s="41">
        <v>10.36</v>
      </c>
      <c r="Y172" s="41">
        <v>7.39</v>
      </c>
      <c r="Z172" s="42">
        <f t="shared" si="13"/>
        <v>212.20999999999998</v>
      </c>
      <c r="AA172" s="43">
        <v>4</v>
      </c>
      <c r="AB172" s="60">
        <f t="shared" si="15"/>
        <v>848.83999999999992</v>
      </c>
      <c r="AD172" s="30" t="s">
        <v>45</v>
      </c>
      <c r="AG172" s="67"/>
    </row>
    <row r="173" spans="1:33" ht="15.75" x14ac:dyDescent="0.25">
      <c r="A173" s="59">
        <f t="shared" si="12"/>
        <v>47604</v>
      </c>
      <c r="B173" s="41">
        <v>6.35</v>
      </c>
      <c r="C173" s="41">
        <v>5.89</v>
      </c>
      <c r="D173" s="41">
        <v>5.62</v>
      </c>
      <c r="E173" s="41">
        <v>5.49</v>
      </c>
      <c r="F173" s="41">
        <v>5.57</v>
      </c>
      <c r="G173" s="41">
        <v>5.77</v>
      </c>
      <c r="H173" s="41">
        <v>6.55</v>
      </c>
      <c r="I173" s="41">
        <v>5.64</v>
      </c>
      <c r="J173" s="41">
        <v>8.52</v>
      </c>
      <c r="K173" s="41">
        <v>9.32</v>
      </c>
      <c r="L173" s="41">
        <v>9.8699999999999992</v>
      </c>
      <c r="M173" s="41">
        <v>10.29</v>
      </c>
      <c r="N173" s="41">
        <v>10.26</v>
      </c>
      <c r="O173" s="41">
        <v>9.9</v>
      </c>
      <c r="P173" s="41">
        <v>9.65</v>
      </c>
      <c r="Q173" s="41">
        <v>9.52</v>
      </c>
      <c r="R173" s="41">
        <v>9.41</v>
      </c>
      <c r="S173" s="41">
        <v>11.84</v>
      </c>
      <c r="T173" s="41">
        <v>12.49</v>
      </c>
      <c r="U173" s="41">
        <v>12.8</v>
      </c>
      <c r="V173" s="41">
        <v>12.17</v>
      </c>
      <c r="W173" s="41">
        <v>11.36</v>
      </c>
      <c r="X173" s="41">
        <v>10.23</v>
      </c>
      <c r="Y173" s="41">
        <v>7.28</v>
      </c>
      <c r="Z173" s="42">
        <f t="shared" si="13"/>
        <v>211.79000000000002</v>
      </c>
      <c r="AA173" s="43">
        <v>4</v>
      </c>
      <c r="AB173" s="60">
        <f t="shared" si="15"/>
        <v>847.16000000000008</v>
      </c>
      <c r="AD173" s="30" t="s">
        <v>45</v>
      </c>
      <c r="AG173" s="67"/>
    </row>
    <row r="174" spans="1:33" ht="15.75" x14ac:dyDescent="0.25">
      <c r="A174" s="59">
        <f t="shared" si="12"/>
        <v>47635</v>
      </c>
      <c r="B174" s="41">
        <v>6.09</v>
      </c>
      <c r="C174" s="41">
        <v>5.64</v>
      </c>
      <c r="D174" s="41">
        <v>5.37</v>
      </c>
      <c r="E174" s="41">
        <v>5.23</v>
      </c>
      <c r="F174" s="41">
        <v>5.32</v>
      </c>
      <c r="G174" s="41">
        <v>5.54</v>
      </c>
      <c r="H174" s="41">
        <v>6.22</v>
      </c>
      <c r="I174" s="41">
        <v>5.29</v>
      </c>
      <c r="J174" s="41">
        <v>8.08</v>
      </c>
      <c r="K174" s="41">
        <v>8.8000000000000007</v>
      </c>
      <c r="L174" s="41">
        <v>9.32</v>
      </c>
      <c r="M174" s="41">
        <v>9.74</v>
      </c>
      <c r="N174" s="41">
        <v>9.77</v>
      </c>
      <c r="O174" s="41">
        <v>9.4700000000000006</v>
      </c>
      <c r="P174" s="41">
        <v>9.27</v>
      </c>
      <c r="Q174" s="41">
        <v>9.1300000000000008</v>
      </c>
      <c r="R174" s="41">
        <v>9.0399999999999991</v>
      </c>
      <c r="S174" s="41">
        <v>11.44</v>
      </c>
      <c r="T174" s="41">
        <v>11.97</v>
      </c>
      <c r="U174" s="41">
        <v>12.38</v>
      </c>
      <c r="V174" s="41">
        <v>11.78</v>
      </c>
      <c r="W174" s="41">
        <v>11</v>
      </c>
      <c r="X174" s="41">
        <v>9.89</v>
      </c>
      <c r="Y174" s="41">
        <v>8.73</v>
      </c>
      <c r="Z174" s="42">
        <f t="shared" si="13"/>
        <v>204.50999999999996</v>
      </c>
      <c r="AA174" s="43">
        <v>5</v>
      </c>
      <c r="AB174" s="60">
        <f t="shared" si="15"/>
        <v>1022.5499999999998</v>
      </c>
      <c r="AD174" s="30" t="s">
        <v>45</v>
      </c>
      <c r="AG174" s="67"/>
    </row>
    <row r="175" spans="1:33" ht="15.75" x14ac:dyDescent="0.25">
      <c r="A175" s="59">
        <f t="shared" si="12"/>
        <v>47665</v>
      </c>
      <c r="B175" s="41">
        <v>6.46</v>
      </c>
      <c r="C175" s="41">
        <v>5.97</v>
      </c>
      <c r="D175" s="41">
        <v>5.669999999999999</v>
      </c>
      <c r="E175" s="41">
        <v>5.53</v>
      </c>
      <c r="F175" s="41">
        <v>5.5999999999999988</v>
      </c>
      <c r="G175" s="41">
        <v>5.8</v>
      </c>
      <c r="H175" s="41">
        <v>6.5</v>
      </c>
      <c r="I175" s="41">
        <v>5.580000000000001</v>
      </c>
      <c r="J175" s="41">
        <v>8.4600000000000009</v>
      </c>
      <c r="K175" s="41">
        <v>9.2799999999999994</v>
      </c>
      <c r="L175" s="41">
        <v>9.83</v>
      </c>
      <c r="M175" s="41">
        <v>10.32</v>
      </c>
      <c r="N175" s="41">
        <v>10.34</v>
      </c>
      <c r="O175" s="41">
        <v>10.07</v>
      </c>
      <c r="P175" s="41">
        <v>9.81</v>
      </c>
      <c r="Q175" s="41">
        <v>9.6199999999999992</v>
      </c>
      <c r="R175" s="41">
        <v>9.48</v>
      </c>
      <c r="S175" s="41">
        <v>11.87</v>
      </c>
      <c r="T175" s="41">
        <v>12.28</v>
      </c>
      <c r="U175" s="41">
        <v>12.910000000000002</v>
      </c>
      <c r="V175" s="41">
        <v>12.29</v>
      </c>
      <c r="W175" s="41">
        <v>11.479999999999999</v>
      </c>
      <c r="X175" s="41">
        <v>10.37</v>
      </c>
      <c r="Y175" s="41">
        <v>7.37</v>
      </c>
      <c r="Z175" s="42">
        <f t="shared" si="13"/>
        <v>212.89</v>
      </c>
      <c r="AA175" s="43">
        <v>3</v>
      </c>
      <c r="AB175" s="60">
        <f t="shared" si="15"/>
        <v>638.66999999999996</v>
      </c>
      <c r="AD175" s="30" t="s">
        <v>45</v>
      </c>
      <c r="AG175" s="67"/>
    </row>
    <row r="176" spans="1:33" ht="15.75" x14ac:dyDescent="0.25">
      <c r="A176" s="59">
        <f t="shared" si="12"/>
        <v>47696</v>
      </c>
      <c r="B176" s="41">
        <v>6.5</v>
      </c>
      <c r="C176" s="41">
        <v>6.02</v>
      </c>
      <c r="D176" s="41">
        <v>5.73</v>
      </c>
      <c r="E176" s="41">
        <v>5.57</v>
      </c>
      <c r="F176" s="41">
        <v>5.64</v>
      </c>
      <c r="G176" s="41">
        <v>5.88</v>
      </c>
      <c r="H176" s="41">
        <v>6.58</v>
      </c>
      <c r="I176" s="41">
        <v>5.59</v>
      </c>
      <c r="J176" s="41">
        <v>8.43</v>
      </c>
      <c r="K176" s="41">
        <v>9.1999999999999993</v>
      </c>
      <c r="L176" s="41">
        <v>9.76</v>
      </c>
      <c r="M176" s="41">
        <v>10.220000000000001</v>
      </c>
      <c r="N176" s="41">
        <v>10.220000000000001</v>
      </c>
      <c r="O176" s="41">
        <v>9.94</v>
      </c>
      <c r="P176" s="41">
        <v>9.73</v>
      </c>
      <c r="Q176" s="41">
        <v>9.58</v>
      </c>
      <c r="R176" s="41">
        <v>9.4700000000000006</v>
      </c>
      <c r="S176" s="41">
        <v>11.88</v>
      </c>
      <c r="T176" s="41">
        <v>12.42</v>
      </c>
      <c r="U176" s="41">
        <v>12.85</v>
      </c>
      <c r="V176" s="41">
        <v>12.21</v>
      </c>
      <c r="W176" s="41">
        <v>11.4</v>
      </c>
      <c r="X176" s="41">
        <v>10.3</v>
      </c>
      <c r="Y176" s="41">
        <v>7.3</v>
      </c>
      <c r="Z176" s="42">
        <f t="shared" si="13"/>
        <v>212.42000000000002</v>
      </c>
      <c r="AA176" s="43">
        <v>5</v>
      </c>
      <c r="AB176" s="60">
        <f t="shared" si="15"/>
        <v>1062.1000000000001</v>
      </c>
      <c r="AD176" s="30" t="s">
        <v>45</v>
      </c>
      <c r="AG176" s="67"/>
    </row>
    <row r="177" spans="1:33" ht="15.75" x14ac:dyDescent="0.25">
      <c r="A177" s="59">
        <f t="shared" si="12"/>
        <v>47727</v>
      </c>
      <c r="B177" s="41">
        <v>6.64</v>
      </c>
      <c r="C177" s="41">
        <v>6.15</v>
      </c>
      <c r="D177" s="41">
        <v>5.85</v>
      </c>
      <c r="E177" s="41">
        <v>5.68</v>
      </c>
      <c r="F177" s="41">
        <v>5.76</v>
      </c>
      <c r="G177" s="41">
        <v>5.98</v>
      </c>
      <c r="H177" s="41">
        <v>6.74</v>
      </c>
      <c r="I177" s="41">
        <v>5.84</v>
      </c>
      <c r="J177" s="41">
        <v>8.76</v>
      </c>
      <c r="K177" s="41">
        <v>9.56</v>
      </c>
      <c r="L177" s="41">
        <v>10.16</v>
      </c>
      <c r="M177" s="41">
        <v>10.6</v>
      </c>
      <c r="N177" s="41">
        <v>10.55</v>
      </c>
      <c r="O177" s="41">
        <v>10.25</v>
      </c>
      <c r="P177" s="41">
        <v>10.01</v>
      </c>
      <c r="Q177" s="41">
        <v>9.82</v>
      </c>
      <c r="R177" s="41">
        <v>9.67</v>
      </c>
      <c r="S177" s="41">
        <v>12.29</v>
      </c>
      <c r="T177" s="41">
        <v>13</v>
      </c>
      <c r="U177" s="41">
        <v>12.98</v>
      </c>
      <c r="V177" s="41">
        <v>12.3</v>
      </c>
      <c r="W177" s="41">
        <v>11.46</v>
      </c>
      <c r="X177" s="41">
        <v>10.33</v>
      </c>
      <c r="Y177" s="41">
        <v>7.38</v>
      </c>
      <c r="Z177" s="42">
        <f t="shared" si="13"/>
        <v>217.76</v>
      </c>
      <c r="AA177" s="43">
        <v>4</v>
      </c>
      <c r="AB177" s="60">
        <f t="shared" si="15"/>
        <v>871.04</v>
      </c>
      <c r="AD177" s="30" t="s">
        <v>45</v>
      </c>
      <c r="AG177" s="67"/>
    </row>
    <row r="178" spans="1:33" ht="15.75" x14ac:dyDescent="0.25">
      <c r="A178" s="59">
        <f t="shared" si="12"/>
        <v>47757</v>
      </c>
      <c r="B178" s="41">
        <v>6.23</v>
      </c>
      <c r="C178" s="41">
        <v>5.77</v>
      </c>
      <c r="D178" s="41">
        <v>5.51</v>
      </c>
      <c r="E178" s="41">
        <v>5.38</v>
      </c>
      <c r="F178" s="41">
        <v>5.46</v>
      </c>
      <c r="G178" s="41">
        <v>5.64</v>
      </c>
      <c r="H178" s="41">
        <v>6.41</v>
      </c>
      <c r="I178" s="41">
        <v>5.49</v>
      </c>
      <c r="J178" s="41">
        <v>8.2899999999999991</v>
      </c>
      <c r="K178" s="41">
        <v>9.0399999999999991</v>
      </c>
      <c r="L178" s="41">
        <v>9.58</v>
      </c>
      <c r="M178" s="41">
        <v>10.06</v>
      </c>
      <c r="N178" s="41">
        <v>10.050000000000001</v>
      </c>
      <c r="O178" s="41">
        <v>9.76</v>
      </c>
      <c r="P178" s="41">
        <v>9.58</v>
      </c>
      <c r="Q178" s="41">
        <v>9.4499999999999993</v>
      </c>
      <c r="R178" s="41">
        <v>9.33</v>
      </c>
      <c r="S178" s="41">
        <v>11.94</v>
      </c>
      <c r="T178" s="41">
        <v>12.77</v>
      </c>
      <c r="U178" s="41">
        <v>12.58</v>
      </c>
      <c r="V178" s="41">
        <v>11.91</v>
      </c>
      <c r="W178" s="41">
        <v>11.11</v>
      </c>
      <c r="X178" s="41">
        <v>10.02</v>
      </c>
      <c r="Y178" s="41">
        <v>7.1</v>
      </c>
      <c r="Z178" s="42">
        <f t="shared" si="13"/>
        <v>208.46000000000004</v>
      </c>
      <c r="AA178" s="43">
        <v>4</v>
      </c>
      <c r="AB178" s="60">
        <f t="shared" si="15"/>
        <v>833.84000000000015</v>
      </c>
      <c r="AD178" s="30" t="s">
        <v>45</v>
      </c>
      <c r="AG178" s="67"/>
    </row>
    <row r="179" spans="1:33" ht="15.75" x14ac:dyDescent="0.25">
      <c r="A179" s="59">
        <f t="shared" si="12"/>
        <v>47788</v>
      </c>
      <c r="B179" s="41">
        <v>6.2</v>
      </c>
      <c r="C179" s="41">
        <v>5.74</v>
      </c>
      <c r="D179" s="41">
        <v>5.48</v>
      </c>
      <c r="E179" s="41">
        <v>5.35</v>
      </c>
      <c r="F179" s="41">
        <v>5.43</v>
      </c>
      <c r="G179" s="41">
        <v>5.61</v>
      </c>
      <c r="H179" s="41">
        <v>6.39</v>
      </c>
      <c r="I179" s="41">
        <v>5.48</v>
      </c>
      <c r="J179" s="41">
        <v>8.31</v>
      </c>
      <c r="K179" s="41">
        <v>9.0299999999999994</v>
      </c>
      <c r="L179" s="41">
        <v>9.57</v>
      </c>
      <c r="M179" s="41">
        <v>9.99</v>
      </c>
      <c r="N179" s="41">
        <v>9.9600000000000009</v>
      </c>
      <c r="O179" s="41">
        <v>9.69</v>
      </c>
      <c r="P179" s="41">
        <v>9.5</v>
      </c>
      <c r="Q179" s="41">
        <v>9.43</v>
      </c>
      <c r="R179" s="41">
        <v>9.34</v>
      </c>
      <c r="S179" s="41">
        <v>11.98</v>
      </c>
      <c r="T179" s="41">
        <v>12.89</v>
      </c>
      <c r="U179" s="41">
        <v>12.7</v>
      </c>
      <c r="V179" s="41">
        <v>12.05</v>
      </c>
      <c r="W179" s="41">
        <v>11.25</v>
      </c>
      <c r="X179" s="41">
        <v>10.119999999999999</v>
      </c>
      <c r="Y179" s="41">
        <v>7.15</v>
      </c>
      <c r="Z179" s="42">
        <f t="shared" si="13"/>
        <v>208.64000000000001</v>
      </c>
      <c r="AA179" s="43">
        <v>5</v>
      </c>
      <c r="AB179" s="60">
        <f t="shared" si="15"/>
        <v>1043.2</v>
      </c>
      <c r="AD179" s="30" t="s">
        <v>45</v>
      </c>
      <c r="AG179" s="67"/>
    </row>
    <row r="180" spans="1:33" ht="16.5" thickBot="1" x14ac:dyDescent="0.3">
      <c r="A180" s="61">
        <f t="shared" si="12"/>
        <v>47818</v>
      </c>
      <c r="B180" s="44">
        <v>6.6</v>
      </c>
      <c r="C180" s="44">
        <v>6.07</v>
      </c>
      <c r="D180" s="44">
        <v>5.76</v>
      </c>
      <c r="E180" s="44">
        <v>5.6</v>
      </c>
      <c r="F180" s="44">
        <v>5.66</v>
      </c>
      <c r="G180" s="44">
        <v>5.88</v>
      </c>
      <c r="H180" s="44">
        <v>6.54</v>
      </c>
      <c r="I180" s="44">
        <v>5.53</v>
      </c>
      <c r="J180" s="44">
        <v>8.39</v>
      </c>
      <c r="K180" s="44">
        <v>9.15</v>
      </c>
      <c r="L180" s="44">
        <v>9.68</v>
      </c>
      <c r="M180" s="44">
        <v>10.09</v>
      </c>
      <c r="N180" s="44">
        <v>10.11</v>
      </c>
      <c r="O180" s="44">
        <v>9.85</v>
      </c>
      <c r="P180" s="44">
        <v>9.64</v>
      </c>
      <c r="Q180" s="44">
        <v>9.5299999999999994</v>
      </c>
      <c r="R180" s="44">
        <v>9.4499999999999993</v>
      </c>
      <c r="S180" s="44">
        <v>12.02</v>
      </c>
      <c r="T180" s="44">
        <v>12.94</v>
      </c>
      <c r="U180" s="44">
        <v>12.92</v>
      </c>
      <c r="V180" s="44">
        <v>12.28</v>
      </c>
      <c r="W180" s="44">
        <v>11.48</v>
      </c>
      <c r="X180" s="44">
        <v>10.42</v>
      </c>
      <c r="Y180" s="44">
        <v>7.44</v>
      </c>
      <c r="Z180" s="45">
        <f t="shared" si="13"/>
        <v>213.02999999999997</v>
      </c>
      <c r="AA180" s="46">
        <v>4</v>
      </c>
      <c r="AB180" s="62">
        <f t="shared" si="15"/>
        <v>852.11999999999989</v>
      </c>
      <c r="AD180" s="30" t="s">
        <v>45</v>
      </c>
      <c r="AG180" s="67"/>
    </row>
    <row r="181" spans="1:33" ht="15.75" x14ac:dyDescent="0.25">
      <c r="A181" s="77">
        <f t="shared" si="12"/>
        <v>47849</v>
      </c>
      <c r="B181" s="73">
        <v>6.61</v>
      </c>
      <c r="C181" s="73">
        <v>6.08</v>
      </c>
      <c r="D181" s="73">
        <v>5.82</v>
      </c>
      <c r="E181" s="73">
        <v>5.66</v>
      </c>
      <c r="F181" s="73">
        <v>5.72</v>
      </c>
      <c r="G181" s="73">
        <v>5.98</v>
      </c>
      <c r="H181" s="73">
        <v>6.57</v>
      </c>
      <c r="I181" s="73">
        <v>5.52</v>
      </c>
      <c r="J181" s="73">
        <v>8.36</v>
      </c>
      <c r="K181" s="73">
        <v>9.2100000000000009</v>
      </c>
      <c r="L181" s="73">
        <v>9.81</v>
      </c>
      <c r="M181" s="73">
        <v>10.3</v>
      </c>
      <c r="N181" s="73">
        <v>10.37</v>
      </c>
      <c r="O181" s="73">
        <v>10.09</v>
      </c>
      <c r="P181" s="73">
        <v>9.86</v>
      </c>
      <c r="Q181" s="73">
        <v>9.7799999999999994</v>
      </c>
      <c r="R181" s="73">
        <v>9.67</v>
      </c>
      <c r="S181" s="73">
        <v>12.13</v>
      </c>
      <c r="T181" s="73">
        <v>12.78</v>
      </c>
      <c r="U181" s="73">
        <v>13.12</v>
      </c>
      <c r="V181" s="73">
        <v>12.52</v>
      </c>
      <c r="W181" s="73">
        <v>11.72</v>
      </c>
      <c r="X181" s="73">
        <v>10.59</v>
      </c>
      <c r="Y181" s="73">
        <v>7.55</v>
      </c>
      <c r="Z181" s="74">
        <f t="shared" si="13"/>
        <v>215.82000000000002</v>
      </c>
      <c r="AA181" s="75">
        <v>4</v>
      </c>
      <c r="AB181" s="76">
        <f>+Z181*AA181</f>
        <v>863.28000000000009</v>
      </c>
      <c r="AD181" s="30" t="s">
        <v>45</v>
      </c>
      <c r="AG181" s="67"/>
    </row>
    <row r="182" spans="1:33" ht="15.75" x14ac:dyDescent="0.25">
      <c r="A182" s="59">
        <f t="shared" si="12"/>
        <v>47880</v>
      </c>
      <c r="B182" s="41">
        <v>6.55</v>
      </c>
      <c r="C182" s="41">
        <v>6.05</v>
      </c>
      <c r="D182" s="41">
        <v>5.78</v>
      </c>
      <c r="E182" s="41">
        <v>5.63</v>
      </c>
      <c r="F182" s="41">
        <v>5.7</v>
      </c>
      <c r="G182" s="41">
        <v>6.05</v>
      </c>
      <c r="H182" s="41">
        <v>6.74</v>
      </c>
      <c r="I182" s="41">
        <v>7.53</v>
      </c>
      <c r="J182" s="41">
        <v>8.5500000000000007</v>
      </c>
      <c r="K182" s="41">
        <v>9.32</v>
      </c>
      <c r="L182" s="41">
        <v>9.9499999999999993</v>
      </c>
      <c r="M182" s="41">
        <v>10.35</v>
      </c>
      <c r="N182" s="41">
        <v>10.27</v>
      </c>
      <c r="O182" s="41">
        <v>10</v>
      </c>
      <c r="P182" s="41">
        <v>9.84</v>
      </c>
      <c r="Q182" s="41">
        <v>9.77</v>
      </c>
      <c r="R182" s="41">
        <v>9.69</v>
      </c>
      <c r="S182" s="41">
        <v>12.1</v>
      </c>
      <c r="T182" s="41">
        <v>12.59</v>
      </c>
      <c r="U182" s="41">
        <v>13.16</v>
      </c>
      <c r="V182" s="41">
        <v>12.57</v>
      </c>
      <c r="W182" s="41">
        <v>11.76</v>
      </c>
      <c r="X182" s="41">
        <v>10.61</v>
      </c>
      <c r="Y182" s="41">
        <v>7.52</v>
      </c>
      <c r="Z182" s="42">
        <f t="shared" si="13"/>
        <v>218.08</v>
      </c>
      <c r="AA182" s="43">
        <v>4</v>
      </c>
      <c r="AB182" s="60">
        <f>+Z182*AA182</f>
        <v>872.32</v>
      </c>
      <c r="AD182" s="30" t="s">
        <v>45</v>
      </c>
      <c r="AG182" s="67"/>
    </row>
    <row r="183" spans="1:33" ht="15.75" x14ac:dyDescent="0.25">
      <c r="A183" s="59">
        <f t="shared" si="12"/>
        <v>47908</v>
      </c>
      <c r="B183" s="41">
        <v>6.6399999999999988</v>
      </c>
      <c r="C183" s="41">
        <v>6.15</v>
      </c>
      <c r="D183" s="41">
        <v>5.89</v>
      </c>
      <c r="E183" s="41">
        <v>5.75</v>
      </c>
      <c r="F183" s="41">
        <v>5.84</v>
      </c>
      <c r="G183" s="41">
        <v>6.19</v>
      </c>
      <c r="H183" s="41">
        <v>6.85</v>
      </c>
      <c r="I183" s="41">
        <v>7.75</v>
      </c>
      <c r="J183" s="41">
        <v>8.8000000000000007</v>
      </c>
      <c r="K183" s="41">
        <v>9.56</v>
      </c>
      <c r="L183" s="41">
        <v>10.119999999999999</v>
      </c>
      <c r="M183" s="41">
        <v>10.62</v>
      </c>
      <c r="N183" s="41">
        <v>10.58</v>
      </c>
      <c r="O183" s="41">
        <v>10.23</v>
      </c>
      <c r="P183" s="41">
        <v>10.050000000000001</v>
      </c>
      <c r="Q183" s="41">
        <v>9.9700000000000006</v>
      </c>
      <c r="R183" s="41">
        <v>9.8800000000000008</v>
      </c>
      <c r="S183" s="41">
        <v>12.36</v>
      </c>
      <c r="T183" s="41">
        <v>12.84</v>
      </c>
      <c r="U183" s="41">
        <v>13.26</v>
      </c>
      <c r="V183" s="41">
        <v>12.65</v>
      </c>
      <c r="W183" s="41">
        <v>11.85</v>
      </c>
      <c r="X183" s="41">
        <v>10.7</v>
      </c>
      <c r="Y183" s="41">
        <v>7.63</v>
      </c>
      <c r="Z183" s="42">
        <f t="shared" si="13"/>
        <v>222.16</v>
      </c>
      <c r="AA183" s="43">
        <v>5</v>
      </c>
      <c r="AB183" s="60">
        <f t="shared" ref="AB183:AB192" si="16">+Z183*AA183</f>
        <v>1110.8</v>
      </c>
      <c r="AD183" s="30" t="s">
        <v>45</v>
      </c>
      <c r="AG183" s="67"/>
    </row>
    <row r="184" spans="1:33" ht="15.75" x14ac:dyDescent="0.25">
      <c r="A184" s="59">
        <f t="shared" si="12"/>
        <v>47939</v>
      </c>
      <c r="B184" s="41">
        <v>6.58</v>
      </c>
      <c r="C184" s="41">
        <v>6.09</v>
      </c>
      <c r="D184" s="41">
        <v>5.81</v>
      </c>
      <c r="E184" s="41">
        <v>5.66</v>
      </c>
      <c r="F184" s="41">
        <v>5.73</v>
      </c>
      <c r="G184" s="41">
        <v>5.97</v>
      </c>
      <c r="H184" s="41">
        <v>6.66</v>
      </c>
      <c r="I184" s="41">
        <v>7.58</v>
      </c>
      <c r="J184" s="41">
        <v>8.5399999999999991</v>
      </c>
      <c r="K184" s="41">
        <v>9.33</v>
      </c>
      <c r="L184" s="41">
        <v>9.93</v>
      </c>
      <c r="M184" s="41">
        <v>10.39</v>
      </c>
      <c r="N184" s="41">
        <v>10.4</v>
      </c>
      <c r="O184" s="41">
        <v>10.09</v>
      </c>
      <c r="P184" s="41">
        <v>9.9600000000000009</v>
      </c>
      <c r="Q184" s="41">
        <v>9.86</v>
      </c>
      <c r="R184" s="41">
        <v>9.73</v>
      </c>
      <c r="S184" s="41">
        <v>12.12</v>
      </c>
      <c r="T184" s="41">
        <v>12.8</v>
      </c>
      <c r="U184" s="41">
        <v>13.1</v>
      </c>
      <c r="V184" s="41">
        <v>12.48</v>
      </c>
      <c r="W184" s="41">
        <v>11.69</v>
      </c>
      <c r="X184" s="41">
        <v>10.58</v>
      </c>
      <c r="Y184" s="41">
        <v>7.55</v>
      </c>
      <c r="Z184" s="42">
        <f t="shared" si="13"/>
        <v>218.63</v>
      </c>
      <c r="AA184" s="43">
        <v>4</v>
      </c>
      <c r="AB184" s="60">
        <f t="shared" si="16"/>
        <v>874.52</v>
      </c>
      <c r="AD184" s="30" t="s">
        <v>45</v>
      </c>
      <c r="AG184" s="67"/>
    </row>
    <row r="185" spans="1:33" ht="15.75" x14ac:dyDescent="0.25">
      <c r="A185" s="59">
        <f t="shared" si="12"/>
        <v>47969</v>
      </c>
      <c r="B185" s="41">
        <v>6.5</v>
      </c>
      <c r="C185" s="41">
        <v>6.03</v>
      </c>
      <c r="D185" s="41">
        <v>5.76</v>
      </c>
      <c r="E185" s="41">
        <v>5.62</v>
      </c>
      <c r="F185" s="41">
        <v>5.7</v>
      </c>
      <c r="G185" s="41">
        <v>5.91</v>
      </c>
      <c r="H185" s="41">
        <v>6.7</v>
      </c>
      <c r="I185" s="41">
        <v>7.67</v>
      </c>
      <c r="J185" s="41">
        <v>8.7200000000000006</v>
      </c>
      <c r="K185" s="41">
        <v>9.5399999999999991</v>
      </c>
      <c r="L185" s="41">
        <v>10.1</v>
      </c>
      <c r="M185" s="41">
        <v>10.53</v>
      </c>
      <c r="N185" s="41">
        <v>10.5</v>
      </c>
      <c r="O185" s="41">
        <v>10.130000000000001</v>
      </c>
      <c r="P185" s="41">
        <v>9.8800000000000008</v>
      </c>
      <c r="Q185" s="41">
        <v>9.75</v>
      </c>
      <c r="R185" s="41">
        <v>9.6300000000000008</v>
      </c>
      <c r="S185" s="41">
        <v>12.12</v>
      </c>
      <c r="T185" s="41">
        <v>12.78</v>
      </c>
      <c r="U185" s="41">
        <v>13.1</v>
      </c>
      <c r="V185" s="41">
        <v>12.46</v>
      </c>
      <c r="W185" s="41">
        <v>11.62</v>
      </c>
      <c r="X185" s="41">
        <v>10.47</v>
      </c>
      <c r="Y185" s="41">
        <v>7.45</v>
      </c>
      <c r="Z185" s="42">
        <f t="shared" si="13"/>
        <v>218.67</v>
      </c>
      <c r="AA185" s="43">
        <v>5</v>
      </c>
      <c r="AB185" s="60">
        <f t="shared" si="16"/>
        <v>1093.3499999999999</v>
      </c>
      <c r="AD185" s="30" t="s">
        <v>45</v>
      </c>
      <c r="AG185" s="67"/>
    </row>
    <row r="186" spans="1:33" ht="15.75" x14ac:dyDescent="0.25">
      <c r="A186" s="59">
        <f t="shared" si="12"/>
        <v>48000</v>
      </c>
      <c r="B186" s="41">
        <v>6.27</v>
      </c>
      <c r="C186" s="41">
        <v>5.8</v>
      </c>
      <c r="D186" s="41">
        <v>5.52</v>
      </c>
      <c r="E186" s="41">
        <v>5.38</v>
      </c>
      <c r="F186" s="41">
        <v>5.47</v>
      </c>
      <c r="G186" s="41">
        <v>5.69</v>
      </c>
      <c r="H186" s="41">
        <v>6.4</v>
      </c>
      <c r="I186" s="41">
        <v>7.33</v>
      </c>
      <c r="J186" s="41">
        <v>8.31</v>
      </c>
      <c r="K186" s="41">
        <v>9.0500000000000007</v>
      </c>
      <c r="L186" s="41">
        <v>9.58</v>
      </c>
      <c r="M186" s="41">
        <v>10.02</v>
      </c>
      <c r="N186" s="41">
        <v>10.050000000000001</v>
      </c>
      <c r="O186" s="41">
        <v>9.74</v>
      </c>
      <c r="P186" s="41">
        <v>9.5299999999999994</v>
      </c>
      <c r="Q186" s="41">
        <v>9.39</v>
      </c>
      <c r="R186" s="41">
        <v>9.3000000000000007</v>
      </c>
      <c r="S186" s="41">
        <v>11.75</v>
      </c>
      <c r="T186" s="41">
        <v>12.3</v>
      </c>
      <c r="U186" s="41">
        <v>12.72</v>
      </c>
      <c r="V186" s="41">
        <v>12.1</v>
      </c>
      <c r="W186" s="41">
        <v>11.3</v>
      </c>
      <c r="X186" s="41">
        <v>10.16</v>
      </c>
      <c r="Y186" s="41">
        <v>7.14</v>
      </c>
      <c r="Z186" s="42">
        <f t="shared" si="13"/>
        <v>210.29999999999998</v>
      </c>
      <c r="AA186" s="43">
        <v>4</v>
      </c>
      <c r="AB186" s="60">
        <f t="shared" si="16"/>
        <v>841.19999999999993</v>
      </c>
      <c r="AD186" s="30" t="s">
        <v>45</v>
      </c>
      <c r="AG186" s="67"/>
    </row>
    <row r="187" spans="1:33" ht="15.75" x14ac:dyDescent="0.25">
      <c r="A187" s="59">
        <f t="shared" si="12"/>
        <v>48030</v>
      </c>
      <c r="B187" s="41">
        <v>6.58</v>
      </c>
      <c r="C187" s="41">
        <v>6.08</v>
      </c>
      <c r="D187" s="41">
        <v>5.78</v>
      </c>
      <c r="E187" s="41">
        <v>5.64</v>
      </c>
      <c r="F187" s="41">
        <v>5.71</v>
      </c>
      <c r="G187" s="41">
        <v>5.91</v>
      </c>
      <c r="H187" s="41">
        <v>6.62</v>
      </c>
      <c r="I187" s="41">
        <v>5.68</v>
      </c>
      <c r="J187" s="41">
        <v>8.6199999999999992</v>
      </c>
      <c r="K187" s="41">
        <v>9.4600000000000009</v>
      </c>
      <c r="L187" s="41">
        <v>10.02</v>
      </c>
      <c r="M187" s="41">
        <v>10.52</v>
      </c>
      <c r="N187" s="41">
        <v>10.54</v>
      </c>
      <c r="O187" s="41">
        <v>10.27</v>
      </c>
      <c r="P187" s="41">
        <v>10</v>
      </c>
      <c r="Q187" s="41">
        <v>9.8000000000000007</v>
      </c>
      <c r="R187" s="41">
        <v>9.66</v>
      </c>
      <c r="S187" s="41">
        <v>12.11</v>
      </c>
      <c r="T187" s="41">
        <v>12.52</v>
      </c>
      <c r="U187" s="41">
        <v>13.17</v>
      </c>
      <c r="V187" s="41">
        <v>12.53</v>
      </c>
      <c r="W187" s="41">
        <v>11.71</v>
      </c>
      <c r="X187" s="41">
        <v>10.57</v>
      </c>
      <c r="Y187" s="41">
        <v>7.51</v>
      </c>
      <c r="Z187" s="42">
        <f t="shared" si="13"/>
        <v>217.01</v>
      </c>
      <c r="AA187" s="43">
        <v>4</v>
      </c>
      <c r="AB187" s="60">
        <f t="shared" si="16"/>
        <v>868.04</v>
      </c>
      <c r="AD187" s="30" t="s">
        <v>45</v>
      </c>
      <c r="AG187" s="67"/>
    </row>
    <row r="188" spans="1:33" ht="15.75" x14ac:dyDescent="0.25">
      <c r="A188" s="59">
        <f t="shared" si="12"/>
        <v>48061</v>
      </c>
      <c r="B188" s="41">
        <v>6.6599999999999993</v>
      </c>
      <c r="C188" s="41">
        <v>6.17</v>
      </c>
      <c r="D188" s="41">
        <v>5.88</v>
      </c>
      <c r="E188" s="41">
        <v>5.71</v>
      </c>
      <c r="F188" s="41">
        <v>5.78</v>
      </c>
      <c r="G188" s="41">
        <v>6.02</v>
      </c>
      <c r="H188" s="41">
        <v>6.74</v>
      </c>
      <c r="I188" s="41">
        <v>7.6399999999999988</v>
      </c>
      <c r="J188" s="41">
        <v>8.64</v>
      </c>
      <c r="K188" s="41">
        <v>9.43</v>
      </c>
      <c r="L188" s="41">
        <v>10</v>
      </c>
      <c r="M188" s="41">
        <v>10.47</v>
      </c>
      <c r="N188" s="41">
        <v>10.47</v>
      </c>
      <c r="O188" s="41">
        <v>10.19</v>
      </c>
      <c r="P188" s="41">
        <v>9.9700000000000006</v>
      </c>
      <c r="Q188" s="41">
        <v>9.81</v>
      </c>
      <c r="R188" s="41">
        <v>9.6999999999999993</v>
      </c>
      <c r="S188" s="41">
        <v>12.17</v>
      </c>
      <c r="T188" s="41">
        <v>12.72</v>
      </c>
      <c r="U188" s="41">
        <v>13.16</v>
      </c>
      <c r="V188" s="41">
        <v>12.51</v>
      </c>
      <c r="W188" s="41">
        <v>11.68</v>
      </c>
      <c r="X188" s="41">
        <v>10.55</v>
      </c>
      <c r="Y188" s="41">
        <v>7.4800000000000013</v>
      </c>
      <c r="Z188" s="42">
        <f t="shared" si="13"/>
        <v>219.54999999999995</v>
      </c>
      <c r="AA188" s="43">
        <v>5</v>
      </c>
      <c r="AB188" s="60">
        <f t="shared" si="16"/>
        <v>1097.7499999999998</v>
      </c>
      <c r="AD188" s="30" t="s">
        <v>45</v>
      </c>
      <c r="AG188" s="67"/>
    </row>
    <row r="189" spans="1:33" ht="15.75" x14ac:dyDescent="0.25">
      <c r="A189" s="59">
        <f t="shared" ref="A189:A220" si="17">+A40</f>
        <v>48092</v>
      </c>
      <c r="B189" s="41">
        <v>6.76</v>
      </c>
      <c r="C189" s="41">
        <v>6.26</v>
      </c>
      <c r="D189" s="41">
        <v>5.96</v>
      </c>
      <c r="E189" s="41">
        <v>5.79</v>
      </c>
      <c r="F189" s="41">
        <v>5.87</v>
      </c>
      <c r="G189" s="41">
        <v>6.09</v>
      </c>
      <c r="H189" s="41">
        <v>6.87</v>
      </c>
      <c r="I189" s="41">
        <v>7.87</v>
      </c>
      <c r="J189" s="41">
        <v>8.92</v>
      </c>
      <c r="K189" s="41">
        <v>9.74</v>
      </c>
      <c r="L189" s="41">
        <v>10.35</v>
      </c>
      <c r="M189" s="41">
        <v>10.8</v>
      </c>
      <c r="N189" s="41">
        <v>10.75</v>
      </c>
      <c r="O189" s="41">
        <v>10.44</v>
      </c>
      <c r="P189" s="41">
        <v>10.199999999999999</v>
      </c>
      <c r="Q189" s="41">
        <v>10.01</v>
      </c>
      <c r="R189" s="41">
        <v>9.86</v>
      </c>
      <c r="S189" s="41">
        <v>12.53</v>
      </c>
      <c r="T189" s="41">
        <v>13.25</v>
      </c>
      <c r="U189" s="41">
        <v>13.23</v>
      </c>
      <c r="V189" s="41">
        <v>12.54</v>
      </c>
      <c r="W189" s="41">
        <v>11.69</v>
      </c>
      <c r="X189" s="41">
        <v>10.54</v>
      </c>
      <c r="Y189" s="41">
        <v>7.52</v>
      </c>
      <c r="Z189" s="42">
        <f t="shared" si="13"/>
        <v>223.83999999999995</v>
      </c>
      <c r="AA189" s="43">
        <v>4</v>
      </c>
      <c r="AB189" s="60">
        <f t="shared" si="16"/>
        <v>895.35999999999979</v>
      </c>
      <c r="AD189" s="30" t="s">
        <v>45</v>
      </c>
      <c r="AG189" s="67"/>
    </row>
    <row r="190" spans="1:33" ht="15.75" x14ac:dyDescent="0.25">
      <c r="A190" s="59">
        <f t="shared" si="17"/>
        <v>48122</v>
      </c>
      <c r="B190" s="41">
        <v>6.38</v>
      </c>
      <c r="C190" s="41">
        <v>5.91</v>
      </c>
      <c r="D190" s="41">
        <v>5.64</v>
      </c>
      <c r="E190" s="41">
        <v>5.51</v>
      </c>
      <c r="F190" s="41">
        <v>5.59</v>
      </c>
      <c r="G190" s="41">
        <v>5.78</v>
      </c>
      <c r="H190" s="41">
        <v>6.56</v>
      </c>
      <c r="I190" s="41">
        <v>7.52</v>
      </c>
      <c r="J190" s="41">
        <v>8.49</v>
      </c>
      <c r="K190" s="41">
        <v>9.26</v>
      </c>
      <c r="L190" s="41">
        <v>9.81</v>
      </c>
      <c r="M190" s="41">
        <v>10.3</v>
      </c>
      <c r="N190" s="41">
        <v>10.3</v>
      </c>
      <c r="O190" s="41">
        <v>10</v>
      </c>
      <c r="P190" s="41">
        <v>9.81</v>
      </c>
      <c r="Q190" s="41">
        <v>9.68</v>
      </c>
      <c r="R190" s="41">
        <v>9.5500000000000007</v>
      </c>
      <c r="S190" s="41">
        <v>12.23</v>
      </c>
      <c r="T190" s="41">
        <v>13.07</v>
      </c>
      <c r="U190" s="41">
        <v>12.88</v>
      </c>
      <c r="V190" s="41">
        <v>12.19</v>
      </c>
      <c r="W190" s="41">
        <v>11.37</v>
      </c>
      <c r="X190" s="41">
        <v>10.25</v>
      </c>
      <c r="Y190" s="41">
        <v>7.27</v>
      </c>
      <c r="Z190" s="42">
        <f t="shared" si="13"/>
        <v>215.35</v>
      </c>
      <c r="AA190" s="43">
        <v>4</v>
      </c>
      <c r="AB190" s="60">
        <f t="shared" si="16"/>
        <v>861.4</v>
      </c>
      <c r="AD190" s="30" t="s">
        <v>45</v>
      </c>
      <c r="AG190" s="67"/>
    </row>
    <row r="191" spans="1:33" ht="15.75" x14ac:dyDescent="0.25">
      <c r="A191" s="59">
        <f t="shared" si="17"/>
        <v>48153</v>
      </c>
      <c r="B191" s="41">
        <v>6.37</v>
      </c>
      <c r="C191" s="41">
        <v>5.89</v>
      </c>
      <c r="D191" s="41">
        <v>5.63</v>
      </c>
      <c r="E191" s="41">
        <v>5.5</v>
      </c>
      <c r="F191" s="41">
        <v>5.58</v>
      </c>
      <c r="G191" s="41">
        <v>5.76</v>
      </c>
      <c r="H191" s="41">
        <v>6.56</v>
      </c>
      <c r="I191" s="41">
        <v>7.55</v>
      </c>
      <c r="J191" s="41">
        <v>8.5399999999999991</v>
      </c>
      <c r="K191" s="41">
        <v>9.2799999999999994</v>
      </c>
      <c r="L191" s="41">
        <v>9.83</v>
      </c>
      <c r="M191" s="41">
        <v>10.26</v>
      </c>
      <c r="N191" s="41">
        <v>10.23</v>
      </c>
      <c r="O191" s="41">
        <v>9.9499999999999993</v>
      </c>
      <c r="P191" s="41">
        <v>9.75</v>
      </c>
      <c r="Q191" s="41">
        <v>9.68</v>
      </c>
      <c r="R191" s="41">
        <v>9.59</v>
      </c>
      <c r="S191" s="41">
        <v>12.29</v>
      </c>
      <c r="T191" s="41">
        <v>13.23</v>
      </c>
      <c r="U191" s="41">
        <v>13.039999999999997</v>
      </c>
      <c r="V191" s="41">
        <v>12.37</v>
      </c>
      <c r="W191" s="41">
        <v>11.55</v>
      </c>
      <c r="X191" s="41">
        <v>10.39</v>
      </c>
      <c r="Y191" s="41">
        <v>7.3400000000000007</v>
      </c>
      <c r="Z191" s="42">
        <f t="shared" si="13"/>
        <v>216.16</v>
      </c>
      <c r="AA191" s="43">
        <v>5</v>
      </c>
      <c r="AB191" s="60">
        <f t="shared" si="16"/>
        <v>1080.8</v>
      </c>
      <c r="AD191" s="30" t="s">
        <v>45</v>
      </c>
      <c r="AG191" s="67"/>
    </row>
    <row r="192" spans="1:33" ht="16.5" thickBot="1" x14ac:dyDescent="0.3">
      <c r="A192" s="61">
        <f t="shared" si="17"/>
        <v>48183</v>
      </c>
      <c r="B192" s="44">
        <v>6.75</v>
      </c>
      <c r="C192" s="44">
        <v>6.2</v>
      </c>
      <c r="D192" s="44">
        <v>5.89</v>
      </c>
      <c r="E192" s="44">
        <v>5.72</v>
      </c>
      <c r="F192" s="44">
        <v>5.78</v>
      </c>
      <c r="G192" s="44">
        <v>6.01</v>
      </c>
      <c r="H192" s="44">
        <v>6.68</v>
      </c>
      <c r="I192" s="44">
        <v>7.57</v>
      </c>
      <c r="J192" s="44">
        <v>8.57</v>
      </c>
      <c r="K192" s="44">
        <v>9.35</v>
      </c>
      <c r="L192" s="44">
        <v>9.89</v>
      </c>
      <c r="M192" s="44">
        <v>10.31</v>
      </c>
      <c r="N192" s="44">
        <v>10.33</v>
      </c>
      <c r="O192" s="44">
        <v>10.06</v>
      </c>
      <c r="P192" s="44">
        <v>9.85</v>
      </c>
      <c r="Q192" s="44">
        <v>9.74</v>
      </c>
      <c r="R192" s="44">
        <v>9.66</v>
      </c>
      <c r="S192" s="44">
        <v>12.29</v>
      </c>
      <c r="T192" s="44">
        <v>13.23</v>
      </c>
      <c r="U192" s="44">
        <v>13.2</v>
      </c>
      <c r="V192" s="44">
        <v>12.56</v>
      </c>
      <c r="W192" s="44">
        <v>11.73</v>
      </c>
      <c r="X192" s="44">
        <v>10.65</v>
      </c>
      <c r="Y192" s="44">
        <v>7.6</v>
      </c>
      <c r="Z192" s="45">
        <f t="shared" si="13"/>
        <v>219.61999999999995</v>
      </c>
      <c r="AA192" s="46">
        <v>4</v>
      </c>
      <c r="AB192" s="62">
        <f t="shared" si="16"/>
        <v>878.47999999999979</v>
      </c>
      <c r="AD192" s="30" t="s">
        <v>45</v>
      </c>
      <c r="AG192" s="67"/>
    </row>
    <row r="193" spans="1:33" ht="15.75" x14ac:dyDescent="0.25">
      <c r="A193" s="77">
        <f t="shared" si="17"/>
        <v>48214</v>
      </c>
      <c r="B193" s="73">
        <v>6.74</v>
      </c>
      <c r="C193" s="73">
        <v>6.2</v>
      </c>
      <c r="D193" s="73">
        <v>5.94</v>
      </c>
      <c r="E193" s="73">
        <v>5.77</v>
      </c>
      <c r="F193" s="73">
        <v>5.84</v>
      </c>
      <c r="G193" s="73">
        <v>6.1</v>
      </c>
      <c r="H193" s="73">
        <v>6.7</v>
      </c>
      <c r="I193" s="73">
        <v>5.63</v>
      </c>
      <c r="J193" s="73">
        <v>8.5299999999999994</v>
      </c>
      <c r="K193" s="73">
        <v>9.39</v>
      </c>
      <c r="L193" s="73">
        <v>10.01</v>
      </c>
      <c r="M193" s="73">
        <v>10.5</v>
      </c>
      <c r="N193" s="73">
        <v>10.58</v>
      </c>
      <c r="O193" s="73">
        <v>10.29</v>
      </c>
      <c r="P193" s="73">
        <v>10.06</v>
      </c>
      <c r="Q193" s="73">
        <v>9.98</v>
      </c>
      <c r="R193" s="73">
        <v>9.86</v>
      </c>
      <c r="S193" s="73">
        <v>12.37</v>
      </c>
      <c r="T193" s="73">
        <v>13.029999999999998</v>
      </c>
      <c r="U193" s="73">
        <v>13.38</v>
      </c>
      <c r="V193" s="73">
        <v>12.77</v>
      </c>
      <c r="W193" s="73">
        <v>11.95</v>
      </c>
      <c r="X193" s="73">
        <v>10.8</v>
      </c>
      <c r="Y193" s="73">
        <v>9.6199999999999992</v>
      </c>
      <c r="Z193" s="74">
        <f t="shared" si="13"/>
        <v>222.04000000000002</v>
      </c>
      <c r="AA193" s="75">
        <v>5</v>
      </c>
      <c r="AB193" s="76">
        <f>+Z193*AA193</f>
        <v>1110.2</v>
      </c>
      <c r="AD193" s="30" t="s">
        <v>45</v>
      </c>
      <c r="AG193" s="67"/>
    </row>
    <row r="194" spans="1:33" ht="15.75" x14ac:dyDescent="0.25">
      <c r="A194" s="59">
        <f t="shared" si="17"/>
        <v>48245</v>
      </c>
      <c r="B194" s="41">
        <v>6.69</v>
      </c>
      <c r="C194" s="41">
        <v>6.19</v>
      </c>
      <c r="D194" s="41">
        <v>5.91</v>
      </c>
      <c r="E194" s="41">
        <v>5.75</v>
      </c>
      <c r="F194" s="41">
        <v>5.83</v>
      </c>
      <c r="G194" s="41">
        <v>6.19</v>
      </c>
      <c r="H194" s="41">
        <v>6.89</v>
      </c>
      <c r="I194" s="41">
        <v>5.76</v>
      </c>
      <c r="J194" s="41">
        <v>8.74</v>
      </c>
      <c r="K194" s="41">
        <v>9.52</v>
      </c>
      <c r="L194" s="41">
        <v>10.17</v>
      </c>
      <c r="M194" s="41">
        <v>10.58</v>
      </c>
      <c r="N194" s="41">
        <v>10.5</v>
      </c>
      <c r="O194" s="41">
        <v>10.220000000000001</v>
      </c>
      <c r="P194" s="41">
        <v>10.06</v>
      </c>
      <c r="Q194" s="41">
        <v>9.99</v>
      </c>
      <c r="R194" s="41">
        <v>9.9</v>
      </c>
      <c r="S194" s="41">
        <v>12.36</v>
      </c>
      <c r="T194" s="41">
        <v>12.87</v>
      </c>
      <c r="U194" s="41">
        <v>13.44</v>
      </c>
      <c r="V194" s="41">
        <v>12.85</v>
      </c>
      <c r="W194" s="41">
        <v>12.01</v>
      </c>
      <c r="X194" s="41">
        <v>10.84</v>
      </c>
      <c r="Y194" s="41">
        <v>9.6300000000000008</v>
      </c>
      <c r="Z194" s="42">
        <f t="shared" si="13"/>
        <v>222.89</v>
      </c>
      <c r="AA194" s="43">
        <v>4</v>
      </c>
      <c r="AB194" s="60">
        <f>+Z194*AA194</f>
        <v>891.56</v>
      </c>
      <c r="AD194" s="30" t="s">
        <v>45</v>
      </c>
      <c r="AG194" s="67"/>
    </row>
    <row r="195" spans="1:33" ht="15.75" x14ac:dyDescent="0.25">
      <c r="A195" s="59">
        <f t="shared" si="17"/>
        <v>48274</v>
      </c>
      <c r="B195" s="41">
        <v>6.77</v>
      </c>
      <c r="C195" s="41">
        <v>6.27</v>
      </c>
      <c r="D195" s="41">
        <v>6</v>
      </c>
      <c r="E195" s="41">
        <v>5.86</v>
      </c>
      <c r="F195" s="41">
        <v>5.94</v>
      </c>
      <c r="G195" s="41">
        <v>6.3</v>
      </c>
      <c r="H195" s="41">
        <v>6.97</v>
      </c>
      <c r="I195" s="41">
        <v>5.95</v>
      </c>
      <c r="J195" s="41">
        <v>8.9600000000000009</v>
      </c>
      <c r="K195" s="41">
        <v>9.74</v>
      </c>
      <c r="L195" s="41">
        <v>10.31</v>
      </c>
      <c r="M195" s="41">
        <v>10.81</v>
      </c>
      <c r="N195" s="41">
        <v>10.78</v>
      </c>
      <c r="O195" s="41">
        <v>10.42</v>
      </c>
      <c r="P195" s="41">
        <v>10.23</v>
      </c>
      <c r="Q195" s="41">
        <v>10.15</v>
      </c>
      <c r="R195" s="41">
        <v>10.06</v>
      </c>
      <c r="S195" s="41">
        <v>12.59</v>
      </c>
      <c r="T195" s="41">
        <v>13.07</v>
      </c>
      <c r="U195" s="41">
        <v>13.51</v>
      </c>
      <c r="V195" s="41">
        <v>12.89</v>
      </c>
      <c r="W195" s="41">
        <v>12.07</v>
      </c>
      <c r="X195" s="41">
        <v>10.9</v>
      </c>
      <c r="Y195" s="41">
        <v>9.69</v>
      </c>
      <c r="Z195" s="42">
        <f t="shared" si="13"/>
        <v>226.23999999999998</v>
      </c>
      <c r="AA195" s="43">
        <v>4</v>
      </c>
      <c r="AB195" s="60">
        <f t="shared" ref="AB195:AB204" si="18">+Z195*AA195</f>
        <v>904.95999999999992</v>
      </c>
      <c r="AD195" s="30" t="s">
        <v>45</v>
      </c>
      <c r="AG195" s="67"/>
    </row>
    <row r="196" spans="1:33" ht="15.75" x14ac:dyDescent="0.25">
      <c r="A196" s="59">
        <f t="shared" si="17"/>
        <v>48305</v>
      </c>
      <c r="B196" s="41">
        <v>6.68</v>
      </c>
      <c r="C196" s="41">
        <v>6.18</v>
      </c>
      <c r="D196" s="41">
        <v>5.9</v>
      </c>
      <c r="E196" s="41">
        <v>5.75</v>
      </c>
      <c r="F196" s="41">
        <v>5.82</v>
      </c>
      <c r="G196" s="41">
        <v>6.05</v>
      </c>
      <c r="H196" s="41">
        <v>6.76</v>
      </c>
      <c r="I196" s="41">
        <v>5.78</v>
      </c>
      <c r="J196" s="41">
        <v>8.67</v>
      </c>
      <c r="K196" s="41">
        <v>9.4600000000000009</v>
      </c>
      <c r="L196" s="41">
        <v>10.07</v>
      </c>
      <c r="M196" s="41">
        <v>10.55</v>
      </c>
      <c r="N196" s="41">
        <v>10.56</v>
      </c>
      <c r="O196" s="41">
        <v>10.24</v>
      </c>
      <c r="P196" s="41">
        <v>10.1</v>
      </c>
      <c r="Q196" s="41">
        <v>10.01</v>
      </c>
      <c r="R196" s="41">
        <v>9.8800000000000008</v>
      </c>
      <c r="S196" s="41">
        <v>12.31</v>
      </c>
      <c r="T196" s="41">
        <v>13</v>
      </c>
      <c r="U196" s="41">
        <v>13.31</v>
      </c>
      <c r="V196" s="41">
        <v>12.68</v>
      </c>
      <c r="W196" s="41">
        <v>11.87</v>
      </c>
      <c r="X196" s="41">
        <v>10.75</v>
      </c>
      <c r="Y196" s="41">
        <v>9.56</v>
      </c>
      <c r="Z196" s="42">
        <f t="shared" si="13"/>
        <v>221.94</v>
      </c>
      <c r="AA196" s="43">
        <v>4</v>
      </c>
      <c r="AB196" s="60">
        <f t="shared" si="18"/>
        <v>887.76</v>
      </c>
      <c r="AD196" s="30" t="s">
        <v>45</v>
      </c>
      <c r="AG196" s="67"/>
    </row>
    <row r="197" spans="1:33" ht="15.75" x14ac:dyDescent="0.25">
      <c r="A197" s="59">
        <f t="shared" si="17"/>
        <v>48335</v>
      </c>
      <c r="B197" s="41">
        <v>6.63</v>
      </c>
      <c r="C197" s="41">
        <v>6.15</v>
      </c>
      <c r="D197" s="41">
        <v>5.87</v>
      </c>
      <c r="E197" s="41">
        <v>5.73</v>
      </c>
      <c r="F197" s="41">
        <v>5.82</v>
      </c>
      <c r="G197" s="41">
        <v>6.03</v>
      </c>
      <c r="H197" s="41">
        <v>6.84</v>
      </c>
      <c r="I197" s="41">
        <v>5.89</v>
      </c>
      <c r="J197" s="41">
        <v>8.89</v>
      </c>
      <c r="K197" s="41">
        <v>9.73</v>
      </c>
      <c r="L197" s="41">
        <v>10.31</v>
      </c>
      <c r="M197" s="41">
        <v>10.75</v>
      </c>
      <c r="N197" s="41">
        <v>10.71</v>
      </c>
      <c r="O197" s="41">
        <v>10.33</v>
      </c>
      <c r="P197" s="41">
        <v>10.08</v>
      </c>
      <c r="Q197" s="41">
        <v>9.94</v>
      </c>
      <c r="R197" s="41">
        <v>9.82</v>
      </c>
      <c r="S197" s="41">
        <v>12.36</v>
      </c>
      <c r="T197" s="41">
        <v>13.04</v>
      </c>
      <c r="U197" s="41">
        <v>13.36</v>
      </c>
      <c r="V197" s="41">
        <v>12.71</v>
      </c>
      <c r="W197" s="41">
        <v>11.86</v>
      </c>
      <c r="X197" s="41">
        <v>10.68</v>
      </c>
      <c r="Y197" s="41">
        <v>9.49</v>
      </c>
      <c r="Z197" s="42">
        <f t="shared" si="13"/>
        <v>223.01999999999998</v>
      </c>
      <c r="AA197" s="43">
        <v>4</v>
      </c>
      <c r="AB197" s="60">
        <f t="shared" si="18"/>
        <v>892.07999999999993</v>
      </c>
      <c r="AD197" s="30" t="s">
        <v>45</v>
      </c>
      <c r="AG197" s="67"/>
    </row>
    <row r="198" spans="1:33" ht="15.75" x14ac:dyDescent="0.25">
      <c r="A198" s="59">
        <f t="shared" si="17"/>
        <v>48366</v>
      </c>
      <c r="B198" s="41">
        <v>6.37</v>
      </c>
      <c r="C198" s="41">
        <v>5.89</v>
      </c>
      <c r="D198" s="41">
        <v>5.61</v>
      </c>
      <c r="E198" s="41">
        <v>5.47</v>
      </c>
      <c r="F198" s="41">
        <v>5.56</v>
      </c>
      <c r="G198" s="41">
        <v>5.79</v>
      </c>
      <c r="H198" s="41">
        <v>6.51</v>
      </c>
      <c r="I198" s="41">
        <v>5.54</v>
      </c>
      <c r="J198" s="41">
        <v>8.4499999999999993</v>
      </c>
      <c r="K198" s="41">
        <v>9.1999999999999993</v>
      </c>
      <c r="L198" s="41">
        <v>9.74</v>
      </c>
      <c r="M198" s="41">
        <v>10.19</v>
      </c>
      <c r="N198" s="41">
        <v>10.210000000000001</v>
      </c>
      <c r="O198" s="41">
        <v>9.91</v>
      </c>
      <c r="P198" s="41">
        <v>9.69</v>
      </c>
      <c r="Q198" s="41">
        <v>9.5500000000000007</v>
      </c>
      <c r="R198" s="41">
        <v>9.4600000000000009</v>
      </c>
      <c r="S198" s="41">
        <v>11.95</v>
      </c>
      <c r="T198" s="41">
        <v>12.51</v>
      </c>
      <c r="U198" s="41">
        <v>12.94</v>
      </c>
      <c r="V198" s="41">
        <v>12.31</v>
      </c>
      <c r="W198" s="41">
        <v>11.5</v>
      </c>
      <c r="X198" s="41">
        <v>10.33</v>
      </c>
      <c r="Y198" s="41">
        <v>9.1300000000000008</v>
      </c>
      <c r="Z198" s="42">
        <f t="shared" si="13"/>
        <v>213.80999999999997</v>
      </c>
      <c r="AA198" s="43">
        <v>4</v>
      </c>
      <c r="AB198" s="60">
        <f t="shared" si="18"/>
        <v>855.2399999999999</v>
      </c>
      <c r="AD198" s="30" t="s">
        <v>45</v>
      </c>
      <c r="AG198" s="67"/>
    </row>
    <row r="199" spans="1:33" ht="15.75" x14ac:dyDescent="0.25">
      <c r="A199" s="59">
        <f t="shared" si="17"/>
        <v>48396</v>
      </c>
      <c r="B199" s="41">
        <v>6.7300000000000013</v>
      </c>
      <c r="C199" s="41">
        <v>6.21</v>
      </c>
      <c r="D199" s="41">
        <v>5.91</v>
      </c>
      <c r="E199" s="41">
        <v>5.76</v>
      </c>
      <c r="F199" s="41">
        <v>5.84</v>
      </c>
      <c r="G199" s="41">
        <v>6.04</v>
      </c>
      <c r="H199" s="41">
        <v>6.7699999999999987</v>
      </c>
      <c r="I199" s="41">
        <v>5.81</v>
      </c>
      <c r="J199" s="41">
        <v>8.81</v>
      </c>
      <c r="K199" s="41">
        <v>9.67</v>
      </c>
      <c r="L199" s="41">
        <v>10.24</v>
      </c>
      <c r="M199" s="41">
        <v>10.75</v>
      </c>
      <c r="N199" s="41">
        <v>10.78</v>
      </c>
      <c r="O199" s="41">
        <v>10.49</v>
      </c>
      <c r="P199" s="41">
        <v>10.220000000000001</v>
      </c>
      <c r="Q199" s="41">
        <v>10.02</v>
      </c>
      <c r="R199" s="41">
        <v>9.8699999999999992</v>
      </c>
      <c r="S199" s="41">
        <v>12.37</v>
      </c>
      <c r="T199" s="41">
        <v>12.79</v>
      </c>
      <c r="U199" s="41">
        <v>13.45</v>
      </c>
      <c r="V199" s="41">
        <v>12.8</v>
      </c>
      <c r="W199" s="41">
        <v>11.96</v>
      </c>
      <c r="X199" s="41">
        <v>10.8</v>
      </c>
      <c r="Y199" s="41">
        <v>9.58</v>
      </c>
      <c r="Z199" s="42">
        <f t="shared" si="13"/>
        <v>223.67000000000002</v>
      </c>
      <c r="AA199" s="43">
        <v>5</v>
      </c>
      <c r="AB199" s="60">
        <f t="shared" si="18"/>
        <v>1118.3500000000001</v>
      </c>
      <c r="AD199" s="30" t="s">
        <v>45</v>
      </c>
      <c r="AG199" s="67"/>
    </row>
    <row r="200" spans="1:33" ht="15.75" x14ac:dyDescent="0.25">
      <c r="A200" s="59">
        <f t="shared" si="17"/>
        <v>48427</v>
      </c>
      <c r="B200" s="41">
        <v>6.77</v>
      </c>
      <c r="C200" s="41">
        <v>6.27</v>
      </c>
      <c r="D200" s="41">
        <v>5.98</v>
      </c>
      <c r="E200" s="41">
        <v>5.81</v>
      </c>
      <c r="F200" s="41">
        <v>5.88</v>
      </c>
      <c r="G200" s="41">
        <v>6.12</v>
      </c>
      <c r="H200" s="41">
        <v>6.8499999999999988</v>
      </c>
      <c r="I200" s="41">
        <v>5.82</v>
      </c>
      <c r="J200" s="41">
        <v>8.7899999999999991</v>
      </c>
      <c r="K200" s="41">
        <v>9.59</v>
      </c>
      <c r="L200" s="41">
        <v>10.17</v>
      </c>
      <c r="M200" s="41">
        <v>10.65</v>
      </c>
      <c r="N200" s="41">
        <v>10.65</v>
      </c>
      <c r="O200" s="41">
        <v>10.36</v>
      </c>
      <c r="P200" s="41">
        <v>10.14</v>
      </c>
      <c r="Q200" s="41">
        <v>9.98</v>
      </c>
      <c r="R200" s="41">
        <v>9.8699999999999992</v>
      </c>
      <c r="S200" s="41">
        <v>12.38</v>
      </c>
      <c r="T200" s="41">
        <v>12.949999999999998</v>
      </c>
      <c r="U200" s="41">
        <v>13.39</v>
      </c>
      <c r="V200" s="41">
        <v>12.729999999999999</v>
      </c>
      <c r="W200" s="41">
        <v>11.89</v>
      </c>
      <c r="X200" s="41">
        <v>10.729999999999999</v>
      </c>
      <c r="Y200" s="41">
        <v>9.52</v>
      </c>
      <c r="Z200" s="42">
        <f t="shared" si="13"/>
        <v>223.29000000000002</v>
      </c>
      <c r="AA200" s="43">
        <v>3</v>
      </c>
      <c r="AB200" s="60">
        <f t="shared" si="18"/>
        <v>669.87000000000012</v>
      </c>
      <c r="AD200" s="30" t="s">
        <v>45</v>
      </c>
      <c r="AG200" s="67"/>
    </row>
    <row r="201" spans="1:33" ht="15.75" x14ac:dyDescent="0.25">
      <c r="A201" s="59">
        <f t="shared" si="17"/>
        <v>48458</v>
      </c>
      <c r="B201" s="41">
        <v>6.88</v>
      </c>
      <c r="C201" s="41">
        <v>6.37</v>
      </c>
      <c r="D201" s="41">
        <v>6.06</v>
      </c>
      <c r="E201" s="41">
        <v>5.89</v>
      </c>
      <c r="F201" s="41">
        <v>5.97</v>
      </c>
      <c r="G201" s="41">
        <v>6.2</v>
      </c>
      <c r="H201" s="41">
        <v>6.98</v>
      </c>
      <c r="I201" s="41">
        <v>6.03</v>
      </c>
      <c r="J201" s="41">
        <v>9.08</v>
      </c>
      <c r="K201" s="41">
        <v>9.9</v>
      </c>
      <c r="L201" s="41">
        <v>10.53</v>
      </c>
      <c r="M201" s="41">
        <v>10.98</v>
      </c>
      <c r="N201" s="41">
        <v>10.93</v>
      </c>
      <c r="O201" s="41">
        <v>10.62</v>
      </c>
      <c r="P201" s="41">
        <v>10.37</v>
      </c>
      <c r="Q201" s="41">
        <v>10.18</v>
      </c>
      <c r="R201" s="41">
        <v>10.02</v>
      </c>
      <c r="S201" s="41">
        <v>12.75</v>
      </c>
      <c r="T201" s="41">
        <v>13.48</v>
      </c>
      <c r="U201" s="41">
        <v>13.46</v>
      </c>
      <c r="V201" s="41">
        <v>12.76</v>
      </c>
      <c r="W201" s="41">
        <v>11.89</v>
      </c>
      <c r="X201" s="41">
        <v>10.72</v>
      </c>
      <c r="Y201" s="41">
        <v>9.5299999999999994</v>
      </c>
      <c r="Z201" s="42">
        <f t="shared" si="13"/>
        <v>227.58000000000004</v>
      </c>
      <c r="AA201" s="43">
        <v>4</v>
      </c>
      <c r="AB201" s="60">
        <f t="shared" si="18"/>
        <v>910.32000000000016</v>
      </c>
      <c r="AD201" s="30" t="s">
        <v>45</v>
      </c>
      <c r="AG201" s="67"/>
    </row>
    <row r="202" spans="1:33" ht="15.75" x14ac:dyDescent="0.25">
      <c r="A202" s="59">
        <f t="shared" si="17"/>
        <v>48488</v>
      </c>
      <c r="B202" s="41">
        <v>6.5299999999999994</v>
      </c>
      <c r="C202" s="41">
        <v>6.05</v>
      </c>
      <c r="D202" s="41">
        <v>5.77</v>
      </c>
      <c r="E202" s="41">
        <v>5.64</v>
      </c>
      <c r="F202" s="41">
        <v>5.72</v>
      </c>
      <c r="G202" s="41">
        <v>5.91</v>
      </c>
      <c r="H202" s="41">
        <v>6.7200000000000006</v>
      </c>
      <c r="I202" s="41">
        <v>5.76</v>
      </c>
      <c r="J202" s="41">
        <v>8.6999999999999993</v>
      </c>
      <c r="K202" s="41">
        <v>9.48</v>
      </c>
      <c r="L202" s="41">
        <v>10.050000000000001</v>
      </c>
      <c r="M202" s="41">
        <v>10.54</v>
      </c>
      <c r="N202" s="41">
        <v>10.54</v>
      </c>
      <c r="O202" s="41">
        <v>10.24</v>
      </c>
      <c r="P202" s="41">
        <v>10.039999999999999</v>
      </c>
      <c r="Q202" s="41">
        <v>9.91</v>
      </c>
      <c r="R202" s="41">
        <v>9.7799999999999994</v>
      </c>
      <c r="S202" s="41">
        <v>12.51</v>
      </c>
      <c r="T202" s="41">
        <v>13.37</v>
      </c>
      <c r="U202" s="41">
        <v>13.169999999999998</v>
      </c>
      <c r="V202" s="41">
        <v>12.47</v>
      </c>
      <c r="W202" s="41">
        <v>11.63</v>
      </c>
      <c r="X202" s="41">
        <v>10.49</v>
      </c>
      <c r="Y202" s="41">
        <v>9.31</v>
      </c>
      <c r="Z202" s="42">
        <f t="shared" si="13"/>
        <v>220.32999999999998</v>
      </c>
      <c r="AA202" s="43">
        <v>5</v>
      </c>
      <c r="AB202" s="60">
        <f t="shared" si="18"/>
        <v>1101.6499999999999</v>
      </c>
      <c r="AD202" s="30" t="s">
        <v>45</v>
      </c>
      <c r="AG202" s="67"/>
    </row>
    <row r="203" spans="1:33" ht="15.75" x14ac:dyDescent="0.25">
      <c r="A203" s="59">
        <f t="shared" si="17"/>
        <v>48519</v>
      </c>
      <c r="B203" s="41">
        <v>6.5</v>
      </c>
      <c r="C203" s="41">
        <v>6.01</v>
      </c>
      <c r="D203" s="41">
        <v>5.74</v>
      </c>
      <c r="E203" s="41">
        <v>5.6</v>
      </c>
      <c r="F203" s="41">
        <v>5.69</v>
      </c>
      <c r="G203" s="41">
        <v>5.87</v>
      </c>
      <c r="H203" s="41">
        <v>6.69</v>
      </c>
      <c r="I203" s="41">
        <v>5.75</v>
      </c>
      <c r="J203" s="41">
        <v>8.7100000000000009</v>
      </c>
      <c r="K203" s="41">
        <v>9.4600000000000009</v>
      </c>
      <c r="L203" s="41">
        <v>10.02</v>
      </c>
      <c r="M203" s="41">
        <v>10.46</v>
      </c>
      <c r="N203" s="41">
        <v>10.43</v>
      </c>
      <c r="O203" s="41">
        <v>10.15</v>
      </c>
      <c r="P203" s="41">
        <v>9.94</v>
      </c>
      <c r="Q203" s="41">
        <v>9.8699999999999992</v>
      </c>
      <c r="R203" s="41">
        <v>9.7799999999999994</v>
      </c>
      <c r="S203" s="41">
        <v>12.53</v>
      </c>
      <c r="T203" s="41">
        <v>13.49</v>
      </c>
      <c r="U203" s="41">
        <v>13.29</v>
      </c>
      <c r="V203" s="41">
        <v>12.61</v>
      </c>
      <c r="W203" s="41">
        <v>11.77</v>
      </c>
      <c r="X203" s="41">
        <v>10.59</v>
      </c>
      <c r="Y203" s="41">
        <v>9.3800000000000008</v>
      </c>
      <c r="Z203" s="42">
        <f t="shared" si="13"/>
        <v>220.33000000000004</v>
      </c>
      <c r="AA203" s="43">
        <v>4</v>
      </c>
      <c r="AB203" s="60">
        <f t="shared" si="18"/>
        <v>881.32000000000016</v>
      </c>
      <c r="AD203" s="30" t="s">
        <v>45</v>
      </c>
      <c r="AG203" s="67"/>
    </row>
    <row r="204" spans="1:33" ht="16.5" thickBot="1" x14ac:dyDescent="0.3">
      <c r="A204" s="61">
        <f t="shared" si="17"/>
        <v>48549</v>
      </c>
      <c r="B204" s="44">
        <v>6.9000000000000012</v>
      </c>
      <c r="C204" s="44">
        <v>6.34</v>
      </c>
      <c r="D204" s="44">
        <v>6.03</v>
      </c>
      <c r="E204" s="44">
        <v>5.86</v>
      </c>
      <c r="F204" s="44">
        <v>5.919999999999999</v>
      </c>
      <c r="G204" s="44">
        <v>6.1500000000000012</v>
      </c>
      <c r="H204" s="44">
        <v>6.84</v>
      </c>
      <c r="I204" s="44">
        <v>5.79</v>
      </c>
      <c r="J204" s="44">
        <v>8.77</v>
      </c>
      <c r="K204" s="44">
        <v>9.57</v>
      </c>
      <c r="L204" s="44">
        <v>10.130000000000001</v>
      </c>
      <c r="M204" s="44">
        <v>10.55</v>
      </c>
      <c r="N204" s="44">
        <v>10.57</v>
      </c>
      <c r="O204" s="44">
        <v>10.3</v>
      </c>
      <c r="P204" s="44">
        <v>10.08</v>
      </c>
      <c r="Q204" s="44">
        <v>9.9600000000000009</v>
      </c>
      <c r="R204" s="44">
        <v>9.89</v>
      </c>
      <c r="S204" s="44">
        <v>12.56</v>
      </c>
      <c r="T204" s="44">
        <v>13.53</v>
      </c>
      <c r="U204" s="44">
        <v>13.5</v>
      </c>
      <c r="V204" s="44">
        <v>12.839999999999998</v>
      </c>
      <c r="W204" s="44">
        <v>12</v>
      </c>
      <c r="X204" s="44">
        <v>10.89</v>
      </c>
      <c r="Y204" s="44">
        <v>9.74</v>
      </c>
      <c r="Z204" s="45">
        <f t="shared" si="13"/>
        <v>224.71000000000004</v>
      </c>
      <c r="AA204" s="46">
        <v>3</v>
      </c>
      <c r="AB204" s="62">
        <f t="shared" si="18"/>
        <v>674.13000000000011</v>
      </c>
      <c r="AD204" s="30" t="s">
        <v>45</v>
      </c>
      <c r="AG204" s="67"/>
    </row>
    <row r="205" spans="1:33" ht="15.75" x14ac:dyDescent="0.25">
      <c r="A205" s="77">
        <f t="shared" si="17"/>
        <v>48580</v>
      </c>
      <c r="B205" s="73">
        <v>6.91</v>
      </c>
      <c r="C205" s="73">
        <v>6.36</v>
      </c>
      <c r="D205" s="73">
        <v>6.08</v>
      </c>
      <c r="E205" s="73">
        <v>5.92</v>
      </c>
      <c r="F205" s="73">
        <v>5.98</v>
      </c>
      <c r="G205" s="73">
        <v>6.25</v>
      </c>
      <c r="H205" s="73">
        <v>6.87</v>
      </c>
      <c r="I205" s="73">
        <v>5.77</v>
      </c>
      <c r="J205" s="73">
        <v>8.74</v>
      </c>
      <c r="K205" s="73">
        <v>9.6199999999999992</v>
      </c>
      <c r="L205" s="73">
        <v>10.26</v>
      </c>
      <c r="M205" s="73">
        <v>10.76</v>
      </c>
      <c r="N205" s="73">
        <v>10.84</v>
      </c>
      <c r="O205" s="73">
        <v>10.54</v>
      </c>
      <c r="P205" s="73">
        <v>10.31</v>
      </c>
      <c r="Q205" s="73">
        <v>10.23</v>
      </c>
      <c r="R205" s="73">
        <v>10.1</v>
      </c>
      <c r="S205" s="73">
        <v>12.68</v>
      </c>
      <c r="T205" s="73">
        <v>13.35</v>
      </c>
      <c r="U205" s="73">
        <v>13.71</v>
      </c>
      <c r="V205" s="73">
        <v>13.08</v>
      </c>
      <c r="W205" s="73">
        <v>12.24</v>
      </c>
      <c r="X205" s="73">
        <v>11.07</v>
      </c>
      <c r="Y205" s="73">
        <v>9.86</v>
      </c>
      <c r="Z205" s="74">
        <f t="shared" si="13"/>
        <v>227.53000000000003</v>
      </c>
      <c r="AA205" s="75">
        <v>4</v>
      </c>
      <c r="AB205" s="76">
        <f>+Z205*AA205</f>
        <v>910.12000000000012</v>
      </c>
      <c r="AD205" s="30" t="s">
        <v>45</v>
      </c>
      <c r="AG205" s="67"/>
    </row>
    <row r="206" spans="1:33" ht="15.75" x14ac:dyDescent="0.25">
      <c r="A206" s="59">
        <f t="shared" si="17"/>
        <v>48611</v>
      </c>
      <c r="B206" s="41">
        <v>6.85</v>
      </c>
      <c r="C206" s="41">
        <v>6.33</v>
      </c>
      <c r="D206" s="41">
        <v>6.05</v>
      </c>
      <c r="E206" s="41">
        <v>5.89</v>
      </c>
      <c r="F206" s="41">
        <v>5.97</v>
      </c>
      <c r="G206" s="41">
        <v>6.33</v>
      </c>
      <c r="H206" s="41">
        <v>7.05</v>
      </c>
      <c r="I206" s="41">
        <v>5.89</v>
      </c>
      <c r="J206" s="41">
        <v>8.9499999999999993</v>
      </c>
      <c r="K206" s="41">
        <v>9.75</v>
      </c>
      <c r="L206" s="41">
        <v>10.41</v>
      </c>
      <c r="M206" s="41">
        <v>10.82</v>
      </c>
      <c r="N206" s="41">
        <v>10.74</v>
      </c>
      <c r="O206" s="41">
        <v>10.46</v>
      </c>
      <c r="P206" s="41">
        <v>10.3</v>
      </c>
      <c r="Q206" s="41">
        <v>10.23</v>
      </c>
      <c r="R206" s="41">
        <v>10.14</v>
      </c>
      <c r="S206" s="41">
        <v>12.65</v>
      </c>
      <c r="T206" s="41">
        <v>13.17</v>
      </c>
      <c r="U206" s="41">
        <v>13.76</v>
      </c>
      <c r="V206" s="41">
        <v>13.15</v>
      </c>
      <c r="W206" s="41">
        <v>12.3</v>
      </c>
      <c r="X206" s="41">
        <v>11.1</v>
      </c>
      <c r="Y206" s="41">
        <v>9.86</v>
      </c>
      <c r="Z206" s="42">
        <f t="shared" si="13"/>
        <v>228.14999999999998</v>
      </c>
      <c r="AA206" s="43">
        <v>4</v>
      </c>
      <c r="AB206" s="60">
        <f>+Z206*AA206</f>
        <v>912.59999999999991</v>
      </c>
      <c r="AD206" s="30" t="s">
        <v>45</v>
      </c>
      <c r="AG206" s="67"/>
    </row>
    <row r="207" spans="1:33" ht="15.75" x14ac:dyDescent="0.25">
      <c r="A207" s="59">
        <f t="shared" si="17"/>
        <v>48639</v>
      </c>
      <c r="B207" s="41">
        <v>6.91</v>
      </c>
      <c r="C207" s="41">
        <v>6.4</v>
      </c>
      <c r="D207" s="41">
        <v>6.12</v>
      </c>
      <c r="E207" s="41">
        <v>5.98</v>
      </c>
      <c r="F207" s="41">
        <v>6.07</v>
      </c>
      <c r="G207" s="41">
        <v>6.44</v>
      </c>
      <c r="H207" s="41">
        <v>7.12</v>
      </c>
      <c r="I207" s="41">
        <v>6.06</v>
      </c>
      <c r="J207" s="41">
        <v>9.14</v>
      </c>
      <c r="K207" s="41">
        <v>9.94</v>
      </c>
      <c r="L207" s="41">
        <v>10.52</v>
      </c>
      <c r="M207" s="41">
        <v>11.04</v>
      </c>
      <c r="N207" s="41">
        <v>11</v>
      </c>
      <c r="O207" s="41">
        <v>10.64</v>
      </c>
      <c r="P207" s="41">
        <v>10.44</v>
      </c>
      <c r="Q207" s="41">
        <v>10.36</v>
      </c>
      <c r="R207" s="41">
        <v>10.26</v>
      </c>
      <c r="S207" s="41">
        <v>12.86</v>
      </c>
      <c r="T207" s="41">
        <v>13.35</v>
      </c>
      <c r="U207" s="41">
        <v>13.8</v>
      </c>
      <c r="V207" s="41">
        <v>13.16</v>
      </c>
      <c r="W207" s="41">
        <v>12.33</v>
      </c>
      <c r="X207" s="41">
        <v>11.14</v>
      </c>
      <c r="Y207" s="41">
        <v>9.9</v>
      </c>
      <c r="Z207" s="42">
        <f t="shared" si="13"/>
        <v>230.98000000000005</v>
      </c>
      <c r="AA207" s="43">
        <v>4</v>
      </c>
      <c r="AB207" s="60">
        <f t="shared" ref="AB207:AB216" si="19">+Z207*AA207</f>
        <v>923.92000000000019</v>
      </c>
      <c r="AD207" s="30" t="s">
        <v>45</v>
      </c>
      <c r="AG207" s="67"/>
    </row>
    <row r="208" spans="1:33" ht="15.75" x14ac:dyDescent="0.25">
      <c r="A208" s="59">
        <f t="shared" si="17"/>
        <v>48670</v>
      </c>
      <c r="B208" s="41">
        <v>6.87</v>
      </c>
      <c r="C208" s="41">
        <v>6.36</v>
      </c>
      <c r="D208" s="41">
        <v>6.07</v>
      </c>
      <c r="E208" s="41">
        <v>5.91</v>
      </c>
      <c r="F208" s="41">
        <v>5.99</v>
      </c>
      <c r="G208" s="41">
        <v>6.23</v>
      </c>
      <c r="H208" s="41">
        <v>6.9599999999999991</v>
      </c>
      <c r="I208" s="41">
        <v>5.96</v>
      </c>
      <c r="J208" s="41">
        <v>8.92</v>
      </c>
      <c r="K208" s="41">
        <v>9.74</v>
      </c>
      <c r="L208" s="41">
        <v>10.36</v>
      </c>
      <c r="M208" s="41">
        <v>10.85</v>
      </c>
      <c r="N208" s="41">
        <v>10.86</v>
      </c>
      <c r="O208" s="41">
        <v>10.54</v>
      </c>
      <c r="P208" s="41">
        <v>10.4</v>
      </c>
      <c r="Q208" s="41">
        <v>10.3</v>
      </c>
      <c r="R208" s="41">
        <v>10.16</v>
      </c>
      <c r="S208" s="41">
        <v>12.65</v>
      </c>
      <c r="T208" s="41">
        <v>13.37</v>
      </c>
      <c r="U208" s="41">
        <v>13.680000000000001</v>
      </c>
      <c r="V208" s="41">
        <v>13.039999999999997</v>
      </c>
      <c r="W208" s="41">
        <v>12.2</v>
      </c>
      <c r="X208" s="41">
        <v>11.05</v>
      </c>
      <c r="Y208" s="41">
        <v>9.83</v>
      </c>
      <c r="Z208" s="42">
        <f t="shared" si="13"/>
        <v>228.30000000000004</v>
      </c>
      <c r="AA208" s="43">
        <v>5</v>
      </c>
      <c r="AB208" s="60">
        <f t="shared" si="19"/>
        <v>1141.5000000000002</v>
      </c>
      <c r="AD208" s="30" t="s">
        <v>45</v>
      </c>
      <c r="AG208" s="67"/>
    </row>
    <row r="209" spans="1:33" ht="15.75" x14ac:dyDescent="0.25">
      <c r="A209" s="59">
        <f t="shared" si="17"/>
        <v>48700</v>
      </c>
      <c r="B209" s="41">
        <v>6.77</v>
      </c>
      <c r="C209" s="41">
        <v>6.29</v>
      </c>
      <c r="D209" s="41">
        <v>6</v>
      </c>
      <c r="E209" s="41">
        <v>5.86</v>
      </c>
      <c r="F209" s="41">
        <v>5.95</v>
      </c>
      <c r="G209" s="41">
        <v>6.16</v>
      </c>
      <c r="H209" s="41">
        <v>6.99</v>
      </c>
      <c r="I209" s="41">
        <v>6.01</v>
      </c>
      <c r="J209" s="41">
        <v>9.09</v>
      </c>
      <c r="K209" s="41">
        <v>9.9499999999999993</v>
      </c>
      <c r="L209" s="41">
        <v>10.54</v>
      </c>
      <c r="M209" s="41">
        <v>10.99</v>
      </c>
      <c r="N209" s="41">
        <v>10.95</v>
      </c>
      <c r="O209" s="41">
        <v>10.56</v>
      </c>
      <c r="P209" s="41">
        <v>10.3</v>
      </c>
      <c r="Q209" s="41">
        <v>10.16</v>
      </c>
      <c r="R209" s="41">
        <v>10.039999999999999</v>
      </c>
      <c r="S209" s="41">
        <v>12.64</v>
      </c>
      <c r="T209" s="41">
        <v>13.33</v>
      </c>
      <c r="U209" s="41">
        <v>13.66</v>
      </c>
      <c r="V209" s="41">
        <v>12.99</v>
      </c>
      <c r="W209" s="41">
        <v>12.12</v>
      </c>
      <c r="X209" s="41">
        <v>10.92</v>
      </c>
      <c r="Y209" s="41">
        <v>9.6999999999999993</v>
      </c>
      <c r="Z209" s="42">
        <f t="shared" si="13"/>
        <v>227.97</v>
      </c>
      <c r="AA209" s="43">
        <v>4</v>
      </c>
      <c r="AB209" s="60">
        <f t="shared" si="19"/>
        <v>911.88</v>
      </c>
      <c r="AD209" s="30" t="s">
        <v>45</v>
      </c>
      <c r="AG209" s="67"/>
    </row>
    <row r="210" spans="1:33" ht="15.75" x14ac:dyDescent="0.25">
      <c r="A210" s="59">
        <f t="shared" si="17"/>
        <v>48731</v>
      </c>
      <c r="B210" s="41">
        <v>6.55</v>
      </c>
      <c r="C210" s="41">
        <v>6.06</v>
      </c>
      <c r="D210" s="41">
        <v>5.77</v>
      </c>
      <c r="E210" s="41">
        <v>5.62</v>
      </c>
      <c r="F210" s="41">
        <v>5.72</v>
      </c>
      <c r="G210" s="41">
        <v>5.95</v>
      </c>
      <c r="H210" s="41">
        <v>6.69</v>
      </c>
      <c r="I210" s="41">
        <v>5.69</v>
      </c>
      <c r="J210" s="41">
        <v>8.68</v>
      </c>
      <c r="K210" s="41">
        <v>9.4499999999999993</v>
      </c>
      <c r="L210" s="41">
        <v>10.01</v>
      </c>
      <c r="M210" s="41">
        <v>10.46</v>
      </c>
      <c r="N210" s="41">
        <v>10.49</v>
      </c>
      <c r="O210" s="41">
        <v>10.18</v>
      </c>
      <c r="P210" s="41">
        <v>9.9600000000000009</v>
      </c>
      <c r="Q210" s="41">
        <v>9.81</v>
      </c>
      <c r="R210" s="41">
        <v>9.7200000000000006</v>
      </c>
      <c r="S210" s="41">
        <v>12.27</v>
      </c>
      <c r="T210" s="41">
        <v>12.85</v>
      </c>
      <c r="U210" s="41">
        <v>13.28</v>
      </c>
      <c r="V210" s="41">
        <v>12.64</v>
      </c>
      <c r="W210" s="41">
        <v>11.8</v>
      </c>
      <c r="X210" s="41">
        <v>10.61</v>
      </c>
      <c r="Y210" s="41">
        <v>9.3699999999999992</v>
      </c>
      <c r="Z210" s="42">
        <f t="shared" si="13"/>
        <v>219.63000000000005</v>
      </c>
      <c r="AA210" s="43">
        <v>4</v>
      </c>
      <c r="AB210" s="60">
        <f t="shared" si="19"/>
        <v>878.52000000000021</v>
      </c>
      <c r="AD210" s="30" t="s">
        <v>45</v>
      </c>
      <c r="AG210" s="67"/>
    </row>
    <row r="211" spans="1:33" ht="15.75" x14ac:dyDescent="0.25">
      <c r="A211" s="59">
        <f t="shared" si="17"/>
        <v>48761</v>
      </c>
      <c r="B211" s="41">
        <v>6.9</v>
      </c>
      <c r="C211" s="41">
        <v>6.38</v>
      </c>
      <c r="D211" s="41">
        <v>6.07</v>
      </c>
      <c r="E211" s="41">
        <v>5.92</v>
      </c>
      <c r="F211" s="41">
        <v>5.99</v>
      </c>
      <c r="G211" s="41">
        <v>6.2</v>
      </c>
      <c r="H211" s="41">
        <v>6.95</v>
      </c>
      <c r="I211" s="41">
        <v>5.96</v>
      </c>
      <c r="J211" s="41">
        <v>9.0399999999999991</v>
      </c>
      <c r="K211" s="41">
        <v>9.92</v>
      </c>
      <c r="L211" s="41">
        <v>10.51</v>
      </c>
      <c r="M211" s="41">
        <v>11.03</v>
      </c>
      <c r="N211" s="41">
        <v>11.06</v>
      </c>
      <c r="O211" s="41">
        <v>10.77</v>
      </c>
      <c r="P211" s="41">
        <v>10.49</v>
      </c>
      <c r="Q211" s="41">
        <v>10.28</v>
      </c>
      <c r="R211" s="41">
        <v>10.130000000000001</v>
      </c>
      <c r="S211" s="41">
        <v>12.69</v>
      </c>
      <c r="T211" s="41">
        <v>13.12</v>
      </c>
      <c r="U211" s="41">
        <v>13.8</v>
      </c>
      <c r="V211" s="41">
        <v>13.13</v>
      </c>
      <c r="W211" s="41">
        <v>12.27</v>
      </c>
      <c r="X211" s="41">
        <v>11.08</v>
      </c>
      <c r="Y211" s="41">
        <v>9.83</v>
      </c>
      <c r="Z211" s="42">
        <f t="shared" si="13"/>
        <v>229.52000000000004</v>
      </c>
      <c r="AA211" s="43">
        <v>5</v>
      </c>
      <c r="AB211" s="60">
        <f t="shared" si="19"/>
        <v>1147.6000000000001</v>
      </c>
      <c r="AD211" s="30" t="s">
        <v>45</v>
      </c>
      <c r="AG211" s="67"/>
    </row>
    <row r="212" spans="1:33" ht="15.75" x14ac:dyDescent="0.25">
      <c r="A212" s="59">
        <f t="shared" si="17"/>
        <v>48792</v>
      </c>
      <c r="B212" s="41">
        <v>6.93</v>
      </c>
      <c r="C212" s="41">
        <v>6.41</v>
      </c>
      <c r="D212" s="41">
        <v>6.11</v>
      </c>
      <c r="E212" s="41">
        <v>5.94</v>
      </c>
      <c r="F212" s="41">
        <v>6.01</v>
      </c>
      <c r="G212" s="41">
        <v>6.26</v>
      </c>
      <c r="H212" s="41">
        <v>7.01</v>
      </c>
      <c r="I212" s="41">
        <v>5.95</v>
      </c>
      <c r="J212" s="41">
        <v>8.99</v>
      </c>
      <c r="K212" s="41">
        <v>9.81</v>
      </c>
      <c r="L212" s="41">
        <v>10.4</v>
      </c>
      <c r="M212" s="41">
        <v>10.89</v>
      </c>
      <c r="N212" s="41">
        <v>10.89</v>
      </c>
      <c r="O212" s="41">
        <v>10.59</v>
      </c>
      <c r="P212" s="41">
        <v>10.37</v>
      </c>
      <c r="Q212" s="41">
        <v>10.210000000000001</v>
      </c>
      <c r="R212" s="41">
        <v>10.09</v>
      </c>
      <c r="S212" s="41">
        <v>12.66</v>
      </c>
      <c r="T212" s="41">
        <v>13.25</v>
      </c>
      <c r="U212" s="41">
        <v>13.7</v>
      </c>
      <c r="V212" s="41">
        <v>13.02</v>
      </c>
      <c r="W212" s="41">
        <v>12.16</v>
      </c>
      <c r="X212" s="41">
        <v>10.98</v>
      </c>
      <c r="Y212" s="41">
        <v>9.74</v>
      </c>
      <c r="Z212" s="42">
        <f t="shared" si="13"/>
        <v>228.37</v>
      </c>
      <c r="AA212" s="43">
        <v>4</v>
      </c>
      <c r="AB212" s="60">
        <f t="shared" si="19"/>
        <v>913.48</v>
      </c>
      <c r="AD212" s="30" t="s">
        <v>45</v>
      </c>
      <c r="AG212" s="67"/>
    </row>
    <row r="213" spans="1:33" ht="15.75" x14ac:dyDescent="0.25">
      <c r="A213" s="59">
        <f t="shared" si="17"/>
        <v>48823</v>
      </c>
      <c r="B213" s="41">
        <v>7.05</v>
      </c>
      <c r="C213" s="41">
        <v>6.53</v>
      </c>
      <c r="D213" s="41">
        <v>6.21</v>
      </c>
      <c r="E213" s="41">
        <v>6.03</v>
      </c>
      <c r="F213" s="41">
        <v>6.11</v>
      </c>
      <c r="G213" s="41">
        <v>6.35</v>
      </c>
      <c r="H213" s="41">
        <v>7.16</v>
      </c>
      <c r="I213" s="41">
        <v>6.18</v>
      </c>
      <c r="J213" s="41">
        <v>9.3000000000000007</v>
      </c>
      <c r="K213" s="41">
        <v>10.14</v>
      </c>
      <c r="L213" s="41">
        <v>10.79</v>
      </c>
      <c r="M213" s="41">
        <v>11.25</v>
      </c>
      <c r="N213" s="41">
        <v>11.2</v>
      </c>
      <c r="O213" s="41">
        <v>10.88</v>
      </c>
      <c r="P213" s="41">
        <v>10.63</v>
      </c>
      <c r="Q213" s="41">
        <v>10.43</v>
      </c>
      <c r="R213" s="41">
        <v>10.27</v>
      </c>
      <c r="S213" s="41">
        <v>13.06</v>
      </c>
      <c r="T213" s="41">
        <v>13.81</v>
      </c>
      <c r="U213" s="41">
        <v>13.79</v>
      </c>
      <c r="V213" s="41">
        <v>13.08</v>
      </c>
      <c r="W213" s="41">
        <v>12.18</v>
      </c>
      <c r="X213" s="41">
        <v>10.98</v>
      </c>
      <c r="Y213" s="41">
        <v>9.76</v>
      </c>
      <c r="Z213" s="42">
        <f t="shared" si="13"/>
        <v>233.17</v>
      </c>
      <c r="AA213" s="43">
        <v>4</v>
      </c>
      <c r="AB213" s="60">
        <f t="shared" si="19"/>
        <v>932.68</v>
      </c>
      <c r="AD213" s="30" t="s">
        <v>45</v>
      </c>
      <c r="AG213" s="67"/>
    </row>
    <row r="214" spans="1:33" ht="15.75" x14ac:dyDescent="0.25">
      <c r="A214" s="59">
        <f t="shared" si="17"/>
        <v>48853</v>
      </c>
      <c r="B214" s="41">
        <v>6.69</v>
      </c>
      <c r="C214" s="41">
        <v>6.2</v>
      </c>
      <c r="D214" s="41">
        <v>5.92</v>
      </c>
      <c r="E214" s="41">
        <v>5.78</v>
      </c>
      <c r="F214" s="41">
        <v>5.86</v>
      </c>
      <c r="G214" s="41">
        <v>6.06</v>
      </c>
      <c r="H214" s="41">
        <v>6.88</v>
      </c>
      <c r="I214" s="41">
        <v>5.91</v>
      </c>
      <c r="J214" s="41">
        <v>8.91</v>
      </c>
      <c r="K214" s="41">
        <v>9.7100000000000009</v>
      </c>
      <c r="L214" s="41">
        <v>10.29</v>
      </c>
      <c r="M214" s="41">
        <v>10.8</v>
      </c>
      <c r="N214" s="41">
        <v>10.8</v>
      </c>
      <c r="O214" s="41">
        <v>10.49</v>
      </c>
      <c r="P214" s="41">
        <v>10.29</v>
      </c>
      <c r="Q214" s="41">
        <v>10.15</v>
      </c>
      <c r="R214" s="41">
        <v>10.02</v>
      </c>
      <c r="S214" s="41">
        <v>12.819999999999999</v>
      </c>
      <c r="T214" s="41">
        <v>13.7</v>
      </c>
      <c r="U214" s="41">
        <v>13.5</v>
      </c>
      <c r="V214" s="41">
        <v>12.78</v>
      </c>
      <c r="W214" s="41">
        <v>11.92</v>
      </c>
      <c r="X214" s="41">
        <v>10.75</v>
      </c>
      <c r="Y214" s="41">
        <v>9.5399999999999991</v>
      </c>
      <c r="Z214" s="42">
        <f t="shared" ref="Z214:Z277" si="20">SUM(B214:Y214)</f>
        <v>225.76999999999998</v>
      </c>
      <c r="AA214" s="43">
        <v>5</v>
      </c>
      <c r="AB214" s="60">
        <f t="shared" si="19"/>
        <v>1128.8499999999999</v>
      </c>
      <c r="AD214" s="30" t="s">
        <v>45</v>
      </c>
      <c r="AG214" s="67"/>
    </row>
    <row r="215" spans="1:33" ht="15.75" x14ac:dyDescent="0.25">
      <c r="A215" s="59">
        <f t="shared" si="17"/>
        <v>48884</v>
      </c>
      <c r="B215" s="41">
        <v>6.66</v>
      </c>
      <c r="C215" s="41">
        <v>6.15</v>
      </c>
      <c r="D215" s="41">
        <v>5.88</v>
      </c>
      <c r="E215" s="41">
        <v>5.74</v>
      </c>
      <c r="F215" s="41">
        <v>5.83</v>
      </c>
      <c r="G215" s="41">
        <v>6.02</v>
      </c>
      <c r="H215" s="41">
        <v>6.85</v>
      </c>
      <c r="I215" s="41">
        <v>5.89</v>
      </c>
      <c r="J215" s="41">
        <v>8.92</v>
      </c>
      <c r="K215" s="41">
        <v>9.69</v>
      </c>
      <c r="L215" s="41">
        <v>10.27</v>
      </c>
      <c r="M215" s="41">
        <v>10.72</v>
      </c>
      <c r="N215" s="41">
        <v>10.69</v>
      </c>
      <c r="O215" s="41">
        <v>10.4</v>
      </c>
      <c r="P215" s="41">
        <v>10.19</v>
      </c>
      <c r="Q215" s="41">
        <v>10.11</v>
      </c>
      <c r="R215" s="41">
        <v>10.02</v>
      </c>
      <c r="S215" s="41">
        <v>12.84</v>
      </c>
      <c r="T215" s="41">
        <v>13.82</v>
      </c>
      <c r="U215" s="41">
        <v>13.62</v>
      </c>
      <c r="V215" s="41">
        <v>12.92</v>
      </c>
      <c r="W215" s="41">
        <v>12.06</v>
      </c>
      <c r="X215" s="41">
        <v>10.85</v>
      </c>
      <c r="Y215" s="41">
        <v>9.61</v>
      </c>
      <c r="Z215" s="42">
        <f t="shared" si="20"/>
        <v>225.75</v>
      </c>
      <c r="AA215" s="43">
        <v>4</v>
      </c>
      <c r="AB215" s="60">
        <f t="shared" si="19"/>
        <v>903</v>
      </c>
      <c r="AD215" s="30" t="s">
        <v>45</v>
      </c>
      <c r="AG215" s="67"/>
    </row>
    <row r="216" spans="1:33" ht="16.5" thickBot="1" x14ac:dyDescent="0.3">
      <c r="A216" s="61">
        <f t="shared" si="17"/>
        <v>48914</v>
      </c>
      <c r="B216" s="44">
        <v>7.06</v>
      </c>
      <c r="C216" s="44">
        <v>6.49</v>
      </c>
      <c r="D216" s="44">
        <v>6.17</v>
      </c>
      <c r="E216" s="44">
        <v>5.99</v>
      </c>
      <c r="F216" s="44">
        <v>6.05</v>
      </c>
      <c r="G216" s="44">
        <v>6.29</v>
      </c>
      <c r="H216" s="44">
        <v>6.99</v>
      </c>
      <c r="I216" s="44">
        <v>5.92</v>
      </c>
      <c r="J216" s="44">
        <v>8.9700000000000006</v>
      </c>
      <c r="K216" s="44">
        <v>9.7899999999999991</v>
      </c>
      <c r="L216" s="44">
        <v>10.36</v>
      </c>
      <c r="M216" s="44">
        <v>10.79</v>
      </c>
      <c r="N216" s="44">
        <v>10.81</v>
      </c>
      <c r="O216" s="44">
        <v>10.53</v>
      </c>
      <c r="P216" s="44">
        <v>10.31</v>
      </c>
      <c r="Q216" s="44">
        <v>10.19</v>
      </c>
      <c r="R216" s="44">
        <v>10.11</v>
      </c>
      <c r="S216" s="44">
        <v>12.85</v>
      </c>
      <c r="T216" s="44">
        <v>13.84</v>
      </c>
      <c r="U216" s="44">
        <v>13.809999999999999</v>
      </c>
      <c r="V216" s="44">
        <v>13.14</v>
      </c>
      <c r="W216" s="44">
        <v>12.28</v>
      </c>
      <c r="X216" s="44">
        <v>11.14</v>
      </c>
      <c r="Y216" s="44">
        <v>9.9600000000000009</v>
      </c>
      <c r="Z216" s="45">
        <f t="shared" si="20"/>
        <v>229.84</v>
      </c>
      <c r="AA216" s="46">
        <v>5</v>
      </c>
      <c r="AB216" s="62">
        <f t="shared" si="19"/>
        <v>1149.2</v>
      </c>
      <c r="AD216" s="30" t="s">
        <v>45</v>
      </c>
      <c r="AG216" s="67"/>
    </row>
    <row r="217" spans="1:33" ht="15.75" x14ac:dyDescent="0.25">
      <c r="A217" s="77">
        <f t="shared" si="17"/>
        <v>48945</v>
      </c>
      <c r="B217" s="73">
        <v>7.06</v>
      </c>
      <c r="C217" s="73">
        <v>6.5</v>
      </c>
      <c r="D217" s="73">
        <v>6.22</v>
      </c>
      <c r="E217" s="73">
        <v>6.05</v>
      </c>
      <c r="F217" s="73">
        <v>6.12</v>
      </c>
      <c r="G217" s="73">
        <v>6.39</v>
      </c>
      <c r="H217" s="73">
        <v>7.02</v>
      </c>
      <c r="I217" s="73">
        <v>5.9</v>
      </c>
      <c r="J217" s="73">
        <v>8.94</v>
      </c>
      <c r="K217" s="73">
        <v>9.84</v>
      </c>
      <c r="L217" s="73">
        <v>10.49</v>
      </c>
      <c r="M217" s="73">
        <v>11.01</v>
      </c>
      <c r="N217" s="73">
        <v>11.08</v>
      </c>
      <c r="O217" s="73">
        <v>10.78</v>
      </c>
      <c r="P217" s="73">
        <v>10.54</v>
      </c>
      <c r="Q217" s="73">
        <v>10.46</v>
      </c>
      <c r="R217" s="73">
        <v>10.33</v>
      </c>
      <c r="S217" s="73">
        <v>12.97</v>
      </c>
      <c r="T217" s="73">
        <v>13.66</v>
      </c>
      <c r="U217" s="73">
        <v>14.02</v>
      </c>
      <c r="V217" s="73">
        <v>13.38</v>
      </c>
      <c r="W217" s="73">
        <v>12.52</v>
      </c>
      <c r="X217" s="73">
        <v>11.32</v>
      </c>
      <c r="Y217" s="73">
        <v>10.08</v>
      </c>
      <c r="Z217" s="74">
        <f t="shared" si="20"/>
        <v>232.68000000000004</v>
      </c>
      <c r="AA217" s="75">
        <v>4</v>
      </c>
      <c r="AB217" s="76">
        <f>+Z217*AA217</f>
        <v>930.72000000000014</v>
      </c>
      <c r="AD217" s="30" t="s">
        <v>45</v>
      </c>
      <c r="AG217" s="67"/>
    </row>
    <row r="218" spans="1:33" ht="15.75" x14ac:dyDescent="0.25">
      <c r="A218" s="59">
        <f t="shared" si="17"/>
        <v>48976</v>
      </c>
      <c r="B218" s="41">
        <v>7.01</v>
      </c>
      <c r="C218" s="41">
        <v>6.49</v>
      </c>
      <c r="D218" s="41">
        <v>6.19</v>
      </c>
      <c r="E218" s="41">
        <v>6.03</v>
      </c>
      <c r="F218" s="41">
        <v>6.11</v>
      </c>
      <c r="G218" s="41">
        <v>6.48</v>
      </c>
      <c r="H218" s="41">
        <v>7.22</v>
      </c>
      <c r="I218" s="41">
        <v>6.03</v>
      </c>
      <c r="J218" s="41">
        <v>9.16</v>
      </c>
      <c r="K218" s="41">
        <v>9.98</v>
      </c>
      <c r="L218" s="41">
        <v>10.66</v>
      </c>
      <c r="M218" s="41">
        <v>11.08</v>
      </c>
      <c r="N218" s="41">
        <v>11</v>
      </c>
      <c r="O218" s="41">
        <v>10.71</v>
      </c>
      <c r="P218" s="41">
        <v>10.54</v>
      </c>
      <c r="Q218" s="41">
        <v>10.47</v>
      </c>
      <c r="R218" s="41">
        <v>10.38</v>
      </c>
      <c r="S218" s="41">
        <v>12.95</v>
      </c>
      <c r="T218" s="41">
        <v>13.49</v>
      </c>
      <c r="U218" s="41">
        <v>14.09</v>
      </c>
      <c r="V218" s="41">
        <v>13.46</v>
      </c>
      <c r="W218" s="41">
        <v>12.59</v>
      </c>
      <c r="X218" s="41">
        <v>11.36</v>
      </c>
      <c r="Y218" s="41">
        <v>10.09</v>
      </c>
      <c r="Z218" s="42">
        <f t="shared" si="20"/>
        <v>233.57000000000002</v>
      </c>
      <c r="AA218" s="43">
        <v>4</v>
      </c>
      <c r="AB218" s="60">
        <f>+Z218*AA218</f>
        <v>934.28000000000009</v>
      </c>
      <c r="AD218" s="30" t="s">
        <v>45</v>
      </c>
      <c r="AG218" s="67"/>
    </row>
    <row r="219" spans="1:33" ht="15.75" x14ac:dyDescent="0.25">
      <c r="A219" s="59">
        <f t="shared" si="17"/>
        <v>49004</v>
      </c>
      <c r="B219" s="41">
        <v>7.07</v>
      </c>
      <c r="C219" s="41">
        <v>6.55</v>
      </c>
      <c r="D219" s="41">
        <v>6.27</v>
      </c>
      <c r="E219" s="41">
        <v>6.12</v>
      </c>
      <c r="F219" s="41">
        <v>6.21</v>
      </c>
      <c r="G219" s="41">
        <v>6.59</v>
      </c>
      <c r="H219" s="41">
        <v>7.28</v>
      </c>
      <c r="I219" s="41">
        <v>6.21</v>
      </c>
      <c r="J219" s="41">
        <v>9.36</v>
      </c>
      <c r="K219" s="41">
        <v>10.17</v>
      </c>
      <c r="L219" s="41">
        <v>10.77</v>
      </c>
      <c r="M219" s="41">
        <v>11.3</v>
      </c>
      <c r="N219" s="41">
        <v>11.26</v>
      </c>
      <c r="O219" s="41">
        <v>10.89</v>
      </c>
      <c r="P219" s="41">
        <v>10.69</v>
      </c>
      <c r="Q219" s="41">
        <v>10.61</v>
      </c>
      <c r="R219" s="41">
        <v>10.51</v>
      </c>
      <c r="S219" s="41">
        <v>13.16</v>
      </c>
      <c r="T219" s="41">
        <v>13.67</v>
      </c>
      <c r="U219" s="41">
        <v>14.12</v>
      </c>
      <c r="V219" s="41">
        <v>13.47</v>
      </c>
      <c r="W219" s="41">
        <v>12.62</v>
      </c>
      <c r="X219" s="41">
        <v>11.4</v>
      </c>
      <c r="Y219" s="41">
        <v>10.130000000000001</v>
      </c>
      <c r="Z219" s="42">
        <f t="shared" si="20"/>
        <v>236.42999999999998</v>
      </c>
      <c r="AA219" s="43">
        <v>4</v>
      </c>
      <c r="AB219" s="60">
        <f t="shared" ref="AB219:AB228" si="21">+Z219*AA219</f>
        <v>945.71999999999991</v>
      </c>
      <c r="AD219" s="30" t="s">
        <v>45</v>
      </c>
      <c r="AG219" s="67"/>
    </row>
    <row r="220" spans="1:33" ht="15.75" x14ac:dyDescent="0.25">
      <c r="A220" s="59">
        <f t="shared" si="17"/>
        <v>49035</v>
      </c>
      <c r="B220" s="41">
        <v>7.0400000000000009</v>
      </c>
      <c r="C220" s="41">
        <v>6.5199999999999987</v>
      </c>
      <c r="D220" s="41">
        <v>6.22</v>
      </c>
      <c r="E220" s="41">
        <v>6.06</v>
      </c>
      <c r="F220" s="41">
        <v>6.14</v>
      </c>
      <c r="G220" s="41">
        <v>6.39</v>
      </c>
      <c r="H220" s="41">
        <v>7.13</v>
      </c>
      <c r="I220" s="41">
        <v>6.11</v>
      </c>
      <c r="J220" s="41">
        <v>9.15</v>
      </c>
      <c r="K220" s="41">
        <v>9.99</v>
      </c>
      <c r="L220" s="41">
        <v>10.63</v>
      </c>
      <c r="M220" s="41">
        <v>11.13</v>
      </c>
      <c r="N220" s="41">
        <v>11.14</v>
      </c>
      <c r="O220" s="41">
        <v>10.81</v>
      </c>
      <c r="P220" s="41">
        <v>10.66</v>
      </c>
      <c r="Q220" s="41">
        <v>10.56</v>
      </c>
      <c r="R220" s="41">
        <v>10.42</v>
      </c>
      <c r="S220" s="41">
        <v>12.970000000000002</v>
      </c>
      <c r="T220" s="41">
        <v>13.710000000000003</v>
      </c>
      <c r="U220" s="41">
        <v>14.029999999999998</v>
      </c>
      <c r="V220" s="41">
        <v>13.36</v>
      </c>
      <c r="W220" s="41">
        <v>12.51</v>
      </c>
      <c r="X220" s="41">
        <v>11.33</v>
      </c>
      <c r="Y220" s="41">
        <v>10.08</v>
      </c>
      <c r="Z220" s="42">
        <f t="shared" si="20"/>
        <v>234.08999999999997</v>
      </c>
      <c r="AA220" s="43">
        <v>5</v>
      </c>
      <c r="AB220" s="60">
        <f t="shared" si="21"/>
        <v>1170.4499999999998</v>
      </c>
      <c r="AD220" s="30" t="s">
        <v>45</v>
      </c>
      <c r="AG220" s="67"/>
    </row>
    <row r="221" spans="1:33" ht="15.75" x14ac:dyDescent="0.25">
      <c r="A221" s="59">
        <f t="shared" ref="A221:A252" si="22">+A72</f>
        <v>49065</v>
      </c>
      <c r="B221" s="41">
        <v>6.93</v>
      </c>
      <c r="C221" s="41">
        <v>6.43</v>
      </c>
      <c r="D221" s="41">
        <v>6.14</v>
      </c>
      <c r="E221" s="41">
        <v>5.99</v>
      </c>
      <c r="F221" s="41">
        <v>6.08</v>
      </c>
      <c r="G221" s="41">
        <v>6.3</v>
      </c>
      <c r="H221" s="41">
        <v>7.15</v>
      </c>
      <c r="I221" s="41">
        <v>6.15</v>
      </c>
      <c r="J221" s="41">
        <v>9.2899999999999991</v>
      </c>
      <c r="K221" s="41">
        <v>10.17</v>
      </c>
      <c r="L221" s="41">
        <v>10.77</v>
      </c>
      <c r="M221" s="41">
        <v>11.23</v>
      </c>
      <c r="N221" s="41">
        <v>11.2</v>
      </c>
      <c r="O221" s="41">
        <v>10.8</v>
      </c>
      <c r="P221" s="41">
        <v>10.53</v>
      </c>
      <c r="Q221" s="41">
        <v>10.39</v>
      </c>
      <c r="R221" s="41">
        <v>10.26</v>
      </c>
      <c r="S221" s="41">
        <v>12.93</v>
      </c>
      <c r="T221" s="41">
        <v>13.63</v>
      </c>
      <c r="U221" s="41">
        <v>13.97</v>
      </c>
      <c r="V221" s="41">
        <v>13.29</v>
      </c>
      <c r="W221" s="41">
        <v>12.4</v>
      </c>
      <c r="X221" s="41">
        <v>11.17</v>
      </c>
      <c r="Y221" s="41">
        <v>9.92</v>
      </c>
      <c r="Z221" s="42">
        <f t="shared" si="20"/>
        <v>233.11999999999998</v>
      </c>
      <c r="AA221" s="43">
        <v>4</v>
      </c>
      <c r="AB221" s="60">
        <f t="shared" si="21"/>
        <v>932.4799999999999</v>
      </c>
      <c r="AD221" s="30" t="s">
        <v>45</v>
      </c>
      <c r="AG221" s="67"/>
    </row>
    <row r="222" spans="1:33" ht="15.75" x14ac:dyDescent="0.25">
      <c r="A222" s="59">
        <f t="shared" si="22"/>
        <v>49096</v>
      </c>
      <c r="B222" s="41">
        <v>6.7</v>
      </c>
      <c r="C222" s="41">
        <v>6.2</v>
      </c>
      <c r="D222" s="41">
        <v>5.91</v>
      </c>
      <c r="E222" s="41">
        <v>5.75</v>
      </c>
      <c r="F222" s="41">
        <v>5.85</v>
      </c>
      <c r="G222" s="41">
        <v>6.09</v>
      </c>
      <c r="H222" s="41">
        <v>6.85</v>
      </c>
      <c r="I222" s="41">
        <v>5.83</v>
      </c>
      <c r="J222" s="41">
        <v>8.89</v>
      </c>
      <c r="K222" s="41">
        <v>9.68</v>
      </c>
      <c r="L222" s="41">
        <v>10.25</v>
      </c>
      <c r="M222" s="41">
        <v>10.72</v>
      </c>
      <c r="N222" s="41">
        <v>10.74</v>
      </c>
      <c r="O222" s="41">
        <v>10.42</v>
      </c>
      <c r="P222" s="41">
        <v>10.199999999999999</v>
      </c>
      <c r="Q222" s="41">
        <v>10.050000000000001</v>
      </c>
      <c r="R222" s="41">
        <v>9.9499999999999993</v>
      </c>
      <c r="S222" s="41">
        <v>12.56</v>
      </c>
      <c r="T222" s="41">
        <v>13.15</v>
      </c>
      <c r="U222" s="41">
        <v>13.6</v>
      </c>
      <c r="V222" s="41">
        <v>12.94</v>
      </c>
      <c r="W222" s="41">
        <v>12.09</v>
      </c>
      <c r="X222" s="41">
        <v>10.86</v>
      </c>
      <c r="Y222" s="41">
        <v>9.6</v>
      </c>
      <c r="Z222" s="42">
        <f t="shared" si="20"/>
        <v>224.87999999999997</v>
      </c>
      <c r="AA222" s="43">
        <v>4</v>
      </c>
      <c r="AB222" s="60">
        <f t="shared" si="21"/>
        <v>899.51999999999987</v>
      </c>
      <c r="AD222" s="30" t="s">
        <v>45</v>
      </c>
      <c r="AG222" s="67"/>
    </row>
    <row r="223" spans="1:33" ht="15.75" x14ac:dyDescent="0.25">
      <c r="A223" s="59">
        <f t="shared" si="22"/>
        <v>49126</v>
      </c>
      <c r="B223" s="41">
        <v>7.07</v>
      </c>
      <c r="C223" s="41">
        <v>6.5299999999999994</v>
      </c>
      <c r="D223" s="41">
        <v>6.21</v>
      </c>
      <c r="E223" s="41">
        <v>6.06</v>
      </c>
      <c r="F223" s="41">
        <v>6.13</v>
      </c>
      <c r="G223" s="41">
        <v>6.35</v>
      </c>
      <c r="H223" s="41">
        <v>7.1100000000000012</v>
      </c>
      <c r="I223" s="41">
        <v>6.1</v>
      </c>
      <c r="J223" s="41">
        <v>9.25</v>
      </c>
      <c r="K223" s="41">
        <v>10.16</v>
      </c>
      <c r="L223" s="41">
        <v>10.76</v>
      </c>
      <c r="M223" s="41">
        <v>11.29</v>
      </c>
      <c r="N223" s="41">
        <v>11.32</v>
      </c>
      <c r="O223" s="41">
        <v>11.02</v>
      </c>
      <c r="P223" s="41">
        <v>10.74</v>
      </c>
      <c r="Q223" s="41">
        <v>10.52</v>
      </c>
      <c r="R223" s="41">
        <v>10.37</v>
      </c>
      <c r="S223" s="41">
        <v>12.99</v>
      </c>
      <c r="T223" s="41">
        <v>13.430000000000001</v>
      </c>
      <c r="U223" s="41">
        <v>14.13</v>
      </c>
      <c r="V223" s="41">
        <v>13.440000000000001</v>
      </c>
      <c r="W223" s="41">
        <v>12.56</v>
      </c>
      <c r="X223" s="41">
        <v>11.34</v>
      </c>
      <c r="Y223" s="41">
        <v>10.06</v>
      </c>
      <c r="Z223" s="42">
        <f t="shared" si="20"/>
        <v>234.94000000000003</v>
      </c>
      <c r="AA223" s="43">
        <v>5</v>
      </c>
      <c r="AB223" s="60">
        <f t="shared" si="21"/>
        <v>1174.7</v>
      </c>
      <c r="AD223" s="30" t="s">
        <v>45</v>
      </c>
      <c r="AG223" s="67"/>
    </row>
    <row r="224" spans="1:33" ht="15.75" x14ac:dyDescent="0.25">
      <c r="A224" s="59">
        <f t="shared" si="22"/>
        <v>49157</v>
      </c>
      <c r="B224" s="41">
        <v>7.1</v>
      </c>
      <c r="C224" s="41">
        <v>6.57</v>
      </c>
      <c r="D224" s="41">
        <v>6.26</v>
      </c>
      <c r="E224" s="41">
        <v>6.09</v>
      </c>
      <c r="F224" s="41">
        <v>6.16</v>
      </c>
      <c r="G224" s="41">
        <v>6.42</v>
      </c>
      <c r="H224" s="41">
        <v>7.18</v>
      </c>
      <c r="I224" s="41">
        <v>6.1</v>
      </c>
      <c r="J224" s="41">
        <v>9.2100000000000009</v>
      </c>
      <c r="K224" s="41">
        <v>10.050000000000001</v>
      </c>
      <c r="L224" s="41">
        <v>10.66</v>
      </c>
      <c r="M224" s="41">
        <v>11.16</v>
      </c>
      <c r="N224" s="41">
        <v>11.16</v>
      </c>
      <c r="O224" s="41">
        <v>10.86</v>
      </c>
      <c r="P224" s="41">
        <v>10.62</v>
      </c>
      <c r="Q224" s="41">
        <v>10.46</v>
      </c>
      <c r="R224" s="41">
        <v>10.34</v>
      </c>
      <c r="S224" s="41">
        <v>12.97</v>
      </c>
      <c r="T224" s="41">
        <v>13.57</v>
      </c>
      <c r="U224" s="41">
        <v>14.04</v>
      </c>
      <c r="V224" s="41">
        <v>13.34</v>
      </c>
      <c r="W224" s="41">
        <v>12.46</v>
      </c>
      <c r="X224" s="41">
        <v>11.25</v>
      </c>
      <c r="Y224" s="41">
        <v>9.9700000000000006</v>
      </c>
      <c r="Z224" s="42">
        <f t="shared" si="20"/>
        <v>234</v>
      </c>
      <c r="AA224" s="43">
        <v>4</v>
      </c>
      <c r="AB224" s="60">
        <f t="shared" si="21"/>
        <v>936</v>
      </c>
      <c r="AD224" s="30" t="s">
        <v>45</v>
      </c>
      <c r="AG224" s="67"/>
    </row>
    <row r="225" spans="1:33" ht="15.75" x14ac:dyDescent="0.25">
      <c r="A225" s="59">
        <f t="shared" si="22"/>
        <v>49188</v>
      </c>
      <c r="B225" s="41">
        <v>7.2099999999999991</v>
      </c>
      <c r="C225" s="41">
        <v>6.68</v>
      </c>
      <c r="D225" s="41">
        <v>6.36</v>
      </c>
      <c r="E225" s="41">
        <v>6.18</v>
      </c>
      <c r="F225" s="41">
        <v>6.26</v>
      </c>
      <c r="G225" s="41">
        <v>6.5</v>
      </c>
      <c r="H225" s="41">
        <v>7.33</v>
      </c>
      <c r="I225" s="41">
        <v>6.33</v>
      </c>
      <c r="J225" s="41">
        <v>9.52</v>
      </c>
      <c r="K225" s="41">
        <v>10.39</v>
      </c>
      <c r="L225" s="41">
        <v>11.04</v>
      </c>
      <c r="M225" s="41">
        <v>11.52</v>
      </c>
      <c r="N225" s="41">
        <v>11.46</v>
      </c>
      <c r="O225" s="41">
        <v>11.13</v>
      </c>
      <c r="P225" s="41">
        <v>10.88</v>
      </c>
      <c r="Q225" s="41">
        <v>10.68</v>
      </c>
      <c r="R225" s="41">
        <v>10.51</v>
      </c>
      <c r="S225" s="41">
        <v>13.37</v>
      </c>
      <c r="T225" s="41">
        <v>14.14</v>
      </c>
      <c r="U225" s="41">
        <v>14.12</v>
      </c>
      <c r="V225" s="41">
        <v>13.39</v>
      </c>
      <c r="W225" s="41">
        <v>12.47</v>
      </c>
      <c r="X225" s="41">
        <v>11.24</v>
      </c>
      <c r="Y225" s="41">
        <v>9.99</v>
      </c>
      <c r="Z225" s="42">
        <f t="shared" si="20"/>
        <v>238.69999999999996</v>
      </c>
      <c r="AA225" s="43">
        <v>5</v>
      </c>
      <c r="AB225" s="60">
        <f t="shared" si="21"/>
        <v>1193.4999999999998</v>
      </c>
      <c r="AD225" s="30" t="s">
        <v>45</v>
      </c>
      <c r="AG225" s="67"/>
    </row>
    <row r="226" spans="1:33" ht="15.75" x14ac:dyDescent="0.25">
      <c r="A226" s="59">
        <f t="shared" si="22"/>
        <v>49218</v>
      </c>
      <c r="B226" s="41">
        <v>6.85</v>
      </c>
      <c r="C226" s="41">
        <v>6.34</v>
      </c>
      <c r="D226" s="41">
        <v>6.05</v>
      </c>
      <c r="E226" s="41">
        <v>5.91</v>
      </c>
      <c r="F226" s="41">
        <v>6</v>
      </c>
      <c r="G226" s="41">
        <v>6.2</v>
      </c>
      <c r="H226" s="41">
        <v>7.04</v>
      </c>
      <c r="I226" s="41">
        <v>6.04</v>
      </c>
      <c r="J226" s="41">
        <v>9.11</v>
      </c>
      <c r="K226" s="41">
        <v>9.94</v>
      </c>
      <c r="L226" s="41">
        <v>10.53</v>
      </c>
      <c r="M226" s="41">
        <v>11.05</v>
      </c>
      <c r="N226" s="41">
        <v>11.05</v>
      </c>
      <c r="O226" s="41">
        <v>10.73</v>
      </c>
      <c r="P226" s="41">
        <v>10.52</v>
      </c>
      <c r="Q226" s="41">
        <v>10.38</v>
      </c>
      <c r="R226" s="41">
        <v>10.25</v>
      </c>
      <c r="S226" s="41">
        <v>13.11</v>
      </c>
      <c r="T226" s="41">
        <v>14.01</v>
      </c>
      <c r="U226" s="41">
        <v>13.81</v>
      </c>
      <c r="V226" s="41">
        <v>13.07</v>
      </c>
      <c r="W226" s="41">
        <v>12.19</v>
      </c>
      <c r="X226" s="41">
        <v>11</v>
      </c>
      <c r="Y226" s="41">
        <v>9.76</v>
      </c>
      <c r="Z226" s="42">
        <f t="shared" si="20"/>
        <v>230.94</v>
      </c>
      <c r="AA226" s="43">
        <v>4</v>
      </c>
      <c r="AB226" s="60">
        <f t="shared" si="21"/>
        <v>923.76</v>
      </c>
      <c r="AD226" s="30" t="s">
        <v>45</v>
      </c>
      <c r="AG226" s="67"/>
    </row>
    <row r="227" spans="1:33" ht="15.75" x14ac:dyDescent="0.25">
      <c r="A227" s="59">
        <f t="shared" si="22"/>
        <v>49249</v>
      </c>
      <c r="B227" s="41">
        <v>6.82</v>
      </c>
      <c r="C227" s="41">
        <v>6.3</v>
      </c>
      <c r="D227" s="41">
        <v>6.02</v>
      </c>
      <c r="E227" s="41">
        <v>5.88</v>
      </c>
      <c r="F227" s="41">
        <v>5.97</v>
      </c>
      <c r="G227" s="41">
        <v>6.16</v>
      </c>
      <c r="H227" s="41">
        <v>7.02</v>
      </c>
      <c r="I227" s="41">
        <v>6.03</v>
      </c>
      <c r="J227" s="41">
        <v>9.1300000000000008</v>
      </c>
      <c r="K227" s="41">
        <v>9.93</v>
      </c>
      <c r="L227" s="41">
        <v>10.51</v>
      </c>
      <c r="M227" s="41">
        <v>10.98</v>
      </c>
      <c r="N227" s="41">
        <v>10.95</v>
      </c>
      <c r="O227" s="41">
        <v>10.65</v>
      </c>
      <c r="P227" s="41">
        <v>10.43</v>
      </c>
      <c r="Q227" s="41">
        <v>10.36</v>
      </c>
      <c r="R227" s="41">
        <v>10.26</v>
      </c>
      <c r="S227" s="41">
        <v>13.15</v>
      </c>
      <c r="T227" s="41">
        <v>14.15</v>
      </c>
      <c r="U227" s="41">
        <v>13.94</v>
      </c>
      <c r="V227" s="41">
        <v>13.23</v>
      </c>
      <c r="W227" s="41">
        <v>12.35</v>
      </c>
      <c r="X227" s="41">
        <v>11.11</v>
      </c>
      <c r="Y227" s="41">
        <v>9.84</v>
      </c>
      <c r="Z227" s="42">
        <f t="shared" si="20"/>
        <v>231.17000000000004</v>
      </c>
      <c r="AA227" s="43">
        <v>4</v>
      </c>
      <c r="AB227" s="60">
        <f t="shared" si="21"/>
        <v>924.68000000000018</v>
      </c>
      <c r="AD227" s="30" t="s">
        <v>45</v>
      </c>
      <c r="AG227" s="67"/>
    </row>
    <row r="228" spans="1:33" ht="16.5" thickBot="1" x14ac:dyDescent="0.3">
      <c r="A228" s="61">
        <f t="shared" si="22"/>
        <v>49279</v>
      </c>
      <c r="B228" s="44">
        <v>7.2300000000000013</v>
      </c>
      <c r="C228" s="44">
        <v>6.6399999999999988</v>
      </c>
      <c r="D228" s="44">
        <v>6.31</v>
      </c>
      <c r="E228" s="44">
        <v>6.13</v>
      </c>
      <c r="F228" s="44">
        <v>6.19</v>
      </c>
      <c r="G228" s="44">
        <v>6.44</v>
      </c>
      <c r="H228" s="44">
        <v>7.1599999999999993</v>
      </c>
      <c r="I228" s="44">
        <v>6.06</v>
      </c>
      <c r="J228" s="44">
        <v>9.19</v>
      </c>
      <c r="K228" s="44">
        <v>10.02</v>
      </c>
      <c r="L228" s="44">
        <v>10.6</v>
      </c>
      <c r="M228" s="44">
        <v>11.05</v>
      </c>
      <c r="N228" s="44">
        <v>11.06</v>
      </c>
      <c r="O228" s="44">
        <v>10.78</v>
      </c>
      <c r="P228" s="44">
        <v>10.56</v>
      </c>
      <c r="Q228" s="44">
        <v>10.43</v>
      </c>
      <c r="R228" s="44">
        <v>10.35</v>
      </c>
      <c r="S228" s="44">
        <v>13.16</v>
      </c>
      <c r="T228" s="44">
        <v>14.169999999999998</v>
      </c>
      <c r="U228" s="44">
        <v>14.14</v>
      </c>
      <c r="V228" s="44">
        <v>13.45</v>
      </c>
      <c r="W228" s="44">
        <v>12.56</v>
      </c>
      <c r="X228" s="44">
        <v>11.4</v>
      </c>
      <c r="Y228" s="44">
        <v>10.199999999999999</v>
      </c>
      <c r="Z228" s="45">
        <f t="shared" si="20"/>
        <v>235.27999999999994</v>
      </c>
      <c r="AA228" s="46">
        <v>5</v>
      </c>
      <c r="AB228" s="62">
        <f t="shared" si="21"/>
        <v>1176.3999999999996</v>
      </c>
      <c r="AD228" s="30" t="s">
        <v>45</v>
      </c>
      <c r="AG228" s="67"/>
    </row>
    <row r="229" spans="1:33" ht="15.75" x14ac:dyDescent="0.25">
      <c r="A229" s="77">
        <f t="shared" si="22"/>
        <v>49310</v>
      </c>
      <c r="B229" s="73">
        <v>7.22</v>
      </c>
      <c r="C229" s="73">
        <v>6.64</v>
      </c>
      <c r="D229" s="73">
        <v>6.35</v>
      </c>
      <c r="E229" s="73">
        <v>6.18</v>
      </c>
      <c r="F229" s="73">
        <v>6.25</v>
      </c>
      <c r="G229" s="73">
        <v>6.53</v>
      </c>
      <c r="H229" s="73">
        <v>7.17</v>
      </c>
      <c r="I229" s="73">
        <v>6.03</v>
      </c>
      <c r="J229" s="73">
        <v>9.1300000000000008</v>
      </c>
      <c r="K229" s="73">
        <v>10.050000000000001</v>
      </c>
      <c r="L229" s="73">
        <v>10.72</v>
      </c>
      <c r="M229" s="73">
        <v>11.25</v>
      </c>
      <c r="N229" s="73">
        <v>11.33</v>
      </c>
      <c r="O229" s="73">
        <v>11.01</v>
      </c>
      <c r="P229" s="73">
        <v>10.77</v>
      </c>
      <c r="Q229" s="73">
        <v>10.68</v>
      </c>
      <c r="R229" s="73">
        <v>10.56</v>
      </c>
      <c r="S229" s="73">
        <v>13.25</v>
      </c>
      <c r="T229" s="73">
        <v>13.95</v>
      </c>
      <c r="U229" s="73">
        <v>14.33</v>
      </c>
      <c r="V229" s="73">
        <v>13.67</v>
      </c>
      <c r="W229" s="73">
        <v>12.8</v>
      </c>
      <c r="X229" s="73">
        <v>11.57</v>
      </c>
      <c r="Y229" s="73">
        <v>10.3</v>
      </c>
      <c r="Z229" s="74">
        <f t="shared" si="20"/>
        <v>237.74</v>
      </c>
      <c r="AA229" s="75">
        <v>4</v>
      </c>
      <c r="AB229" s="76">
        <f>+Z229*AA229</f>
        <v>950.96</v>
      </c>
      <c r="AD229" s="30" t="s">
        <v>45</v>
      </c>
      <c r="AG229" s="67"/>
    </row>
    <row r="230" spans="1:33" ht="15.75" x14ac:dyDescent="0.25">
      <c r="A230" s="59">
        <f t="shared" si="22"/>
        <v>49341</v>
      </c>
      <c r="B230" s="41">
        <v>7.17</v>
      </c>
      <c r="C230" s="41">
        <v>6.63</v>
      </c>
      <c r="D230" s="41">
        <v>6.33</v>
      </c>
      <c r="E230" s="41">
        <v>6.16</v>
      </c>
      <c r="F230" s="41">
        <v>6.24</v>
      </c>
      <c r="G230" s="41">
        <v>6.63</v>
      </c>
      <c r="H230" s="41">
        <v>7.38</v>
      </c>
      <c r="I230" s="41">
        <v>6.16</v>
      </c>
      <c r="J230" s="41">
        <v>9.36</v>
      </c>
      <c r="K230" s="41">
        <v>10.199999999999999</v>
      </c>
      <c r="L230" s="41">
        <v>10.89</v>
      </c>
      <c r="M230" s="41">
        <v>11.33</v>
      </c>
      <c r="N230" s="41">
        <v>11.24</v>
      </c>
      <c r="O230" s="41">
        <v>10.95</v>
      </c>
      <c r="P230" s="41">
        <v>10.78</v>
      </c>
      <c r="Q230" s="41">
        <v>10.7</v>
      </c>
      <c r="R230" s="41">
        <v>10.61</v>
      </c>
      <c r="S230" s="41">
        <v>13.24</v>
      </c>
      <c r="T230" s="41">
        <v>13.79</v>
      </c>
      <c r="U230" s="41">
        <v>14.4</v>
      </c>
      <c r="V230" s="41">
        <v>13.76</v>
      </c>
      <c r="W230" s="41">
        <v>12.87</v>
      </c>
      <c r="X230" s="41">
        <v>11.61</v>
      </c>
      <c r="Y230" s="41">
        <v>10.32</v>
      </c>
      <c r="Z230" s="42">
        <f t="shared" si="20"/>
        <v>238.75</v>
      </c>
      <c r="AA230" s="43">
        <v>4</v>
      </c>
      <c r="AB230" s="60">
        <f>+Z230*AA230</f>
        <v>955</v>
      </c>
      <c r="AD230" s="30" t="s">
        <v>45</v>
      </c>
      <c r="AG230" s="67"/>
    </row>
    <row r="231" spans="1:33" ht="15.75" x14ac:dyDescent="0.25">
      <c r="A231" s="59">
        <f t="shared" si="22"/>
        <v>49369</v>
      </c>
      <c r="B231" s="41">
        <v>7.26</v>
      </c>
      <c r="C231" s="41">
        <v>6.7200000000000006</v>
      </c>
      <c r="D231" s="41">
        <v>6.43</v>
      </c>
      <c r="E231" s="41">
        <v>6.28</v>
      </c>
      <c r="F231" s="41">
        <v>6.38</v>
      </c>
      <c r="G231" s="41">
        <v>6.76</v>
      </c>
      <c r="H231" s="41">
        <v>7.4800000000000013</v>
      </c>
      <c r="I231" s="41">
        <v>6.38</v>
      </c>
      <c r="J231" s="41">
        <v>9.61</v>
      </c>
      <c r="K231" s="41">
        <v>10.45</v>
      </c>
      <c r="L231" s="41">
        <v>11.06</v>
      </c>
      <c r="M231" s="41">
        <v>11.6</v>
      </c>
      <c r="N231" s="41">
        <v>11.56</v>
      </c>
      <c r="O231" s="41">
        <v>11.18</v>
      </c>
      <c r="P231" s="41">
        <v>10.98</v>
      </c>
      <c r="Q231" s="41">
        <v>10.89</v>
      </c>
      <c r="R231" s="41">
        <v>10.79</v>
      </c>
      <c r="S231" s="41">
        <v>13.5</v>
      </c>
      <c r="T231" s="41">
        <v>14.02</v>
      </c>
      <c r="U231" s="41">
        <v>14.49</v>
      </c>
      <c r="V231" s="41">
        <v>13.819999999999999</v>
      </c>
      <c r="W231" s="41">
        <v>12.95</v>
      </c>
      <c r="X231" s="41">
        <v>11.69</v>
      </c>
      <c r="Y231" s="41">
        <v>10.39</v>
      </c>
      <c r="Z231" s="42">
        <f t="shared" si="20"/>
        <v>242.66999999999996</v>
      </c>
      <c r="AA231" s="43">
        <v>5</v>
      </c>
      <c r="AB231" s="60">
        <f t="shared" ref="AB231:AB240" si="23">+Z231*AA231</f>
        <v>1213.3499999999999</v>
      </c>
      <c r="AD231" s="30" t="s">
        <v>45</v>
      </c>
      <c r="AG231" s="67"/>
    </row>
    <row r="232" spans="1:33" ht="15.75" x14ac:dyDescent="0.25">
      <c r="A232" s="59">
        <f t="shared" si="22"/>
        <v>49400</v>
      </c>
      <c r="B232" s="41">
        <v>7.17</v>
      </c>
      <c r="C232" s="41">
        <v>6.64</v>
      </c>
      <c r="D232" s="41">
        <v>6.33</v>
      </c>
      <c r="E232" s="41">
        <v>6.17</v>
      </c>
      <c r="F232" s="41">
        <v>6.25</v>
      </c>
      <c r="G232" s="41">
        <v>6.5</v>
      </c>
      <c r="H232" s="41">
        <v>7.26</v>
      </c>
      <c r="I232" s="41">
        <v>6.21</v>
      </c>
      <c r="J232" s="41">
        <v>9.31</v>
      </c>
      <c r="K232" s="41">
        <v>10.16</v>
      </c>
      <c r="L232" s="41">
        <v>10.82</v>
      </c>
      <c r="M232" s="41">
        <v>11.33</v>
      </c>
      <c r="N232" s="41">
        <v>11.34</v>
      </c>
      <c r="O232" s="41">
        <v>11</v>
      </c>
      <c r="P232" s="41">
        <v>10.85</v>
      </c>
      <c r="Q232" s="41">
        <v>10.75</v>
      </c>
      <c r="R232" s="41">
        <v>10.61</v>
      </c>
      <c r="S232" s="41">
        <v>13.21</v>
      </c>
      <c r="T232" s="41">
        <v>13.96</v>
      </c>
      <c r="U232" s="41">
        <v>14.29</v>
      </c>
      <c r="V232" s="41">
        <v>13.61</v>
      </c>
      <c r="W232" s="41">
        <v>12.74</v>
      </c>
      <c r="X232" s="41">
        <v>11.54</v>
      </c>
      <c r="Y232" s="41">
        <v>10.27</v>
      </c>
      <c r="Z232" s="42">
        <f t="shared" si="20"/>
        <v>238.32</v>
      </c>
      <c r="AA232" s="43">
        <v>4</v>
      </c>
      <c r="AB232" s="60">
        <f t="shared" si="23"/>
        <v>953.28</v>
      </c>
      <c r="AD232" s="30" t="s">
        <v>45</v>
      </c>
      <c r="AG232" s="67"/>
    </row>
    <row r="233" spans="1:33" ht="15.75" x14ac:dyDescent="0.25">
      <c r="A233" s="59">
        <f t="shared" si="22"/>
        <v>49430</v>
      </c>
      <c r="B233" s="41">
        <v>7.09</v>
      </c>
      <c r="C233" s="41">
        <v>6.58</v>
      </c>
      <c r="D233" s="41">
        <v>6.28</v>
      </c>
      <c r="E233" s="41">
        <v>6.13</v>
      </c>
      <c r="F233" s="41">
        <v>6.23</v>
      </c>
      <c r="G233" s="41">
        <v>6.45</v>
      </c>
      <c r="H233" s="41">
        <v>7.32</v>
      </c>
      <c r="I233" s="41">
        <v>6.3</v>
      </c>
      <c r="J233" s="41">
        <v>9.52</v>
      </c>
      <c r="K233" s="41">
        <v>10.41</v>
      </c>
      <c r="L233" s="41">
        <v>11.03</v>
      </c>
      <c r="M233" s="41">
        <v>11.5</v>
      </c>
      <c r="N233" s="41">
        <v>11.46</v>
      </c>
      <c r="O233" s="41">
        <v>11.06</v>
      </c>
      <c r="P233" s="41">
        <v>10.78</v>
      </c>
      <c r="Q233" s="41">
        <v>10.64</v>
      </c>
      <c r="R233" s="41">
        <v>10.51</v>
      </c>
      <c r="S233" s="41">
        <v>13.23</v>
      </c>
      <c r="T233" s="41">
        <v>13.96</v>
      </c>
      <c r="U233" s="41">
        <v>14.3</v>
      </c>
      <c r="V233" s="41">
        <v>13.6</v>
      </c>
      <c r="W233" s="41">
        <v>12.69</v>
      </c>
      <c r="X233" s="41">
        <v>11.43</v>
      </c>
      <c r="Y233" s="41">
        <v>10.15</v>
      </c>
      <c r="Z233" s="42">
        <f t="shared" si="20"/>
        <v>238.65000000000003</v>
      </c>
      <c r="AA233" s="43">
        <v>4</v>
      </c>
      <c r="AB233" s="60">
        <f t="shared" si="23"/>
        <v>954.60000000000014</v>
      </c>
      <c r="AD233" s="30" t="s">
        <v>45</v>
      </c>
      <c r="AG233" s="67"/>
    </row>
    <row r="234" spans="1:33" ht="15.75" x14ac:dyDescent="0.25">
      <c r="A234" s="59">
        <f t="shared" si="22"/>
        <v>49461</v>
      </c>
      <c r="B234" s="41">
        <v>6.85</v>
      </c>
      <c r="C234" s="41">
        <v>6.33</v>
      </c>
      <c r="D234" s="41">
        <v>6.03</v>
      </c>
      <c r="E234" s="41">
        <v>5.87</v>
      </c>
      <c r="F234" s="41">
        <v>5.98</v>
      </c>
      <c r="G234" s="41">
        <v>6.22</v>
      </c>
      <c r="H234" s="41">
        <v>6.99</v>
      </c>
      <c r="I234" s="41">
        <v>5.95</v>
      </c>
      <c r="J234" s="41">
        <v>9.08</v>
      </c>
      <c r="K234" s="41">
        <v>9.8800000000000008</v>
      </c>
      <c r="L234" s="41">
        <v>10.46</v>
      </c>
      <c r="M234" s="41">
        <v>10.94</v>
      </c>
      <c r="N234" s="41">
        <v>10.97</v>
      </c>
      <c r="O234" s="41">
        <v>10.64</v>
      </c>
      <c r="P234" s="41">
        <v>10.41</v>
      </c>
      <c r="Q234" s="41">
        <v>10.26</v>
      </c>
      <c r="R234" s="41">
        <v>10.16</v>
      </c>
      <c r="S234" s="41">
        <v>12.830000000000002</v>
      </c>
      <c r="T234" s="41">
        <v>13.430000000000001</v>
      </c>
      <c r="U234" s="41">
        <v>13.89</v>
      </c>
      <c r="V234" s="41">
        <v>13.220000000000002</v>
      </c>
      <c r="W234" s="41">
        <v>12.34</v>
      </c>
      <c r="X234" s="41">
        <v>11.09</v>
      </c>
      <c r="Y234" s="41">
        <v>9.8000000000000007</v>
      </c>
      <c r="Z234" s="42">
        <f t="shared" si="20"/>
        <v>229.62000000000003</v>
      </c>
      <c r="AA234" s="43">
        <v>5</v>
      </c>
      <c r="AB234" s="60">
        <f t="shared" si="23"/>
        <v>1148.1000000000001</v>
      </c>
      <c r="AD234" s="30" t="s">
        <v>45</v>
      </c>
      <c r="AG234" s="67"/>
    </row>
    <row r="235" spans="1:33" ht="15.75" x14ac:dyDescent="0.25">
      <c r="A235" s="59">
        <f t="shared" si="22"/>
        <v>49491</v>
      </c>
      <c r="B235" s="41">
        <v>7.22</v>
      </c>
      <c r="C235" s="41">
        <v>6.67</v>
      </c>
      <c r="D235" s="41">
        <v>6.34</v>
      </c>
      <c r="E235" s="41">
        <v>6.19</v>
      </c>
      <c r="F235" s="41">
        <v>6.26</v>
      </c>
      <c r="G235" s="41">
        <v>6.49</v>
      </c>
      <c r="H235" s="41">
        <v>7.26</v>
      </c>
      <c r="I235" s="41">
        <v>6.23</v>
      </c>
      <c r="J235" s="41">
        <v>9.4499999999999993</v>
      </c>
      <c r="K235" s="41">
        <v>10.38</v>
      </c>
      <c r="L235" s="41">
        <v>10.99</v>
      </c>
      <c r="M235" s="41">
        <v>11.54</v>
      </c>
      <c r="N235" s="41">
        <v>11.56</v>
      </c>
      <c r="O235" s="41">
        <v>11.26</v>
      </c>
      <c r="P235" s="41">
        <v>10.97</v>
      </c>
      <c r="Q235" s="41">
        <v>10.75</v>
      </c>
      <c r="R235" s="41">
        <v>10.6</v>
      </c>
      <c r="S235" s="41">
        <v>13.27</v>
      </c>
      <c r="T235" s="41">
        <v>13.73</v>
      </c>
      <c r="U235" s="41">
        <v>14.44</v>
      </c>
      <c r="V235" s="41">
        <v>13.73</v>
      </c>
      <c r="W235" s="41">
        <v>12.84</v>
      </c>
      <c r="X235" s="41">
        <v>11.59</v>
      </c>
      <c r="Y235" s="41">
        <v>10.28</v>
      </c>
      <c r="Z235" s="42">
        <f t="shared" si="20"/>
        <v>240.04</v>
      </c>
      <c r="AA235" s="43">
        <v>4</v>
      </c>
      <c r="AB235" s="60">
        <f t="shared" si="23"/>
        <v>960.16</v>
      </c>
      <c r="AD235" s="30" t="s">
        <v>45</v>
      </c>
      <c r="AG235" s="67"/>
    </row>
    <row r="236" spans="1:33" ht="15.75" x14ac:dyDescent="0.25">
      <c r="A236" s="59">
        <f t="shared" si="22"/>
        <v>49522</v>
      </c>
      <c r="B236" s="41">
        <v>7.26</v>
      </c>
      <c r="C236" s="41">
        <v>6.72</v>
      </c>
      <c r="D236" s="41">
        <v>6.41</v>
      </c>
      <c r="E236" s="41">
        <v>6.23</v>
      </c>
      <c r="F236" s="41">
        <v>6.3</v>
      </c>
      <c r="G236" s="41">
        <v>6.57</v>
      </c>
      <c r="H236" s="41">
        <v>7.35</v>
      </c>
      <c r="I236" s="41">
        <v>6.24</v>
      </c>
      <c r="J236" s="41">
        <v>9.42</v>
      </c>
      <c r="K236" s="41">
        <v>10.28</v>
      </c>
      <c r="L236" s="41">
        <v>10.9</v>
      </c>
      <c r="M236" s="41">
        <v>11.42</v>
      </c>
      <c r="N236" s="41">
        <v>11.42</v>
      </c>
      <c r="O236" s="41">
        <v>11.1</v>
      </c>
      <c r="P236" s="41">
        <v>10.87</v>
      </c>
      <c r="Q236" s="41">
        <v>10.7</v>
      </c>
      <c r="R236" s="41">
        <v>10.58</v>
      </c>
      <c r="S236" s="41">
        <v>13.27</v>
      </c>
      <c r="T236" s="41">
        <v>13.88</v>
      </c>
      <c r="U236" s="41">
        <v>14.36</v>
      </c>
      <c r="V236" s="41">
        <v>13.64</v>
      </c>
      <c r="W236" s="41">
        <v>12.74</v>
      </c>
      <c r="X236" s="41">
        <v>11.51</v>
      </c>
      <c r="Y236" s="41">
        <v>10.199999999999999</v>
      </c>
      <c r="Z236" s="42">
        <f t="shared" si="20"/>
        <v>239.37</v>
      </c>
      <c r="AA236" s="43">
        <v>4</v>
      </c>
      <c r="AB236" s="60">
        <f t="shared" si="23"/>
        <v>957.48</v>
      </c>
      <c r="AD236" s="30" t="s">
        <v>45</v>
      </c>
      <c r="AG236" s="67"/>
    </row>
    <row r="237" spans="1:33" ht="15.75" x14ac:dyDescent="0.25">
      <c r="A237" s="59">
        <f t="shared" si="22"/>
        <v>49553</v>
      </c>
      <c r="B237" s="41">
        <v>7.38</v>
      </c>
      <c r="C237" s="41">
        <v>6.83</v>
      </c>
      <c r="D237" s="41">
        <v>6.51</v>
      </c>
      <c r="E237" s="41">
        <v>6.32</v>
      </c>
      <c r="F237" s="41">
        <v>6.4</v>
      </c>
      <c r="G237" s="41">
        <v>6.65</v>
      </c>
      <c r="H237" s="41">
        <v>7.49</v>
      </c>
      <c r="I237" s="41">
        <v>6.4700000000000006</v>
      </c>
      <c r="J237" s="41">
        <v>9.74</v>
      </c>
      <c r="K237" s="41">
        <v>10.62</v>
      </c>
      <c r="L237" s="41">
        <v>11.3</v>
      </c>
      <c r="M237" s="41">
        <v>11.78</v>
      </c>
      <c r="N237" s="41">
        <v>11.73</v>
      </c>
      <c r="O237" s="41">
        <v>11.39</v>
      </c>
      <c r="P237" s="41">
        <v>11.13</v>
      </c>
      <c r="Q237" s="41">
        <v>10.92</v>
      </c>
      <c r="R237" s="41">
        <v>10.75</v>
      </c>
      <c r="S237" s="41">
        <v>13.680000000000001</v>
      </c>
      <c r="T237" s="41">
        <v>14.470000000000002</v>
      </c>
      <c r="U237" s="41">
        <v>14.440000000000001</v>
      </c>
      <c r="V237" s="41">
        <v>13.690000000000001</v>
      </c>
      <c r="W237" s="41">
        <v>12.76</v>
      </c>
      <c r="X237" s="41">
        <v>11.5</v>
      </c>
      <c r="Y237" s="41">
        <v>10.220000000000001</v>
      </c>
      <c r="Z237" s="42">
        <f t="shared" si="20"/>
        <v>244.17</v>
      </c>
      <c r="AA237" s="43">
        <v>5</v>
      </c>
      <c r="AB237" s="60">
        <f t="shared" si="23"/>
        <v>1220.8499999999999</v>
      </c>
      <c r="AD237" s="30" t="s">
        <v>45</v>
      </c>
      <c r="AG237" s="67"/>
    </row>
    <row r="238" spans="1:33" ht="15.75" x14ac:dyDescent="0.25">
      <c r="A238" s="59">
        <f t="shared" si="22"/>
        <v>49583</v>
      </c>
      <c r="B238" s="41">
        <v>6.99</v>
      </c>
      <c r="C238" s="41">
        <v>6.47</v>
      </c>
      <c r="D238" s="41">
        <v>6.18</v>
      </c>
      <c r="E238" s="41">
        <v>6.03</v>
      </c>
      <c r="F238" s="41">
        <v>6.12</v>
      </c>
      <c r="G238" s="41">
        <v>6.32</v>
      </c>
      <c r="H238" s="41">
        <v>7.18</v>
      </c>
      <c r="I238" s="41">
        <v>6.16</v>
      </c>
      <c r="J238" s="41">
        <v>9.3000000000000007</v>
      </c>
      <c r="K238" s="41">
        <v>10.14</v>
      </c>
      <c r="L238" s="41">
        <v>10.74</v>
      </c>
      <c r="M238" s="41">
        <v>11.27</v>
      </c>
      <c r="N238" s="41">
        <v>11.27</v>
      </c>
      <c r="O238" s="41">
        <v>10.95</v>
      </c>
      <c r="P238" s="41">
        <v>10.74</v>
      </c>
      <c r="Q238" s="41">
        <v>10.59</v>
      </c>
      <c r="R238" s="41">
        <v>10.46</v>
      </c>
      <c r="S238" s="41">
        <v>13.38</v>
      </c>
      <c r="T238" s="41">
        <v>14.3</v>
      </c>
      <c r="U238" s="41">
        <v>14.1</v>
      </c>
      <c r="V238" s="41">
        <v>13.34</v>
      </c>
      <c r="W238" s="41">
        <v>12.45</v>
      </c>
      <c r="X238" s="41">
        <v>11.22</v>
      </c>
      <c r="Y238" s="41">
        <v>9.9600000000000009</v>
      </c>
      <c r="Z238" s="42">
        <f t="shared" si="20"/>
        <v>235.66</v>
      </c>
      <c r="AA238" s="43">
        <v>4</v>
      </c>
      <c r="AB238" s="60">
        <f t="shared" si="23"/>
        <v>942.64</v>
      </c>
      <c r="AD238" s="30" t="s">
        <v>45</v>
      </c>
      <c r="AG238" s="67"/>
    </row>
    <row r="239" spans="1:33" ht="15.75" x14ac:dyDescent="0.25">
      <c r="A239" s="59">
        <f t="shared" si="22"/>
        <v>49614</v>
      </c>
      <c r="B239" s="41">
        <v>6.97</v>
      </c>
      <c r="C239" s="41">
        <v>6.44</v>
      </c>
      <c r="D239" s="41">
        <v>6.16</v>
      </c>
      <c r="E239" s="41">
        <v>6.01</v>
      </c>
      <c r="F239" s="41">
        <v>6.1</v>
      </c>
      <c r="G239" s="41">
        <v>6.3</v>
      </c>
      <c r="H239" s="41">
        <v>7.18</v>
      </c>
      <c r="I239" s="41">
        <v>6.17</v>
      </c>
      <c r="J239" s="41">
        <v>9.34</v>
      </c>
      <c r="K239" s="41">
        <v>10.15</v>
      </c>
      <c r="L239" s="41">
        <v>10.75</v>
      </c>
      <c r="M239" s="41">
        <v>11.23</v>
      </c>
      <c r="N239" s="41">
        <v>11.19</v>
      </c>
      <c r="O239" s="41">
        <v>10.89</v>
      </c>
      <c r="P239" s="41">
        <v>10.67</v>
      </c>
      <c r="Q239" s="41">
        <v>10.59</v>
      </c>
      <c r="R239" s="41">
        <v>10.49</v>
      </c>
      <c r="S239" s="41">
        <v>13.44</v>
      </c>
      <c r="T239" s="41">
        <v>14.47</v>
      </c>
      <c r="U239" s="41">
        <v>14.26</v>
      </c>
      <c r="V239" s="41">
        <v>13.53</v>
      </c>
      <c r="W239" s="41">
        <v>12.63</v>
      </c>
      <c r="X239" s="41">
        <v>11.36</v>
      </c>
      <c r="Y239" s="41">
        <v>10.06</v>
      </c>
      <c r="Z239" s="42">
        <f t="shared" si="20"/>
        <v>236.38</v>
      </c>
      <c r="AA239" s="43">
        <v>4</v>
      </c>
      <c r="AB239" s="60">
        <f t="shared" si="23"/>
        <v>945.52</v>
      </c>
      <c r="AD239" s="30" t="s">
        <v>45</v>
      </c>
      <c r="AG239" s="67"/>
    </row>
    <row r="240" spans="1:33" ht="16.5" thickBot="1" x14ac:dyDescent="0.3">
      <c r="A240" s="61">
        <f t="shared" si="22"/>
        <v>49644</v>
      </c>
      <c r="B240" s="44">
        <v>7.4</v>
      </c>
      <c r="C240" s="44">
        <v>6.8</v>
      </c>
      <c r="D240" s="44">
        <v>6.47</v>
      </c>
      <c r="E240" s="44">
        <v>6.28</v>
      </c>
      <c r="F240" s="44">
        <v>6.34</v>
      </c>
      <c r="G240" s="44">
        <v>6.6</v>
      </c>
      <c r="H240" s="44">
        <v>7.33</v>
      </c>
      <c r="I240" s="44">
        <v>6.21</v>
      </c>
      <c r="J240" s="44">
        <v>9.41</v>
      </c>
      <c r="K240" s="44">
        <v>10.26</v>
      </c>
      <c r="L240" s="44">
        <v>10.86</v>
      </c>
      <c r="M240" s="44">
        <v>11.32</v>
      </c>
      <c r="N240" s="44">
        <v>11.33</v>
      </c>
      <c r="O240" s="44">
        <v>11.05</v>
      </c>
      <c r="P240" s="44">
        <v>10.81</v>
      </c>
      <c r="Q240" s="44">
        <v>10.69</v>
      </c>
      <c r="R240" s="44">
        <v>10.6</v>
      </c>
      <c r="S240" s="44">
        <v>13.47</v>
      </c>
      <c r="T240" s="44">
        <v>14.51</v>
      </c>
      <c r="U240" s="44">
        <v>14.48</v>
      </c>
      <c r="V240" s="44">
        <v>13.77</v>
      </c>
      <c r="W240" s="44">
        <v>12.87</v>
      </c>
      <c r="X240" s="44">
        <v>11.68</v>
      </c>
      <c r="Y240" s="44">
        <v>10.44</v>
      </c>
      <c r="Z240" s="45">
        <f t="shared" si="20"/>
        <v>240.98</v>
      </c>
      <c r="AA240" s="46">
        <v>4</v>
      </c>
      <c r="AB240" s="62">
        <f t="shared" si="23"/>
        <v>963.92</v>
      </c>
      <c r="AD240" s="30" t="s">
        <v>45</v>
      </c>
      <c r="AG240" s="67"/>
    </row>
    <row r="241" spans="1:33" ht="15.75" x14ac:dyDescent="0.25">
      <c r="A241" s="77">
        <f t="shared" si="22"/>
        <v>49675</v>
      </c>
      <c r="B241" s="73">
        <v>7.36</v>
      </c>
      <c r="C241" s="73">
        <v>6.77</v>
      </c>
      <c r="D241" s="73">
        <v>6.48</v>
      </c>
      <c r="E241" s="73">
        <v>6.3</v>
      </c>
      <c r="F241" s="73">
        <v>6.37</v>
      </c>
      <c r="G241" s="73">
        <v>6.66</v>
      </c>
      <c r="H241" s="73">
        <v>7.31</v>
      </c>
      <c r="I241" s="73">
        <v>6.15</v>
      </c>
      <c r="J241" s="73">
        <v>9.31</v>
      </c>
      <c r="K241" s="73">
        <v>10.25</v>
      </c>
      <c r="L241" s="73">
        <v>10.92</v>
      </c>
      <c r="M241" s="73">
        <v>11.46</v>
      </c>
      <c r="N241" s="73">
        <v>11.54</v>
      </c>
      <c r="O241" s="73">
        <v>11.23</v>
      </c>
      <c r="P241" s="73">
        <v>10.98</v>
      </c>
      <c r="Q241" s="73">
        <v>10.89</v>
      </c>
      <c r="R241" s="73">
        <v>10.76</v>
      </c>
      <c r="S241" s="73">
        <v>13.51</v>
      </c>
      <c r="T241" s="73">
        <v>14.22</v>
      </c>
      <c r="U241" s="73">
        <v>14.6</v>
      </c>
      <c r="V241" s="73">
        <v>13.94</v>
      </c>
      <c r="W241" s="73">
        <v>13.04</v>
      </c>
      <c r="X241" s="73">
        <v>11.79</v>
      </c>
      <c r="Y241" s="73">
        <v>10.5</v>
      </c>
      <c r="Z241" s="74">
        <f t="shared" si="20"/>
        <v>242.33999999999997</v>
      </c>
      <c r="AA241" s="75">
        <v>4</v>
      </c>
      <c r="AB241" s="76">
        <f>+Z241*AA241</f>
        <v>969.3599999999999</v>
      </c>
      <c r="AD241" s="30" t="s">
        <v>45</v>
      </c>
      <c r="AG241" s="67"/>
    </row>
    <row r="242" spans="1:33" ht="15.75" x14ac:dyDescent="0.25">
      <c r="A242" s="59">
        <f t="shared" si="22"/>
        <v>49706</v>
      </c>
      <c r="B242" s="41">
        <v>7.3</v>
      </c>
      <c r="C242" s="41">
        <v>6.75</v>
      </c>
      <c r="D242" s="41">
        <v>6.44</v>
      </c>
      <c r="E242" s="41">
        <v>6.28</v>
      </c>
      <c r="F242" s="41">
        <v>6.36</v>
      </c>
      <c r="G242" s="41">
        <v>6.75</v>
      </c>
      <c r="H242" s="41">
        <v>7.52</v>
      </c>
      <c r="I242" s="41">
        <v>6.28</v>
      </c>
      <c r="J242" s="41">
        <v>9.5399999999999991</v>
      </c>
      <c r="K242" s="41">
        <v>10.39</v>
      </c>
      <c r="L242" s="41">
        <v>11.1</v>
      </c>
      <c r="M242" s="41">
        <v>11.54</v>
      </c>
      <c r="N242" s="41">
        <v>11.45</v>
      </c>
      <c r="O242" s="41">
        <v>11.15</v>
      </c>
      <c r="P242" s="41">
        <v>10.98</v>
      </c>
      <c r="Q242" s="41">
        <v>10.9</v>
      </c>
      <c r="R242" s="41">
        <v>10.81</v>
      </c>
      <c r="S242" s="41">
        <v>13.49</v>
      </c>
      <c r="T242" s="41">
        <v>14.04</v>
      </c>
      <c r="U242" s="41">
        <v>14.67</v>
      </c>
      <c r="V242" s="41">
        <v>14.02</v>
      </c>
      <c r="W242" s="41">
        <v>13.11</v>
      </c>
      <c r="X242" s="41">
        <v>11.83</v>
      </c>
      <c r="Y242" s="41">
        <v>10.51</v>
      </c>
      <c r="Z242" s="42">
        <f t="shared" si="20"/>
        <v>243.21</v>
      </c>
      <c r="AA242" s="43">
        <v>4</v>
      </c>
      <c r="AB242" s="60">
        <f>+Z242*AA242</f>
        <v>972.84</v>
      </c>
      <c r="AD242" s="30" t="s">
        <v>45</v>
      </c>
      <c r="AG242" s="67"/>
    </row>
    <row r="243" spans="1:33" ht="15.75" x14ac:dyDescent="0.25">
      <c r="A243" s="59">
        <f t="shared" si="22"/>
        <v>49735</v>
      </c>
      <c r="B243" s="41">
        <v>7.38</v>
      </c>
      <c r="C243" s="41">
        <v>6.8400000000000007</v>
      </c>
      <c r="D243" s="41">
        <v>6.5400000000000009</v>
      </c>
      <c r="E243" s="41">
        <v>6.39</v>
      </c>
      <c r="F243" s="41">
        <v>6.4800000000000013</v>
      </c>
      <c r="G243" s="41">
        <v>6.88</v>
      </c>
      <c r="H243" s="41">
        <v>7.6100000000000012</v>
      </c>
      <c r="I243" s="41">
        <v>6.49</v>
      </c>
      <c r="J243" s="41">
        <v>9.77</v>
      </c>
      <c r="K243" s="41">
        <v>10.62</v>
      </c>
      <c r="L243" s="41">
        <v>11.25</v>
      </c>
      <c r="M243" s="41">
        <v>11.8</v>
      </c>
      <c r="N243" s="41">
        <v>11.76</v>
      </c>
      <c r="O243" s="41">
        <v>11.37</v>
      </c>
      <c r="P243" s="41">
        <v>11.16</v>
      </c>
      <c r="Q243" s="41">
        <v>11.08</v>
      </c>
      <c r="R243" s="41">
        <v>10.97</v>
      </c>
      <c r="S243" s="41">
        <v>13.74</v>
      </c>
      <c r="T243" s="41">
        <v>14.27</v>
      </c>
      <c r="U243" s="41">
        <v>14.74</v>
      </c>
      <c r="V243" s="41">
        <v>14.059999999999999</v>
      </c>
      <c r="W243" s="41">
        <v>13.180000000000001</v>
      </c>
      <c r="X243" s="41">
        <v>11.9</v>
      </c>
      <c r="Y243" s="41">
        <v>10.57</v>
      </c>
      <c r="Z243" s="42">
        <f t="shared" si="20"/>
        <v>246.85000000000008</v>
      </c>
      <c r="AA243" s="43">
        <v>5</v>
      </c>
      <c r="AB243" s="60">
        <f t="shared" ref="AB243:AB252" si="24">+Z243*AA243</f>
        <v>1234.2500000000005</v>
      </c>
      <c r="AD243" s="30" t="s">
        <v>45</v>
      </c>
      <c r="AG243" s="67"/>
    </row>
    <row r="244" spans="1:33" ht="15.75" x14ac:dyDescent="0.25">
      <c r="A244" s="59">
        <f t="shared" si="22"/>
        <v>49766</v>
      </c>
      <c r="B244" s="41">
        <v>7.32</v>
      </c>
      <c r="C244" s="41">
        <v>6.77</v>
      </c>
      <c r="D244" s="41">
        <v>6.47</v>
      </c>
      <c r="E244" s="41">
        <v>6.3</v>
      </c>
      <c r="F244" s="41">
        <v>6.38</v>
      </c>
      <c r="G244" s="41">
        <v>6.63</v>
      </c>
      <c r="H244" s="41">
        <v>7.41</v>
      </c>
      <c r="I244" s="41">
        <v>6.35</v>
      </c>
      <c r="J244" s="41">
        <v>9.5</v>
      </c>
      <c r="K244" s="41">
        <v>10.37</v>
      </c>
      <c r="L244" s="41">
        <v>11.04</v>
      </c>
      <c r="M244" s="41">
        <v>11.56</v>
      </c>
      <c r="N244" s="41">
        <v>11.57</v>
      </c>
      <c r="O244" s="41">
        <v>11.23</v>
      </c>
      <c r="P244" s="41">
        <v>11.07</v>
      </c>
      <c r="Q244" s="41">
        <v>10.97</v>
      </c>
      <c r="R244" s="41">
        <v>10.83</v>
      </c>
      <c r="S244" s="41">
        <v>13.48</v>
      </c>
      <c r="T244" s="41">
        <v>14.25</v>
      </c>
      <c r="U244" s="41">
        <v>14.58</v>
      </c>
      <c r="V244" s="41">
        <v>13.89</v>
      </c>
      <c r="W244" s="41">
        <v>13</v>
      </c>
      <c r="X244" s="41">
        <v>11.78</v>
      </c>
      <c r="Y244" s="41">
        <v>10.48</v>
      </c>
      <c r="Z244" s="42">
        <f t="shared" si="20"/>
        <v>243.23000000000002</v>
      </c>
      <c r="AA244" s="43">
        <v>4</v>
      </c>
      <c r="AB244" s="60">
        <f t="shared" si="24"/>
        <v>972.92000000000007</v>
      </c>
      <c r="AD244" s="30" t="s">
        <v>45</v>
      </c>
      <c r="AG244" s="67"/>
    </row>
    <row r="245" spans="1:33" ht="15.75" x14ac:dyDescent="0.25">
      <c r="A245" s="59">
        <f t="shared" si="22"/>
        <v>49796</v>
      </c>
      <c r="B245" s="41">
        <v>7.2300000000000013</v>
      </c>
      <c r="C245" s="41">
        <v>6.7099999999999991</v>
      </c>
      <c r="D245" s="41">
        <v>6.4</v>
      </c>
      <c r="E245" s="41">
        <v>6.25</v>
      </c>
      <c r="F245" s="41">
        <v>6.34</v>
      </c>
      <c r="G245" s="41">
        <v>6.57</v>
      </c>
      <c r="H245" s="41">
        <v>7.4599999999999991</v>
      </c>
      <c r="I245" s="41">
        <v>6.42</v>
      </c>
      <c r="J245" s="41">
        <v>9.6999999999999993</v>
      </c>
      <c r="K245" s="41">
        <v>10.61</v>
      </c>
      <c r="L245" s="41">
        <v>11.24</v>
      </c>
      <c r="M245" s="41">
        <v>11.72</v>
      </c>
      <c r="N245" s="41">
        <v>11.68</v>
      </c>
      <c r="O245" s="41">
        <v>11.27</v>
      </c>
      <c r="P245" s="41">
        <v>10.99</v>
      </c>
      <c r="Q245" s="41">
        <v>10.84</v>
      </c>
      <c r="R245" s="41">
        <v>10.71</v>
      </c>
      <c r="S245" s="41">
        <v>13.49</v>
      </c>
      <c r="T245" s="41">
        <v>14.220000000000002</v>
      </c>
      <c r="U245" s="41">
        <v>14.569999999999999</v>
      </c>
      <c r="V245" s="41">
        <v>13.86</v>
      </c>
      <c r="W245" s="41">
        <v>12.930000000000001</v>
      </c>
      <c r="X245" s="41">
        <v>11.65</v>
      </c>
      <c r="Y245" s="41">
        <v>10.35</v>
      </c>
      <c r="Z245" s="42">
        <f t="shared" si="20"/>
        <v>243.21000000000004</v>
      </c>
      <c r="AA245" s="43">
        <v>5</v>
      </c>
      <c r="AB245" s="60">
        <f t="shared" si="24"/>
        <v>1216.0500000000002</v>
      </c>
      <c r="AD245" s="30" t="s">
        <v>45</v>
      </c>
      <c r="AG245" s="67"/>
    </row>
    <row r="246" spans="1:33" ht="15.75" x14ac:dyDescent="0.25">
      <c r="A246" s="59">
        <f t="shared" si="22"/>
        <v>49827</v>
      </c>
      <c r="B246" s="41">
        <v>7.01</v>
      </c>
      <c r="C246" s="41">
        <v>6.49</v>
      </c>
      <c r="D246" s="41">
        <v>6.18</v>
      </c>
      <c r="E246" s="41">
        <v>6.02</v>
      </c>
      <c r="F246" s="41">
        <v>6.12</v>
      </c>
      <c r="G246" s="41">
        <v>6.37</v>
      </c>
      <c r="H246" s="41">
        <v>7.16</v>
      </c>
      <c r="I246" s="41">
        <v>6.11</v>
      </c>
      <c r="J246" s="41">
        <v>9.3000000000000007</v>
      </c>
      <c r="K246" s="41">
        <v>10.130000000000001</v>
      </c>
      <c r="L246" s="41">
        <v>10.72</v>
      </c>
      <c r="M246" s="41">
        <v>11.21</v>
      </c>
      <c r="N246" s="41">
        <v>11.24</v>
      </c>
      <c r="O246" s="41">
        <v>10.9</v>
      </c>
      <c r="P246" s="41">
        <v>10.67</v>
      </c>
      <c r="Q246" s="41">
        <v>10.51</v>
      </c>
      <c r="R246" s="41">
        <v>10.41</v>
      </c>
      <c r="S246" s="41">
        <v>13.13</v>
      </c>
      <c r="T246" s="41">
        <v>13.75</v>
      </c>
      <c r="U246" s="41">
        <v>14.22</v>
      </c>
      <c r="V246" s="41">
        <v>13.53</v>
      </c>
      <c r="W246" s="41">
        <v>12.63</v>
      </c>
      <c r="X246" s="41">
        <v>11.35</v>
      </c>
      <c r="Y246" s="41">
        <v>10.029999999999999</v>
      </c>
      <c r="Z246" s="42">
        <f t="shared" si="20"/>
        <v>235.18999999999997</v>
      </c>
      <c r="AA246" s="43">
        <v>4</v>
      </c>
      <c r="AB246" s="60">
        <f t="shared" si="24"/>
        <v>940.75999999999988</v>
      </c>
      <c r="AD246" s="30" t="s">
        <v>45</v>
      </c>
      <c r="AG246" s="67"/>
    </row>
    <row r="247" spans="1:33" ht="15.75" x14ac:dyDescent="0.25">
      <c r="A247" s="59">
        <f t="shared" si="22"/>
        <v>49857</v>
      </c>
      <c r="B247" s="41">
        <v>7.33</v>
      </c>
      <c r="C247" s="41">
        <v>6.77</v>
      </c>
      <c r="D247" s="41">
        <v>6.44</v>
      </c>
      <c r="E247" s="41">
        <v>6.28</v>
      </c>
      <c r="F247" s="41">
        <v>6.36</v>
      </c>
      <c r="G247" s="41">
        <v>6.58</v>
      </c>
      <c r="H247" s="41">
        <v>7.37</v>
      </c>
      <c r="I247" s="41">
        <v>6.31</v>
      </c>
      <c r="J247" s="41">
        <v>9.59</v>
      </c>
      <c r="K247" s="41">
        <v>10.53</v>
      </c>
      <c r="L247" s="41">
        <v>11.15</v>
      </c>
      <c r="M247" s="41">
        <v>11.7</v>
      </c>
      <c r="N247" s="41">
        <v>11.73</v>
      </c>
      <c r="O247" s="41">
        <v>11.42</v>
      </c>
      <c r="P247" s="41">
        <v>11.13</v>
      </c>
      <c r="Q247" s="41">
        <v>10.91</v>
      </c>
      <c r="R247" s="41">
        <v>10.75</v>
      </c>
      <c r="S247" s="41">
        <v>13.48</v>
      </c>
      <c r="T247" s="41">
        <v>13.94</v>
      </c>
      <c r="U247" s="41">
        <v>14.66</v>
      </c>
      <c r="V247" s="41">
        <v>13.95</v>
      </c>
      <c r="W247" s="41">
        <v>13.04</v>
      </c>
      <c r="X247" s="41">
        <v>11.77</v>
      </c>
      <c r="Y247" s="41">
        <v>10.44</v>
      </c>
      <c r="Z247" s="42">
        <f t="shared" si="20"/>
        <v>243.63</v>
      </c>
      <c r="AA247" s="43">
        <v>4</v>
      </c>
      <c r="AB247" s="60">
        <f t="shared" si="24"/>
        <v>974.52</v>
      </c>
      <c r="AD247" s="30" t="s">
        <v>45</v>
      </c>
      <c r="AG247" s="67"/>
    </row>
    <row r="248" spans="1:33" ht="15.75" x14ac:dyDescent="0.25">
      <c r="A248" s="59">
        <f t="shared" si="22"/>
        <v>49888</v>
      </c>
      <c r="B248" s="41">
        <v>7.42</v>
      </c>
      <c r="C248" s="41">
        <v>6.87</v>
      </c>
      <c r="D248" s="41">
        <v>6.55</v>
      </c>
      <c r="E248" s="41">
        <v>6.36</v>
      </c>
      <c r="F248" s="41">
        <v>6.44</v>
      </c>
      <c r="G248" s="41">
        <v>6.7099999999999991</v>
      </c>
      <c r="H248" s="41">
        <v>7.51</v>
      </c>
      <c r="I248" s="41">
        <v>6.39</v>
      </c>
      <c r="J248" s="41">
        <v>9.6300000000000008</v>
      </c>
      <c r="K248" s="41">
        <v>10.51</v>
      </c>
      <c r="L248" s="41">
        <v>11.14</v>
      </c>
      <c r="M248" s="41">
        <v>11.67</v>
      </c>
      <c r="N248" s="41">
        <v>11.67</v>
      </c>
      <c r="O248" s="41">
        <v>11.35</v>
      </c>
      <c r="P248" s="41">
        <v>11.1</v>
      </c>
      <c r="Q248" s="41">
        <v>10.93</v>
      </c>
      <c r="R248" s="41">
        <v>10.81</v>
      </c>
      <c r="S248" s="41">
        <v>13.55</v>
      </c>
      <c r="T248" s="41">
        <v>14.169999999999998</v>
      </c>
      <c r="U248" s="41">
        <v>14.66</v>
      </c>
      <c r="V248" s="41">
        <v>13.930000000000001</v>
      </c>
      <c r="W248" s="41">
        <v>13.01</v>
      </c>
      <c r="X248" s="41">
        <v>11.75</v>
      </c>
      <c r="Y248" s="41">
        <v>10.42</v>
      </c>
      <c r="Z248" s="42">
        <f t="shared" si="20"/>
        <v>244.54999999999998</v>
      </c>
      <c r="AA248" s="43">
        <v>5</v>
      </c>
      <c r="AB248" s="60">
        <f t="shared" si="24"/>
        <v>1222.75</v>
      </c>
      <c r="AD248" s="30" t="s">
        <v>45</v>
      </c>
      <c r="AG248" s="67"/>
    </row>
    <row r="249" spans="1:33" ht="15.75" x14ac:dyDescent="0.25">
      <c r="A249" s="59">
        <f t="shared" si="22"/>
        <v>49919</v>
      </c>
      <c r="B249" s="41">
        <v>7.51</v>
      </c>
      <c r="C249" s="41">
        <v>6.96</v>
      </c>
      <c r="D249" s="41">
        <v>6.62</v>
      </c>
      <c r="E249" s="41">
        <v>6.43</v>
      </c>
      <c r="F249" s="41">
        <v>6.52</v>
      </c>
      <c r="G249" s="41">
        <v>6.77</v>
      </c>
      <c r="H249" s="41">
        <v>7.63</v>
      </c>
      <c r="I249" s="41">
        <v>6.59</v>
      </c>
      <c r="J249" s="41">
        <v>9.91</v>
      </c>
      <c r="K249" s="41">
        <v>10.81</v>
      </c>
      <c r="L249" s="41">
        <v>11.5</v>
      </c>
      <c r="M249" s="41">
        <v>11.99</v>
      </c>
      <c r="N249" s="41">
        <v>11.93</v>
      </c>
      <c r="O249" s="41">
        <v>11.59</v>
      </c>
      <c r="P249" s="41">
        <v>11.33</v>
      </c>
      <c r="Q249" s="41">
        <v>11.11</v>
      </c>
      <c r="R249" s="41">
        <v>10.94</v>
      </c>
      <c r="S249" s="41">
        <v>13.92</v>
      </c>
      <c r="T249" s="41">
        <v>14.72</v>
      </c>
      <c r="U249" s="41">
        <v>14.7</v>
      </c>
      <c r="V249" s="41">
        <v>13.94</v>
      </c>
      <c r="W249" s="41">
        <v>12.99</v>
      </c>
      <c r="X249" s="41">
        <v>11.71</v>
      </c>
      <c r="Y249" s="41">
        <v>10.4</v>
      </c>
      <c r="Z249" s="42">
        <f t="shared" si="20"/>
        <v>248.51999999999998</v>
      </c>
      <c r="AA249" s="43">
        <v>4</v>
      </c>
      <c r="AB249" s="60">
        <f t="shared" si="24"/>
        <v>994.07999999999993</v>
      </c>
      <c r="AD249" s="30" t="s">
        <v>45</v>
      </c>
      <c r="AG249" s="67"/>
    </row>
    <row r="250" spans="1:33" ht="15.75" x14ac:dyDescent="0.25">
      <c r="A250" s="59">
        <f t="shared" si="22"/>
        <v>49949</v>
      </c>
      <c r="B250" s="41">
        <v>7.12</v>
      </c>
      <c r="C250" s="41">
        <v>6.59</v>
      </c>
      <c r="D250" s="41">
        <v>6.29</v>
      </c>
      <c r="E250" s="41">
        <v>6.14</v>
      </c>
      <c r="F250" s="41">
        <v>6.24</v>
      </c>
      <c r="G250" s="41">
        <v>6.44</v>
      </c>
      <c r="H250" s="41">
        <v>7.32</v>
      </c>
      <c r="I250" s="41">
        <v>6.28</v>
      </c>
      <c r="J250" s="41">
        <v>9.48</v>
      </c>
      <c r="K250" s="41">
        <v>10.33</v>
      </c>
      <c r="L250" s="41">
        <v>10.95</v>
      </c>
      <c r="M250" s="41">
        <v>11.49</v>
      </c>
      <c r="N250" s="41">
        <v>11.49</v>
      </c>
      <c r="O250" s="41">
        <v>11.15</v>
      </c>
      <c r="P250" s="41">
        <v>10.94</v>
      </c>
      <c r="Q250" s="41">
        <v>10.79</v>
      </c>
      <c r="R250" s="41">
        <v>10.66</v>
      </c>
      <c r="S250" s="41">
        <v>13.64</v>
      </c>
      <c r="T250" s="41">
        <v>14.58</v>
      </c>
      <c r="U250" s="41">
        <v>14.36</v>
      </c>
      <c r="V250" s="41">
        <v>13.59</v>
      </c>
      <c r="W250" s="41">
        <v>12.68</v>
      </c>
      <c r="X250" s="41">
        <v>11.44</v>
      </c>
      <c r="Y250" s="41">
        <v>10.15</v>
      </c>
      <c r="Z250" s="42">
        <f t="shared" si="20"/>
        <v>240.14</v>
      </c>
      <c r="AA250" s="43">
        <v>4</v>
      </c>
      <c r="AB250" s="60">
        <f t="shared" si="24"/>
        <v>960.56</v>
      </c>
      <c r="AD250" s="30" t="s">
        <v>45</v>
      </c>
      <c r="AG250" s="67"/>
    </row>
    <row r="251" spans="1:33" ht="15.75" x14ac:dyDescent="0.25">
      <c r="A251" s="59">
        <f t="shared" si="22"/>
        <v>49980</v>
      </c>
      <c r="B251" s="41">
        <v>7.1100000000000012</v>
      </c>
      <c r="C251" s="41">
        <v>6.58</v>
      </c>
      <c r="D251" s="41">
        <v>6.29</v>
      </c>
      <c r="E251" s="41">
        <v>6.14</v>
      </c>
      <c r="F251" s="41">
        <v>6.23</v>
      </c>
      <c r="G251" s="41">
        <v>6.43</v>
      </c>
      <c r="H251" s="41">
        <v>7.33</v>
      </c>
      <c r="I251" s="41">
        <v>6.3</v>
      </c>
      <c r="J251" s="41">
        <v>9.5299999999999994</v>
      </c>
      <c r="K251" s="41">
        <v>10.36</v>
      </c>
      <c r="L251" s="41">
        <v>10.97</v>
      </c>
      <c r="M251" s="41">
        <v>11.46</v>
      </c>
      <c r="N251" s="41">
        <v>11.43</v>
      </c>
      <c r="O251" s="41">
        <v>11.11</v>
      </c>
      <c r="P251" s="41">
        <v>10.89</v>
      </c>
      <c r="Q251" s="41">
        <v>10.81</v>
      </c>
      <c r="R251" s="41">
        <v>10.71</v>
      </c>
      <c r="S251" s="41">
        <v>13.720000000000002</v>
      </c>
      <c r="T251" s="41">
        <v>14.76</v>
      </c>
      <c r="U251" s="41">
        <v>14.55</v>
      </c>
      <c r="V251" s="41">
        <v>13.8</v>
      </c>
      <c r="W251" s="41">
        <v>12.89</v>
      </c>
      <c r="X251" s="41">
        <v>11.59</v>
      </c>
      <c r="Y251" s="41">
        <v>10.27</v>
      </c>
      <c r="Z251" s="42">
        <f t="shared" si="20"/>
        <v>241.26000000000005</v>
      </c>
      <c r="AA251" s="43">
        <v>5</v>
      </c>
      <c r="AB251" s="60">
        <f t="shared" si="24"/>
        <v>1206.3000000000002</v>
      </c>
      <c r="AD251" s="30" t="s">
        <v>45</v>
      </c>
      <c r="AG251" s="67"/>
    </row>
    <row r="252" spans="1:33" ht="16.5" thickBot="1" x14ac:dyDescent="0.3">
      <c r="A252" s="61">
        <f t="shared" si="22"/>
        <v>50010</v>
      </c>
      <c r="B252" s="44">
        <v>7.53</v>
      </c>
      <c r="C252" s="44">
        <v>6.92</v>
      </c>
      <c r="D252" s="44">
        <v>6.57</v>
      </c>
      <c r="E252" s="44">
        <v>6.39</v>
      </c>
      <c r="F252" s="44">
        <v>6.45</v>
      </c>
      <c r="G252" s="44">
        <v>6.71</v>
      </c>
      <c r="H252" s="44">
        <v>7.45</v>
      </c>
      <c r="I252" s="44">
        <v>6.31</v>
      </c>
      <c r="J252" s="44">
        <v>9.57</v>
      </c>
      <c r="K252" s="44">
        <v>10.43</v>
      </c>
      <c r="L252" s="44">
        <v>11.04</v>
      </c>
      <c r="M252" s="44">
        <v>11.51</v>
      </c>
      <c r="N252" s="44">
        <v>11.53</v>
      </c>
      <c r="O252" s="44">
        <v>11.23</v>
      </c>
      <c r="P252" s="44">
        <v>11</v>
      </c>
      <c r="Q252" s="44">
        <v>10.87</v>
      </c>
      <c r="R252" s="44">
        <v>10.78</v>
      </c>
      <c r="S252" s="44">
        <v>13.71</v>
      </c>
      <c r="T252" s="44">
        <v>14.76</v>
      </c>
      <c r="U252" s="44">
        <v>14.73</v>
      </c>
      <c r="V252" s="44">
        <v>14.01</v>
      </c>
      <c r="W252" s="44">
        <v>13.09</v>
      </c>
      <c r="X252" s="44">
        <v>11.88</v>
      </c>
      <c r="Y252" s="44">
        <v>10.62</v>
      </c>
      <c r="Z252" s="45">
        <f t="shared" si="20"/>
        <v>245.09</v>
      </c>
      <c r="AA252" s="46">
        <v>4</v>
      </c>
      <c r="AB252" s="62">
        <f t="shared" si="24"/>
        <v>980.36</v>
      </c>
      <c r="AD252" s="30" t="s">
        <v>45</v>
      </c>
      <c r="AG252" s="67"/>
    </row>
    <row r="253" spans="1:33" ht="15.75" x14ac:dyDescent="0.25">
      <c r="A253" s="77">
        <f t="shared" ref="A253:A264" si="25">+A104</f>
        <v>50041</v>
      </c>
      <c r="B253" s="73">
        <v>7.55</v>
      </c>
      <c r="C253" s="73">
        <v>6.95</v>
      </c>
      <c r="D253" s="73">
        <v>6.65</v>
      </c>
      <c r="E253" s="73">
        <v>6.4599999999999991</v>
      </c>
      <c r="F253" s="73">
        <v>6.5400000000000009</v>
      </c>
      <c r="G253" s="73">
        <v>6.83</v>
      </c>
      <c r="H253" s="73">
        <v>7.5</v>
      </c>
      <c r="I253" s="73">
        <v>6.31</v>
      </c>
      <c r="J253" s="73">
        <v>9.5500000000000007</v>
      </c>
      <c r="K253" s="73">
        <v>10.51</v>
      </c>
      <c r="L253" s="73">
        <v>11.21</v>
      </c>
      <c r="M253" s="73">
        <v>11.76</v>
      </c>
      <c r="N253" s="73">
        <v>11.84</v>
      </c>
      <c r="O253" s="73">
        <v>11.52</v>
      </c>
      <c r="P253" s="73">
        <v>11.26</v>
      </c>
      <c r="Q253" s="73">
        <v>11.17</v>
      </c>
      <c r="R253" s="73">
        <v>11.04</v>
      </c>
      <c r="S253" s="73">
        <v>13.86</v>
      </c>
      <c r="T253" s="73">
        <v>14.59</v>
      </c>
      <c r="U253" s="73">
        <v>14.98</v>
      </c>
      <c r="V253" s="73">
        <v>14.3</v>
      </c>
      <c r="W253" s="73">
        <v>13.38</v>
      </c>
      <c r="X253" s="73">
        <v>12.1</v>
      </c>
      <c r="Y253" s="73">
        <v>10.77</v>
      </c>
      <c r="Z253" s="74">
        <f t="shared" si="20"/>
        <v>248.63</v>
      </c>
      <c r="AA253" s="75">
        <v>5</v>
      </c>
      <c r="AB253" s="76">
        <f>+Z253*AA253</f>
        <v>1243.1500000000001</v>
      </c>
      <c r="AD253" s="30" t="s">
        <v>45</v>
      </c>
      <c r="AG253" s="67"/>
    </row>
    <row r="254" spans="1:33" ht="15.75" x14ac:dyDescent="0.25">
      <c r="A254" s="59">
        <f t="shared" si="25"/>
        <v>50072</v>
      </c>
      <c r="B254" s="41">
        <v>7.49</v>
      </c>
      <c r="C254" s="41">
        <v>6.93</v>
      </c>
      <c r="D254" s="41">
        <v>6.61</v>
      </c>
      <c r="E254" s="41">
        <v>6.44</v>
      </c>
      <c r="F254" s="41">
        <v>6.53</v>
      </c>
      <c r="G254" s="41">
        <v>6.93</v>
      </c>
      <c r="H254" s="41">
        <v>7.71</v>
      </c>
      <c r="I254" s="41">
        <v>6.45</v>
      </c>
      <c r="J254" s="41">
        <v>9.7899999999999991</v>
      </c>
      <c r="K254" s="41">
        <v>10.66</v>
      </c>
      <c r="L254" s="41">
        <v>11.39</v>
      </c>
      <c r="M254" s="41">
        <v>11.84</v>
      </c>
      <c r="N254" s="41">
        <v>11.76</v>
      </c>
      <c r="O254" s="41">
        <v>11.45</v>
      </c>
      <c r="P254" s="41">
        <v>11.27</v>
      </c>
      <c r="Q254" s="41">
        <v>11.19</v>
      </c>
      <c r="R254" s="41">
        <v>11.09</v>
      </c>
      <c r="S254" s="41">
        <v>13.84</v>
      </c>
      <c r="T254" s="41">
        <v>14.41</v>
      </c>
      <c r="U254" s="41">
        <v>15.06</v>
      </c>
      <c r="V254" s="41">
        <v>14.39</v>
      </c>
      <c r="W254" s="41">
        <v>13.45</v>
      </c>
      <c r="X254" s="41">
        <v>12.14</v>
      </c>
      <c r="Y254" s="41">
        <v>10.78</v>
      </c>
      <c r="Z254" s="42">
        <f t="shared" si="20"/>
        <v>249.6</v>
      </c>
      <c r="AA254" s="43">
        <v>4</v>
      </c>
      <c r="AB254" s="60">
        <f>+Z254*AA254</f>
        <v>998.4</v>
      </c>
      <c r="AD254" s="30" t="s">
        <v>45</v>
      </c>
      <c r="AG254" s="67"/>
    </row>
    <row r="255" spans="1:33" ht="15.75" x14ac:dyDescent="0.25">
      <c r="A255" s="59">
        <f t="shared" si="25"/>
        <v>50100</v>
      </c>
      <c r="B255" s="41">
        <v>7.56</v>
      </c>
      <c r="C255" s="41">
        <v>7</v>
      </c>
      <c r="D255" s="41">
        <v>6.7</v>
      </c>
      <c r="E255" s="41">
        <v>6.54</v>
      </c>
      <c r="F255" s="41">
        <v>6.64</v>
      </c>
      <c r="G255" s="41">
        <v>7.04</v>
      </c>
      <c r="H255" s="41">
        <v>7.79</v>
      </c>
      <c r="I255" s="41">
        <v>6.64</v>
      </c>
      <c r="J255" s="41">
        <v>10</v>
      </c>
      <c r="K255" s="41">
        <v>10.87</v>
      </c>
      <c r="L255" s="41">
        <v>11.51</v>
      </c>
      <c r="M255" s="41">
        <v>12.08</v>
      </c>
      <c r="N255" s="41">
        <v>12.04</v>
      </c>
      <c r="O255" s="41">
        <v>11.64</v>
      </c>
      <c r="P255" s="41">
        <v>11.43</v>
      </c>
      <c r="Q255" s="41">
        <v>11.34</v>
      </c>
      <c r="R255" s="41">
        <v>11.23</v>
      </c>
      <c r="S255" s="41">
        <v>14.07</v>
      </c>
      <c r="T255" s="41">
        <v>14.61</v>
      </c>
      <c r="U255" s="41">
        <v>15.09</v>
      </c>
      <c r="V255" s="41">
        <v>14.4</v>
      </c>
      <c r="W255" s="41">
        <v>13.49</v>
      </c>
      <c r="X255" s="41">
        <v>12.18</v>
      </c>
      <c r="Y255" s="41">
        <v>10.83</v>
      </c>
      <c r="Z255" s="42">
        <f t="shared" si="20"/>
        <v>252.72</v>
      </c>
      <c r="AA255" s="43">
        <v>4</v>
      </c>
      <c r="AB255" s="60">
        <f t="shared" ref="AB255:AB300" si="26">+Z255*AA255</f>
        <v>1010.88</v>
      </c>
      <c r="AD255" s="30" t="s">
        <v>45</v>
      </c>
      <c r="AG255" s="67"/>
    </row>
    <row r="256" spans="1:33" ht="15.75" x14ac:dyDescent="0.25">
      <c r="A256" s="59">
        <f t="shared" si="25"/>
        <v>50131</v>
      </c>
      <c r="B256" s="41">
        <v>7.5</v>
      </c>
      <c r="C256" s="41">
        <v>6.94</v>
      </c>
      <c r="D256" s="41">
        <v>6.63</v>
      </c>
      <c r="E256" s="41">
        <v>6.45</v>
      </c>
      <c r="F256" s="41">
        <v>6.54</v>
      </c>
      <c r="G256" s="41">
        <v>6.8</v>
      </c>
      <c r="H256" s="41">
        <v>7.6</v>
      </c>
      <c r="I256" s="41">
        <v>6.5</v>
      </c>
      <c r="J256" s="41">
        <v>9.74</v>
      </c>
      <c r="K256" s="41">
        <v>10.63</v>
      </c>
      <c r="L256" s="41">
        <v>11.31</v>
      </c>
      <c r="M256" s="41">
        <v>11.85</v>
      </c>
      <c r="N256" s="41">
        <v>11.86</v>
      </c>
      <c r="O256" s="41">
        <v>11.51</v>
      </c>
      <c r="P256" s="41">
        <v>11.35</v>
      </c>
      <c r="Q256" s="41">
        <v>11.24</v>
      </c>
      <c r="R256" s="41">
        <v>11.1</v>
      </c>
      <c r="S256" s="41">
        <v>13.82</v>
      </c>
      <c r="T256" s="41">
        <v>14.6</v>
      </c>
      <c r="U256" s="41">
        <v>14.94</v>
      </c>
      <c r="V256" s="41">
        <v>14.24</v>
      </c>
      <c r="W256" s="41">
        <v>13.33</v>
      </c>
      <c r="X256" s="41">
        <v>12.07</v>
      </c>
      <c r="Y256" s="41">
        <v>10.74</v>
      </c>
      <c r="Z256" s="42">
        <f t="shared" si="20"/>
        <v>249.29000000000002</v>
      </c>
      <c r="AA256" s="43">
        <v>4</v>
      </c>
      <c r="AB256" s="60">
        <f t="shared" si="26"/>
        <v>997.16000000000008</v>
      </c>
      <c r="AD256" s="30" t="s">
        <v>45</v>
      </c>
      <c r="AG256" s="67"/>
    </row>
    <row r="257" spans="1:33" ht="15.75" x14ac:dyDescent="0.25">
      <c r="A257" s="59">
        <f t="shared" si="25"/>
        <v>50161</v>
      </c>
      <c r="B257" s="41">
        <v>7.42</v>
      </c>
      <c r="C257" s="41">
        <v>6.8899999999999988</v>
      </c>
      <c r="D257" s="41">
        <v>6.58</v>
      </c>
      <c r="E257" s="41">
        <v>6.42</v>
      </c>
      <c r="F257" s="41">
        <v>6.51</v>
      </c>
      <c r="G257" s="41">
        <v>6.75</v>
      </c>
      <c r="H257" s="41">
        <v>7.6599999999999993</v>
      </c>
      <c r="I257" s="41">
        <v>6.5900000000000007</v>
      </c>
      <c r="J257" s="41">
        <v>9.9600000000000009</v>
      </c>
      <c r="K257" s="41">
        <v>10.9</v>
      </c>
      <c r="L257" s="41">
        <v>11.54</v>
      </c>
      <c r="M257" s="41">
        <v>12.03</v>
      </c>
      <c r="N257" s="41">
        <v>11.99</v>
      </c>
      <c r="O257" s="41">
        <v>11.57</v>
      </c>
      <c r="P257" s="41">
        <v>11.28</v>
      </c>
      <c r="Q257" s="41">
        <v>11.13</v>
      </c>
      <c r="R257" s="41">
        <v>11</v>
      </c>
      <c r="S257" s="41">
        <v>13.84</v>
      </c>
      <c r="T257" s="41">
        <v>14.6</v>
      </c>
      <c r="U257" s="41">
        <v>14.960000000000003</v>
      </c>
      <c r="V257" s="41">
        <v>14.23</v>
      </c>
      <c r="W257" s="41">
        <v>13.279999999999998</v>
      </c>
      <c r="X257" s="41">
        <v>11.96</v>
      </c>
      <c r="Y257" s="41">
        <v>10.62</v>
      </c>
      <c r="Z257" s="42">
        <f t="shared" si="20"/>
        <v>249.71</v>
      </c>
      <c r="AA257" s="43">
        <v>5</v>
      </c>
      <c r="AB257" s="60">
        <f t="shared" si="26"/>
        <v>1248.55</v>
      </c>
      <c r="AD257" s="30" t="s">
        <v>45</v>
      </c>
      <c r="AG257" s="67"/>
    </row>
    <row r="258" spans="1:33" ht="15.75" x14ac:dyDescent="0.25">
      <c r="A258" s="59">
        <f t="shared" si="25"/>
        <v>50192</v>
      </c>
      <c r="B258" s="41">
        <v>7.19</v>
      </c>
      <c r="C258" s="41">
        <v>6.65</v>
      </c>
      <c r="D258" s="41">
        <v>6.33</v>
      </c>
      <c r="E258" s="41">
        <v>6.17</v>
      </c>
      <c r="F258" s="41">
        <v>6.28</v>
      </c>
      <c r="G258" s="41">
        <v>6.53</v>
      </c>
      <c r="H258" s="41">
        <v>7.34</v>
      </c>
      <c r="I258" s="41">
        <v>6.26</v>
      </c>
      <c r="J258" s="41">
        <v>9.5299999999999994</v>
      </c>
      <c r="K258" s="41">
        <v>10.38</v>
      </c>
      <c r="L258" s="41">
        <v>10.99</v>
      </c>
      <c r="M258" s="41">
        <v>11.49</v>
      </c>
      <c r="N258" s="41">
        <v>11.52</v>
      </c>
      <c r="O258" s="41">
        <v>11.18</v>
      </c>
      <c r="P258" s="41">
        <v>10.93</v>
      </c>
      <c r="Q258" s="41">
        <v>10.77</v>
      </c>
      <c r="R258" s="41">
        <v>10.67</v>
      </c>
      <c r="S258" s="41">
        <v>13.46</v>
      </c>
      <c r="T258" s="41">
        <v>14.1</v>
      </c>
      <c r="U258" s="41">
        <v>14.58</v>
      </c>
      <c r="V258" s="41">
        <v>13.87</v>
      </c>
      <c r="W258" s="41">
        <v>12.95</v>
      </c>
      <c r="X258" s="41">
        <v>11.64</v>
      </c>
      <c r="Y258" s="41">
        <v>10.28</v>
      </c>
      <c r="Z258" s="42">
        <f t="shared" si="20"/>
        <v>241.09</v>
      </c>
      <c r="AA258" s="43">
        <v>4</v>
      </c>
      <c r="AB258" s="60">
        <f t="shared" si="26"/>
        <v>964.36</v>
      </c>
      <c r="AD258" s="30" t="s">
        <v>45</v>
      </c>
      <c r="AG258" s="67"/>
    </row>
    <row r="259" spans="1:33" ht="15.75" x14ac:dyDescent="0.25">
      <c r="A259" s="59">
        <f t="shared" si="25"/>
        <v>50222</v>
      </c>
      <c r="B259" s="41">
        <v>7.52</v>
      </c>
      <c r="C259" s="41">
        <v>6.94</v>
      </c>
      <c r="D259" s="41">
        <v>6.61</v>
      </c>
      <c r="E259" s="41">
        <v>6.44</v>
      </c>
      <c r="F259" s="41">
        <v>6.52</v>
      </c>
      <c r="G259" s="41">
        <v>6.75</v>
      </c>
      <c r="H259" s="41">
        <v>7.56</v>
      </c>
      <c r="I259" s="41">
        <v>6.48</v>
      </c>
      <c r="J259" s="41">
        <v>9.84</v>
      </c>
      <c r="K259" s="41">
        <v>10.81</v>
      </c>
      <c r="L259" s="41">
        <v>11.44</v>
      </c>
      <c r="M259" s="41">
        <v>12.01</v>
      </c>
      <c r="N259" s="41">
        <v>12.04</v>
      </c>
      <c r="O259" s="41">
        <v>11.72</v>
      </c>
      <c r="P259" s="41">
        <v>11.42</v>
      </c>
      <c r="Q259" s="41">
        <v>11.19</v>
      </c>
      <c r="R259" s="41">
        <v>11.03</v>
      </c>
      <c r="S259" s="41">
        <v>13.83</v>
      </c>
      <c r="T259" s="41">
        <v>14.3</v>
      </c>
      <c r="U259" s="41">
        <v>15.04</v>
      </c>
      <c r="V259" s="41">
        <v>14.31</v>
      </c>
      <c r="W259" s="41">
        <v>13.38</v>
      </c>
      <c r="X259" s="41">
        <v>12.08</v>
      </c>
      <c r="Y259" s="41">
        <v>10.71</v>
      </c>
      <c r="Z259" s="42">
        <f t="shared" si="20"/>
        <v>249.97000000000003</v>
      </c>
      <c r="AA259" s="43">
        <v>4</v>
      </c>
      <c r="AB259" s="60">
        <f t="shared" si="26"/>
        <v>999.88000000000011</v>
      </c>
      <c r="AD259" s="30" t="s">
        <v>45</v>
      </c>
      <c r="AG259" s="67"/>
    </row>
    <row r="260" spans="1:33" ht="15.75" x14ac:dyDescent="0.25">
      <c r="A260" s="59">
        <f t="shared" si="25"/>
        <v>50253</v>
      </c>
      <c r="B260" s="41">
        <v>7.6100000000000012</v>
      </c>
      <c r="C260" s="41">
        <v>7.0400000000000009</v>
      </c>
      <c r="D260" s="41">
        <v>6.7099999999999991</v>
      </c>
      <c r="E260" s="41">
        <v>6.5199999999999987</v>
      </c>
      <c r="F260" s="41">
        <v>6.6</v>
      </c>
      <c r="G260" s="41">
        <v>6.88</v>
      </c>
      <c r="H260" s="41">
        <v>7.7</v>
      </c>
      <c r="I260" s="41">
        <v>6.55</v>
      </c>
      <c r="J260" s="41">
        <v>9.8699999999999992</v>
      </c>
      <c r="K260" s="41">
        <v>10.77</v>
      </c>
      <c r="L260" s="41">
        <v>11.42</v>
      </c>
      <c r="M260" s="41">
        <v>11.96</v>
      </c>
      <c r="N260" s="41">
        <v>11.96</v>
      </c>
      <c r="O260" s="41">
        <v>11.63</v>
      </c>
      <c r="P260" s="41">
        <v>11.38</v>
      </c>
      <c r="Q260" s="41">
        <v>11.21</v>
      </c>
      <c r="R260" s="41">
        <v>11.08</v>
      </c>
      <c r="S260" s="41">
        <v>13.9</v>
      </c>
      <c r="T260" s="41">
        <v>14.529999999999998</v>
      </c>
      <c r="U260" s="41">
        <v>15.039999999999997</v>
      </c>
      <c r="V260" s="41">
        <v>14.289999999999997</v>
      </c>
      <c r="W260" s="41">
        <v>13.35</v>
      </c>
      <c r="X260" s="41">
        <v>12.05</v>
      </c>
      <c r="Y260" s="41">
        <v>10.68</v>
      </c>
      <c r="Z260" s="42">
        <f t="shared" si="20"/>
        <v>250.73000000000002</v>
      </c>
      <c r="AA260" s="43">
        <v>5</v>
      </c>
      <c r="AB260" s="60">
        <f t="shared" si="26"/>
        <v>1253.6500000000001</v>
      </c>
      <c r="AD260" s="30" t="s">
        <v>45</v>
      </c>
      <c r="AG260" s="67"/>
    </row>
    <row r="261" spans="1:33" ht="15.75" x14ac:dyDescent="0.25">
      <c r="A261" s="59">
        <f t="shared" si="25"/>
        <v>50284</v>
      </c>
      <c r="B261" s="41">
        <v>7.69</v>
      </c>
      <c r="C261" s="41">
        <v>7.12</v>
      </c>
      <c r="D261" s="41">
        <v>6.78</v>
      </c>
      <c r="E261" s="41">
        <v>6.59</v>
      </c>
      <c r="F261" s="41">
        <v>6.67</v>
      </c>
      <c r="G261" s="41">
        <v>6.93</v>
      </c>
      <c r="H261" s="41">
        <v>7.81</v>
      </c>
      <c r="I261" s="41">
        <v>6.74</v>
      </c>
      <c r="J261" s="41">
        <v>10.15</v>
      </c>
      <c r="K261" s="41">
        <v>11.08</v>
      </c>
      <c r="L261" s="41">
        <v>11.78</v>
      </c>
      <c r="M261" s="41">
        <v>12.28</v>
      </c>
      <c r="N261" s="41">
        <v>12.22</v>
      </c>
      <c r="O261" s="41">
        <v>11.87</v>
      </c>
      <c r="P261" s="41">
        <v>11.6</v>
      </c>
      <c r="Q261" s="41">
        <v>11.38</v>
      </c>
      <c r="R261" s="41">
        <v>11.21</v>
      </c>
      <c r="S261" s="41">
        <v>14.27</v>
      </c>
      <c r="T261" s="41">
        <v>15.09</v>
      </c>
      <c r="U261" s="41">
        <v>15.07</v>
      </c>
      <c r="V261" s="41">
        <v>14.28</v>
      </c>
      <c r="W261" s="41">
        <v>13.31</v>
      </c>
      <c r="X261" s="41">
        <v>12</v>
      </c>
      <c r="Y261" s="41">
        <v>10.66</v>
      </c>
      <c r="Z261" s="42">
        <f t="shared" si="20"/>
        <v>254.58</v>
      </c>
      <c r="AA261" s="43">
        <v>4</v>
      </c>
      <c r="AB261" s="60">
        <f t="shared" si="26"/>
        <v>1018.32</v>
      </c>
      <c r="AD261" s="30" t="s">
        <v>45</v>
      </c>
      <c r="AG261" s="67"/>
    </row>
    <row r="262" spans="1:33" ht="15.75" x14ac:dyDescent="0.25">
      <c r="A262" s="59">
        <f t="shared" si="25"/>
        <v>50314</v>
      </c>
      <c r="B262" s="41">
        <v>7.31</v>
      </c>
      <c r="C262" s="41">
        <v>6.7699999999999987</v>
      </c>
      <c r="D262" s="41">
        <v>6.4599999999999991</v>
      </c>
      <c r="E262" s="41">
        <v>6.31</v>
      </c>
      <c r="F262" s="41">
        <v>6.4</v>
      </c>
      <c r="G262" s="41">
        <v>6.62</v>
      </c>
      <c r="H262" s="41">
        <v>7.5199999999999987</v>
      </c>
      <c r="I262" s="41">
        <v>6.45</v>
      </c>
      <c r="J262" s="41">
        <v>9.73</v>
      </c>
      <c r="K262" s="41">
        <v>10.61</v>
      </c>
      <c r="L262" s="41">
        <v>11.24</v>
      </c>
      <c r="M262" s="41">
        <v>11.8</v>
      </c>
      <c r="N262" s="41">
        <v>11.79</v>
      </c>
      <c r="O262" s="41">
        <v>11.45</v>
      </c>
      <c r="P262" s="41">
        <v>11.23</v>
      </c>
      <c r="Q262" s="41">
        <v>11.08</v>
      </c>
      <c r="R262" s="41">
        <v>10.94</v>
      </c>
      <c r="S262" s="41">
        <v>14</v>
      </c>
      <c r="T262" s="41">
        <v>14.960000000000003</v>
      </c>
      <c r="U262" s="41">
        <v>14.74</v>
      </c>
      <c r="V262" s="41">
        <v>13.960000000000003</v>
      </c>
      <c r="W262" s="41">
        <v>13.02</v>
      </c>
      <c r="X262" s="41">
        <v>11.74</v>
      </c>
      <c r="Y262" s="41">
        <v>10.42</v>
      </c>
      <c r="Z262" s="42">
        <f t="shared" si="20"/>
        <v>246.55000000000004</v>
      </c>
      <c r="AA262" s="43">
        <v>5</v>
      </c>
      <c r="AB262" s="60">
        <f t="shared" si="26"/>
        <v>1232.7500000000002</v>
      </c>
      <c r="AD262" s="30" t="s">
        <v>45</v>
      </c>
      <c r="AG262" s="67"/>
    </row>
    <row r="263" spans="1:33" ht="15.75" x14ac:dyDescent="0.25">
      <c r="A263" s="59">
        <f t="shared" si="25"/>
        <v>50345</v>
      </c>
      <c r="B263" s="41">
        <v>7.3</v>
      </c>
      <c r="C263" s="41">
        <v>6.75</v>
      </c>
      <c r="D263" s="41">
        <v>6.45</v>
      </c>
      <c r="E263" s="41">
        <v>6.29</v>
      </c>
      <c r="F263" s="41">
        <v>6.39</v>
      </c>
      <c r="G263" s="41">
        <v>6.6</v>
      </c>
      <c r="H263" s="41">
        <v>7.51</v>
      </c>
      <c r="I263" s="41">
        <v>6.46</v>
      </c>
      <c r="J263" s="41">
        <v>9.7799999999999994</v>
      </c>
      <c r="K263" s="41">
        <v>10.63</v>
      </c>
      <c r="L263" s="41">
        <v>11.26</v>
      </c>
      <c r="M263" s="41">
        <v>11.76</v>
      </c>
      <c r="N263" s="41">
        <v>11.72</v>
      </c>
      <c r="O263" s="41">
        <v>11.4</v>
      </c>
      <c r="P263" s="41">
        <v>11.17</v>
      </c>
      <c r="Q263" s="41">
        <v>11.09</v>
      </c>
      <c r="R263" s="41">
        <v>10.99</v>
      </c>
      <c r="S263" s="41">
        <v>14.07</v>
      </c>
      <c r="T263" s="41">
        <v>15.14</v>
      </c>
      <c r="U263" s="41">
        <v>14.92</v>
      </c>
      <c r="V263" s="41">
        <v>14.16</v>
      </c>
      <c r="W263" s="41">
        <v>13.22</v>
      </c>
      <c r="X263" s="41">
        <v>11.89</v>
      </c>
      <c r="Y263" s="41">
        <v>10.53</v>
      </c>
      <c r="Z263" s="42">
        <f t="shared" si="20"/>
        <v>247.48</v>
      </c>
      <c r="AA263" s="43">
        <v>4</v>
      </c>
      <c r="AB263" s="60">
        <f t="shared" si="26"/>
        <v>989.92</v>
      </c>
      <c r="AD263" s="30" t="s">
        <v>45</v>
      </c>
      <c r="AG263" s="67"/>
    </row>
    <row r="264" spans="1:33" ht="16.5" thickBot="1" x14ac:dyDescent="0.3">
      <c r="A264" s="61">
        <f t="shared" si="25"/>
        <v>50375</v>
      </c>
      <c r="B264" s="44">
        <v>7.74</v>
      </c>
      <c r="C264" s="44">
        <v>7.11</v>
      </c>
      <c r="D264" s="44">
        <v>6.75</v>
      </c>
      <c r="E264" s="44">
        <v>6.56</v>
      </c>
      <c r="F264" s="44">
        <v>6.63</v>
      </c>
      <c r="G264" s="44">
        <v>6.89</v>
      </c>
      <c r="H264" s="44">
        <v>7.66</v>
      </c>
      <c r="I264" s="44">
        <v>6.49</v>
      </c>
      <c r="J264" s="44">
        <v>9.83</v>
      </c>
      <c r="K264" s="44">
        <v>10.72</v>
      </c>
      <c r="L264" s="44">
        <v>11.35</v>
      </c>
      <c r="M264" s="44">
        <v>11.83</v>
      </c>
      <c r="N264" s="44">
        <v>11.84</v>
      </c>
      <c r="O264" s="44">
        <v>11.54</v>
      </c>
      <c r="P264" s="44">
        <v>11.3</v>
      </c>
      <c r="Q264" s="44">
        <v>11.16</v>
      </c>
      <c r="R264" s="44">
        <v>11.08</v>
      </c>
      <c r="S264" s="44">
        <v>14.08</v>
      </c>
      <c r="T264" s="44">
        <v>15.16</v>
      </c>
      <c r="U264" s="44">
        <v>15.13</v>
      </c>
      <c r="V264" s="44">
        <v>14.39</v>
      </c>
      <c r="W264" s="44">
        <v>13.44</v>
      </c>
      <c r="X264" s="44">
        <v>12.2</v>
      </c>
      <c r="Y264" s="44">
        <v>10.91</v>
      </c>
      <c r="Z264" s="45">
        <f t="shared" si="20"/>
        <v>251.79</v>
      </c>
      <c r="AA264" s="46">
        <v>4</v>
      </c>
      <c r="AB264" s="62">
        <f t="shared" si="26"/>
        <v>1007.16</v>
      </c>
      <c r="AD264" s="30" t="s">
        <v>45</v>
      </c>
      <c r="AG264" s="67"/>
    </row>
    <row r="265" spans="1:33" ht="15.75" x14ac:dyDescent="0.25">
      <c r="A265" s="77">
        <v>50406</v>
      </c>
      <c r="B265" s="73">
        <v>7.7</v>
      </c>
      <c r="C265" s="73">
        <v>7.0900000000000007</v>
      </c>
      <c r="D265" s="73">
        <v>6.7799999999999994</v>
      </c>
      <c r="E265" s="73">
        <v>6.6</v>
      </c>
      <c r="F265" s="73">
        <v>6.67</v>
      </c>
      <c r="G265" s="73">
        <v>6.9700000000000006</v>
      </c>
      <c r="H265" s="73">
        <v>7.65</v>
      </c>
      <c r="I265" s="73">
        <v>8.57</v>
      </c>
      <c r="J265" s="73">
        <v>9.75</v>
      </c>
      <c r="K265" s="73">
        <v>10.73</v>
      </c>
      <c r="L265" s="73">
        <v>11.43</v>
      </c>
      <c r="M265" s="73">
        <v>12</v>
      </c>
      <c r="N265" s="73">
        <v>12.08</v>
      </c>
      <c r="O265" s="73">
        <v>11.75</v>
      </c>
      <c r="P265" s="73">
        <v>11.49</v>
      </c>
      <c r="Q265" s="73">
        <v>11.4</v>
      </c>
      <c r="R265" s="73">
        <v>11.26</v>
      </c>
      <c r="S265" s="73">
        <v>11.32</v>
      </c>
      <c r="T265" s="73">
        <v>11.92</v>
      </c>
      <c r="U265" s="73">
        <v>12.24</v>
      </c>
      <c r="V265" s="73">
        <v>11.68</v>
      </c>
      <c r="W265" s="73">
        <v>10.93</v>
      </c>
      <c r="X265" s="73">
        <v>9.89</v>
      </c>
      <c r="Y265" s="73">
        <v>8.8000000000000007</v>
      </c>
      <c r="Z265" s="74">
        <f t="shared" si="20"/>
        <v>236.7</v>
      </c>
      <c r="AA265" s="75">
        <v>5</v>
      </c>
      <c r="AB265" s="76">
        <f t="shared" si="26"/>
        <v>1183.5</v>
      </c>
      <c r="AD265" s="30" t="s">
        <v>45</v>
      </c>
    </row>
    <row r="266" spans="1:33" ht="15.75" x14ac:dyDescent="0.25">
      <c r="A266" s="59">
        <v>50437</v>
      </c>
      <c r="B266" s="41">
        <v>7.69</v>
      </c>
      <c r="C266" s="41">
        <v>7.12</v>
      </c>
      <c r="D266" s="41">
        <v>6.79</v>
      </c>
      <c r="E266" s="41">
        <v>6.62</v>
      </c>
      <c r="F266" s="41">
        <v>6.7</v>
      </c>
      <c r="G266" s="41">
        <v>7.11</v>
      </c>
      <c r="H266" s="41">
        <v>7.92</v>
      </c>
      <c r="I266" s="41">
        <v>8.85</v>
      </c>
      <c r="J266" s="41">
        <v>10.050000000000001</v>
      </c>
      <c r="K266" s="41">
        <v>10.95</v>
      </c>
      <c r="L266" s="41">
        <v>11.69</v>
      </c>
      <c r="M266" s="41">
        <v>12.16</v>
      </c>
      <c r="N266" s="41">
        <v>12.07</v>
      </c>
      <c r="O266" s="41">
        <v>11.75</v>
      </c>
      <c r="P266" s="41">
        <v>11.57</v>
      </c>
      <c r="Q266" s="41">
        <v>11.49</v>
      </c>
      <c r="R266" s="41">
        <v>11.39</v>
      </c>
      <c r="S266" s="41">
        <v>11.35</v>
      </c>
      <c r="T266" s="41">
        <v>11.82</v>
      </c>
      <c r="U266" s="41">
        <v>12.35</v>
      </c>
      <c r="V266" s="41">
        <v>11.8</v>
      </c>
      <c r="W266" s="41">
        <v>11.03</v>
      </c>
      <c r="X266" s="41">
        <v>9.9499999999999993</v>
      </c>
      <c r="Y266" s="41">
        <v>8.84</v>
      </c>
      <c r="Z266" s="42">
        <f t="shared" si="20"/>
        <v>239.06</v>
      </c>
      <c r="AA266" s="43">
        <v>4</v>
      </c>
      <c r="AB266" s="60">
        <f t="shared" si="26"/>
        <v>956.24</v>
      </c>
      <c r="AD266" s="30" t="s">
        <v>45</v>
      </c>
    </row>
    <row r="267" spans="1:33" ht="15.75" x14ac:dyDescent="0.25">
      <c r="A267" s="59">
        <v>50465</v>
      </c>
      <c r="B267" s="41">
        <v>7.65</v>
      </c>
      <c r="C267" s="41">
        <v>7.08</v>
      </c>
      <c r="D267" s="41">
        <v>6.78</v>
      </c>
      <c r="E267" s="41">
        <v>6.62</v>
      </c>
      <c r="F267" s="41">
        <v>6.72</v>
      </c>
      <c r="G267" s="41">
        <v>7.13</v>
      </c>
      <c r="H267" s="41">
        <v>7.88</v>
      </c>
      <c r="I267" s="41">
        <v>8.92</v>
      </c>
      <c r="J267" s="41">
        <v>10.130000000000001</v>
      </c>
      <c r="K267" s="41">
        <v>11.01</v>
      </c>
      <c r="L267" s="41">
        <v>11.65</v>
      </c>
      <c r="M267" s="41">
        <v>12.22</v>
      </c>
      <c r="N267" s="41">
        <v>12.18</v>
      </c>
      <c r="O267" s="41">
        <v>11.78</v>
      </c>
      <c r="P267" s="41">
        <v>11.57</v>
      </c>
      <c r="Q267" s="41">
        <v>11.48</v>
      </c>
      <c r="R267" s="41">
        <v>11.37</v>
      </c>
      <c r="S267" s="41">
        <v>11.42</v>
      </c>
      <c r="T267" s="41">
        <v>11.86</v>
      </c>
      <c r="U267" s="41">
        <v>12.25</v>
      </c>
      <c r="V267" s="41">
        <v>11.69</v>
      </c>
      <c r="W267" s="41">
        <v>10.95</v>
      </c>
      <c r="X267" s="41">
        <v>9.89</v>
      </c>
      <c r="Y267" s="41">
        <v>8.7899999999999991</v>
      </c>
      <c r="Z267" s="42">
        <f t="shared" si="20"/>
        <v>239.01999999999995</v>
      </c>
      <c r="AA267" s="43">
        <v>4</v>
      </c>
      <c r="AB267" s="60">
        <f t="shared" si="26"/>
        <v>956.07999999999981</v>
      </c>
      <c r="AD267" s="30" t="s">
        <v>45</v>
      </c>
    </row>
    <row r="268" spans="1:33" ht="15.75" x14ac:dyDescent="0.25">
      <c r="A268" s="59">
        <v>50496</v>
      </c>
      <c r="B268" s="41">
        <v>7.62</v>
      </c>
      <c r="C268" s="41">
        <v>7.06</v>
      </c>
      <c r="D268" s="41">
        <v>6.74</v>
      </c>
      <c r="E268" s="41">
        <v>6.56</v>
      </c>
      <c r="F268" s="41">
        <v>6.65</v>
      </c>
      <c r="G268" s="41">
        <v>6.91</v>
      </c>
      <c r="H268" s="41">
        <v>7.72</v>
      </c>
      <c r="I268" s="41">
        <v>8.7899999999999991</v>
      </c>
      <c r="J268" s="41">
        <v>9.9</v>
      </c>
      <c r="K268" s="41">
        <v>10.81</v>
      </c>
      <c r="L268" s="41">
        <v>11.5</v>
      </c>
      <c r="M268" s="41">
        <v>12.05</v>
      </c>
      <c r="N268" s="41">
        <v>12.06</v>
      </c>
      <c r="O268" s="41">
        <v>11.7</v>
      </c>
      <c r="P268" s="41">
        <v>11.54</v>
      </c>
      <c r="Q268" s="41">
        <v>11.43</v>
      </c>
      <c r="R268" s="41">
        <v>11.28</v>
      </c>
      <c r="S268" s="41">
        <v>11.26</v>
      </c>
      <c r="T268" s="41">
        <v>11.9</v>
      </c>
      <c r="U268" s="41">
        <v>12.17</v>
      </c>
      <c r="V268" s="41">
        <v>11.6</v>
      </c>
      <c r="W268" s="41">
        <v>10.86</v>
      </c>
      <c r="X268" s="41">
        <v>9.83</v>
      </c>
      <c r="Y268" s="41">
        <v>8.75</v>
      </c>
      <c r="Z268" s="42">
        <f t="shared" si="20"/>
        <v>236.69000000000003</v>
      </c>
      <c r="AA268" s="43">
        <v>4</v>
      </c>
      <c r="AB268" s="60">
        <f t="shared" si="26"/>
        <v>946.7600000000001</v>
      </c>
      <c r="AD268" s="30" t="s">
        <v>45</v>
      </c>
    </row>
    <row r="269" spans="1:33" ht="15.75" x14ac:dyDescent="0.25">
      <c r="A269" s="59">
        <v>50526</v>
      </c>
      <c r="B269" s="41">
        <v>7.53</v>
      </c>
      <c r="C269" s="41">
        <v>6.99</v>
      </c>
      <c r="D269" s="41">
        <v>6.67</v>
      </c>
      <c r="E269" s="41">
        <v>6.52</v>
      </c>
      <c r="F269" s="41">
        <v>6.61</v>
      </c>
      <c r="G269" s="41">
        <v>6.85</v>
      </c>
      <c r="H269" s="41">
        <v>7.77</v>
      </c>
      <c r="I269" s="41">
        <v>8.9</v>
      </c>
      <c r="J269" s="41">
        <v>10.11</v>
      </c>
      <c r="K269" s="41">
        <v>11.06</v>
      </c>
      <c r="L269" s="41">
        <v>11.72</v>
      </c>
      <c r="M269" s="41">
        <v>12.22</v>
      </c>
      <c r="N269" s="41">
        <v>12.18</v>
      </c>
      <c r="O269" s="41">
        <v>11.74</v>
      </c>
      <c r="P269" s="41">
        <v>11.45</v>
      </c>
      <c r="Q269" s="41">
        <v>11.3</v>
      </c>
      <c r="R269" s="41">
        <v>11.16</v>
      </c>
      <c r="S269" s="41">
        <v>11.26</v>
      </c>
      <c r="T269" s="41">
        <v>11.88</v>
      </c>
      <c r="U269" s="41">
        <v>12.17</v>
      </c>
      <c r="V269" s="41">
        <v>11.57</v>
      </c>
      <c r="W269" s="41">
        <v>10.8</v>
      </c>
      <c r="X269" s="41">
        <v>9.73</v>
      </c>
      <c r="Y269" s="41">
        <v>8.64</v>
      </c>
      <c r="Z269" s="42">
        <f t="shared" si="20"/>
        <v>236.82999999999998</v>
      </c>
      <c r="AA269" s="43">
        <v>5</v>
      </c>
      <c r="AB269" s="60">
        <f t="shared" si="26"/>
        <v>1184.1499999999999</v>
      </c>
      <c r="AD269" s="30" t="s">
        <v>45</v>
      </c>
    </row>
    <row r="270" spans="1:33" ht="15.75" x14ac:dyDescent="0.25">
      <c r="A270" s="59">
        <v>50557</v>
      </c>
      <c r="B270" s="41">
        <v>7.46</v>
      </c>
      <c r="C270" s="41">
        <v>6.9</v>
      </c>
      <c r="D270" s="41">
        <v>6.57</v>
      </c>
      <c r="E270" s="41">
        <v>6.4</v>
      </c>
      <c r="F270" s="41">
        <v>6.51</v>
      </c>
      <c r="G270" s="41">
        <v>6.77</v>
      </c>
      <c r="H270" s="41">
        <v>7.61</v>
      </c>
      <c r="I270" s="41">
        <v>8.7100000000000009</v>
      </c>
      <c r="J270" s="41">
        <v>9.8800000000000008</v>
      </c>
      <c r="K270" s="41">
        <v>10.76</v>
      </c>
      <c r="L270" s="41">
        <v>11.4</v>
      </c>
      <c r="M270" s="41">
        <v>11.92</v>
      </c>
      <c r="N270" s="41">
        <v>11.95</v>
      </c>
      <c r="O270" s="41">
        <v>11.59</v>
      </c>
      <c r="P270" s="41">
        <v>11.34</v>
      </c>
      <c r="Q270" s="41">
        <v>11.17</v>
      </c>
      <c r="R270" s="41">
        <v>11.06</v>
      </c>
      <c r="S270" s="41">
        <v>11.13</v>
      </c>
      <c r="T270" s="41">
        <v>11.65</v>
      </c>
      <c r="U270" s="41">
        <v>12.04</v>
      </c>
      <c r="V270" s="41">
        <v>11.46</v>
      </c>
      <c r="W270" s="41">
        <v>10.7</v>
      </c>
      <c r="X270" s="41">
        <v>9.6199999999999992</v>
      </c>
      <c r="Y270" s="41">
        <v>8.5</v>
      </c>
      <c r="Z270" s="42">
        <f t="shared" si="20"/>
        <v>233.1</v>
      </c>
      <c r="AA270" s="43">
        <v>4</v>
      </c>
      <c r="AB270" s="60">
        <f t="shared" si="26"/>
        <v>932.4</v>
      </c>
      <c r="AD270" s="30" t="s">
        <v>45</v>
      </c>
    </row>
    <row r="271" spans="1:33" ht="15.75" x14ac:dyDescent="0.25">
      <c r="A271" s="59">
        <v>50587</v>
      </c>
      <c r="B271" s="41">
        <v>7.6599999999999993</v>
      </c>
      <c r="C271" s="41">
        <v>7.08</v>
      </c>
      <c r="D271" s="41">
        <v>6.7300000000000013</v>
      </c>
      <c r="E271" s="41">
        <v>6.56</v>
      </c>
      <c r="F271" s="41">
        <v>6.65</v>
      </c>
      <c r="G271" s="41">
        <v>6.88</v>
      </c>
      <c r="H271" s="41">
        <v>7.7099999999999991</v>
      </c>
      <c r="I271" s="41">
        <v>8.7899999999999991</v>
      </c>
      <c r="J271" s="41">
        <v>10.029999999999999</v>
      </c>
      <c r="K271" s="41">
        <v>11.01</v>
      </c>
      <c r="L271" s="41">
        <v>11.66</v>
      </c>
      <c r="M271" s="41">
        <v>12.24</v>
      </c>
      <c r="N271" s="41">
        <v>12.27</v>
      </c>
      <c r="O271" s="41">
        <v>11.95</v>
      </c>
      <c r="P271" s="41">
        <v>11.64</v>
      </c>
      <c r="Q271" s="41">
        <v>11.41</v>
      </c>
      <c r="R271" s="41">
        <v>11.25</v>
      </c>
      <c r="S271" s="41">
        <v>11.29</v>
      </c>
      <c r="T271" s="41">
        <v>11.67</v>
      </c>
      <c r="U271" s="41">
        <v>12.28</v>
      </c>
      <c r="V271" s="41">
        <v>11.68</v>
      </c>
      <c r="W271" s="41">
        <v>10.92</v>
      </c>
      <c r="X271" s="41">
        <v>9.86</v>
      </c>
      <c r="Y271" s="41">
        <v>8.74</v>
      </c>
      <c r="Z271" s="42">
        <f t="shared" si="20"/>
        <v>237.95999999999998</v>
      </c>
      <c r="AA271" s="43">
        <v>5</v>
      </c>
      <c r="AB271" s="60">
        <f t="shared" si="26"/>
        <v>1189.8</v>
      </c>
      <c r="AD271" s="30" t="s">
        <v>45</v>
      </c>
    </row>
    <row r="272" spans="1:33" ht="15.75" x14ac:dyDescent="0.25">
      <c r="A272" s="59">
        <v>50618</v>
      </c>
      <c r="B272" s="41">
        <v>7.7600000000000007</v>
      </c>
      <c r="C272" s="41">
        <v>7.19</v>
      </c>
      <c r="D272" s="41">
        <v>6.8499999999999988</v>
      </c>
      <c r="E272" s="41">
        <v>6.66</v>
      </c>
      <c r="F272" s="41">
        <v>6.7399999999999993</v>
      </c>
      <c r="G272" s="41">
        <v>7.02</v>
      </c>
      <c r="H272" s="41">
        <v>7.86</v>
      </c>
      <c r="I272" s="41">
        <v>8.91</v>
      </c>
      <c r="J272" s="41">
        <v>10.07</v>
      </c>
      <c r="K272" s="41">
        <v>11</v>
      </c>
      <c r="L272" s="41">
        <v>11.660000000000002</v>
      </c>
      <c r="M272" s="41">
        <v>12.21</v>
      </c>
      <c r="N272" s="41">
        <v>12.21</v>
      </c>
      <c r="O272" s="41">
        <v>11.87</v>
      </c>
      <c r="P272" s="41">
        <v>11.62</v>
      </c>
      <c r="Q272" s="41">
        <v>11.44</v>
      </c>
      <c r="R272" s="41">
        <v>11.31</v>
      </c>
      <c r="S272" s="41">
        <v>11.35</v>
      </c>
      <c r="T272" s="41">
        <v>11.87</v>
      </c>
      <c r="U272" s="41">
        <v>12.28</v>
      </c>
      <c r="V272" s="41">
        <v>11.67</v>
      </c>
      <c r="W272" s="41">
        <v>10.9</v>
      </c>
      <c r="X272" s="41">
        <v>9.84</v>
      </c>
      <c r="Y272" s="41">
        <v>8.7200000000000006</v>
      </c>
      <c r="Z272" s="42">
        <f t="shared" si="20"/>
        <v>239.01000000000002</v>
      </c>
      <c r="AA272" s="43">
        <v>3</v>
      </c>
      <c r="AB272" s="60">
        <f t="shared" si="26"/>
        <v>717.03000000000009</v>
      </c>
      <c r="AD272" s="30" t="s">
        <v>45</v>
      </c>
    </row>
    <row r="273" spans="1:30" ht="15.75" x14ac:dyDescent="0.25">
      <c r="A273" s="59">
        <v>50649</v>
      </c>
      <c r="B273" s="41">
        <v>7.77</v>
      </c>
      <c r="C273" s="41">
        <v>7.2</v>
      </c>
      <c r="D273" s="41">
        <v>6.85</v>
      </c>
      <c r="E273" s="41">
        <v>6.65</v>
      </c>
      <c r="F273" s="41">
        <v>6.74</v>
      </c>
      <c r="G273" s="41">
        <v>7</v>
      </c>
      <c r="H273" s="41">
        <v>7.89</v>
      </c>
      <c r="I273" s="41">
        <v>9.0399999999999991</v>
      </c>
      <c r="J273" s="41">
        <v>10.26</v>
      </c>
      <c r="K273" s="41">
        <v>11.19</v>
      </c>
      <c r="L273" s="41">
        <v>11.9</v>
      </c>
      <c r="M273" s="41">
        <v>12.41</v>
      </c>
      <c r="N273" s="41">
        <v>12.35</v>
      </c>
      <c r="O273" s="41">
        <v>12</v>
      </c>
      <c r="P273" s="41">
        <v>11.72</v>
      </c>
      <c r="Q273" s="41">
        <v>11.5</v>
      </c>
      <c r="R273" s="41">
        <v>11.33</v>
      </c>
      <c r="S273" s="41">
        <v>11.56</v>
      </c>
      <c r="T273" s="41">
        <v>12.23</v>
      </c>
      <c r="U273" s="41">
        <v>12.21</v>
      </c>
      <c r="V273" s="41">
        <v>11.57</v>
      </c>
      <c r="W273" s="41">
        <v>10.78</v>
      </c>
      <c r="X273" s="41">
        <v>9.7200000000000006</v>
      </c>
      <c r="Y273" s="41">
        <v>8.64</v>
      </c>
      <c r="Z273" s="42">
        <f t="shared" si="20"/>
        <v>240.51</v>
      </c>
      <c r="AA273" s="43">
        <v>4</v>
      </c>
      <c r="AB273" s="60">
        <f t="shared" si="26"/>
        <v>962.04</v>
      </c>
      <c r="AD273" s="30" t="s">
        <v>45</v>
      </c>
    </row>
    <row r="274" spans="1:30" ht="15.75" x14ac:dyDescent="0.25">
      <c r="A274" s="59">
        <v>50679</v>
      </c>
      <c r="B274" s="41">
        <v>7.51</v>
      </c>
      <c r="C274" s="41">
        <v>6.95</v>
      </c>
      <c r="D274" s="41">
        <v>6.6399999999999988</v>
      </c>
      <c r="E274" s="41">
        <v>6.4800000000000013</v>
      </c>
      <c r="F274" s="41">
        <v>6.58</v>
      </c>
      <c r="G274" s="41">
        <v>6.8</v>
      </c>
      <c r="H274" s="41">
        <v>7.7200000000000006</v>
      </c>
      <c r="I274" s="41">
        <v>8.85</v>
      </c>
      <c r="J274" s="41">
        <v>9.99</v>
      </c>
      <c r="K274" s="41">
        <v>10.89</v>
      </c>
      <c r="L274" s="41">
        <v>11.55</v>
      </c>
      <c r="M274" s="41">
        <v>12.12</v>
      </c>
      <c r="N274" s="41">
        <v>12.11</v>
      </c>
      <c r="O274" s="41">
        <v>11.76</v>
      </c>
      <c r="P274" s="41">
        <v>11.54</v>
      </c>
      <c r="Q274" s="41">
        <v>11.38</v>
      </c>
      <c r="R274" s="41">
        <v>11.24</v>
      </c>
      <c r="S274" s="41">
        <v>11.49</v>
      </c>
      <c r="T274" s="41">
        <v>12.28</v>
      </c>
      <c r="U274" s="41">
        <v>12.1</v>
      </c>
      <c r="V274" s="41">
        <v>11.45</v>
      </c>
      <c r="W274" s="41">
        <v>10.69</v>
      </c>
      <c r="X274" s="41">
        <v>9.64</v>
      </c>
      <c r="Y274" s="41">
        <v>8.56</v>
      </c>
      <c r="Z274" s="42">
        <f t="shared" si="20"/>
        <v>236.32</v>
      </c>
      <c r="AA274" s="43">
        <v>5</v>
      </c>
      <c r="AB274" s="60">
        <f t="shared" si="26"/>
        <v>1181.5999999999999</v>
      </c>
      <c r="AD274" s="30" t="s">
        <v>45</v>
      </c>
    </row>
    <row r="275" spans="1:30" ht="15.75" x14ac:dyDescent="0.25">
      <c r="A275" s="59">
        <v>50710</v>
      </c>
      <c r="B275" s="41">
        <v>7.51</v>
      </c>
      <c r="C275" s="41">
        <v>6.94</v>
      </c>
      <c r="D275" s="41">
        <v>6.63</v>
      </c>
      <c r="E275" s="41">
        <v>6.48</v>
      </c>
      <c r="F275" s="41">
        <v>6.58</v>
      </c>
      <c r="G275" s="41">
        <v>6.79</v>
      </c>
      <c r="H275" s="41">
        <v>7.73</v>
      </c>
      <c r="I275" s="41">
        <v>8.9</v>
      </c>
      <c r="J275" s="41">
        <v>10.06</v>
      </c>
      <c r="K275" s="41">
        <v>10.94</v>
      </c>
      <c r="L275" s="41">
        <v>11.58</v>
      </c>
      <c r="M275" s="41">
        <v>12.1</v>
      </c>
      <c r="N275" s="41">
        <v>12.06</v>
      </c>
      <c r="O275" s="41">
        <v>11.73</v>
      </c>
      <c r="P275" s="41">
        <v>11.49</v>
      </c>
      <c r="Q275" s="41">
        <v>11.41</v>
      </c>
      <c r="R275" s="41">
        <v>11.31</v>
      </c>
      <c r="S275" s="41">
        <v>11.56</v>
      </c>
      <c r="T275" s="41">
        <v>12.44</v>
      </c>
      <c r="U275" s="41">
        <v>12.26</v>
      </c>
      <c r="V275" s="41">
        <v>11.63</v>
      </c>
      <c r="W275" s="41">
        <v>10.86</v>
      </c>
      <c r="X275" s="41">
        <v>9.77</v>
      </c>
      <c r="Y275" s="41">
        <v>8.65</v>
      </c>
      <c r="Z275" s="42">
        <f t="shared" si="20"/>
        <v>237.40999999999997</v>
      </c>
      <c r="AA275" s="43">
        <v>4</v>
      </c>
      <c r="AB275" s="60">
        <f t="shared" si="26"/>
        <v>949.63999999999987</v>
      </c>
      <c r="AD275" s="30" t="s">
        <v>45</v>
      </c>
    </row>
    <row r="276" spans="1:30" ht="16.5" thickBot="1" x14ac:dyDescent="0.3">
      <c r="A276" s="61">
        <v>50740</v>
      </c>
      <c r="B276" s="44">
        <v>7.94</v>
      </c>
      <c r="C276" s="44">
        <v>7.3</v>
      </c>
      <c r="D276" s="44">
        <v>6.93</v>
      </c>
      <c r="E276" s="44">
        <v>6.73</v>
      </c>
      <c r="F276" s="44">
        <v>6.8</v>
      </c>
      <c r="G276" s="44">
        <v>7.07</v>
      </c>
      <c r="H276" s="44">
        <v>7.86</v>
      </c>
      <c r="I276" s="44">
        <v>8.91</v>
      </c>
      <c r="J276" s="44">
        <v>10.09</v>
      </c>
      <c r="K276" s="44">
        <v>11</v>
      </c>
      <c r="L276" s="44">
        <v>11.64</v>
      </c>
      <c r="M276" s="44">
        <v>12.13</v>
      </c>
      <c r="N276" s="44">
        <v>12.15</v>
      </c>
      <c r="O276" s="44">
        <v>11.839999999999998</v>
      </c>
      <c r="P276" s="44">
        <v>11.589999999999998</v>
      </c>
      <c r="Q276" s="44">
        <v>11.46</v>
      </c>
      <c r="R276" s="44">
        <v>11.37</v>
      </c>
      <c r="S276" s="44">
        <v>11.54</v>
      </c>
      <c r="T276" s="44">
        <v>12.42</v>
      </c>
      <c r="U276" s="44">
        <v>12.4</v>
      </c>
      <c r="V276" s="44">
        <v>11.79</v>
      </c>
      <c r="W276" s="44">
        <v>11.020000000000001</v>
      </c>
      <c r="X276" s="44">
        <v>10</v>
      </c>
      <c r="Y276" s="44">
        <v>8.94</v>
      </c>
      <c r="Z276" s="45">
        <f t="shared" si="20"/>
        <v>240.92000000000002</v>
      </c>
      <c r="AA276" s="46">
        <v>3</v>
      </c>
      <c r="AB276" s="62">
        <f t="shared" si="26"/>
        <v>722.76</v>
      </c>
      <c r="AD276" s="30" t="s">
        <v>45</v>
      </c>
    </row>
    <row r="277" spans="1:30" ht="15.75" x14ac:dyDescent="0.25">
      <c r="A277" s="77">
        <v>50771</v>
      </c>
      <c r="B277" s="73">
        <v>8.33</v>
      </c>
      <c r="C277" s="73">
        <v>7.67</v>
      </c>
      <c r="D277" s="73">
        <v>7.34</v>
      </c>
      <c r="E277" s="73">
        <v>7.14</v>
      </c>
      <c r="F277" s="73">
        <v>7.22</v>
      </c>
      <c r="G277" s="73">
        <v>7.54</v>
      </c>
      <c r="H277" s="73">
        <v>8.2799999999999994</v>
      </c>
      <c r="I277" s="73">
        <v>9.27</v>
      </c>
      <c r="J277" s="73">
        <v>10.55</v>
      </c>
      <c r="K277" s="73">
        <v>11.61</v>
      </c>
      <c r="L277" s="73">
        <v>12.37</v>
      </c>
      <c r="M277" s="73">
        <v>12.99</v>
      </c>
      <c r="N277" s="73">
        <v>13.08</v>
      </c>
      <c r="O277" s="73">
        <v>12.72</v>
      </c>
      <c r="P277" s="73">
        <v>12.44</v>
      </c>
      <c r="Q277" s="73">
        <v>12.34</v>
      </c>
      <c r="R277" s="73">
        <v>12.19</v>
      </c>
      <c r="S277" s="73">
        <v>12.25</v>
      </c>
      <c r="T277" s="73">
        <v>12.9</v>
      </c>
      <c r="U277" s="73">
        <v>13.25</v>
      </c>
      <c r="V277" s="73">
        <v>12.64</v>
      </c>
      <c r="W277" s="73">
        <v>11.83</v>
      </c>
      <c r="X277" s="73">
        <v>10.7</v>
      </c>
      <c r="Y277" s="73">
        <v>9.52</v>
      </c>
      <c r="Z277" s="74">
        <f t="shared" si="20"/>
        <v>256.17</v>
      </c>
      <c r="AA277" s="75">
        <v>4</v>
      </c>
      <c r="AB277" s="76">
        <f t="shared" si="26"/>
        <v>1024.68</v>
      </c>
      <c r="AD277" s="30" t="s">
        <v>45</v>
      </c>
    </row>
    <row r="278" spans="1:30" ht="15.75" x14ac:dyDescent="0.25">
      <c r="A278" s="59">
        <v>50802</v>
      </c>
      <c r="B278" s="41">
        <v>8.34</v>
      </c>
      <c r="C278" s="41">
        <v>7.71</v>
      </c>
      <c r="D278" s="41">
        <v>7.36</v>
      </c>
      <c r="E278" s="41">
        <v>7.17</v>
      </c>
      <c r="F278" s="41">
        <v>7.26</v>
      </c>
      <c r="G278" s="41">
        <v>7.71</v>
      </c>
      <c r="H278" s="41">
        <v>8.58</v>
      </c>
      <c r="I278" s="41">
        <v>9.59</v>
      </c>
      <c r="J278" s="41">
        <v>10.89</v>
      </c>
      <c r="K278" s="41">
        <v>11.86</v>
      </c>
      <c r="L278" s="41">
        <v>12.67</v>
      </c>
      <c r="M278" s="41">
        <v>13.18</v>
      </c>
      <c r="N278" s="41">
        <v>13.08</v>
      </c>
      <c r="O278" s="41">
        <v>12.74</v>
      </c>
      <c r="P278" s="41">
        <v>12.53</v>
      </c>
      <c r="Q278" s="41">
        <v>12.45</v>
      </c>
      <c r="R278" s="41">
        <v>12.34</v>
      </c>
      <c r="S278" s="41">
        <v>12.3</v>
      </c>
      <c r="T278" s="41">
        <v>12.8</v>
      </c>
      <c r="U278" s="41">
        <v>13.38</v>
      </c>
      <c r="V278" s="41">
        <v>12.78</v>
      </c>
      <c r="W278" s="41">
        <v>11.95</v>
      </c>
      <c r="X278" s="41">
        <v>10.79</v>
      </c>
      <c r="Y278" s="41">
        <v>9.58</v>
      </c>
      <c r="Z278" s="42">
        <f t="shared" ref="Z278:Z300" si="27">SUM(B278:Y278)</f>
        <v>259.03999999999996</v>
      </c>
      <c r="AA278" s="43">
        <v>4</v>
      </c>
      <c r="AB278" s="60">
        <f t="shared" si="26"/>
        <v>1036.1599999999999</v>
      </c>
      <c r="AD278" s="30" t="s">
        <v>45</v>
      </c>
    </row>
    <row r="279" spans="1:30" ht="15.75" x14ac:dyDescent="0.25">
      <c r="A279" s="59">
        <v>50830</v>
      </c>
      <c r="B279" s="41">
        <v>8.2799999999999994</v>
      </c>
      <c r="C279" s="41">
        <v>7.67</v>
      </c>
      <c r="D279" s="41">
        <v>7.34</v>
      </c>
      <c r="E279" s="41">
        <v>7.17</v>
      </c>
      <c r="F279" s="41">
        <v>7.27</v>
      </c>
      <c r="G279" s="41">
        <v>7.72</v>
      </c>
      <c r="H279" s="41">
        <v>8.5299999999999994</v>
      </c>
      <c r="I279" s="41">
        <v>9.66</v>
      </c>
      <c r="J279" s="41">
        <v>10.96</v>
      </c>
      <c r="K279" s="41">
        <v>11.92</v>
      </c>
      <c r="L279" s="41">
        <v>12.62</v>
      </c>
      <c r="M279" s="41">
        <v>13.23</v>
      </c>
      <c r="N279" s="41">
        <v>13.19</v>
      </c>
      <c r="O279" s="41">
        <v>12.75</v>
      </c>
      <c r="P279" s="41">
        <v>12.52</v>
      </c>
      <c r="Q279" s="41">
        <v>12.43</v>
      </c>
      <c r="R279" s="41">
        <v>12.31</v>
      </c>
      <c r="S279" s="41">
        <v>12.36</v>
      </c>
      <c r="T279" s="41">
        <v>12.84</v>
      </c>
      <c r="U279" s="41">
        <v>13.26</v>
      </c>
      <c r="V279" s="41">
        <v>12.65</v>
      </c>
      <c r="W279" s="41">
        <v>11.86</v>
      </c>
      <c r="X279" s="41">
        <v>10.71</v>
      </c>
      <c r="Y279" s="41">
        <v>9.51</v>
      </c>
      <c r="Z279" s="42">
        <f t="shared" si="27"/>
        <v>258.76000000000005</v>
      </c>
      <c r="AA279" s="43">
        <v>4</v>
      </c>
      <c r="AB279" s="60">
        <f t="shared" si="26"/>
        <v>1035.0400000000002</v>
      </c>
      <c r="AD279" s="30" t="s">
        <v>45</v>
      </c>
    </row>
    <row r="280" spans="1:30" ht="15.75" x14ac:dyDescent="0.25">
      <c r="A280" s="59">
        <v>50861</v>
      </c>
      <c r="B280" s="41">
        <v>8.26</v>
      </c>
      <c r="C280" s="41">
        <v>7.6399999999999988</v>
      </c>
      <c r="D280" s="41">
        <v>7.3</v>
      </c>
      <c r="E280" s="41">
        <v>7.1100000000000012</v>
      </c>
      <c r="F280" s="41">
        <v>7.2</v>
      </c>
      <c r="G280" s="41">
        <v>7.49</v>
      </c>
      <c r="H280" s="41">
        <v>8.36</v>
      </c>
      <c r="I280" s="41">
        <v>9.52</v>
      </c>
      <c r="J280" s="41">
        <v>10.72</v>
      </c>
      <c r="K280" s="41">
        <v>11.7</v>
      </c>
      <c r="L280" s="41">
        <v>12.46</v>
      </c>
      <c r="M280" s="41">
        <v>13.039999999999997</v>
      </c>
      <c r="N280" s="41">
        <v>13.059999999999999</v>
      </c>
      <c r="O280" s="41">
        <v>12.67</v>
      </c>
      <c r="P280" s="41">
        <v>12.5</v>
      </c>
      <c r="Q280" s="41">
        <v>12.38</v>
      </c>
      <c r="R280" s="41">
        <v>12.22</v>
      </c>
      <c r="S280" s="41">
        <v>12.19</v>
      </c>
      <c r="T280" s="41">
        <v>12.88</v>
      </c>
      <c r="U280" s="41">
        <v>13.180000000000001</v>
      </c>
      <c r="V280" s="41">
        <v>12.56</v>
      </c>
      <c r="W280" s="41">
        <v>11.76</v>
      </c>
      <c r="X280" s="41">
        <v>10.65</v>
      </c>
      <c r="Y280" s="41">
        <v>9.4700000000000006</v>
      </c>
      <c r="Z280" s="42">
        <f t="shared" si="27"/>
        <v>256.32</v>
      </c>
      <c r="AA280" s="43">
        <v>5</v>
      </c>
      <c r="AB280" s="60">
        <f t="shared" si="26"/>
        <v>1281.5999999999999</v>
      </c>
      <c r="AD280" s="30" t="s">
        <v>45</v>
      </c>
    </row>
    <row r="281" spans="1:30" ht="15.75" x14ac:dyDescent="0.25">
      <c r="A281" s="59">
        <v>50891</v>
      </c>
      <c r="B281" s="41">
        <v>8.16</v>
      </c>
      <c r="C281" s="41">
        <v>7.57</v>
      </c>
      <c r="D281" s="41">
        <v>7.23</v>
      </c>
      <c r="E281" s="41">
        <v>7.06</v>
      </c>
      <c r="F281" s="41">
        <v>7.16</v>
      </c>
      <c r="G281" s="41">
        <v>7.42</v>
      </c>
      <c r="H281" s="41">
        <v>8.42</v>
      </c>
      <c r="I281" s="41">
        <v>9.64</v>
      </c>
      <c r="J281" s="41">
        <v>10.95</v>
      </c>
      <c r="K281" s="41">
        <v>11.98</v>
      </c>
      <c r="L281" s="41">
        <v>12.69</v>
      </c>
      <c r="M281" s="41">
        <v>13.23</v>
      </c>
      <c r="N281" s="41">
        <v>13.19</v>
      </c>
      <c r="O281" s="41">
        <v>12.72</v>
      </c>
      <c r="P281" s="41">
        <v>12.41</v>
      </c>
      <c r="Q281" s="41">
        <v>12.24</v>
      </c>
      <c r="R281" s="41">
        <v>12.09</v>
      </c>
      <c r="S281" s="41">
        <v>12.2</v>
      </c>
      <c r="T281" s="41">
        <v>12.87</v>
      </c>
      <c r="U281" s="41">
        <v>13.18</v>
      </c>
      <c r="V281" s="41">
        <v>12.54</v>
      </c>
      <c r="W281" s="41">
        <v>11.7</v>
      </c>
      <c r="X281" s="41">
        <v>10.54</v>
      </c>
      <c r="Y281" s="41">
        <v>9.36</v>
      </c>
      <c r="Z281" s="42">
        <f t="shared" si="27"/>
        <v>256.55</v>
      </c>
      <c r="AA281" s="43">
        <v>4</v>
      </c>
      <c r="AB281" s="60">
        <f t="shared" si="26"/>
        <v>1026.2</v>
      </c>
      <c r="AD281" s="30" t="s">
        <v>45</v>
      </c>
    </row>
    <row r="282" spans="1:30" ht="15.75" x14ac:dyDescent="0.25">
      <c r="A282" s="59">
        <v>50922</v>
      </c>
      <c r="B282" s="41">
        <v>8.08</v>
      </c>
      <c r="C282" s="41">
        <v>7.47</v>
      </c>
      <c r="D282" s="41">
        <v>7.12</v>
      </c>
      <c r="E282" s="41">
        <v>6.93</v>
      </c>
      <c r="F282" s="41">
        <v>7.06</v>
      </c>
      <c r="G282" s="41">
        <v>7.34</v>
      </c>
      <c r="H282" s="41">
        <v>8.25</v>
      </c>
      <c r="I282" s="41">
        <v>9.44</v>
      </c>
      <c r="J282" s="41">
        <v>10.71</v>
      </c>
      <c r="K282" s="41">
        <v>11.67</v>
      </c>
      <c r="L282" s="41">
        <v>12.35</v>
      </c>
      <c r="M282" s="41">
        <v>12.91</v>
      </c>
      <c r="N282" s="41">
        <v>12.95</v>
      </c>
      <c r="O282" s="41">
        <v>12.56</v>
      </c>
      <c r="P282" s="41">
        <v>12.29</v>
      </c>
      <c r="Q282" s="41">
        <v>12.11</v>
      </c>
      <c r="R282" s="41">
        <v>11.99</v>
      </c>
      <c r="S282" s="41">
        <v>12.06</v>
      </c>
      <c r="T282" s="41">
        <v>12.62</v>
      </c>
      <c r="U282" s="41">
        <v>13.05</v>
      </c>
      <c r="V282" s="41">
        <v>12.42</v>
      </c>
      <c r="W282" s="41">
        <v>11.6</v>
      </c>
      <c r="X282" s="41">
        <v>10.42</v>
      </c>
      <c r="Y282" s="41">
        <v>9.2100000000000009</v>
      </c>
      <c r="Z282" s="42">
        <f t="shared" si="27"/>
        <v>252.61</v>
      </c>
      <c r="AA282" s="43">
        <v>4</v>
      </c>
      <c r="AB282" s="60">
        <f t="shared" si="26"/>
        <v>1010.44</v>
      </c>
      <c r="AD282" s="30" t="s">
        <v>45</v>
      </c>
    </row>
    <row r="283" spans="1:30" ht="15.75" x14ac:dyDescent="0.25">
      <c r="A283" s="59">
        <v>50952</v>
      </c>
      <c r="B283" s="41">
        <v>7.37</v>
      </c>
      <c r="C283" s="41">
        <v>6.81</v>
      </c>
      <c r="D283" s="41">
        <v>6.4800000000000013</v>
      </c>
      <c r="E283" s="41">
        <v>6.31</v>
      </c>
      <c r="F283" s="41">
        <v>6.39</v>
      </c>
      <c r="G283" s="41">
        <v>6.62</v>
      </c>
      <c r="H283" s="41">
        <v>7.4099999999999993</v>
      </c>
      <c r="I283" s="41">
        <v>8.4600000000000009</v>
      </c>
      <c r="J283" s="41">
        <v>9.65</v>
      </c>
      <c r="K283" s="41">
        <v>10.59</v>
      </c>
      <c r="L283" s="41">
        <v>11.22</v>
      </c>
      <c r="M283" s="41">
        <v>11.78</v>
      </c>
      <c r="N283" s="41">
        <v>11.8</v>
      </c>
      <c r="O283" s="41">
        <v>11.49</v>
      </c>
      <c r="P283" s="41">
        <v>11.2</v>
      </c>
      <c r="Q283" s="41">
        <v>10.98</v>
      </c>
      <c r="R283" s="41">
        <v>10.82</v>
      </c>
      <c r="S283" s="41">
        <v>10.85</v>
      </c>
      <c r="T283" s="41">
        <v>11.23</v>
      </c>
      <c r="U283" s="41">
        <v>11.81</v>
      </c>
      <c r="V283" s="41">
        <v>11.23</v>
      </c>
      <c r="W283" s="41">
        <v>10.5</v>
      </c>
      <c r="X283" s="41">
        <v>9.48</v>
      </c>
      <c r="Y283" s="41">
        <v>8.41</v>
      </c>
      <c r="Z283" s="42">
        <f t="shared" si="27"/>
        <v>228.88999999999993</v>
      </c>
      <c r="AA283" s="43">
        <v>5</v>
      </c>
      <c r="AB283" s="60">
        <f t="shared" si="26"/>
        <v>1144.4499999999996</v>
      </c>
      <c r="AD283" s="30" t="s">
        <v>45</v>
      </c>
    </row>
    <row r="284" spans="1:30" ht="15.75" x14ac:dyDescent="0.25">
      <c r="A284" s="59">
        <v>50983</v>
      </c>
      <c r="B284" s="41">
        <v>7.47</v>
      </c>
      <c r="C284" s="41">
        <v>6.91</v>
      </c>
      <c r="D284" s="41">
        <v>6.59</v>
      </c>
      <c r="E284" s="41">
        <v>6.41</v>
      </c>
      <c r="F284" s="41">
        <v>6.48</v>
      </c>
      <c r="G284" s="41">
        <v>6.75</v>
      </c>
      <c r="H284" s="41">
        <v>7.56</v>
      </c>
      <c r="I284" s="41">
        <v>8.57</v>
      </c>
      <c r="J284" s="41">
        <v>9.69</v>
      </c>
      <c r="K284" s="41">
        <v>10.58</v>
      </c>
      <c r="L284" s="41">
        <v>11.22</v>
      </c>
      <c r="M284" s="41">
        <v>11.75</v>
      </c>
      <c r="N284" s="41">
        <v>11.75</v>
      </c>
      <c r="O284" s="41">
        <v>11.42</v>
      </c>
      <c r="P284" s="41">
        <v>11.18</v>
      </c>
      <c r="Q284" s="41">
        <v>11.01</v>
      </c>
      <c r="R284" s="41">
        <v>10.88</v>
      </c>
      <c r="S284" s="41">
        <v>10.92</v>
      </c>
      <c r="T284" s="41">
        <v>11.42</v>
      </c>
      <c r="U284" s="41">
        <v>11.81</v>
      </c>
      <c r="V284" s="41">
        <v>11.22</v>
      </c>
      <c r="W284" s="41">
        <v>10.48</v>
      </c>
      <c r="X284" s="41">
        <v>9.4700000000000006</v>
      </c>
      <c r="Y284" s="41">
        <v>8.39</v>
      </c>
      <c r="Z284" s="42">
        <f t="shared" si="27"/>
        <v>229.92999999999995</v>
      </c>
      <c r="AA284" s="43">
        <v>4</v>
      </c>
      <c r="AB284" s="60">
        <f t="shared" si="26"/>
        <v>919.7199999999998</v>
      </c>
      <c r="AD284" s="30" t="s">
        <v>45</v>
      </c>
    </row>
    <row r="285" spans="1:30" ht="15.75" x14ac:dyDescent="0.25">
      <c r="A285" s="59">
        <v>51014</v>
      </c>
      <c r="B285" s="41">
        <v>7.49</v>
      </c>
      <c r="C285" s="41">
        <v>6.94</v>
      </c>
      <c r="D285" s="41">
        <v>6.61</v>
      </c>
      <c r="E285" s="41">
        <v>6.42</v>
      </c>
      <c r="F285" s="41">
        <v>6.5</v>
      </c>
      <c r="G285" s="41">
        <v>6.75</v>
      </c>
      <c r="H285" s="41">
        <v>7.61</v>
      </c>
      <c r="I285" s="41">
        <v>8.7200000000000006</v>
      </c>
      <c r="J285" s="41">
        <v>9.89</v>
      </c>
      <c r="K285" s="41">
        <v>10.79</v>
      </c>
      <c r="L285" s="41">
        <v>11.47</v>
      </c>
      <c r="M285" s="41">
        <v>11.96</v>
      </c>
      <c r="N285" s="41">
        <v>11.91</v>
      </c>
      <c r="O285" s="41">
        <v>11.57</v>
      </c>
      <c r="P285" s="41">
        <v>11.3</v>
      </c>
      <c r="Q285" s="41">
        <v>11.09</v>
      </c>
      <c r="R285" s="41">
        <v>10.92</v>
      </c>
      <c r="S285" s="41">
        <v>11.15</v>
      </c>
      <c r="T285" s="41">
        <v>11.79</v>
      </c>
      <c r="U285" s="41">
        <v>11.77</v>
      </c>
      <c r="V285" s="41">
        <v>11.16</v>
      </c>
      <c r="W285" s="41">
        <v>10.4</v>
      </c>
      <c r="X285" s="41">
        <v>9.3699999999999992</v>
      </c>
      <c r="Y285" s="41">
        <v>8.33</v>
      </c>
      <c r="Z285" s="42">
        <f t="shared" si="27"/>
        <v>231.91000000000003</v>
      </c>
      <c r="AA285" s="43">
        <v>4</v>
      </c>
      <c r="AB285" s="60">
        <f t="shared" si="26"/>
        <v>927.6400000000001</v>
      </c>
      <c r="AD285" s="30" t="s">
        <v>45</v>
      </c>
    </row>
    <row r="286" spans="1:30" ht="15.75" x14ac:dyDescent="0.25">
      <c r="A286" s="59">
        <v>51044</v>
      </c>
      <c r="B286" s="41">
        <v>7.2200000000000006</v>
      </c>
      <c r="C286" s="41">
        <v>6.68</v>
      </c>
      <c r="D286" s="41">
        <v>6.38</v>
      </c>
      <c r="E286" s="41">
        <v>6.23</v>
      </c>
      <c r="F286" s="41">
        <v>6.32</v>
      </c>
      <c r="G286" s="41">
        <v>6.5299999999999994</v>
      </c>
      <c r="H286" s="41">
        <v>7.42</v>
      </c>
      <c r="I286" s="41">
        <v>8.5</v>
      </c>
      <c r="J286" s="41">
        <v>9.6</v>
      </c>
      <c r="K286" s="41">
        <v>10.47</v>
      </c>
      <c r="L286" s="41">
        <v>11.1</v>
      </c>
      <c r="M286" s="41">
        <v>11.64</v>
      </c>
      <c r="N286" s="41">
        <v>11.64</v>
      </c>
      <c r="O286" s="41">
        <v>11.3</v>
      </c>
      <c r="P286" s="41">
        <v>11.09</v>
      </c>
      <c r="Q286" s="41">
        <v>10.94</v>
      </c>
      <c r="R286" s="41">
        <v>10.8</v>
      </c>
      <c r="S286" s="41">
        <v>11.04</v>
      </c>
      <c r="T286" s="41">
        <v>11.8</v>
      </c>
      <c r="U286" s="41">
        <v>11.63</v>
      </c>
      <c r="V286" s="41">
        <v>11.01</v>
      </c>
      <c r="W286" s="41">
        <v>10.27</v>
      </c>
      <c r="X286" s="41">
        <v>9.26</v>
      </c>
      <c r="Y286" s="41">
        <v>8.2200000000000006</v>
      </c>
      <c r="Z286" s="42">
        <f t="shared" si="27"/>
        <v>227.08999999999997</v>
      </c>
      <c r="AA286" s="43">
        <v>5</v>
      </c>
      <c r="AB286" s="60">
        <f t="shared" si="26"/>
        <v>1135.4499999999998</v>
      </c>
      <c r="AD286" s="30" t="s">
        <v>45</v>
      </c>
    </row>
    <row r="287" spans="1:30" ht="15.75" x14ac:dyDescent="0.25">
      <c r="A287" s="59">
        <v>51075</v>
      </c>
      <c r="B287" s="41">
        <v>7.22</v>
      </c>
      <c r="C287" s="41">
        <v>6.68</v>
      </c>
      <c r="D287" s="41">
        <v>6.38</v>
      </c>
      <c r="E287" s="41">
        <v>6.23</v>
      </c>
      <c r="F287" s="41">
        <v>6.33</v>
      </c>
      <c r="G287" s="41">
        <v>6.53</v>
      </c>
      <c r="H287" s="41">
        <v>7.44</v>
      </c>
      <c r="I287" s="41">
        <v>8.56</v>
      </c>
      <c r="J287" s="41">
        <v>9.68</v>
      </c>
      <c r="K287" s="41">
        <v>10.52</v>
      </c>
      <c r="L287" s="41">
        <v>11.14</v>
      </c>
      <c r="M287" s="41">
        <v>11.64</v>
      </c>
      <c r="N287" s="41">
        <v>11.6</v>
      </c>
      <c r="O287" s="41">
        <v>11.29</v>
      </c>
      <c r="P287" s="41">
        <v>11.06</v>
      </c>
      <c r="Q287" s="41">
        <v>10.98</v>
      </c>
      <c r="R287" s="41">
        <v>10.88</v>
      </c>
      <c r="S287" s="41">
        <v>11.12</v>
      </c>
      <c r="T287" s="41">
        <v>11.97</v>
      </c>
      <c r="U287" s="41">
        <v>11.79</v>
      </c>
      <c r="V287" s="41">
        <v>11.19</v>
      </c>
      <c r="W287" s="41">
        <v>10.45</v>
      </c>
      <c r="X287" s="41">
        <v>9.4</v>
      </c>
      <c r="Y287" s="41">
        <v>8.32</v>
      </c>
      <c r="Z287" s="42">
        <f t="shared" si="27"/>
        <v>228.39999999999995</v>
      </c>
      <c r="AA287" s="43">
        <v>4</v>
      </c>
      <c r="AB287" s="60">
        <f t="shared" si="26"/>
        <v>913.5999999999998</v>
      </c>
      <c r="AD287" s="30" t="s">
        <v>45</v>
      </c>
    </row>
    <row r="288" spans="1:30" ht="15.75" x14ac:dyDescent="0.25">
      <c r="A288" s="78">
        <v>51105</v>
      </c>
      <c r="B288" s="79">
        <v>7.65</v>
      </c>
      <c r="C288" s="79">
        <v>7.0299999999999994</v>
      </c>
      <c r="D288" s="79">
        <v>6.68</v>
      </c>
      <c r="E288" s="79">
        <v>6.49</v>
      </c>
      <c r="F288" s="79">
        <v>6.55</v>
      </c>
      <c r="G288" s="79">
        <v>6.81</v>
      </c>
      <c r="H288" s="79">
        <v>7.57</v>
      </c>
      <c r="I288" s="79">
        <v>8.58</v>
      </c>
      <c r="J288" s="79">
        <v>9.7200000000000006</v>
      </c>
      <c r="K288" s="79">
        <v>10.6</v>
      </c>
      <c r="L288" s="79">
        <v>11.22</v>
      </c>
      <c r="M288" s="79">
        <v>11.69</v>
      </c>
      <c r="N288" s="79">
        <v>11.71</v>
      </c>
      <c r="O288" s="79">
        <v>11.41</v>
      </c>
      <c r="P288" s="79">
        <v>11.17</v>
      </c>
      <c r="Q288" s="79">
        <v>11.04</v>
      </c>
      <c r="R288" s="79">
        <v>10.95</v>
      </c>
      <c r="S288" s="79">
        <v>11.12</v>
      </c>
      <c r="T288" s="79">
        <v>11.97</v>
      </c>
      <c r="U288" s="79">
        <v>11.95</v>
      </c>
      <c r="V288" s="79">
        <v>11.36</v>
      </c>
      <c r="W288" s="79">
        <v>10.62</v>
      </c>
      <c r="X288" s="79">
        <v>9.6300000000000008</v>
      </c>
      <c r="Y288" s="79">
        <v>8.6199999999999992</v>
      </c>
      <c r="Z288" s="80">
        <f t="shared" si="27"/>
        <v>232.13999999999993</v>
      </c>
      <c r="AA288" s="81">
        <v>5</v>
      </c>
      <c r="AB288" s="82">
        <f t="shared" si="26"/>
        <v>1160.6999999999996</v>
      </c>
      <c r="AD288" s="30" t="s">
        <v>45</v>
      </c>
    </row>
    <row r="289" spans="1:30" ht="15.75" x14ac:dyDescent="0.25">
      <c r="A289" s="59">
        <v>51136</v>
      </c>
      <c r="B289" s="41">
        <v>8.01</v>
      </c>
      <c r="C289" s="41">
        <v>7.37</v>
      </c>
      <c r="D289" s="41">
        <v>7.05</v>
      </c>
      <c r="E289" s="41">
        <v>6.86</v>
      </c>
      <c r="F289" s="41">
        <v>6.94</v>
      </c>
      <c r="G289" s="41">
        <v>7.25</v>
      </c>
      <c r="H289" s="41">
        <v>7.96</v>
      </c>
      <c r="I289" s="41">
        <v>8.91</v>
      </c>
      <c r="J289" s="41">
        <v>10.14</v>
      </c>
      <c r="K289" s="41">
        <v>11.16</v>
      </c>
      <c r="L289" s="41">
        <v>11.89</v>
      </c>
      <c r="M289" s="41">
        <v>12.48</v>
      </c>
      <c r="N289" s="41">
        <v>12.57</v>
      </c>
      <c r="O289" s="41">
        <v>12.23</v>
      </c>
      <c r="P289" s="41">
        <v>11.96</v>
      </c>
      <c r="Q289" s="41">
        <v>11.86</v>
      </c>
      <c r="R289" s="41">
        <v>11.72</v>
      </c>
      <c r="S289" s="41">
        <v>11.78</v>
      </c>
      <c r="T289" s="41">
        <v>12.4</v>
      </c>
      <c r="U289" s="41">
        <v>12.73</v>
      </c>
      <c r="V289" s="41">
        <v>12.15</v>
      </c>
      <c r="W289" s="41">
        <v>11.37</v>
      </c>
      <c r="X289" s="41">
        <v>10.28</v>
      </c>
      <c r="Y289" s="41">
        <v>9.16</v>
      </c>
      <c r="Z289" s="42">
        <f t="shared" si="27"/>
        <v>246.23</v>
      </c>
      <c r="AA289" s="43">
        <v>4</v>
      </c>
      <c r="AB289" s="60">
        <f t="shared" si="26"/>
        <v>984.92</v>
      </c>
      <c r="AD289" s="30" t="s">
        <v>45</v>
      </c>
    </row>
    <row r="290" spans="1:30" ht="15.75" x14ac:dyDescent="0.25">
      <c r="A290" s="59">
        <v>51167</v>
      </c>
      <c r="B290" s="41">
        <v>8.0500000000000007</v>
      </c>
      <c r="C290" s="41">
        <v>7.44</v>
      </c>
      <c r="D290" s="41">
        <v>7.1</v>
      </c>
      <c r="E290" s="41">
        <v>6.92</v>
      </c>
      <c r="F290" s="41">
        <v>7.01</v>
      </c>
      <c r="G290" s="41">
        <v>7.44</v>
      </c>
      <c r="H290" s="41">
        <v>8.2799999999999994</v>
      </c>
      <c r="I290" s="41">
        <v>9.25</v>
      </c>
      <c r="J290" s="41">
        <v>10.51</v>
      </c>
      <c r="K290" s="41">
        <v>11.45</v>
      </c>
      <c r="L290" s="41">
        <v>12.23</v>
      </c>
      <c r="M290" s="41">
        <v>12.71</v>
      </c>
      <c r="N290" s="41">
        <v>12.62</v>
      </c>
      <c r="O290" s="41">
        <v>12.29</v>
      </c>
      <c r="P290" s="41">
        <v>12.09</v>
      </c>
      <c r="Q290" s="41">
        <v>12.01</v>
      </c>
      <c r="R290" s="41">
        <v>11.91</v>
      </c>
      <c r="S290" s="41">
        <v>11.87</v>
      </c>
      <c r="T290" s="41">
        <v>12.36</v>
      </c>
      <c r="U290" s="41">
        <v>12.91</v>
      </c>
      <c r="V290" s="41">
        <v>12.34</v>
      </c>
      <c r="W290" s="41">
        <v>11.53</v>
      </c>
      <c r="X290" s="41">
        <v>10.41</v>
      </c>
      <c r="Y290" s="41">
        <v>9.24</v>
      </c>
      <c r="Z290" s="42">
        <f t="shared" si="27"/>
        <v>249.97000000000003</v>
      </c>
      <c r="AA290" s="43">
        <v>4</v>
      </c>
      <c r="AB290" s="60">
        <f t="shared" si="26"/>
        <v>999.88000000000011</v>
      </c>
      <c r="AD290" s="30" t="s">
        <v>45</v>
      </c>
    </row>
    <row r="291" spans="1:30" ht="15.75" x14ac:dyDescent="0.25">
      <c r="A291" s="59">
        <v>51196</v>
      </c>
      <c r="B291" s="41">
        <v>7.9800000000000013</v>
      </c>
      <c r="C291" s="41">
        <v>7.3899999999999988</v>
      </c>
      <c r="D291" s="41">
        <v>7.07</v>
      </c>
      <c r="E291" s="41">
        <v>6.9099999999999993</v>
      </c>
      <c r="F291" s="41">
        <v>7.01</v>
      </c>
      <c r="G291" s="41">
        <v>7.44</v>
      </c>
      <c r="H291" s="41">
        <v>8.2200000000000006</v>
      </c>
      <c r="I291" s="41">
        <v>9.31</v>
      </c>
      <c r="J291" s="41">
        <v>10.57</v>
      </c>
      <c r="K291" s="41">
        <v>11.48</v>
      </c>
      <c r="L291" s="41">
        <v>12.16</v>
      </c>
      <c r="M291" s="41">
        <v>12.75</v>
      </c>
      <c r="N291" s="41">
        <v>12.71</v>
      </c>
      <c r="O291" s="41">
        <v>12.29</v>
      </c>
      <c r="P291" s="41">
        <v>12.07</v>
      </c>
      <c r="Q291" s="41">
        <v>11.98</v>
      </c>
      <c r="R291" s="41">
        <v>11.86</v>
      </c>
      <c r="S291" s="41">
        <v>11.91</v>
      </c>
      <c r="T291" s="41">
        <v>12.37</v>
      </c>
      <c r="U291" s="41">
        <v>12.78</v>
      </c>
      <c r="V291" s="41">
        <v>12.2</v>
      </c>
      <c r="W291" s="41">
        <v>11.43</v>
      </c>
      <c r="X291" s="41">
        <v>10.32</v>
      </c>
      <c r="Y291" s="41">
        <v>9.17</v>
      </c>
      <c r="Z291" s="42">
        <f t="shared" si="27"/>
        <v>249.37999999999997</v>
      </c>
      <c r="AA291" s="43">
        <v>5</v>
      </c>
      <c r="AB291" s="60">
        <f t="shared" si="26"/>
        <v>1246.8999999999999</v>
      </c>
      <c r="AD291" s="30" t="s">
        <v>45</v>
      </c>
    </row>
    <row r="292" spans="1:30" ht="15.75" x14ac:dyDescent="0.25">
      <c r="A292" s="59">
        <v>51227</v>
      </c>
      <c r="B292" s="41">
        <v>7.94</v>
      </c>
      <c r="C292" s="41">
        <v>7.35</v>
      </c>
      <c r="D292" s="41">
        <v>7.01</v>
      </c>
      <c r="E292" s="41">
        <v>6.83</v>
      </c>
      <c r="F292" s="41">
        <v>6.92</v>
      </c>
      <c r="G292" s="41">
        <v>7.2</v>
      </c>
      <c r="H292" s="41">
        <v>8.0399999999999991</v>
      </c>
      <c r="I292" s="41">
        <v>9.15</v>
      </c>
      <c r="J292" s="41">
        <v>10.31</v>
      </c>
      <c r="K292" s="41">
        <v>11.25</v>
      </c>
      <c r="L292" s="41">
        <v>11.98</v>
      </c>
      <c r="M292" s="41">
        <v>12.54</v>
      </c>
      <c r="N292" s="41">
        <v>12.55</v>
      </c>
      <c r="O292" s="41">
        <v>12.18</v>
      </c>
      <c r="P292" s="41">
        <v>12.01</v>
      </c>
      <c r="Q292" s="41">
        <v>11.9</v>
      </c>
      <c r="R292" s="41">
        <v>11.75</v>
      </c>
      <c r="S292" s="41">
        <v>11.72</v>
      </c>
      <c r="T292" s="41">
        <v>12.38</v>
      </c>
      <c r="U292" s="41">
        <v>12.67</v>
      </c>
      <c r="V292" s="41">
        <v>12.08</v>
      </c>
      <c r="W292" s="41">
        <v>11.3</v>
      </c>
      <c r="X292" s="41">
        <v>10.24</v>
      </c>
      <c r="Y292" s="41">
        <v>9.11</v>
      </c>
      <c r="Z292" s="42">
        <f t="shared" si="27"/>
        <v>246.41000000000003</v>
      </c>
      <c r="AA292" s="43">
        <v>4</v>
      </c>
      <c r="AB292" s="60">
        <f t="shared" si="26"/>
        <v>985.6400000000001</v>
      </c>
      <c r="AD292" s="30" t="s">
        <v>45</v>
      </c>
    </row>
    <row r="293" spans="1:30" ht="15.75" x14ac:dyDescent="0.25">
      <c r="A293" s="59">
        <v>51257</v>
      </c>
      <c r="B293" s="41">
        <v>7.85</v>
      </c>
      <c r="C293" s="41">
        <v>7.28</v>
      </c>
      <c r="D293" s="41">
        <v>6.96</v>
      </c>
      <c r="E293" s="41">
        <v>6.79</v>
      </c>
      <c r="F293" s="41">
        <v>6.89</v>
      </c>
      <c r="G293" s="41">
        <v>7.14</v>
      </c>
      <c r="H293" s="41">
        <v>8.1</v>
      </c>
      <c r="I293" s="41">
        <v>9.27</v>
      </c>
      <c r="J293" s="41">
        <v>10.53</v>
      </c>
      <c r="K293" s="41">
        <v>11.53</v>
      </c>
      <c r="L293" s="41">
        <v>12.21</v>
      </c>
      <c r="M293" s="41">
        <v>12.73</v>
      </c>
      <c r="N293" s="41">
        <v>12.69</v>
      </c>
      <c r="O293" s="41">
        <v>12.24</v>
      </c>
      <c r="P293" s="41">
        <v>11.93</v>
      </c>
      <c r="Q293" s="41">
        <v>11.78</v>
      </c>
      <c r="R293" s="41">
        <v>11.63</v>
      </c>
      <c r="S293" s="41">
        <v>11.74</v>
      </c>
      <c r="T293" s="41">
        <v>12.38</v>
      </c>
      <c r="U293" s="41">
        <v>12.68</v>
      </c>
      <c r="V293" s="41">
        <v>12.06</v>
      </c>
      <c r="W293" s="41">
        <v>11.25</v>
      </c>
      <c r="X293" s="41">
        <v>10.14</v>
      </c>
      <c r="Y293" s="41">
        <v>9</v>
      </c>
      <c r="Z293" s="42">
        <f t="shared" si="27"/>
        <v>246.8</v>
      </c>
      <c r="AA293" s="43">
        <v>4</v>
      </c>
      <c r="AB293" s="60">
        <f t="shared" si="26"/>
        <v>987.2</v>
      </c>
      <c r="AD293" s="30" t="s">
        <v>45</v>
      </c>
    </row>
    <row r="294" spans="1:30" ht="15.75" x14ac:dyDescent="0.25">
      <c r="A294" s="59">
        <v>51288</v>
      </c>
      <c r="B294" s="41">
        <v>7.7799999999999994</v>
      </c>
      <c r="C294" s="41">
        <v>7.2</v>
      </c>
      <c r="D294" s="41">
        <v>6.85</v>
      </c>
      <c r="E294" s="41">
        <v>6.68</v>
      </c>
      <c r="F294" s="41">
        <v>6.7900000000000009</v>
      </c>
      <c r="G294" s="41">
        <v>7.07</v>
      </c>
      <c r="H294" s="41">
        <v>7.95</v>
      </c>
      <c r="I294" s="41">
        <v>9.1</v>
      </c>
      <c r="J294" s="41">
        <v>10.32</v>
      </c>
      <c r="K294" s="41">
        <v>11.24</v>
      </c>
      <c r="L294" s="41">
        <v>11.89</v>
      </c>
      <c r="M294" s="41">
        <v>12.44</v>
      </c>
      <c r="N294" s="41">
        <v>12.47</v>
      </c>
      <c r="O294" s="41">
        <v>12.1</v>
      </c>
      <c r="P294" s="41">
        <v>11.84</v>
      </c>
      <c r="Q294" s="41">
        <v>11.66</v>
      </c>
      <c r="R294" s="41">
        <v>11.55</v>
      </c>
      <c r="S294" s="41">
        <v>11.61</v>
      </c>
      <c r="T294" s="41">
        <v>12.16</v>
      </c>
      <c r="U294" s="41">
        <v>12.57</v>
      </c>
      <c r="V294" s="41">
        <v>11.96</v>
      </c>
      <c r="W294" s="41">
        <v>11.17</v>
      </c>
      <c r="X294" s="41">
        <v>10.039999999999999</v>
      </c>
      <c r="Y294" s="41">
        <v>8.8699999999999992</v>
      </c>
      <c r="Z294" s="42">
        <f t="shared" si="27"/>
        <v>243.31</v>
      </c>
      <c r="AA294" s="43">
        <v>5</v>
      </c>
      <c r="AB294" s="60">
        <f t="shared" si="26"/>
        <v>1216.55</v>
      </c>
      <c r="AD294" s="30" t="s">
        <v>45</v>
      </c>
    </row>
    <row r="295" spans="1:30" ht="15.75" x14ac:dyDescent="0.25">
      <c r="A295" s="59">
        <v>51318</v>
      </c>
      <c r="B295" s="41">
        <v>7.98</v>
      </c>
      <c r="C295" s="41">
        <v>7.37</v>
      </c>
      <c r="D295" s="41">
        <v>7.02</v>
      </c>
      <c r="E295" s="41">
        <v>6.84</v>
      </c>
      <c r="F295" s="41">
        <v>6.93</v>
      </c>
      <c r="G295" s="41">
        <v>7.17</v>
      </c>
      <c r="H295" s="41">
        <v>8.0299999999999994</v>
      </c>
      <c r="I295" s="41">
        <v>9.16</v>
      </c>
      <c r="J295" s="41">
        <v>10.45</v>
      </c>
      <c r="K295" s="41">
        <v>11.48</v>
      </c>
      <c r="L295" s="41">
        <v>12.15</v>
      </c>
      <c r="M295" s="41">
        <v>12.76</v>
      </c>
      <c r="N295" s="41">
        <v>12.79</v>
      </c>
      <c r="O295" s="41">
        <v>12.45</v>
      </c>
      <c r="P295" s="41">
        <v>12.13</v>
      </c>
      <c r="Q295" s="41">
        <v>11.89</v>
      </c>
      <c r="R295" s="41">
        <v>11.72</v>
      </c>
      <c r="S295" s="41">
        <v>11.76</v>
      </c>
      <c r="T295" s="41">
        <v>12.16</v>
      </c>
      <c r="U295" s="41">
        <v>12.79</v>
      </c>
      <c r="V295" s="41">
        <v>12.17</v>
      </c>
      <c r="W295" s="41">
        <v>11.38</v>
      </c>
      <c r="X295" s="41">
        <v>10.27</v>
      </c>
      <c r="Y295" s="41">
        <v>9.11</v>
      </c>
      <c r="Z295" s="42">
        <f t="shared" si="27"/>
        <v>247.95999999999998</v>
      </c>
      <c r="AA295" s="43">
        <v>4</v>
      </c>
      <c r="AB295" s="60">
        <f t="shared" si="26"/>
        <v>991.83999999999992</v>
      </c>
      <c r="AD295" s="30" t="s">
        <v>45</v>
      </c>
    </row>
    <row r="296" spans="1:30" ht="15.75" x14ac:dyDescent="0.25">
      <c r="A296" s="59">
        <v>51349</v>
      </c>
      <c r="B296" s="41">
        <v>8.1</v>
      </c>
      <c r="C296" s="41">
        <v>7.5</v>
      </c>
      <c r="D296" s="41">
        <v>7.15</v>
      </c>
      <c r="E296" s="41">
        <v>6.95</v>
      </c>
      <c r="F296" s="41">
        <v>7.03</v>
      </c>
      <c r="G296" s="41">
        <v>7.33</v>
      </c>
      <c r="H296" s="41">
        <v>8.1999999999999993</v>
      </c>
      <c r="I296" s="41">
        <v>9.3000000000000007</v>
      </c>
      <c r="J296" s="41">
        <v>10.51</v>
      </c>
      <c r="K296" s="41">
        <v>11.47</v>
      </c>
      <c r="L296" s="41">
        <v>12.17</v>
      </c>
      <c r="M296" s="41">
        <v>12.74</v>
      </c>
      <c r="N296" s="41">
        <v>12.74</v>
      </c>
      <c r="O296" s="41">
        <v>12.39</v>
      </c>
      <c r="P296" s="41">
        <v>12.12</v>
      </c>
      <c r="Q296" s="41">
        <v>11.94</v>
      </c>
      <c r="R296" s="41">
        <v>11.8</v>
      </c>
      <c r="S296" s="41">
        <v>11.84</v>
      </c>
      <c r="T296" s="41">
        <v>12.38</v>
      </c>
      <c r="U296" s="41">
        <v>12.81</v>
      </c>
      <c r="V296" s="41">
        <v>12.17</v>
      </c>
      <c r="W296" s="41">
        <v>11.37</v>
      </c>
      <c r="X296" s="41">
        <v>10.27</v>
      </c>
      <c r="Y296" s="41">
        <v>9.1</v>
      </c>
      <c r="Z296" s="42">
        <f t="shared" si="27"/>
        <v>249.38</v>
      </c>
      <c r="AA296" s="43">
        <v>4</v>
      </c>
      <c r="AB296" s="60">
        <f t="shared" si="26"/>
        <v>997.52</v>
      </c>
      <c r="AD296" s="30" t="s">
        <v>45</v>
      </c>
    </row>
    <row r="297" spans="1:30" ht="15.75" x14ac:dyDescent="0.25">
      <c r="A297" s="59">
        <v>51380</v>
      </c>
      <c r="B297" s="41">
        <v>8.11</v>
      </c>
      <c r="C297" s="41">
        <v>7.51</v>
      </c>
      <c r="D297" s="41">
        <v>7.15</v>
      </c>
      <c r="E297" s="41">
        <v>6.94</v>
      </c>
      <c r="F297" s="41">
        <v>7.0400000000000009</v>
      </c>
      <c r="G297" s="41">
        <v>7.31</v>
      </c>
      <c r="H297" s="41">
        <v>8.24</v>
      </c>
      <c r="I297" s="41">
        <v>9.44</v>
      </c>
      <c r="J297" s="41">
        <v>10.7</v>
      </c>
      <c r="K297" s="41">
        <v>11.68</v>
      </c>
      <c r="L297" s="41">
        <v>12.41</v>
      </c>
      <c r="M297" s="41">
        <v>12.95</v>
      </c>
      <c r="N297" s="41">
        <v>12.89</v>
      </c>
      <c r="O297" s="41">
        <v>12.52</v>
      </c>
      <c r="P297" s="41">
        <v>12.23</v>
      </c>
      <c r="Q297" s="41">
        <v>12</v>
      </c>
      <c r="R297" s="41">
        <v>11.82</v>
      </c>
      <c r="S297" s="41">
        <v>12.06</v>
      </c>
      <c r="T297" s="41">
        <v>12.76</v>
      </c>
      <c r="U297" s="41">
        <v>12.74</v>
      </c>
      <c r="V297" s="41">
        <v>12.08</v>
      </c>
      <c r="W297" s="41">
        <v>11.25</v>
      </c>
      <c r="X297" s="41">
        <v>10.14</v>
      </c>
      <c r="Y297" s="41">
        <v>9.01</v>
      </c>
      <c r="Z297" s="42">
        <f t="shared" si="27"/>
        <v>250.98000000000002</v>
      </c>
      <c r="AA297" s="43">
        <v>5</v>
      </c>
      <c r="AB297" s="60">
        <f t="shared" si="26"/>
        <v>1254.9000000000001</v>
      </c>
      <c r="AD297" s="30" t="s">
        <v>45</v>
      </c>
    </row>
    <row r="298" spans="1:30" ht="15.75" x14ac:dyDescent="0.25">
      <c r="A298" s="59">
        <v>51410</v>
      </c>
      <c r="B298" s="41">
        <v>7.83</v>
      </c>
      <c r="C298" s="41">
        <v>7.24</v>
      </c>
      <c r="D298" s="41">
        <v>6.92</v>
      </c>
      <c r="E298" s="41">
        <v>6.75</v>
      </c>
      <c r="F298" s="41">
        <v>6.86</v>
      </c>
      <c r="G298" s="41">
        <v>7.08</v>
      </c>
      <c r="H298" s="41">
        <v>8.0500000000000007</v>
      </c>
      <c r="I298" s="41">
        <v>9.2200000000000006</v>
      </c>
      <c r="J298" s="41">
        <v>10.42</v>
      </c>
      <c r="K298" s="41">
        <v>11.35</v>
      </c>
      <c r="L298" s="41">
        <v>12.03</v>
      </c>
      <c r="M298" s="41">
        <v>12.63</v>
      </c>
      <c r="N298" s="41">
        <v>12.63</v>
      </c>
      <c r="O298" s="41">
        <v>12.26</v>
      </c>
      <c r="P298" s="41">
        <v>12.03</v>
      </c>
      <c r="Q298" s="41">
        <v>11.87</v>
      </c>
      <c r="R298" s="41">
        <v>11.71</v>
      </c>
      <c r="S298" s="41">
        <v>11.98</v>
      </c>
      <c r="T298" s="41">
        <v>12.8</v>
      </c>
      <c r="U298" s="41">
        <v>12.61</v>
      </c>
      <c r="V298" s="41">
        <v>11.94</v>
      </c>
      <c r="W298" s="41">
        <v>11.14</v>
      </c>
      <c r="X298" s="41">
        <v>10.039999999999999</v>
      </c>
      <c r="Y298" s="41">
        <v>8.92</v>
      </c>
      <c r="Z298" s="42">
        <f t="shared" si="27"/>
        <v>246.30999999999995</v>
      </c>
      <c r="AA298" s="43">
        <v>4</v>
      </c>
      <c r="AB298" s="60">
        <f t="shared" si="26"/>
        <v>985.23999999999978</v>
      </c>
      <c r="AD298" s="30" t="s">
        <v>45</v>
      </c>
    </row>
    <row r="299" spans="1:30" ht="15.75" x14ac:dyDescent="0.25">
      <c r="A299" s="59">
        <v>51441</v>
      </c>
      <c r="B299" s="41">
        <v>7.84</v>
      </c>
      <c r="C299" s="41">
        <v>7.25</v>
      </c>
      <c r="D299" s="41">
        <v>6.93</v>
      </c>
      <c r="E299" s="41">
        <v>6.76</v>
      </c>
      <c r="F299" s="41">
        <v>6.87</v>
      </c>
      <c r="G299" s="41">
        <v>7.09</v>
      </c>
      <c r="H299" s="41">
        <v>8.08</v>
      </c>
      <c r="I299" s="41">
        <v>9.3000000000000007</v>
      </c>
      <c r="J299" s="41">
        <v>10.51</v>
      </c>
      <c r="K299" s="41">
        <v>11.42</v>
      </c>
      <c r="L299" s="41">
        <v>12.1</v>
      </c>
      <c r="M299" s="41">
        <v>12.64</v>
      </c>
      <c r="N299" s="41">
        <v>12.6</v>
      </c>
      <c r="O299" s="41">
        <v>12.25</v>
      </c>
      <c r="P299" s="41">
        <v>12.01</v>
      </c>
      <c r="Q299" s="41">
        <v>11.92</v>
      </c>
      <c r="R299" s="41">
        <v>11.81</v>
      </c>
      <c r="S299" s="41">
        <v>12.07</v>
      </c>
      <c r="T299" s="41">
        <v>12.99</v>
      </c>
      <c r="U299" s="41">
        <v>12.8</v>
      </c>
      <c r="V299" s="41">
        <v>12.15</v>
      </c>
      <c r="W299" s="41">
        <v>11.34</v>
      </c>
      <c r="X299" s="41">
        <v>10.199999999999999</v>
      </c>
      <c r="Y299" s="41">
        <v>9.0399999999999991</v>
      </c>
      <c r="Z299" s="42">
        <f t="shared" si="27"/>
        <v>247.96999999999997</v>
      </c>
      <c r="AA299" s="43">
        <v>4</v>
      </c>
      <c r="AB299" s="60">
        <f t="shared" si="26"/>
        <v>991.87999999999988</v>
      </c>
      <c r="AD299" s="30" t="s">
        <v>45</v>
      </c>
    </row>
    <row r="300" spans="1:30" ht="16.5" thickBot="1" x14ac:dyDescent="0.3">
      <c r="A300" s="61">
        <v>51471</v>
      </c>
      <c r="B300" s="44">
        <v>8.3000000000000007</v>
      </c>
      <c r="C300" s="44">
        <v>7.63</v>
      </c>
      <c r="D300" s="44">
        <v>7.25</v>
      </c>
      <c r="E300" s="44">
        <v>7.04</v>
      </c>
      <c r="F300" s="44">
        <v>7.11</v>
      </c>
      <c r="G300" s="44">
        <v>7.39</v>
      </c>
      <c r="H300" s="44">
        <v>8.2200000000000006</v>
      </c>
      <c r="I300" s="44">
        <v>9.31</v>
      </c>
      <c r="J300" s="44">
        <v>10.55</v>
      </c>
      <c r="K300" s="44">
        <v>11.5</v>
      </c>
      <c r="L300" s="44">
        <v>12.17</v>
      </c>
      <c r="M300" s="44">
        <v>12.69</v>
      </c>
      <c r="N300" s="44">
        <v>12.71</v>
      </c>
      <c r="O300" s="44">
        <v>12.38</v>
      </c>
      <c r="P300" s="44">
        <v>12.12</v>
      </c>
      <c r="Q300" s="44">
        <v>11.98</v>
      </c>
      <c r="R300" s="44">
        <v>11.89</v>
      </c>
      <c r="S300" s="44">
        <v>12.07</v>
      </c>
      <c r="T300" s="44">
        <v>12.99</v>
      </c>
      <c r="U300" s="44">
        <v>12.97</v>
      </c>
      <c r="V300" s="44">
        <v>12.33</v>
      </c>
      <c r="W300" s="44">
        <v>11.52</v>
      </c>
      <c r="X300" s="44">
        <v>10.46</v>
      </c>
      <c r="Y300" s="44">
        <v>9.35</v>
      </c>
      <c r="Z300" s="45">
        <f t="shared" si="27"/>
        <v>251.93000000000004</v>
      </c>
      <c r="AA300" s="46">
        <v>4</v>
      </c>
      <c r="AB300" s="62">
        <f t="shared" si="26"/>
        <v>1007.7200000000001</v>
      </c>
      <c r="AD300" s="30" t="s">
        <v>45</v>
      </c>
    </row>
    <row r="301" spans="1:30" ht="16.5" thickBot="1" x14ac:dyDescent="0.3">
      <c r="A301"/>
      <c r="B301" s="6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1"/>
      <c r="AA301" s="35"/>
      <c r="AB301"/>
    </row>
    <row r="302" spans="1:30" ht="16.5" thickBot="1" x14ac:dyDescent="0.3">
      <c r="A302" s="33" t="s">
        <v>46</v>
      </c>
      <c r="B302" s="53"/>
      <c r="C302" s="53"/>
      <c r="D302" s="53"/>
      <c r="E302" s="64"/>
      <c r="F302" s="53"/>
      <c r="G302" s="53"/>
      <c r="H302" s="53"/>
      <c r="I302" s="53"/>
      <c r="J302" s="53"/>
      <c r="K302" s="53"/>
      <c r="L302" s="53"/>
      <c r="M302" s="53"/>
      <c r="N302" s="53"/>
      <c r="O302" s="53"/>
      <c r="P302" s="53"/>
      <c r="Q302" s="53"/>
      <c r="R302" s="53"/>
      <c r="S302" s="53"/>
      <c r="T302" s="53"/>
      <c r="U302" s="53"/>
      <c r="V302" s="53"/>
      <c r="W302" s="53"/>
      <c r="X302" s="53"/>
      <c r="Y302" s="53"/>
      <c r="Z302" s="51"/>
      <c r="AA302" s="35"/>
      <c r="AB302"/>
    </row>
    <row r="303" spans="1:30" ht="16.5" thickBot="1" x14ac:dyDescent="0.3">
      <c r="A303"/>
      <c r="B303" s="6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1"/>
      <c r="AA303"/>
      <c r="AB303"/>
    </row>
    <row r="304" spans="1:30" ht="15.75" thickBot="1" x14ac:dyDescent="0.25">
      <c r="A304" s="54" t="s">
        <v>10</v>
      </c>
      <c r="B304" s="55" t="s">
        <v>11</v>
      </c>
      <c r="C304" s="55" t="s">
        <v>12</v>
      </c>
      <c r="D304" s="55" t="s">
        <v>13</v>
      </c>
      <c r="E304" s="55" t="s">
        <v>14</v>
      </c>
      <c r="F304" s="55" t="s">
        <v>15</v>
      </c>
      <c r="G304" s="55" t="s">
        <v>16</v>
      </c>
      <c r="H304" s="55" t="s">
        <v>17</v>
      </c>
      <c r="I304" s="55" t="s">
        <v>18</v>
      </c>
      <c r="J304" s="55" t="s">
        <v>19</v>
      </c>
      <c r="K304" s="55" t="s">
        <v>20</v>
      </c>
      <c r="L304" s="55" t="s">
        <v>21</v>
      </c>
      <c r="M304" s="55" t="s">
        <v>22</v>
      </c>
      <c r="N304" s="55" t="s">
        <v>23</v>
      </c>
      <c r="O304" s="55" t="s">
        <v>24</v>
      </c>
      <c r="P304" s="55" t="s">
        <v>25</v>
      </c>
      <c r="Q304" s="55" t="s">
        <v>26</v>
      </c>
      <c r="R304" s="55" t="s">
        <v>27</v>
      </c>
      <c r="S304" s="55" t="s">
        <v>28</v>
      </c>
      <c r="T304" s="55" t="s">
        <v>29</v>
      </c>
      <c r="U304" s="55" t="s">
        <v>30</v>
      </c>
      <c r="V304" s="55" t="s">
        <v>31</v>
      </c>
      <c r="W304" s="55" t="s">
        <v>32</v>
      </c>
      <c r="X304" s="55" t="s">
        <v>33</v>
      </c>
      <c r="Y304" s="55" t="s">
        <v>34</v>
      </c>
      <c r="Z304" s="55" t="s">
        <v>6</v>
      </c>
      <c r="AA304" s="34" t="s">
        <v>35</v>
      </c>
      <c r="AB304" s="56"/>
    </row>
    <row r="305" spans="1:33" ht="15.75" x14ac:dyDescent="0.25">
      <c r="A305" s="77">
        <f t="shared" ref="A305:A336" si="28">+A157</f>
        <v>47119</v>
      </c>
      <c r="B305" s="73">
        <v>6.53</v>
      </c>
      <c r="C305" s="73">
        <v>6.04</v>
      </c>
      <c r="D305" s="73">
        <v>5.69</v>
      </c>
      <c r="E305" s="73">
        <v>5.49</v>
      </c>
      <c r="F305" s="73">
        <v>5.41</v>
      </c>
      <c r="G305" s="73">
        <v>5.42</v>
      </c>
      <c r="H305" s="73">
        <v>5.57</v>
      </c>
      <c r="I305" s="73">
        <v>4.41</v>
      </c>
      <c r="J305" s="73">
        <v>4.83</v>
      </c>
      <c r="K305" s="73">
        <v>5.23</v>
      </c>
      <c r="L305" s="73">
        <v>5.58</v>
      </c>
      <c r="M305" s="73">
        <v>7.88</v>
      </c>
      <c r="N305" s="73">
        <v>8.1999999999999993</v>
      </c>
      <c r="O305" s="73">
        <v>8.25</v>
      </c>
      <c r="P305" s="73">
        <v>8.14</v>
      </c>
      <c r="Q305" s="73">
        <v>8.09</v>
      </c>
      <c r="R305" s="73">
        <v>8.08</v>
      </c>
      <c r="S305" s="73">
        <v>10.17</v>
      </c>
      <c r="T305" s="73">
        <v>10.94</v>
      </c>
      <c r="U305" s="73">
        <v>11.62</v>
      </c>
      <c r="V305" s="73">
        <v>11.39</v>
      </c>
      <c r="W305" s="73">
        <v>10.68</v>
      </c>
      <c r="X305" s="73">
        <v>9.57</v>
      </c>
      <c r="Y305" s="73">
        <v>6.76</v>
      </c>
      <c r="Z305" s="74">
        <f t="shared" ref="Z305:Z349" si="29">SUM(B305:Y305)</f>
        <v>179.97000000000003</v>
      </c>
      <c r="AA305" s="75">
        <v>4</v>
      </c>
      <c r="AB305" s="76">
        <f>+Z305*AA305</f>
        <v>719.88000000000011</v>
      </c>
      <c r="AD305" s="30" t="s">
        <v>47</v>
      </c>
      <c r="AG305" s="67"/>
    </row>
    <row r="306" spans="1:33" ht="15.75" x14ac:dyDescent="0.25">
      <c r="A306" s="59">
        <f t="shared" si="28"/>
        <v>47150</v>
      </c>
      <c r="B306" s="41">
        <v>6.41</v>
      </c>
      <c r="C306" s="41">
        <v>5.9</v>
      </c>
      <c r="D306" s="41">
        <v>5.57</v>
      </c>
      <c r="E306" s="41">
        <v>5.39</v>
      </c>
      <c r="F306" s="41">
        <v>5.34</v>
      </c>
      <c r="G306" s="41">
        <v>5.42</v>
      </c>
      <c r="H306" s="41">
        <v>5.63</v>
      </c>
      <c r="I306" s="41">
        <v>4.4800000000000004</v>
      </c>
      <c r="J306" s="41">
        <v>4.9800000000000004</v>
      </c>
      <c r="K306" s="41">
        <v>5.44</v>
      </c>
      <c r="L306" s="41">
        <v>7.66</v>
      </c>
      <c r="M306" s="41">
        <v>8.08</v>
      </c>
      <c r="N306" s="41">
        <v>8.34</v>
      </c>
      <c r="O306" s="41">
        <v>8.33</v>
      </c>
      <c r="P306" s="41">
        <v>8.17</v>
      </c>
      <c r="Q306" s="41">
        <v>8.0500000000000007</v>
      </c>
      <c r="R306" s="41">
        <v>8</v>
      </c>
      <c r="S306" s="41">
        <v>10.17</v>
      </c>
      <c r="T306" s="41">
        <v>10.76</v>
      </c>
      <c r="U306" s="41">
        <v>11.68</v>
      </c>
      <c r="V306" s="41">
        <v>11.45</v>
      </c>
      <c r="W306" s="41">
        <v>10.68</v>
      </c>
      <c r="X306" s="41">
        <v>9.39</v>
      </c>
      <c r="Y306" s="41">
        <v>6.48</v>
      </c>
      <c r="Z306" s="42">
        <f t="shared" si="29"/>
        <v>181.79999999999998</v>
      </c>
      <c r="AA306" s="43">
        <v>4</v>
      </c>
      <c r="AB306" s="60">
        <f>+Z306*AA306</f>
        <v>727.19999999999993</v>
      </c>
      <c r="AD306" s="30" t="s">
        <v>47</v>
      </c>
      <c r="AG306" s="67"/>
    </row>
    <row r="307" spans="1:33" ht="15.75" x14ac:dyDescent="0.25">
      <c r="A307" s="59">
        <f t="shared" si="28"/>
        <v>47178</v>
      </c>
      <c r="B307" s="41">
        <v>6.58</v>
      </c>
      <c r="C307" s="41">
        <v>6.06</v>
      </c>
      <c r="D307" s="41">
        <v>5.76</v>
      </c>
      <c r="E307" s="41">
        <v>5.57</v>
      </c>
      <c r="F307" s="41">
        <v>5.52</v>
      </c>
      <c r="G307" s="41">
        <v>5.6</v>
      </c>
      <c r="H307" s="41">
        <v>5.83</v>
      </c>
      <c r="I307" s="41">
        <v>4.75</v>
      </c>
      <c r="J307" s="41">
        <v>5.23</v>
      </c>
      <c r="K307" s="41">
        <v>5.66</v>
      </c>
      <c r="L307" s="41">
        <v>7.92</v>
      </c>
      <c r="M307" s="41">
        <v>8.32</v>
      </c>
      <c r="N307" s="41">
        <v>8.6199999999999992</v>
      </c>
      <c r="O307" s="41">
        <v>8.6</v>
      </c>
      <c r="P307" s="41">
        <v>8.39</v>
      </c>
      <c r="Q307" s="41">
        <v>8.33</v>
      </c>
      <c r="R307" s="41">
        <v>8.34</v>
      </c>
      <c r="S307" s="41">
        <v>10.6</v>
      </c>
      <c r="T307" s="41">
        <v>11.35</v>
      </c>
      <c r="U307" s="41">
        <v>12.09</v>
      </c>
      <c r="V307" s="41">
        <v>11.77</v>
      </c>
      <c r="W307" s="41">
        <v>10.99</v>
      </c>
      <c r="X307" s="41">
        <v>9.75</v>
      </c>
      <c r="Y307" s="41">
        <v>6.82</v>
      </c>
      <c r="Z307" s="42">
        <f t="shared" si="29"/>
        <v>188.45</v>
      </c>
      <c r="AA307" s="43">
        <v>6</v>
      </c>
      <c r="AB307" s="60">
        <f t="shared" ref="AB307:AB316" si="30">+Z307*AA307</f>
        <v>1130.6999999999998</v>
      </c>
      <c r="AD307" s="30" t="s">
        <v>47</v>
      </c>
      <c r="AG307" s="67"/>
    </row>
    <row r="308" spans="1:33" ht="15.75" x14ac:dyDescent="0.25">
      <c r="A308" s="59">
        <f t="shared" si="28"/>
        <v>47209</v>
      </c>
      <c r="B308" s="41">
        <v>6.42</v>
      </c>
      <c r="C308" s="41">
        <v>5.91</v>
      </c>
      <c r="D308" s="41">
        <v>5.6</v>
      </c>
      <c r="E308" s="41">
        <v>5.42</v>
      </c>
      <c r="F308" s="41">
        <v>5.39</v>
      </c>
      <c r="G308" s="41">
        <v>5.41</v>
      </c>
      <c r="H308" s="41">
        <v>5.65</v>
      </c>
      <c r="I308" s="41">
        <v>4.6399999999999997</v>
      </c>
      <c r="J308" s="41">
        <v>5.0999999999999996</v>
      </c>
      <c r="K308" s="41">
        <v>5.53</v>
      </c>
      <c r="L308" s="41">
        <v>7.7699999999999987</v>
      </c>
      <c r="M308" s="41">
        <v>8.24</v>
      </c>
      <c r="N308" s="41">
        <v>8.5500000000000007</v>
      </c>
      <c r="O308" s="41">
        <v>8.51</v>
      </c>
      <c r="P308" s="41">
        <v>8.34</v>
      </c>
      <c r="Q308" s="41">
        <v>8.25</v>
      </c>
      <c r="R308" s="41">
        <v>8.1999999999999993</v>
      </c>
      <c r="S308" s="41">
        <v>10.44</v>
      </c>
      <c r="T308" s="41">
        <v>11.23</v>
      </c>
      <c r="U308" s="41">
        <v>11.75</v>
      </c>
      <c r="V308" s="41">
        <v>11.45</v>
      </c>
      <c r="W308" s="41">
        <v>10.7</v>
      </c>
      <c r="X308" s="41">
        <v>9.5299999999999994</v>
      </c>
      <c r="Y308" s="41">
        <v>6.7</v>
      </c>
      <c r="Z308" s="42">
        <f t="shared" si="29"/>
        <v>184.72999999999996</v>
      </c>
      <c r="AA308" s="43">
        <v>5</v>
      </c>
      <c r="AB308" s="60">
        <f t="shared" si="30"/>
        <v>923.64999999999986</v>
      </c>
      <c r="AD308" s="30" t="s">
        <v>47</v>
      </c>
      <c r="AG308" s="67"/>
    </row>
    <row r="309" spans="1:33" ht="15.75" x14ac:dyDescent="0.25">
      <c r="A309" s="59">
        <f t="shared" si="28"/>
        <v>47239</v>
      </c>
      <c r="B309" s="41">
        <v>6.35</v>
      </c>
      <c r="C309" s="41">
        <v>5.86</v>
      </c>
      <c r="D309" s="41">
        <v>5.56</v>
      </c>
      <c r="E309" s="41">
        <v>5.37</v>
      </c>
      <c r="F309" s="41">
        <v>5.33</v>
      </c>
      <c r="G309" s="41">
        <v>5.25</v>
      </c>
      <c r="H309" s="41">
        <v>5.63</v>
      </c>
      <c r="I309" s="41">
        <v>4.66</v>
      </c>
      <c r="J309" s="41">
        <v>5.15</v>
      </c>
      <c r="K309" s="41">
        <v>5.62</v>
      </c>
      <c r="L309" s="41">
        <v>7.92</v>
      </c>
      <c r="M309" s="41">
        <v>8.33</v>
      </c>
      <c r="N309" s="41">
        <v>8.48</v>
      </c>
      <c r="O309" s="41">
        <v>8.4499999999999993</v>
      </c>
      <c r="P309" s="41">
        <v>8.23</v>
      </c>
      <c r="Q309" s="41">
        <v>8.19</v>
      </c>
      <c r="R309" s="41">
        <v>8.18</v>
      </c>
      <c r="S309" s="41">
        <v>10.4</v>
      </c>
      <c r="T309" s="41">
        <v>11.11</v>
      </c>
      <c r="U309" s="41">
        <v>11.74</v>
      </c>
      <c r="V309" s="41">
        <v>11.47</v>
      </c>
      <c r="W309" s="41">
        <v>10.68</v>
      </c>
      <c r="X309" s="41">
        <v>9.4700000000000006</v>
      </c>
      <c r="Y309" s="41">
        <v>6.59</v>
      </c>
      <c r="Z309" s="42">
        <f t="shared" si="29"/>
        <v>184.02</v>
      </c>
      <c r="AA309" s="43">
        <v>5</v>
      </c>
      <c r="AB309" s="60">
        <f t="shared" si="30"/>
        <v>920.1</v>
      </c>
      <c r="AD309" s="30" t="s">
        <v>47</v>
      </c>
      <c r="AG309" s="67"/>
    </row>
    <row r="310" spans="1:33" ht="15.75" x14ac:dyDescent="0.25">
      <c r="A310" s="59">
        <f t="shared" si="28"/>
        <v>47270</v>
      </c>
      <c r="B310" s="41">
        <v>5.98</v>
      </c>
      <c r="C310" s="41">
        <v>5.51</v>
      </c>
      <c r="D310" s="41">
        <v>5.22</v>
      </c>
      <c r="E310" s="41">
        <v>5.04</v>
      </c>
      <c r="F310" s="41">
        <v>5.01</v>
      </c>
      <c r="G310" s="41">
        <v>4.97</v>
      </c>
      <c r="H310" s="41">
        <v>5.28</v>
      </c>
      <c r="I310" s="41">
        <v>4.28</v>
      </c>
      <c r="J310" s="41">
        <v>4.71</v>
      </c>
      <c r="K310" s="41">
        <v>5.16</v>
      </c>
      <c r="L310" s="41">
        <v>7.38</v>
      </c>
      <c r="M310" s="41">
        <v>7.74</v>
      </c>
      <c r="N310" s="41">
        <v>7.98</v>
      </c>
      <c r="O310" s="41">
        <v>7.91</v>
      </c>
      <c r="P310" s="41">
        <v>7.68</v>
      </c>
      <c r="Q310" s="41">
        <v>7.59</v>
      </c>
      <c r="R310" s="41">
        <v>7.61</v>
      </c>
      <c r="S310" s="41">
        <v>9.75</v>
      </c>
      <c r="T310" s="41">
        <v>10.35</v>
      </c>
      <c r="U310" s="41">
        <v>11.1</v>
      </c>
      <c r="V310" s="41">
        <v>10.83</v>
      </c>
      <c r="W310" s="41">
        <v>10.14</v>
      </c>
      <c r="X310" s="41">
        <v>9.0500000000000007</v>
      </c>
      <c r="Y310" s="41">
        <v>6.29</v>
      </c>
      <c r="Z310" s="42">
        <f t="shared" si="29"/>
        <v>172.56000000000003</v>
      </c>
      <c r="AA310" s="43">
        <v>4</v>
      </c>
      <c r="AB310" s="60">
        <f t="shared" si="30"/>
        <v>690.24000000000012</v>
      </c>
      <c r="AD310" s="30" t="s">
        <v>47</v>
      </c>
      <c r="AG310" s="67"/>
    </row>
    <row r="311" spans="1:33" ht="15.75" x14ac:dyDescent="0.25">
      <c r="A311" s="59">
        <f t="shared" si="28"/>
        <v>47300</v>
      </c>
      <c r="B311" s="41">
        <v>6.4700000000000006</v>
      </c>
      <c r="C311" s="41">
        <v>5.97</v>
      </c>
      <c r="D311" s="41">
        <v>5.67</v>
      </c>
      <c r="E311" s="41">
        <v>5.47</v>
      </c>
      <c r="F311" s="41">
        <v>5.43</v>
      </c>
      <c r="G311" s="41">
        <v>5.41</v>
      </c>
      <c r="H311" s="41">
        <v>5.67</v>
      </c>
      <c r="I311" s="41">
        <v>4.67</v>
      </c>
      <c r="J311" s="41">
        <v>5.15</v>
      </c>
      <c r="K311" s="41">
        <v>5.61</v>
      </c>
      <c r="L311" s="41">
        <v>7.9099999999999993</v>
      </c>
      <c r="M311" s="41">
        <v>8.39</v>
      </c>
      <c r="N311" s="41">
        <v>8.68</v>
      </c>
      <c r="O311" s="41">
        <v>8.61</v>
      </c>
      <c r="P311" s="41">
        <v>8.39</v>
      </c>
      <c r="Q311" s="41">
        <v>8.32</v>
      </c>
      <c r="R311" s="41">
        <v>8.32</v>
      </c>
      <c r="S311" s="41">
        <v>10.5</v>
      </c>
      <c r="T311" s="41">
        <v>11.04</v>
      </c>
      <c r="U311" s="41">
        <v>11.97</v>
      </c>
      <c r="V311" s="41">
        <v>11.7</v>
      </c>
      <c r="W311" s="41">
        <v>10.95</v>
      </c>
      <c r="X311" s="41">
        <v>9.7100000000000009</v>
      </c>
      <c r="Y311" s="41">
        <v>6.8</v>
      </c>
      <c r="Z311" s="42">
        <f t="shared" si="29"/>
        <v>186.80999999999997</v>
      </c>
      <c r="AA311" s="43">
        <v>6</v>
      </c>
      <c r="AB311" s="60">
        <f t="shared" si="30"/>
        <v>1120.8599999999999</v>
      </c>
      <c r="AD311" s="30" t="s">
        <v>47</v>
      </c>
      <c r="AG311" s="67"/>
    </row>
    <row r="312" spans="1:33" ht="15.75" x14ac:dyDescent="0.25">
      <c r="A312" s="59">
        <f t="shared" si="28"/>
        <v>47331</v>
      </c>
      <c r="B312" s="41">
        <v>6.38</v>
      </c>
      <c r="C312" s="41">
        <v>5.89</v>
      </c>
      <c r="D312" s="41">
        <v>5.58</v>
      </c>
      <c r="E312" s="41">
        <v>5.39</v>
      </c>
      <c r="F312" s="41">
        <v>5.34</v>
      </c>
      <c r="G312" s="41">
        <v>5.36</v>
      </c>
      <c r="H312" s="41">
        <v>5.59</v>
      </c>
      <c r="I312" s="41">
        <v>4.55</v>
      </c>
      <c r="J312" s="41">
        <v>5.01</v>
      </c>
      <c r="K312" s="41">
        <v>5.48</v>
      </c>
      <c r="L312" s="41">
        <v>7.78</v>
      </c>
      <c r="M312" s="41">
        <v>8.1999999999999993</v>
      </c>
      <c r="N312" s="41">
        <v>8.4600000000000009</v>
      </c>
      <c r="O312" s="41">
        <v>8.4700000000000006</v>
      </c>
      <c r="P312" s="41">
        <v>8.31</v>
      </c>
      <c r="Q312" s="41">
        <v>8.19</v>
      </c>
      <c r="R312" s="41">
        <v>8.1300000000000008</v>
      </c>
      <c r="S312" s="41">
        <v>10.31</v>
      </c>
      <c r="T312" s="41">
        <v>10.98</v>
      </c>
      <c r="U312" s="41">
        <v>11.72</v>
      </c>
      <c r="V312" s="41">
        <v>11.46</v>
      </c>
      <c r="W312" s="41">
        <v>10.68</v>
      </c>
      <c r="X312" s="41">
        <v>9.4600000000000009</v>
      </c>
      <c r="Y312" s="41">
        <v>6.6</v>
      </c>
      <c r="Z312" s="42">
        <f t="shared" si="29"/>
        <v>183.32</v>
      </c>
      <c r="AA312" s="43">
        <v>5</v>
      </c>
      <c r="AB312" s="60">
        <f t="shared" si="30"/>
        <v>916.59999999999991</v>
      </c>
      <c r="AD312" s="30" t="s">
        <v>47</v>
      </c>
      <c r="AG312" s="67"/>
    </row>
    <row r="313" spans="1:33" ht="15.75" x14ac:dyDescent="0.25">
      <c r="A313" s="59">
        <f t="shared" si="28"/>
        <v>47362</v>
      </c>
      <c r="B313" s="41">
        <v>6.55</v>
      </c>
      <c r="C313" s="41">
        <v>6.05</v>
      </c>
      <c r="D313" s="41">
        <v>5.75</v>
      </c>
      <c r="E313" s="41">
        <v>5.54</v>
      </c>
      <c r="F313" s="41">
        <v>5.49</v>
      </c>
      <c r="G313" s="41">
        <v>5.46</v>
      </c>
      <c r="H313" s="41">
        <v>5.75</v>
      </c>
      <c r="I313" s="41">
        <v>4.7300000000000004</v>
      </c>
      <c r="J313" s="41">
        <v>5.22</v>
      </c>
      <c r="K313" s="41">
        <v>5.68</v>
      </c>
      <c r="L313" s="41">
        <v>6.02</v>
      </c>
      <c r="M313" s="41">
        <v>8.39</v>
      </c>
      <c r="N313" s="41">
        <v>8.75</v>
      </c>
      <c r="O313" s="41">
        <v>8.73</v>
      </c>
      <c r="P313" s="41">
        <v>8.56</v>
      </c>
      <c r="Q313" s="41">
        <v>8.4600000000000009</v>
      </c>
      <c r="R313" s="41">
        <v>8.4600000000000009</v>
      </c>
      <c r="S313" s="41">
        <v>10.73</v>
      </c>
      <c r="T313" s="41">
        <v>11.65</v>
      </c>
      <c r="U313" s="41">
        <v>12.15</v>
      </c>
      <c r="V313" s="41">
        <v>11.84</v>
      </c>
      <c r="W313" s="41">
        <v>11</v>
      </c>
      <c r="X313" s="41">
        <v>7.7900000000000009</v>
      </c>
      <c r="Y313" s="41">
        <v>6.75</v>
      </c>
      <c r="Z313" s="42">
        <f t="shared" si="29"/>
        <v>185.50000000000003</v>
      </c>
      <c r="AA313" s="43">
        <v>5</v>
      </c>
      <c r="AB313" s="60">
        <f t="shared" si="30"/>
        <v>927.50000000000011</v>
      </c>
      <c r="AD313" s="30" t="s">
        <v>47</v>
      </c>
      <c r="AG313" s="67"/>
    </row>
    <row r="314" spans="1:33" ht="15.75" x14ac:dyDescent="0.25">
      <c r="A314" s="59">
        <f t="shared" si="28"/>
        <v>47392</v>
      </c>
      <c r="B314" s="41">
        <v>6.22</v>
      </c>
      <c r="C314" s="41">
        <v>5.74</v>
      </c>
      <c r="D314" s="41">
        <v>5.46</v>
      </c>
      <c r="E314" s="41">
        <v>5.28</v>
      </c>
      <c r="F314" s="41">
        <v>5.24</v>
      </c>
      <c r="G314" s="41">
        <v>5.17</v>
      </c>
      <c r="H314" s="41">
        <v>5.5</v>
      </c>
      <c r="I314" s="41">
        <v>4.4800000000000004</v>
      </c>
      <c r="J314" s="41">
        <v>4.9400000000000004</v>
      </c>
      <c r="K314" s="41">
        <v>5.38</v>
      </c>
      <c r="L314" s="41">
        <v>7.68</v>
      </c>
      <c r="M314" s="41">
        <v>8.1199999999999992</v>
      </c>
      <c r="N314" s="41">
        <v>8.35</v>
      </c>
      <c r="O314" s="41">
        <v>8.27</v>
      </c>
      <c r="P314" s="41">
        <v>8.11</v>
      </c>
      <c r="Q314" s="41">
        <v>7.99</v>
      </c>
      <c r="R314" s="41">
        <v>7.98</v>
      </c>
      <c r="S314" s="41">
        <v>10.33</v>
      </c>
      <c r="T314" s="41">
        <v>11.28</v>
      </c>
      <c r="U314" s="41">
        <v>11.45</v>
      </c>
      <c r="V314" s="41">
        <v>11.14</v>
      </c>
      <c r="W314" s="41">
        <v>10.39</v>
      </c>
      <c r="X314" s="41">
        <v>7.37</v>
      </c>
      <c r="Y314" s="41">
        <v>6.44</v>
      </c>
      <c r="Z314" s="42">
        <f t="shared" si="29"/>
        <v>178.30999999999995</v>
      </c>
      <c r="AA314" s="43">
        <v>4</v>
      </c>
      <c r="AB314" s="60">
        <f t="shared" si="30"/>
        <v>713.23999999999978</v>
      </c>
      <c r="AD314" s="30" t="s">
        <v>47</v>
      </c>
      <c r="AG314" s="67"/>
    </row>
    <row r="315" spans="1:33" ht="15.75" x14ac:dyDescent="0.25">
      <c r="A315" s="59">
        <f t="shared" si="28"/>
        <v>47423</v>
      </c>
      <c r="B315" s="41">
        <v>6.16</v>
      </c>
      <c r="C315" s="41">
        <v>5.69</v>
      </c>
      <c r="D315" s="41">
        <v>5.39</v>
      </c>
      <c r="E315" s="41">
        <v>5.21</v>
      </c>
      <c r="F315" s="41">
        <v>5.17</v>
      </c>
      <c r="G315" s="41">
        <v>5.1100000000000003</v>
      </c>
      <c r="H315" s="41">
        <v>5.43</v>
      </c>
      <c r="I315" s="41">
        <v>4.43</v>
      </c>
      <c r="J315" s="41">
        <v>4.9000000000000004</v>
      </c>
      <c r="K315" s="41">
        <v>5.31</v>
      </c>
      <c r="L315" s="41">
        <v>7.6</v>
      </c>
      <c r="M315" s="41">
        <v>8.0500000000000007</v>
      </c>
      <c r="N315" s="41">
        <v>8.33</v>
      </c>
      <c r="O315" s="41">
        <v>8.32</v>
      </c>
      <c r="P315" s="41">
        <v>8.15</v>
      </c>
      <c r="Q315" s="41">
        <v>8.08</v>
      </c>
      <c r="R315" s="41">
        <v>8.0500000000000007</v>
      </c>
      <c r="S315" s="41">
        <v>10.41</v>
      </c>
      <c r="T315" s="41">
        <v>11.37</v>
      </c>
      <c r="U315" s="41">
        <v>11.47</v>
      </c>
      <c r="V315" s="41">
        <v>11.17</v>
      </c>
      <c r="W315" s="41">
        <v>10.44</v>
      </c>
      <c r="X315" s="41">
        <v>9.32</v>
      </c>
      <c r="Y315" s="41">
        <v>6.49</v>
      </c>
      <c r="Z315" s="42">
        <f t="shared" si="29"/>
        <v>180.04999999999998</v>
      </c>
      <c r="AA315" s="43">
        <v>4</v>
      </c>
      <c r="AB315" s="60">
        <f t="shared" si="30"/>
        <v>720.19999999999993</v>
      </c>
      <c r="AD315" s="30" t="s">
        <v>47</v>
      </c>
      <c r="AG315" s="67"/>
    </row>
    <row r="316" spans="1:33" ht="16.5" thickBot="1" x14ac:dyDescent="0.3">
      <c r="A316" s="61">
        <f t="shared" si="28"/>
        <v>47453</v>
      </c>
      <c r="B316" s="44">
        <v>6.55</v>
      </c>
      <c r="C316" s="44">
        <v>6.05</v>
      </c>
      <c r="D316" s="44">
        <v>5.72</v>
      </c>
      <c r="E316" s="44">
        <v>5.5</v>
      </c>
      <c r="F316" s="44">
        <v>5.42</v>
      </c>
      <c r="G316" s="44">
        <v>5.41</v>
      </c>
      <c r="H316" s="44">
        <v>5.6</v>
      </c>
      <c r="I316" s="44">
        <v>4.4800000000000004</v>
      </c>
      <c r="J316" s="44">
        <v>4.92</v>
      </c>
      <c r="K316" s="44">
        <v>5.36</v>
      </c>
      <c r="L316" s="44">
        <v>5.73</v>
      </c>
      <c r="M316" s="44">
        <v>8.11</v>
      </c>
      <c r="N316" s="44">
        <v>8.39</v>
      </c>
      <c r="O316" s="44">
        <v>8.4600000000000009</v>
      </c>
      <c r="P316" s="44">
        <v>8.36</v>
      </c>
      <c r="Q316" s="44">
        <v>8.3000000000000007</v>
      </c>
      <c r="R316" s="44">
        <v>8.2799999999999994</v>
      </c>
      <c r="S316" s="44">
        <v>10.57</v>
      </c>
      <c r="T316" s="44">
        <v>11.58</v>
      </c>
      <c r="U316" s="44">
        <v>11.75</v>
      </c>
      <c r="V316" s="44">
        <v>11.37</v>
      </c>
      <c r="W316" s="44">
        <v>10.7</v>
      </c>
      <c r="X316" s="44">
        <v>9.66</v>
      </c>
      <c r="Y316" s="44">
        <v>6.81</v>
      </c>
      <c r="Z316" s="45">
        <f t="shared" si="29"/>
        <v>183.08</v>
      </c>
      <c r="AA316" s="46">
        <v>7</v>
      </c>
      <c r="AB316" s="62">
        <f t="shared" si="30"/>
        <v>1281.5600000000002</v>
      </c>
      <c r="AD316" s="30" t="s">
        <v>47</v>
      </c>
      <c r="AG316" s="67"/>
    </row>
    <row r="317" spans="1:33" ht="15.75" x14ac:dyDescent="0.25">
      <c r="A317" s="77">
        <f t="shared" si="28"/>
        <v>47484</v>
      </c>
      <c r="B317" s="73">
        <v>6.67</v>
      </c>
      <c r="C317" s="73">
        <v>6.17</v>
      </c>
      <c r="D317" s="73">
        <v>5.81</v>
      </c>
      <c r="E317" s="73">
        <v>5.61</v>
      </c>
      <c r="F317" s="73">
        <v>5.52</v>
      </c>
      <c r="G317" s="73">
        <v>5.54</v>
      </c>
      <c r="H317" s="73">
        <v>5.69</v>
      </c>
      <c r="I317" s="73">
        <v>4.5</v>
      </c>
      <c r="J317" s="73">
        <v>4.93</v>
      </c>
      <c r="K317" s="73">
        <v>5.34</v>
      </c>
      <c r="L317" s="73">
        <v>7.58</v>
      </c>
      <c r="M317" s="73">
        <v>8.0500000000000007</v>
      </c>
      <c r="N317" s="73">
        <v>8.3800000000000008</v>
      </c>
      <c r="O317" s="73">
        <v>8.43</v>
      </c>
      <c r="P317" s="73">
        <v>8.31</v>
      </c>
      <c r="Q317" s="73">
        <v>8.26</v>
      </c>
      <c r="R317" s="73">
        <v>8.26</v>
      </c>
      <c r="S317" s="73">
        <v>10.39</v>
      </c>
      <c r="T317" s="73">
        <v>11.18</v>
      </c>
      <c r="U317" s="73">
        <v>11.87</v>
      </c>
      <c r="V317" s="73">
        <v>11.64</v>
      </c>
      <c r="W317" s="73">
        <v>10.9</v>
      </c>
      <c r="X317" s="73">
        <v>9.7799999999999994</v>
      </c>
      <c r="Y317" s="73">
        <v>6.9</v>
      </c>
      <c r="Z317" s="74">
        <f t="shared" si="29"/>
        <v>185.71</v>
      </c>
      <c r="AA317" s="75">
        <v>5</v>
      </c>
      <c r="AB317" s="76">
        <f>+Z317*AA317</f>
        <v>928.55000000000007</v>
      </c>
      <c r="AD317" s="30" t="s">
        <v>47</v>
      </c>
      <c r="AG317" s="67"/>
    </row>
    <row r="318" spans="1:33" ht="15.75" x14ac:dyDescent="0.25">
      <c r="A318" s="59">
        <f t="shared" si="28"/>
        <v>47515</v>
      </c>
      <c r="B318" s="41">
        <v>6.57</v>
      </c>
      <c r="C318" s="41">
        <v>6.04</v>
      </c>
      <c r="D318" s="41">
        <v>5.7</v>
      </c>
      <c r="E318" s="41">
        <v>5.52</v>
      </c>
      <c r="F318" s="41">
        <v>5.47</v>
      </c>
      <c r="G318" s="41">
        <v>5.55</v>
      </c>
      <c r="H318" s="41">
        <v>5.77</v>
      </c>
      <c r="I318" s="41">
        <v>4.5999999999999996</v>
      </c>
      <c r="J318" s="41">
        <v>5.0999999999999996</v>
      </c>
      <c r="K318" s="41">
        <v>5.57</v>
      </c>
      <c r="L318" s="41">
        <v>7.85</v>
      </c>
      <c r="M318" s="41">
        <v>8.27</v>
      </c>
      <c r="N318" s="41">
        <v>8.5399999999999991</v>
      </c>
      <c r="O318" s="41">
        <v>8.5299999999999994</v>
      </c>
      <c r="P318" s="41">
        <v>8.36</v>
      </c>
      <c r="Q318" s="41">
        <v>8.24</v>
      </c>
      <c r="R318" s="41">
        <v>8.19</v>
      </c>
      <c r="S318" s="41">
        <v>10.41</v>
      </c>
      <c r="T318" s="41">
        <v>11.02</v>
      </c>
      <c r="U318" s="41">
        <v>11.95</v>
      </c>
      <c r="V318" s="41">
        <v>11.72</v>
      </c>
      <c r="W318" s="41">
        <v>10.93</v>
      </c>
      <c r="X318" s="41">
        <v>9.61</v>
      </c>
      <c r="Y318" s="41">
        <v>6.63</v>
      </c>
      <c r="Z318" s="42">
        <f t="shared" si="29"/>
        <v>186.14</v>
      </c>
      <c r="AA318" s="43">
        <v>4</v>
      </c>
      <c r="AB318" s="60">
        <f>+Z318*AA318</f>
        <v>744.56</v>
      </c>
      <c r="AD318" s="30" t="s">
        <v>47</v>
      </c>
      <c r="AG318" s="67"/>
    </row>
    <row r="319" spans="1:33" ht="15.75" x14ac:dyDescent="0.25">
      <c r="A319" s="59">
        <f t="shared" si="28"/>
        <v>47543</v>
      </c>
      <c r="B319" s="41">
        <v>6.67</v>
      </c>
      <c r="C319" s="41">
        <v>6.15</v>
      </c>
      <c r="D319" s="41">
        <v>5.84</v>
      </c>
      <c r="E319" s="41">
        <v>5.65</v>
      </c>
      <c r="F319" s="41">
        <v>5.6</v>
      </c>
      <c r="G319" s="41">
        <v>5.68</v>
      </c>
      <c r="H319" s="41">
        <v>5.91</v>
      </c>
      <c r="I319" s="41">
        <v>4.8099999999999996</v>
      </c>
      <c r="J319" s="41">
        <v>5.29</v>
      </c>
      <c r="K319" s="41">
        <v>5.72</v>
      </c>
      <c r="L319" s="41">
        <v>8.0299999999999994</v>
      </c>
      <c r="M319" s="41">
        <v>8.43</v>
      </c>
      <c r="N319" s="41">
        <v>8.74</v>
      </c>
      <c r="O319" s="41">
        <v>8.7100000000000009</v>
      </c>
      <c r="P319" s="41">
        <v>8.51</v>
      </c>
      <c r="Q319" s="41">
        <v>8.4499999999999993</v>
      </c>
      <c r="R319" s="41">
        <v>8.4499999999999993</v>
      </c>
      <c r="S319" s="41">
        <v>10.77</v>
      </c>
      <c r="T319" s="41">
        <v>11.52</v>
      </c>
      <c r="U319" s="41">
        <v>12.27</v>
      </c>
      <c r="V319" s="41">
        <v>11.95</v>
      </c>
      <c r="W319" s="41">
        <v>11.16</v>
      </c>
      <c r="X319" s="41">
        <v>9.9</v>
      </c>
      <c r="Y319" s="41">
        <v>6.92</v>
      </c>
      <c r="Z319" s="42">
        <f t="shared" si="29"/>
        <v>191.13</v>
      </c>
      <c r="AA319" s="43">
        <v>5</v>
      </c>
      <c r="AB319" s="60">
        <f t="shared" ref="AB319:AB328" si="31">+Z319*AA319</f>
        <v>955.65</v>
      </c>
      <c r="AD319" s="30" t="s">
        <v>47</v>
      </c>
      <c r="AG319" s="67"/>
    </row>
    <row r="320" spans="1:33" ht="15.75" x14ac:dyDescent="0.25">
      <c r="A320" s="59">
        <f t="shared" si="28"/>
        <v>47574</v>
      </c>
      <c r="B320" s="41">
        <v>6.56</v>
      </c>
      <c r="C320" s="41">
        <v>6.04</v>
      </c>
      <c r="D320" s="41">
        <v>5.72</v>
      </c>
      <c r="E320" s="41">
        <v>5.54</v>
      </c>
      <c r="F320" s="41">
        <v>5.51</v>
      </c>
      <c r="G320" s="41">
        <v>5.52</v>
      </c>
      <c r="H320" s="41">
        <v>5.78</v>
      </c>
      <c r="I320" s="41">
        <v>4.74</v>
      </c>
      <c r="J320" s="41">
        <v>5.21</v>
      </c>
      <c r="K320" s="41">
        <v>5.64</v>
      </c>
      <c r="L320" s="41">
        <v>7.93</v>
      </c>
      <c r="M320" s="41">
        <v>8.41</v>
      </c>
      <c r="N320" s="41">
        <v>8.73</v>
      </c>
      <c r="O320" s="41">
        <v>8.69</v>
      </c>
      <c r="P320" s="41">
        <v>8.52</v>
      </c>
      <c r="Q320" s="41">
        <v>8.42</v>
      </c>
      <c r="R320" s="41">
        <v>8.3800000000000008</v>
      </c>
      <c r="S320" s="41">
        <v>10.67</v>
      </c>
      <c r="T320" s="41">
        <v>11.47</v>
      </c>
      <c r="U320" s="41">
        <v>12</v>
      </c>
      <c r="V320" s="41">
        <v>11.69</v>
      </c>
      <c r="W320" s="41">
        <v>10.93</v>
      </c>
      <c r="X320" s="41">
        <v>9.74</v>
      </c>
      <c r="Y320" s="41">
        <v>6.85</v>
      </c>
      <c r="Z320" s="42">
        <f t="shared" si="29"/>
        <v>188.69</v>
      </c>
      <c r="AA320" s="43">
        <v>6</v>
      </c>
      <c r="AB320" s="60">
        <f t="shared" si="31"/>
        <v>1132.1399999999999</v>
      </c>
      <c r="AD320" s="30" t="s">
        <v>47</v>
      </c>
      <c r="AG320" s="67"/>
    </row>
    <row r="321" spans="1:33" ht="15.75" x14ac:dyDescent="0.25">
      <c r="A321" s="59">
        <f t="shared" si="28"/>
        <v>47604</v>
      </c>
      <c r="B321" s="41">
        <v>6.47</v>
      </c>
      <c r="C321" s="41">
        <v>5.97</v>
      </c>
      <c r="D321" s="41">
        <v>5.67</v>
      </c>
      <c r="E321" s="41">
        <v>5.47</v>
      </c>
      <c r="F321" s="41">
        <v>5.43</v>
      </c>
      <c r="G321" s="41">
        <v>5.35</v>
      </c>
      <c r="H321" s="41">
        <v>5.74</v>
      </c>
      <c r="I321" s="41">
        <v>4.74</v>
      </c>
      <c r="J321" s="41">
        <v>5.24</v>
      </c>
      <c r="K321" s="41">
        <v>7.61</v>
      </c>
      <c r="L321" s="41">
        <v>8.07</v>
      </c>
      <c r="M321" s="41">
        <v>8.49</v>
      </c>
      <c r="N321" s="41">
        <v>8.64</v>
      </c>
      <c r="O321" s="41">
        <v>8.61</v>
      </c>
      <c r="P321" s="41">
        <v>8.39</v>
      </c>
      <c r="Q321" s="41">
        <v>8.35</v>
      </c>
      <c r="R321" s="41">
        <v>8.34</v>
      </c>
      <c r="S321" s="41">
        <v>10.6</v>
      </c>
      <c r="T321" s="41">
        <v>11.32</v>
      </c>
      <c r="U321" s="41">
        <v>11.97</v>
      </c>
      <c r="V321" s="41">
        <v>11.69</v>
      </c>
      <c r="W321" s="41">
        <v>10.89</v>
      </c>
      <c r="X321" s="41">
        <v>9.66</v>
      </c>
      <c r="Y321" s="41">
        <v>6.72</v>
      </c>
      <c r="Z321" s="42">
        <f t="shared" si="29"/>
        <v>189.43</v>
      </c>
      <c r="AA321" s="43">
        <v>5</v>
      </c>
      <c r="AB321" s="60">
        <f t="shared" si="31"/>
        <v>947.15000000000009</v>
      </c>
      <c r="AD321" s="30" t="s">
        <v>47</v>
      </c>
      <c r="AG321" s="67"/>
    </row>
    <row r="322" spans="1:33" ht="15.75" x14ac:dyDescent="0.25">
      <c r="A322" s="59">
        <f t="shared" si="28"/>
        <v>47635</v>
      </c>
      <c r="B322" s="41">
        <v>6.18</v>
      </c>
      <c r="C322" s="41">
        <v>5.69</v>
      </c>
      <c r="D322" s="41">
        <v>5.39</v>
      </c>
      <c r="E322" s="41">
        <v>5.21</v>
      </c>
      <c r="F322" s="41">
        <v>5.17</v>
      </c>
      <c r="G322" s="41">
        <v>5.14</v>
      </c>
      <c r="H322" s="41">
        <v>5.45</v>
      </c>
      <c r="I322" s="41">
        <v>4.4400000000000004</v>
      </c>
      <c r="J322" s="41">
        <v>4.88</v>
      </c>
      <c r="K322" s="41">
        <v>5.35</v>
      </c>
      <c r="L322" s="41">
        <v>7.62</v>
      </c>
      <c r="M322" s="41">
        <v>8</v>
      </c>
      <c r="N322" s="41">
        <v>8.24</v>
      </c>
      <c r="O322" s="41">
        <v>8.17</v>
      </c>
      <c r="P322" s="41">
        <v>7.93</v>
      </c>
      <c r="Q322" s="41">
        <v>7.8400000000000007</v>
      </c>
      <c r="R322" s="41">
        <v>7.8600000000000012</v>
      </c>
      <c r="S322" s="41">
        <v>10.050000000000001</v>
      </c>
      <c r="T322" s="41">
        <v>10.67</v>
      </c>
      <c r="U322" s="41">
        <v>11.44</v>
      </c>
      <c r="V322" s="41">
        <v>11.16</v>
      </c>
      <c r="W322" s="41">
        <v>10.44</v>
      </c>
      <c r="X322" s="41">
        <v>9.32</v>
      </c>
      <c r="Y322" s="41">
        <v>6.49</v>
      </c>
      <c r="Z322" s="42">
        <f t="shared" si="29"/>
        <v>178.13</v>
      </c>
      <c r="AA322" s="43">
        <v>5</v>
      </c>
      <c r="AB322" s="60">
        <f t="shared" si="31"/>
        <v>890.65</v>
      </c>
      <c r="AD322" s="30" t="s">
        <v>47</v>
      </c>
      <c r="AG322" s="67"/>
    </row>
    <row r="323" spans="1:33" ht="15.75" x14ac:dyDescent="0.25">
      <c r="A323" s="59">
        <f t="shared" si="28"/>
        <v>47665</v>
      </c>
      <c r="B323" s="41">
        <v>6.58</v>
      </c>
      <c r="C323" s="41">
        <v>6.07</v>
      </c>
      <c r="D323" s="41">
        <v>5.76</v>
      </c>
      <c r="E323" s="41">
        <v>5.55</v>
      </c>
      <c r="F323" s="41">
        <v>5.51</v>
      </c>
      <c r="G323" s="41">
        <v>5.49</v>
      </c>
      <c r="H323" s="41">
        <v>5.76</v>
      </c>
      <c r="I323" s="41">
        <v>4.74</v>
      </c>
      <c r="J323" s="41">
        <v>5.23</v>
      </c>
      <c r="K323" s="41">
        <v>5.69</v>
      </c>
      <c r="L323" s="41">
        <v>8.0399999999999991</v>
      </c>
      <c r="M323" s="41">
        <v>8.5299999999999994</v>
      </c>
      <c r="N323" s="41">
        <v>8.82</v>
      </c>
      <c r="O323" s="41">
        <v>8.75</v>
      </c>
      <c r="P323" s="41">
        <v>8.52</v>
      </c>
      <c r="Q323" s="41">
        <v>8.4499999999999993</v>
      </c>
      <c r="R323" s="41">
        <v>8.4499999999999993</v>
      </c>
      <c r="S323" s="41">
        <v>10.68</v>
      </c>
      <c r="T323" s="41">
        <v>11.23</v>
      </c>
      <c r="U323" s="41">
        <v>12.18</v>
      </c>
      <c r="V323" s="41">
        <v>11.91</v>
      </c>
      <c r="W323" s="41">
        <v>11.13</v>
      </c>
      <c r="X323" s="41">
        <v>9.8800000000000008</v>
      </c>
      <c r="Y323" s="41">
        <v>6.91</v>
      </c>
      <c r="Z323" s="42">
        <f t="shared" si="29"/>
        <v>189.85999999999996</v>
      </c>
      <c r="AA323" s="43">
        <v>5</v>
      </c>
      <c r="AB323" s="60">
        <f t="shared" si="31"/>
        <v>949.29999999999973</v>
      </c>
      <c r="AD323" s="30" t="s">
        <v>47</v>
      </c>
      <c r="AG323" s="67"/>
    </row>
    <row r="324" spans="1:33" ht="15.75" x14ac:dyDescent="0.25">
      <c r="A324" s="59">
        <f t="shared" si="28"/>
        <v>47696</v>
      </c>
      <c r="B324" s="41">
        <v>6.53</v>
      </c>
      <c r="C324" s="41">
        <v>6.03</v>
      </c>
      <c r="D324" s="41">
        <v>5.71</v>
      </c>
      <c r="E324" s="41">
        <v>5.51</v>
      </c>
      <c r="F324" s="41">
        <v>5.47</v>
      </c>
      <c r="G324" s="41">
        <v>5.48</v>
      </c>
      <c r="H324" s="41">
        <v>5.72</v>
      </c>
      <c r="I324" s="41">
        <v>4.66</v>
      </c>
      <c r="J324" s="41">
        <v>5.13</v>
      </c>
      <c r="K324" s="41">
        <v>5.62</v>
      </c>
      <c r="L324" s="41">
        <v>7.96</v>
      </c>
      <c r="M324" s="41">
        <v>8.39</v>
      </c>
      <c r="N324" s="41">
        <v>8.66</v>
      </c>
      <c r="O324" s="41">
        <v>8.67</v>
      </c>
      <c r="P324" s="41">
        <v>8.51</v>
      </c>
      <c r="Q324" s="41">
        <v>8.3800000000000008</v>
      </c>
      <c r="R324" s="41">
        <v>8.32</v>
      </c>
      <c r="S324" s="41">
        <v>10.54</v>
      </c>
      <c r="T324" s="41">
        <v>11.24</v>
      </c>
      <c r="U324" s="41">
        <v>11.99</v>
      </c>
      <c r="V324" s="41">
        <v>11.72</v>
      </c>
      <c r="W324" s="41">
        <v>10.93</v>
      </c>
      <c r="X324" s="41">
        <v>9.67</v>
      </c>
      <c r="Y324" s="41">
        <v>6.75</v>
      </c>
      <c r="Z324" s="42">
        <f t="shared" si="29"/>
        <v>187.59</v>
      </c>
      <c r="AA324" s="43">
        <v>5</v>
      </c>
      <c r="AB324" s="60">
        <f t="shared" si="31"/>
        <v>937.95</v>
      </c>
      <c r="AD324" s="30" t="s">
        <v>47</v>
      </c>
      <c r="AG324" s="67"/>
    </row>
    <row r="325" spans="1:33" ht="15.75" x14ac:dyDescent="0.25">
      <c r="A325" s="59">
        <f t="shared" si="28"/>
        <v>47727</v>
      </c>
      <c r="B325" s="41">
        <v>6.65</v>
      </c>
      <c r="C325" s="41">
        <v>6.15</v>
      </c>
      <c r="D325" s="41">
        <v>5.84</v>
      </c>
      <c r="E325" s="41">
        <v>5.63</v>
      </c>
      <c r="F325" s="41">
        <v>5.58</v>
      </c>
      <c r="G325" s="41">
        <v>5.54</v>
      </c>
      <c r="H325" s="41">
        <v>5.84</v>
      </c>
      <c r="I325" s="41">
        <v>4.8</v>
      </c>
      <c r="J325" s="41">
        <v>5.29</v>
      </c>
      <c r="K325" s="41">
        <v>5.75</v>
      </c>
      <c r="L325" s="41">
        <v>8.07</v>
      </c>
      <c r="M325" s="41">
        <v>8.52</v>
      </c>
      <c r="N325" s="41">
        <v>8.8800000000000008</v>
      </c>
      <c r="O325" s="41">
        <v>8.86</v>
      </c>
      <c r="P325" s="41">
        <v>8.69</v>
      </c>
      <c r="Q325" s="41">
        <v>8.59</v>
      </c>
      <c r="R325" s="41">
        <v>8.59</v>
      </c>
      <c r="S325" s="41">
        <v>10.91</v>
      </c>
      <c r="T325" s="41">
        <v>11.84</v>
      </c>
      <c r="U325" s="41">
        <v>12.34</v>
      </c>
      <c r="V325" s="41">
        <v>12.04</v>
      </c>
      <c r="W325" s="41">
        <v>11.18</v>
      </c>
      <c r="X325" s="41">
        <v>9.84</v>
      </c>
      <c r="Y325" s="41">
        <v>6.85</v>
      </c>
      <c r="Z325" s="42">
        <f t="shared" si="29"/>
        <v>192.27</v>
      </c>
      <c r="AA325" s="43">
        <v>5</v>
      </c>
      <c r="AB325" s="60">
        <f t="shared" si="31"/>
        <v>961.35</v>
      </c>
      <c r="AD325" s="30" t="s">
        <v>47</v>
      </c>
      <c r="AG325" s="67"/>
    </row>
    <row r="326" spans="1:33" ht="15.75" x14ac:dyDescent="0.25">
      <c r="A326" s="59">
        <f t="shared" si="28"/>
        <v>47757</v>
      </c>
      <c r="B326" s="41">
        <v>6.37</v>
      </c>
      <c r="C326" s="41">
        <v>5.88</v>
      </c>
      <c r="D326" s="41">
        <v>5.59</v>
      </c>
      <c r="E326" s="41">
        <v>5.4</v>
      </c>
      <c r="F326" s="41">
        <v>5.36</v>
      </c>
      <c r="G326" s="41">
        <v>5.29</v>
      </c>
      <c r="H326" s="41">
        <v>5.63</v>
      </c>
      <c r="I326" s="41">
        <v>4.59</v>
      </c>
      <c r="J326" s="41">
        <v>5.07</v>
      </c>
      <c r="K326" s="41">
        <v>5.51</v>
      </c>
      <c r="L326" s="41">
        <v>7.87</v>
      </c>
      <c r="M326" s="41">
        <v>8.31</v>
      </c>
      <c r="N326" s="41">
        <v>8.5500000000000007</v>
      </c>
      <c r="O326" s="41">
        <v>8.4600000000000009</v>
      </c>
      <c r="P326" s="41">
        <v>8.3000000000000007</v>
      </c>
      <c r="Q326" s="41">
        <v>8.18</v>
      </c>
      <c r="R326" s="41">
        <v>8.17</v>
      </c>
      <c r="S326" s="41">
        <v>10.57</v>
      </c>
      <c r="T326" s="41">
        <v>11.54</v>
      </c>
      <c r="U326" s="41">
        <v>11.72</v>
      </c>
      <c r="V326" s="41">
        <v>11.4</v>
      </c>
      <c r="W326" s="41">
        <v>10.64</v>
      </c>
      <c r="X326" s="41">
        <v>9.4499999999999993</v>
      </c>
      <c r="Y326" s="41">
        <v>6.6</v>
      </c>
      <c r="Z326" s="42">
        <f t="shared" si="29"/>
        <v>184.44999999999996</v>
      </c>
      <c r="AA326" s="43">
        <v>4</v>
      </c>
      <c r="AB326" s="60">
        <f t="shared" si="31"/>
        <v>737.79999999999984</v>
      </c>
      <c r="AD326" s="30" t="s">
        <v>47</v>
      </c>
      <c r="AG326" s="67"/>
    </row>
    <row r="327" spans="1:33" ht="15.75" x14ac:dyDescent="0.25">
      <c r="A327" s="59">
        <f t="shared" si="28"/>
        <v>47788</v>
      </c>
      <c r="B327" s="41">
        <v>6.32</v>
      </c>
      <c r="C327" s="41">
        <v>5.84</v>
      </c>
      <c r="D327" s="41">
        <v>5.53</v>
      </c>
      <c r="E327" s="41">
        <v>5.34</v>
      </c>
      <c r="F327" s="41">
        <v>5.31</v>
      </c>
      <c r="G327" s="41">
        <v>5.25</v>
      </c>
      <c r="H327" s="41">
        <v>5.57</v>
      </c>
      <c r="I327" s="41">
        <v>4.55</v>
      </c>
      <c r="J327" s="41">
        <v>5.04</v>
      </c>
      <c r="K327" s="41">
        <v>5.46</v>
      </c>
      <c r="L327" s="41">
        <v>7.8</v>
      </c>
      <c r="M327" s="41">
        <v>8.26</v>
      </c>
      <c r="N327" s="41">
        <v>8.5500000000000007</v>
      </c>
      <c r="O327" s="41">
        <v>8.5399999999999991</v>
      </c>
      <c r="P327" s="41">
        <v>8.3699999999999992</v>
      </c>
      <c r="Q327" s="41">
        <v>8.2899999999999991</v>
      </c>
      <c r="R327" s="41">
        <v>8.26</v>
      </c>
      <c r="S327" s="41">
        <v>10.67</v>
      </c>
      <c r="T327" s="41">
        <v>11.65</v>
      </c>
      <c r="U327" s="41">
        <v>11.76</v>
      </c>
      <c r="V327" s="41">
        <v>11.45</v>
      </c>
      <c r="W327" s="41">
        <v>10.71</v>
      </c>
      <c r="X327" s="41">
        <v>9.5500000000000007</v>
      </c>
      <c r="Y327" s="41">
        <v>6.66</v>
      </c>
      <c r="Z327" s="42">
        <f t="shared" si="29"/>
        <v>184.73</v>
      </c>
      <c r="AA327" s="43">
        <v>4</v>
      </c>
      <c r="AB327" s="60">
        <f t="shared" si="31"/>
        <v>738.92</v>
      </c>
      <c r="AD327" s="30" t="s">
        <v>47</v>
      </c>
      <c r="AG327" s="67"/>
    </row>
    <row r="328" spans="1:33" ht="16.5" thickBot="1" x14ac:dyDescent="0.3">
      <c r="A328" s="61">
        <f t="shared" si="28"/>
        <v>47818</v>
      </c>
      <c r="B328" s="44">
        <v>6.7</v>
      </c>
      <c r="C328" s="44">
        <v>6.19</v>
      </c>
      <c r="D328" s="44">
        <v>5.85</v>
      </c>
      <c r="E328" s="44">
        <v>5.63</v>
      </c>
      <c r="F328" s="44">
        <v>5.54</v>
      </c>
      <c r="G328" s="44">
        <v>5.53</v>
      </c>
      <c r="H328" s="44">
        <v>5.73</v>
      </c>
      <c r="I328" s="44">
        <v>4.59</v>
      </c>
      <c r="J328" s="44">
        <v>5.03</v>
      </c>
      <c r="K328" s="44">
        <v>5.49</v>
      </c>
      <c r="L328" s="44">
        <v>7.8400000000000007</v>
      </c>
      <c r="M328" s="44">
        <v>8.3000000000000007</v>
      </c>
      <c r="N328" s="44">
        <v>8.58</v>
      </c>
      <c r="O328" s="44">
        <v>8.65</v>
      </c>
      <c r="P328" s="44">
        <v>8.5500000000000007</v>
      </c>
      <c r="Q328" s="44">
        <v>8.49</v>
      </c>
      <c r="R328" s="44">
        <v>8.4700000000000006</v>
      </c>
      <c r="S328" s="44">
        <v>10.81</v>
      </c>
      <c r="T328" s="44">
        <v>11.84</v>
      </c>
      <c r="U328" s="44">
        <v>12.01</v>
      </c>
      <c r="V328" s="44">
        <v>11.63</v>
      </c>
      <c r="W328" s="44">
        <v>10.95</v>
      </c>
      <c r="X328" s="44">
        <v>9.8800000000000008</v>
      </c>
      <c r="Y328" s="44">
        <v>6.9599999999999991</v>
      </c>
      <c r="Z328" s="45">
        <f t="shared" si="29"/>
        <v>189.23999999999998</v>
      </c>
      <c r="AA328" s="46">
        <v>6</v>
      </c>
      <c r="AB328" s="62">
        <f t="shared" si="31"/>
        <v>1135.4399999999998</v>
      </c>
      <c r="AD328" s="30" t="s">
        <v>47</v>
      </c>
      <c r="AG328" s="67"/>
    </row>
    <row r="329" spans="1:33" ht="15.75" x14ac:dyDescent="0.25">
      <c r="A329" s="77">
        <f t="shared" si="28"/>
        <v>47849</v>
      </c>
      <c r="B329" s="73">
        <v>6.82</v>
      </c>
      <c r="C329" s="73">
        <v>6.31</v>
      </c>
      <c r="D329" s="73">
        <v>5.94</v>
      </c>
      <c r="E329" s="73">
        <v>5.74</v>
      </c>
      <c r="F329" s="73">
        <v>5.64</v>
      </c>
      <c r="G329" s="73">
        <v>5.66</v>
      </c>
      <c r="H329" s="73">
        <v>5.81</v>
      </c>
      <c r="I329" s="73">
        <v>4.5999999999999996</v>
      </c>
      <c r="J329" s="73">
        <v>5.04</v>
      </c>
      <c r="K329" s="73">
        <v>5.46</v>
      </c>
      <c r="L329" s="73">
        <v>7.75</v>
      </c>
      <c r="M329" s="73">
        <v>8.23</v>
      </c>
      <c r="N329" s="73">
        <v>8.56</v>
      </c>
      <c r="O329" s="73">
        <v>8.6199999999999992</v>
      </c>
      <c r="P329" s="73">
        <v>8.5</v>
      </c>
      <c r="Q329" s="73">
        <v>8.4499999999999993</v>
      </c>
      <c r="R329" s="73">
        <v>8.44</v>
      </c>
      <c r="S329" s="73">
        <v>10.62</v>
      </c>
      <c r="T329" s="73">
        <v>11.43</v>
      </c>
      <c r="U329" s="73">
        <v>12.13</v>
      </c>
      <c r="V329" s="73">
        <v>11.9</v>
      </c>
      <c r="W329" s="73">
        <v>11.15</v>
      </c>
      <c r="X329" s="73">
        <v>10</v>
      </c>
      <c r="Y329" s="73">
        <v>7.05</v>
      </c>
      <c r="Z329" s="74">
        <f t="shared" si="29"/>
        <v>189.85000000000005</v>
      </c>
      <c r="AA329" s="75">
        <v>5</v>
      </c>
      <c r="AB329" s="76">
        <f>+Z329*AA329</f>
        <v>949.25000000000023</v>
      </c>
      <c r="AD329" s="30" t="s">
        <v>47</v>
      </c>
      <c r="AG329" s="67"/>
    </row>
    <row r="330" spans="1:33" ht="15.75" x14ac:dyDescent="0.25">
      <c r="A330" s="59">
        <f t="shared" si="28"/>
        <v>47880</v>
      </c>
      <c r="B330" s="41">
        <v>6.72</v>
      </c>
      <c r="C330" s="41">
        <v>6.19</v>
      </c>
      <c r="D330" s="41">
        <v>5.84</v>
      </c>
      <c r="E330" s="41">
        <v>5.65</v>
      </c>
      <c r="F330" s="41">
        <v>5.6</v>
      </c>
      <c r="G330" s="41">
        <v>5.69</v>
      </c>
      <c r="H330" s="41">
        <v>5.91</v>
      </c>
      <c r="I330" s="41">
        <v>4.71</v>
      </c>
      <c r="J330" s="41">
        <v>5.23</v>
      </c>
      <c r="K330" s="41">
        <v>7.64</v>
      </c>
      <c r="L330" s="41">
        <v>8.0399999999999991</v>
      </c>
      <c r="M330" s="41">
        <v>8.4700000000000006</v>
      </c>
      <c r="N330" s="41">
        <v>8.74</v>
      </c>
      <c r="O330" s="41">
        <v>8.74</v>
      </c>
      <c r="P330" s="41">
        <v>8.56</v>
      </c>
      <c r="Q330" s="41">
        <v>8.44</v>
      </c>
      <c r="R330" s="41">
        <v>8.39</v>
      </c>
      <c r="S330" s="41">
        <v>10.66</v>
      </c>
      <c r="T330" s="41">
        <v>11.28</v>
      </c>
      <c r="U330" s="41">
        <v>12.24</v>
      </c>
      <c r="V330" s="41">
        <v>12</v>
      </c>
      <c r="W330" s="41">
        <v>11.2</v>
      </c>
      <c r="X330" s="41">
        <v>7.85</v>
      </c>
      <c r="Y330" s="41">
        <v>6.79</v>
      </c>
      <c r="Z330" s="42">
        <f t="shared" si="29"/>
        <v>190.57999999999998</v>
      </c>
      <c r="AA330" s="43">
        <v>4</v>
      </c>
      <c r="AB330" s="60">
        <f>+Z330*AA330</f>
        <v>762.31999999999994</v>
      </c>
      <c r="AD330" s="30" t="s">
        <v>47</v>
      </c>
      <c r="AG330" s="67"/>
    </row>
    <row r="331" spans="1:33" ht="15.75" x14ac:dyDescent="0.25">
      <c r="A331" s="59">
        <f t="shared" si="28"/>
        <v>47908</v>
      </c>
      <c r="B331" s="41">
        <v>6.81</v>
      </c>
      <c r="C331" s="41">
        <v>6.27</v>
      </c>
      <c r="D331" s="41">
        <v>5.95</v>
      </c>
      <c r="E331" s="41">
        <v>5.76</v>
      </c>
      <c r="F331" s="41">
        <v>5.71</v>
      </c>
      <c r="G331" s="41">
        <v>5.79</v>
      </c>
      <c r="H331" s="41">
        <v>6.03</v>
      </c>
      <c r="I331" s="41">
        <v>4.9000000000000004</v>
      </c>
      <c r="J331" s="41">
        <v>5.39</v>
      </c>
      <c r="K331" s="41">
        <v>7.74</v>
      </c>
      <c r="L331" s="41">
        <v>8.19</v>
      </c>
      <c r="M331" s="41">
        <v>8.6</v>
      </c>
      <c r="N331" s="41">
        <v>8.92</v>
      </c>
      <c r="O331" s="41">
        <v>8.89</v>
      </c>
      <c r="P331" s="41">
        <v>8.68</v>
      </c>
      <c r="Q331" s="41">
        <v>8.6199999999999992</v>
      </c>
      <c r="R331" s="41">
        <v>8.6199999999999992</v>
      </c>
      <c r="S331" s="41">
        <v>10.99</v>
      </c>
      <c r="T331" s="41">
        <v>11.76</v>
      </c>
      <c r="U331" s="41">
        <v>12.53</v>
      </c>
      <c r="V331" s="41">
        <v>12.2</v>
      </c>
      <c r="W331" s="41">
        <v>11.39</v>
      </c>
      <c r="X331" s="41">
        <v>10.1</v>
      </c>
      <c r="Y331" s="41">
        <v>7.06</v>
      </c>
      <c r="Z331" s="42">
        <f t="shared" si="29"/>
        <v>196.9</v>
      </c>
      <c r="AA331" s="43">
        <v>5</v>
      </c>
      <c r="AB331" s="60">
        <f t="shared" ref="AB331:AB340" si="32">+Z331*AA331</f>
        <v>984.5</v>
      </c>
      <c r="AD331" s="30" t="s">
        <v>47</v>
      </c>
      <c r="AG331" s="67"/>
    </row>
    <row r="332" spans="1:33" ht="15.75" x14ac:dyDescent="0.25">
      <c r="A332" s="59">
        <f t="shared" si="28"/>
        <v>47939</v>
      </c>
      <c r="B332" s="41">
        <v>6.7</v>
      </c>
      <c r="C332" s="41">
        <v>6.17</v>
      </c>
      <c r="D332" s="41">
        <v>5.84</v>
      </c>
      <c r="E332" s="41">
        <v>5.66</v>
      </c>
      <c r="F332" s="41">
        <v>5.63</v>
      </c>
      <c r="G332" s="41">
        <v>5.64</v>
      </c>
      <c r="H332" s="41">
        <v>5.9</v>
      </c>
      <c r="I332" s="41">
        <v>4.84</v>
      </c>
      <c r="J332" s="41">
        <v>5.32</v>
      </c>
      <c r="K332" s="41">
        <v>7.66</v>
      </c>
      <c r="L332" s="41">
        <v>8.1</v>
      </c>
      <c r="M332" s="41">
        <v>8.59</v>
      </c>
      <c r="N332" s="41">
        <v>8.92</v>
      </c>
      <c r="O332" s="41">
        <v>8.8800000000000008</v>
      </c>
      <c r="P332" s="41">
        <v>8.7100000000000009</v>
      </c>
      <c r="Q332" s="41">
        <v>8.6</v>
      </c>
      <c r="R332" s="41">
        <v>8.56</v>
      </c>
      <c r="S332" s="41">
        <v>10.9</v>
      </c>
      <c r="T332" s="41">
        <v>11.72</v>
      </c>
      <c r="U332" s="41">
        <v>12.26</v>
      </c>
      <c r="V332" s="41">
        <v>11.95</v>
      </c>
      <c r="W332" s="41">
        <v>11.17</v>
      </c>
      <c r="X332" s="41">
        <v>9.9499999999999993</v>
      </c>
      <c r="Y332" s="41">
        <v>6.99</v>
      </c>
      <c r="Z332" s="42">
        <f t="shared" si="29"/>
        <v>194.65999999999997</v>
      </c>
      <c r="AA332" s="43">
        <v>6</v>
      </c>
      <c r="AB332" s="60">
        <f t="shared" si="32"/>
        <v>1167.9599999999998</v>
      </c>
      <c r="AD332" s="30" t="s">
        <v>47</v>
      </c>
      <c r="AG332" s="67"/>
    </row>
    <row r="333" spans="1:33" ht="15.75" x14ac:dyDescent="0.25">
      <c r="A333" s="59">
        <f t="shared" si="28"/>
        <v>47969</v>
      </c>
      <c r="B333" s="41">
        <v>6.62</v>
      </c>
      <c r="C333" s="41">
        <v>6.11</v>
      </c>
      <c r="D333" s="41">
        <v>5.8</v>
      </c>
      <c r="E333" s="41">
        <v>5.6</v>
      </c>
      <c r="F333" s="41">
        <v>5.55</v>
      </c>
      <c r="G333" s="41">
        <v>5.48</v>
      </c>
      <c r="H333" s="41">
        <v>5.87</v>
      </c>
      <c r="I333" s="41">
        <v>4.8499999999999996</v>
      </c>
      <c r="J333" s="41">
        <v>5.37</v>
      </c>
      <c r="K333" s="41">
        <v>7.79</v>
      </c>
      <c r="L333" s="41">
        <v>8.26</v>
      </c>
      <c r="M333" s="41">
        <v>8.69</v>
      </c>
      <c r="N333" s="41">
        <v>8.84</v>
      </c>
      <c r="O333" s="41">
        <v>8.81</v>
      </c>
      <c r="P333" s="41">
        <v>8.59</v>
      </c>
      <c r="Q333" s="41">
        <v>8.5399999999999991</v>
      </c>
      <c r="R333" s="41">
        <v>8.5299999999999994</v>
      </c>
      <c r="S333" s="41">
        <v>10.85</v>
      </c>
      <c r="T333" s="41">
        <v>11.59</v>
      </c>
      <c r="U333" s="41">
        <v>12.25</v>
      </c>
      <c r="V333" s="41">
        <v>11.97</v>
      </c>
      <c r="W333" s="41">
        <v>11.15</v>
      </c>
      <c r="X333" s="41">
        <v>9.8800000000000008</v>
      </c>
      <c r="Y333" s="41">
        <v>6.88</v>
      </c>
      <c r="Z333" s="42">
        <f t="shared" si="29"/>
        <v>193.87</v>
      </c>
      <c r="AA333" s="43">
        <v>5</v>
      </c>
      <c r="AB333" s="60">
        <f t="shared" si="32"/>
        <v>969.35</v>
      </c>
      <c r="AD333" s="30" t="s">
        <v>47</v>
      </c>
      <c r="AG333" s="67"/>
    </row>
    <row r="334" spans="1:33" ht="15.75" x14ac:dyDescent="0.25">
      <c r="A334" s="59">
        <f t="shared" si="28"/>
        <v>48000</v>
      </c>
      <c r="B334" s="41">
        <v>6.36</v>
      </c>
      <c r="C334" s="41">
        <v>5.85</v>
      </c>
      <c r="D334" s="41">
        <v>5.55</v>
      </c>
      <c r="E334" s="41">
        <v>5.36</v>
      </c>
      <c r="F334" s="41">
        <v>5.32</v>
      </c>
      <c r="G334" s="41">
        <v>5.28</v>
      </c>
      <c r="H334" s="41">
        <v>5.61</v>
      </c>
      <c r="I334" s="41">
        <v>4.57</v>
      </c>
      <c r="J334" s="41">
        <v>5.03</v>
      </c>
      <c r="K334" s="41">
        <v>7.4</v>
      </c>
      <c r="L334" s="41">
        <v>7.8400000000000007</v>
      </c>
      <c r="M334" s="41">
        <v>8.2200000000000006</v>
      </c>
      <c r="N334" s="41">
        <v>8.4700000000000006</v>
      </c>
      <c r="O334" s="41">
        <v>8.4</v>
      </c>
      <c r="P334" s="41">
        <v>8.16</v>
      </c>
      <c r="Q334" s="41">
        <v>8.07</v>
      </c>
      <c r="R334" s="41">
        <v>8.08</v>
      </c>
      <c r="S334" s="41">
        <v>10.32</v>
      </c>
      <c r="T334" s="41">
        <v>10.96</v>
      </c>
      <c r="U334" s="41">
        <v>11.75</v>
      </c>
      <c r="V334" s="41">
        <v>11.47</v>
      </c>
      <c r="W334" s="41">
        <v>10.73</v>
      </c>
      <c r="X334" s="41">
        <v>9.58</v>
      </c>
      <c r="Y334" s="41">
        <v>6.68</v>
      </c>
      <c r="Z334" s="42">
        <f t="shared" si="29"/>
        <v>185.06000000000003</v>
      </c>
      <c r="AA334" s="43">
        <v>5</v>
      </c>
      <c r="AB334" s="60">
        <f t="shared" si="32"/>
        <v>925.30000000000018</v>
      </c>
      <c r="AD334" s="30" t="s">
        <v>47</v>
      </c>
      <c r="AG334" s="67"/>
    </row>
    <row r="335" spans="1:33" ht="15.75" x14ac:dyDescent="0.25">
      <c r="A335" s="59">
        <f t="shared" si="28"/>
        <v>48030</v>
      </c>
      <c r="B335" s="41">
        <v>6.7</v>
      </c>
      <c r="C335" s="41">
        <v>6.18</v>
      </c>
      <c r="D335" s="41">
        <v>5.87</v>
      </c>
      <c r="E335" s="41">
        <v>5.66</v>
      </c>
      <c r="F335" s="41">
        <v>5.62</v>
      </c>
      <c r="G335" s="41">
        <v>5.6</v>
      </c>
      <c r="H335" s="41">
        <v>5.87</v>
      </c>
      <c r="I335" s="41">
        <v>4.83</v>
      </c>
      <c r="J335" s="41">
        <v>5.32</v>
      </c>
      <c r="K335" s="41">
        <v>7.71</v>
      </c>
      <c r="L335" s="41">
        <v>8.19</v>
      </c>
      <c r="M335" s="41">
        <v>8.69</v>
      </c>
      <c r="N335" s="41">
        <v>8.99</v>
      </c>
      <c r="O335" s="41">
        <v>8.91</v>
      </c>
      <c r="P335" s="41">
        <v>8.69</v>
      </c>
      <c r="Q335" s="41">
        <v>8.6199999999999992</v>
      </c>
      <c r="R335" s="41">
        <v>8.6199999999999992</v>
      </c>
      <c r="S335" s="41">
        <v>10.9</v>
      </c>
      <c r="T335" s="41">
        <v>11.45</v>
      </c>
      <c r="U335" s="41">
        <v>12.42</v>
      </c>
      <c r="V335" s="41">
        <v>12.14</v>
      </c>
      <c r="W335" s="41">
        <v>11.36</v>
      </c>
      <c r="X335" s="41">
        <v>10.08</v>
      </c>
      <c r="Y335" s="41">
        <v>7.04</v>
      </c>
      <c r="Z335" s="42">
        <f t="shared" si="29"/>
        <v>195.45999999999998</v>
      </c>
      <c r="AA335" s="43">
        <v>4</v>
      </c>
      <c r="AB335" s="60">
        <f t="shared" si="32"/>
        <v>781.83999999999992</v>
      </c>
      <c r="AD335" s="30" t="s">
        <v>47</v>
      </c>
      <c r="AG335" s="67"/>
    </row>
    <row r="336" spans="1:33" ht="15.75" x14ac:dyDescent="0.25">
      <c r="A336" s="59">
        <f t="shared" si="28"/>
        <v>48061</v>
      </c>
      <c r="B336" s="41">
        <v>6.69</v>
      </c>
      <c r="C336" s="41">
        <v>6.17</v>
      </c>
      <c r="D336" s="41">
        <v>5.85</v>
      </c>
      <c r="E336" s="41">
        <v>5.65</v>
      </c>
      <c r="F336" s="41">
        <v>5.61</v>
      </c>
      <c r="G336" s="41">
        <v>5.62</v>
      </c>
      <c r="H336" s="41">
        <v>5.86</v>
      </c>
      <c r="I336" s="41">
        <v>4.78</v>
      </c>
      <c r="J336" s="41">
        <v>5.26</v>
      </c>
      <c r="K336" s="41">
        <v>7.68</v>
      </c>
      <c r="L336" s="41">
        <v>8.16</v>
      </c>
      <c r="M336" s="41">
        <v>8.6</v>
      </c>
      <c r="N336" s="41">
        <v>8.8699999999999992</v>
      </c>
      <c r="O336" s="41">
        <v>8.89</v>
      </c>
      <c r="P336" s="41">
        <v>8.7200000000000006</v>
      </c>
      <c r="Q336" s="41">
        <v>8.59</v>
      </c>
      <c r="R336" s="41">
        <v>8.5299999999999994</v>
      </c>
      <c r="S336" s="41">
        <v>10.8</v>
      </c>
      <c r="T336" s="41">
        <v>11.51</v>
      </c>
      <c r="U336" s="41">
        <v>12.29</v>
      </c>
      <c r="V336" s="41">
        <v>12.01</v>
      </c>
      <c r="W336" s="41">
        <v>11.19</v>
      </c>
      <c r="X336" s="41">
        <v>9.91</v>
      </c>
      <c r="Y336" s="41">
        <v>6.92</v>
      </c>
      <c r="Z336" s="42">
        <f t="shared" si="29"/>
        <v>194.15999999999997</v>
      </c>
      <c r="AA336" s="43">
        <v>6</v>
      </c>
      <c r="AB336" s="60">
        <f t="shared" si="32"/>
        <v>1164.9599999999998</v>
      </c>
      <c r="AD336" s="30" t="s">
        <v>47</v>
      </c>
      <c r="AG336" s="67"/>
    </row>
    <row r="337" spans="1:33" ht="15.75" x14ac:dyDescent="0.25">
      <c r="A337" s="59">
        <f t="shared" ref="A337:A368" si="33">+A189</f>
        <v>48092</v>
      </c>
      <c r="B337" s="41">
        <v>6.77</v>
      </c>
      <c r="C337" s="41">
        <v>6.26</v>
      </c>
      <c r="D337" s="41">
        <v>5.95</v>
      </c>
      <c r="E337" s="41">
        <v>5.73</v>
      </c>
      <c r="F337" s="41">
        <v>5.68</v>
      </c>
      <c r="G337" s="41">
        <v>5.65</v>
      </c>
      <c r="H337" s="41">
        <v>5.95</v>
      </c>
      <c r="I337" s="41">
        <v>4.88</v>
      </c>
      <c r="J337" s="41">
        <v>5.38</v>
      </c>
      <c r="K337" s="41">
        <v>5.85</v>
      </c>
      <c r="L337" s="41">
        <v>8.2200000000000006</v>
      </c>
      <c r="M337" s="41">
        <v>8.68</v>
      </c>
      <c r="N337" s="41">
        <v>9.0399999999999991</v>
      </c>
      <c r="O337" s="41">
        <v>9.0299999999999994</v>
      </c>
      <c r="P337" s="41">
        <v>8.85</v>
      </c>
      <c r="Q337" s="41">
        <v>8.75</v>
      </c>
      <c r="R337" s="41">
        <v>8.75</v>
      </c>
      <c r="S337" s="41">
        <v>11.12</v>
      </c>
      <c r="T337" s="41">
        <v>12.07</v>
      </c>
      <c r="U337" s="41">
        <v>12.58</v>
      </c>
      <c r="V337" s="41">
        <v>12.27</v>
      </c>
      <c r="W337" s="41">
        <v>11.4</v>
      </c>
      <c r="X337" s="41">
        <v>8.0500000000000007</v>
      </c>
      <c r="Y337" s="41">
        <v>6.98</v>
      </c>
      <c r="Z337" s="42">
        <f t="shared" si="29"/>
        <v>193.89000000000001</v>
      </c>
      <c r="AA337" s="43">
        <v>4</v>
      </c>
      <c r="AB337" s="60">
        <f t="shared" si="32"/>
        <v>775.56000000000006</v>
      </c>
      <c r="AD337" s="30" t="s">
        <v>47</v>
      </c>
      <c r="AG337" s="67"/>
    </row>
    <row r="338" spans="1:33" ht="15.75" x14ac:dyDescent="0.25">
      <c r="A338" s="59">
        <f t="shared" si="33"/>
        <v>48122</v>
      </c>
      <c r="B338" s="41">
        <v>6.52</v>
      </c>
      <c r="C338" s="41">
        <v>6.02</v>
      </c>
      <c r="D338" s="41">
        <v>5.73</v>
      </c>
      <c r="E338" s="41">
        <v>5.53</v>
      </c>
      <c r="F338" s="41">
        <v>5.49</v>
      </c>
      <c r="G338" s="41">
        <v>5.42</v>
      </c>
      <c r="H338" s="41">
        <v>5.76</v>
      </c>
      <c r="I338" s="41">
        <v>4.7</v>
      </c>
      <c r="J338" s="41">
        <v>5.19</v>
      </c>
      <c r="K338" s="41">
        <v>7.55</v>
      </c>
      <c r="L338" s="41">
        <v>8.06</v>
      </c>
      <c r="M338" s="41">
        <v>8.51</v>
      </c>
      <c r="N338" s="41">
        <v>8.76</v>
      </c>
      <c r="O338" s="41">
        <v>8.67</v>
      </c>
      <c r="P338" s="41">
        <v>8.5</v>
      </c>
      <c r="Q338" s="41">
        <v>8.3800000000000008</v>
      </c>
      <c r="R338" s="41">
        <v>8.3699999999999992</v>
      </c>
      <c r="S338" s="41">
        <v>10.82</v>
      </c>
      <c r="T338" s="41">
        <v>11.82</v>
      </c>
      <c r="U338" s="41">
        <v>12</v>
      </c>
      <c r="V338" s="41">
        <v>11.67</v>
      </c>
      <c r="W338" s="41">
        <v>10.89</v>
      </c>
      <c r="X338" s="41">
        <v>7.72</v>
      </c>
      <c r="Y338" s="41">
        <v>6.75</v>
      </c>
      <c r="Z338" s="42">
        <f t="shared" si="29"/>
        <v>188.83</v>
      </c>
      <c r="AA338" s="43">
        <v>4</v>
      </c>
      <c r="AB338" s="60">
        <f t="shared" si="32"/>
        <v>755.32</v>
      </c>
      <c r="AD338" s="30" t="s">
        <v>47</v>
      </c>
      <c r="AG338" s="67"/>
    </row>
    <row r="339" spans="1:33" ht="15.75" x14ac:dyDescent="0.25">
      <c r="A339" s="59">
        <f t="shared" si="33"/>
        <v>48153</v>
      </c>
      <c r="B339" s="41">
        <v>6.49</v>
      </c>
      <c r="C339" s="41">
        <v>6</v>
      </c>
      <c r="D339" s="41">
        <v>5.68</v>
      </c>
      <c r="E339" s="41">
        <v>5.49</v>
      </c>
      <c r="F339" s="41">
        <v>5.45</v>
      </c>
      <c r="G339" s="41">
        <v>5.39</v>
      </c>
      <c r="H339" s="41">
        <v>5.72</v>
      </c>
      <c r="I339" s="41">
        <v>4.68</v>
      </c>
      <c r="J339" s="41">
        <v>5.18</v>
      </c>
      <c r="K339" s="41">
        <v>7.5199999999999987</v>
      </c>
      <c r="L339" s="41">
        <v>8.01</v>
      </c>
      <c r="M339" s="41">
        <v>8.48</v>
      </c>
      <c r="N339" s="41">
        <v>8.7799999999999994</v>
      </c>
      <c r="O339" s="41">
        <v>8.77</v>
      </c>
      <c r="P339" s="41">
        <v>8.59</v>
      </c>
      <c r="Q339" s="41">
        <v>8.51</v>
      </c>
      <c r="R339" s="41">
        <v>8.48</v>
      </c>
      <c r="S339" s="41">
        <v>10.95</v>
      </c>
      <c r="T339" s="41">
        <v>11.96</v>
      </c>
      <c r="U339" s="41">
        <v>12.07</v>
      </c>
      <c r="V339" s="41">
        <v>11.75</v>
      </c>
      <c r="W339" s="41">
        <v>10.99</v>
      </c>
      <c r="X339" s="41">
        <v>9.8000000000000007</v>
      </c>
      <c r="Y339" s="41">
        <v>6.8400000000000007</v>
      </c>
      <c r="Z339" s="42">
        <f t="shared" si="29"/>
        <v>191.58000000000004</v>
      </c>
      <c r="AA339" s="43">
        <v>5</v>
      </c>
      <c r="AB339" s="60">
        <f t="shared" si="32"/>
        <v>957.9000000000002</v>
      </c>
      <c r="AD339" s="30" t="s">
        <v>47</v>
      </c>
      <c r="AG339" s="67"/>
    </row>
    <row r="340" spans="1:33" ht="16.5" thickBot="1" x14ac:dyDescent="0.3">
      <c r="A340" s="61">
        <f t="shared" si="33"/>
        <v>48183</v>
      </c>
      <c r="B340" s="44">
        <v>6.85</v>
      </c>
      <c r="C340" s="44">
        <v>6.33</v>
      </c>
      <c r="D340" s="44">
        <v>5.98</v>
      </c>
      <c r="E340" s="44">
        <v>5.75</v>
      </c>
      <c r="F340" s="44">
        <v>5.67</v>
      </c>
      <c r="G340" s="44">
        <v>5.65</v>
      </c>
      <c r="H340" s="44">
        <v>5.86</v>
      </c>
      <c r="I340" s="44">
        <v>4.6900000000000004</v>
      </c>
      <c r="J340" s="44">
        <v>5.14</v>
      </c>
      <c r="K340" s="44">
        <v>5.61</v>
      </c>
      <c r="L340" s="44">
        <v>8.02</v>
      </c>
      <c r="M340" s="44">
        <v>8.48</v>
      </c>
      <c r="N340" s="44">
        <v>8.77</v>
      </c>
      <c r="O340" s="44">
        <v>8.84</v>
      </c>
      <c r="P340" s="44">
        <v>8.74</v>
      </c>
      <c r="Q340" s="44">
        <v>8.67</v>
      </c>
      <c r="R340" s="44">
        <v>8.66</v>
      </c>
      <c r="S340" s="44">
        <v>11.05</v>
      </c>
      <c r="T340" s="44">
        <v>12.1</v>
      </c>
      <c r="U340" s="44">
        <v>12.28</v>
      </c>
      <c r="V340" s="44">
        <v>11.89</v>
      </c>
      <c r="W340" s="44">
        <v>11.19</v>
      </c>
      <c r="X340" s="44">
        <v>10.1</v>
      </c>
      <c r="Y340" s="44">
        <v>7.12</v>
      </c>
      <c r="Z340" s="45">
        <f t="shared" si="29"/>
        <v>193.43999999999997</v>
      </c>
      <c r="AA340" s="46">
        <v>5</v>
      </c>
      <c r="AB340" s="62">
        <f t="shared" si="32"/>
        <v>967.19999999999982</v>
      </c>
      <c r="AD340" s="30" t="s">
        <v>47</v>
      </c>
      <c r="AG340" s="67"/>
    </row>
    <row r="341" spans="1:33" ht="15.75" x14ac:dyDescent="0.25">
      <c r="A341" s="77">
        <f t="shared" si="33"/>
        <v>48214</v>
      </c>
      <c r="B341" s="73">
        <v>6.95</v>
      </c>
      <c r="C341" s="73">
        <v>6.43</v>
      </c>
      <c r="D341" s="73">
        <v>6.06</v>
      </c>
      <c r="E341" s="73">
        <v>5.85</v>
      </c>
      <c r="F341" s="73">
        <v>5.76</v>
      </c>
      <c r="G341" s="73">
        <v>5.77</v>
      </c>
      <c r="H341" s="73">
        <v>5.93</v>
      </c>
      <c r="I341" s="73">
        <v>4.6900000000000004</v>
      </c>
      <c r="J341" s="73">
        <v>5.14</v>
      </c>
      <c r="K341" s="73">
        <v>5.57</v>
      </c>
      <c r="L341" s="73">
        <v>5.94</v>
      </c>
      <c r="M341" s="73">
        <v>8.39</v>
      </c>
      <c r="N341" s="73">
        <v>8.73</v>
      </c>
      <c r="O341" s="73">
        <v>8.7899999999999991</v>
      </c>
      <c r="P341" s="73">
        <v>8.67</v>
      </c>
      <c r="Q341" s="73">
        <v>8.6199999999999992</v>
      </c>
      <c r="R341" s="73">
        <v>8.61</v>
      </c>
      <c r="S341" s="73">
        <v>10.83</v>
      </c>
      <c r="T341" s="73">
        <v>11.66</v>
      </c>
      <c r="U341" s="73">
        <v>12.37</v>
      </c>
      <c r="V341" s="73">
        <v>12.13</v>
      </c>
      <c r="W341" s="73">
        <v>11.37</v>
      </c>
      <c r="X341" s="73">
        <v>10.199999999999999</v>
      </c>
      <c r="Y341" s="73">
        <v>8.98</v>
      </c>
      <c r="Z341" s="74">
        <f t="shared" si="29"/>
        <v>193.44</v>
      </c>
      <c r="AA341" s="75">
        <v>5</v>
      </c>
      <c r="AB341" s="76">
        <f>+Z341*AA341</f>
        <v>967.2</v>
      </c>
      <c r="AD341" s="30" t="s">
        <v>47</v>
      </c>
      <c r="AG341" s="67"/>
    </row>
    <row r="342" spans="1:33" ht="15.75" x14ac:dyDescent="0.25">
      <c r="A342" s="59">
        <f t="shared" si="33"/>
        <v>48245</v>
      </c>
      <c r="B342" s="41">
        <v>6.87</v>
      </c>
      <c r="C342" s="41">
        <v>6.33</v>
      </c>
      <c r="D342" s="41">
        <v>5.97</v>
      </c>
      <c r="E342" s="41">
        <v>5.78</v>
      </c>
      <c r="F342" s="41">
        <v>5.73</v>
      </c>
      <c r="G342" s="41">
        <v>5.81</v>
      </c>
      <c r="H342" s="41">
        <v>6.04</v>
      </c>
      <c r="I342" s="41">
        <v>4.82</v>
      </c>
      <c r="J342" s="41">
        <v>5.35</v>
      </c>
      <c r="K342" s="41">
        <v>5.84</v>
      </c>
      <c r="L342" s="41">
        <v>8.2200000000000006</v>
      </c>
      <c r="M342" s="41">
        <v>8.66</v>
      </c>
      <c r="N342" s="41">
        <v>8.94</v>
      </c>
      <c r="O342" s="41">
        <v>8.93</v>
      </c>
      <c r="P342" s="41">
        <v>8.75</v>
      </c>
      <c r="Q342" s="41">
        <v>8.6300000000000008</v>
      </c>
      <c r="R342" s="41">
        <v>8.58</v>
      </c>
      <c r="S342" s="41">
        <v>10.89</v>
      </c>
      <c r="T342" s="41">
        <v>11.52</v>
      </c>
      <c r="U342" s="41">
        <v>12.5</v>
      </c>
      <c r="V342" s="41">
        <v>12.26</v>
      </c>
      <c r="W342" s="41">
        <v>11.44</v>
      </c>
      <c r="X342" s="41">
        <v>10.050000000000001</v>
      </c>
      <c r="Y342" s="41">
        <v>6.94</v>
      </c>
      <c r="Z342" s="42">
        <f t="shared" si="29"/>
        <v>194.85</v>
      </c>
      <c r="AA342" s="43">
        <v>5</v>
      </c>
      <c r="AB342" s="60">
        <f>+Z342*AA342</f>
        <v>974.25</v>
      </c>
      <c r="AD342" s="30" t="s">
        <v>47</v>
      </c>
      <c r="AG342" s="67"/>
    </row>
    <row r="343" spans="1:33" ht="15.75" x14ac:dyDescent="0.25">
      <c r="A343" s="59">
        <f t="shared" si="33"/>
        <v>48274</v>
      </c>
      <c r="B343" s="41">
        <v>6.93</v>
      </c>
      <c r="C343" s="41">
        <v>6.39</v>
      </c>
      <c r="D343" s="41">
        <v>6.06</v>
      </c>
      <c r="E343" s="41">
        <v>5.87</v>
      </c>
      <c r="F343" s="41">
        <v>5.82</v>
      </c>
      <c r="G343" s="41">
        <v>5.9</v>
      </c>
      <c r="H343" s="41">
        <v>6.15</v>
      </c>
      <c r="I343" s="41">
        <v>4.99</v>
      </c>
      <c r="J343" s="41">
        <v>5.48</v>
      </c>
      <c r="K343" s="41">
        <v>5.94</v>
      </c>
      <c r="L343" s="41">
        <v>8.34</v>
      </c>
      <c r="M343" s="41">
        <v>8.76</v>
      </c>
      <c r="N343" s="41">
        <v>9.09</v>
      </c>
      <c r="O343" s="41">
        <v>9.0500000000000007</v>
      </c>
      <c r="P343" s="41">
        <v>8.84</v>
      </c>
      <c r="Q343" s="41">
        <v>8.7799999999999994</v>
      </c>
      <c r="R343" s="41">
        <v>8.7799999999999994</v>
      </c>
      <c r="S343" s="41">
        <v>11.19</v>
      </c>
      <c r="T343" s="41">
        <v>11.98</v>
      </c>
      <c r="U343" s="41">
        <v>12.76</v>
      </c>
      <c r="V343" s="41">
        <v>12.43</v>
      </c>
      <c r="W343" s="41">
        <v>11.6</v>
      </c>
      <c r="X343" s="41">
        <v>10.29</v>
      </c>
      <c r="Y343" s="41">
        <v>8.9600000000000009</v>
      </c>
      <c r="Z343" s="42">
        <f t="shared" si="29"/>
        <v>200.38</v>
      </c>
      <c r="AA343" s="43">
        <v>6</v>
      </c>
      <c r="AB343" s="60">
        <f t="shared" ref="AB343:AB352" si="34">+Z343*AA343</f>
        <v>1202.28</v>
      </c>
      <c r="AD343" s="30" t="s">
        <v>47</v>
      </c>
      <c r="AG343" s="67"/>
    </row>
    <row r="344" spans="1:33" ht="15.75" x14ac:dyDescent="0.25">
      <c r="A344" s="59">
        <f t="shared" si="33"/>
        <v>48305</v>
      </c>
      <c r="B344" s="41">
        <v>6.8</v>
      </c>
      <c r="C344" s="41">
        <v>6.26</v>
      </c>
      <c r="D344" s="41">
        <v>5.93</v>
      </c>
      <c r="E344" s="41">
        <v>5.74</v>
      </c>
      <c r="F344" s="41">
        <v>5.71</v>
      </c>
      <c r="G344" s="41">
        <v>5.72</v>
      </c>
      <c r="H344" s="41">
        <v>5.99</v>
      </c>
      <c r="I344" s="41">
        <v>4.91</v>
      </c>
      <c r="J344" s="41">
        <v>5.39</v>
      </c>
      <c r="K344" s="41">
        <v>5.84</v>
      </c>
      <c r="L344" s="41">
        <v>8.2200000000000006</v>
      </c>
      <c r="M344" s="41">
        <v>8.7200000000000006</v>
      </c>
      <c r="N344" s="41">
        <v>9.0500000000000007</v>
      </c>
      <c r="O344" s="41">
        <v>9.01</v>
      </c>
      <c r="P344" s="41">
        <v>8.83</v>
      </c>
      <c r="Q344" s="41">
        <v>8.73</v>
      </c>
      <c r="R344" s="41">
        <v>8.68</v>
      </c>
      <c r="S344" s="41">
        <v>11.07</v>
      </c>
      <c r="T344" s="41">
        <v>11.9</v>
      </c>
      <c r="U344" s="41">
        <v>12.45</v>
      </c>
      <c r="V344" s="41">
        <v>12.14</v>
      </c>
      <c r="W344" s="41">
        <v>11.34</v>
      </c>
      <c r="X344" s="41">
        <v>10.1</v>
      </c>
      <c r="Y344" s="41">
        <v>8.86</v>
      </c>
      <c r="Z344" s="42">
        <f t="shared" si="29"/>
        <v>197.39</v>
      </c>
      <c r="AA344" s="43">
        <v>4</v>
      </c>
      <c r="AB344" s="60">
        <f t="shared" si="34"/>
        <v>789.56</v>
      </c>
      <c r="AD344" s="30" t="s">
        <v>47</v>
      </c>
      <c r="AG344" s="67"/>
    </row>
    <row r="345" spans="1:33" ht="15.75" x14ac:dyDescent="0.25">
      <c r="A345" s="59">
        <f t="shared" si="33"/>
        <v>48335</v>
      </c>
      <c r="B345" s="41">
        <v>6.75</v>
      </c>
      <c r="C345" s="41">
        <v>6.23</v>
      </c>
      <c r="D345" s="41">
        <v>5.92</v>
      </c>
      <c r="E345" s="41">
        <v>5.71</v>
      </c>
      <c r="F345" s="41">
        <v>5.67</v>
      </c>
      <c r="G345" s="41">
        <v>5.59</v>
      </c>
      <c r="H345" s="41">
        <v>5.99</v>
      </c>
      <c r="I345" s="41">
        <v>4.95</v>
      </c>
      <c r="J345" s="41">
        <v>5.48</v>
      </c>
      <c r="K345" s="41">
        <v>5.98</v>
      </c>
      <c r="L345" s="41">
        <v>8.43</v>
      </c>
      <c r="M345" s="41">
        <v>8.8699999999999992</v>
      </c>
      <c r="N345" s="41">
        <v>9.02</v>
      </c>
      <c r="O345" s="41">
        <v>8.99</v>
      </c>
      <c r="P345" s="41">
        <v>8.76</v>
      </c>
      <c r="Q345" s="41">
        <v>8.7200000000000006</v>
      </c>
      <c r="R345" s="41">
        <v>8.7100000000000009</v>
      </c>
      <c r="S345" s="41">
        <v>11.06</v>
      </c>
      <c r="T345" s="41">
        <v>11.82</v>
      </c>
      <c r="U345" s="41">
        <v>12.49</v>
      </c>
      <c r="V345" s="41">
        <v>12.21</v>
      </c>
      <c r="W345" s="41">
        <v>11.37</v>
      </c>
      <c r="X345" s="41">
        <v>10.08</v>
      </c>
      <c r="Y345" s="41">
        <v>8.75</v>
      </c>
      <c r="Z345" s="42">
        <f t="shared" si="29"/>
        <v>197.55000000000004</v>
      </c>
      <c r="AA345" s="43">
        <v>6</v>
      </c>
      <c r="AB345" s="60">
        <f t="shared" si="34"/>
        <v>1185.3000000000002</v>
      </c>
      <c r="AD345" s="30" t="s">
        <v>47</v>
      </c>
      <c r="AG345" s="67"/>
    </row>
    <row r="346" spans="1:33" ht="15.75" x14ac:dyDescent="0.25">
      <c r="A346" s="59">
        <f t="shared" si="33"/>
        <v>48366</v>
      </c>
      <c r="B346" s="41">
        <v>6.46</v>
      </c>
      <c r="C346" s="41">
        <v>5.95</v>
      </c>
      <c r="D346" s="41">
        <v>5.64</v>
      </c>
      <c r="E346" s="41">
        <v>5.44</v>
      </c>
      <c r="F346" s="41">
        <v>5.41</v>
      </c>
      <c r="G346" s="41">
        <v>5.37</v>
      </c>
      <c r="H346" s="41">
        <v>5.7</v>
      </c>
      <c r="I346" s="41">
        <v>4.6399999999999997</v>
      </c>
      <c r="J346" s="41">
        <v>5.1100000000000003</v>
      </c>
      <c r="K346" s="41">
        <v>5.6</v>
      </c>
      <c r="L346" s="41">
        <v>7.97</v>
      </c>
      <c r="M346" s="41">
        <v>8.36</v>
      </c>
      <c r="N346" s="41">
        <v>8.61</v>
      </c>
      <c r="O346" s="41">
        <v>8.5399999999999991</v>
      </c>
      <c r="P346" s="41">
        <v>8.2899999999999991</v>
      </c>
      <c r="Q346" s="41">
        <v>8.1999999999999993</v>
      </c>
      <c r="R346" s="41">
        <v>8.2200000000000006</v>
      </c>
      <c r="S346" s="41">
        <v>10.5</v>
      </c>
      <c r="T346" s="41">
        <v>11.15</v>
      </c>
      <c r="U346" s="41">
        <v>11.95</v>
      </c>
      <c r="V346" s="41">
        <v>11.66</v>
      </c>
      <c r="W346" s="41">
        <v>10.91</v>
      </c>
      <c r="X346" s="41">
        <v>9.75</v>
      </c>
      <c r="Y346" s="41">
        <v>8.5299999999999994</v>
      </c>
      <c r="Z346" s="42">
        <f t="shared" si="29"/>
        <v>187.95999999999998</v>
      </c>
      <c r="AA346" s="43">
        <v>4</v>
      </c>
      <c r="AB346" s="60">
        <f t="shared" si="34"/>
        <v>751.83999999999992</v>
      </c>
      <c r="AD346" s="30" t="s">
        <v>47</v>
      </c>
      <c r="AG346" s="67"/>
    </row>
    <row r="347" spans="1:33" ht="15.75" x14ac:dyDescent="0.25">
      <c r="A347" s="59">
        <f t="shared" si="33"/>
        <v>48396</v>
      </c>
      <c r="B347" s="41">
        <v>6.85</v>
      </c>
      <c r="C347" s="41">
        <v>6.32</v>
      </c>
      <c r="D347" s="41">
        <v>6</v>
      </c>
      <c r="E347" s="41">
        <v>5.79</v>
      </c>
      <c r="F347" s="41">
        <v>5.74</v>
      </c>
      <c r="G347" s="41">
        <v>5.72</v>
      </c>
      <c r="H347" s="41">
        <v>6</v>
      </c>
      <c r="I347" s="41">
        <v>4.9400000000000004</v>
      </c>
      <c r="J347" s="41">
        <v>5.44</v>
      </c>
      <c r="K347" s="41">
        <v>5.93</v>
      </c>
      <c r="L347" s="41">
        <v>8.3699999999999992</v>
      </c>
      <c r="M347" s="41">
        <v>8.8800000000000008</v>
      </c>
      <c r="N347" s="41">
        <v>9.18</v>
      </c>
      <c r="O347" s="41">
        <v>9.11</v>
      </c>
      <c r="P347" s="41">
        <v>8.8800000000000008</v>
      </c>
      <c r="Q347" s="41">
        <v>8.81</v>
      </c>
      <c r="R347" s="41">
        <v>8.81</v>
      </c>
      <c r="S347" s="41">
        <v>11.13</v>
      </c>
      <c r="T347" s="41">
        <v>11.7</v>
      </c>
      <c r="U347" s="41">
        <v>12.69</v>
      </c>
      <c r="V347" s="41">
        <v>12.4</v>
      </c>
      <c r="W347" s="41">
        <v>11.6</v>
      </c>
      <c r="X347" s="41">
        <v>10.29</v>
      </c>
      <c r="Y347" s="41">
        <v>8.98</v>
      </c>
      <c r="Z347" s="42">
        <f t="shared" si="29"/>
        <v>199.55999999999997</v>
      </c>
      <c r="AA347" s="43">
        <v>5</v>
      </c>
      <c r="AB347" s="60">
        <f t="shared" si="34"/>
        <v>997.79999999999984</v>
      </c>
      <c r="AD347" s="30" t="s">
        <v>47</v>
      </c>
      <c r="AG347" s="67"/>
    </row>
    <row r="348" spans="1:33" ht="15.75" x14ac:dyDescent="0.25">
      <c r="A348" s="59">
        <f t="shared" si="33"/>
        <v>48427</v>
      </c>
      <c r="B348" s="41">
        <v>6.8</v>
      </c>
      <c r="C348" s="41">
        <v>6.28</v>
      </c>
      <c r="D348" s="41">
        <v>5.95</v>
      </c>
      <c r="E348" s="41">
        <v>5.74</v>
      </c>
      <c r="F348" s="41">
        <v>5.7</v>
      </c>
      <c r="G348" s="41">
        <v>5.72</v>
      </c>
      <c r="H348" s="41">
        <v>5.96</v>
      </c>
      <c r="I348" s="41">
        <v>4.8499999999999996</v>
      </c>
      <c r="J348" s="41">
        <v>5.35</v>
      </c>
      <c r="K348" s="41">
        <v>5.85</v>
      </c>
      <c r="L348" s="41">
        <v>8.3000000000000007</v>
      </c>
      <c r="M348" s="41">
        <v>8.75</v>
      </c>
      <c r="N348" s="41">
        <v>9.02</v>
      </c>
      <c r="O348" s="41">
        <v>9.0399999999999991</v>
      </c>
      <c r="P348" s="41">
        <v>8.8699999999999992</v>
      </c>
      <c r="Q348" s="41">
        <v>8.73</v>
      </c>
      <c r="R348" s="41">
        <v>8.67</v>
      </c>
      <c r="S348" s="41">
        <v>10.99</v>
      </c>
      <c r="T348" s="41">
        <v>11.71</v>
      </c>
      <c r="U348" s="41">
        <v>12.5</v>
      </c>
      <c r="V348" s="41">
        <v>12.22</v>
      </c>
      <c r="W348" s="41">
        <v>11.39</v>
      </c>
      <c r="X348" s="41">
        <v>10.08</v>
      </c>
      <c r="Y348" s="41">
        <v>8.8000000000000007</v>
      </c>
      <c r="Z348" s="42">
        <f t="shared" si="29"/>
        <v>197.27000000000007</v>
      </c>
      <c r="AA348" s="43">
        <v>6</v>
      </c>
      <c r="AB348" s="60">
        <f t="shared" si="34"/>
        <v>1183.6200000000003</v>
      </c>
      <c r="AD348" s="30" t="s">
        <v>47</v>
      </c>
      <c r="AG348" s="67"/>
    </row>
    <row r="349" spans="1:33" ht="15.75" x14ac:dyDescent="0.25">
      <c r="A349" s="59">
        <f t="shared" si="33"/>
        <v>48458</v>
      </c>
      <c r="B349" s="41">
        <v>6.89</v>
      </c>
      <c r="C349" s="41">
        <v>6.37</v>
      </c>
      <c r="D349" s="41">
        <v>6.05</v>
      </c>
      <c r="E349" s="41">
        <v>5.83</v>
      </c>
      <c r="F349" s="41">
        <v>5.78</v>
      </c>
      <c r="G349" s="41">
        <v>5.74</v>
      </c>
      <c r="H349" s="41">
        <v>6.05</v>
      </c>
      <c r="I349" s="41">
        <v>4.96</v>
      </c>
      <c r="J349" s="41">
        <v>5.47</v>
      </c>
      <c r="K349" s="41">
        <v>5.95</v>
      </c>
      <c r="L349" s="41">
        <v>8.36</v>
      </c>
      <c r="M349" s="41">
        <v>8.82</v>
      </c>
      <c r="N349" s="41">
        <v>9.1999999999999993</v>
      </c>
      <c r="O349" s="41">
        <v>9.18</v>
      </c>
      <c r="P349" s="41">
        <v>9.01</v>
      </c>
      <c r="Q349" s="41">
        <v>8.9</v>
      </c>
      <c r="R349" s="41">
        <v>8.9</v>
      </c>
      <c r="S349" s="41">
        <v>11.32</v>
      </c>
      <c r="T349" s="41">
        <v>12.28</v>
      </c>
      <c r="U349" s="41">
        <v>12.8</v>
      </c>
      <c r="V349" s="41">
        <v>12.49</v>
      </c>
      <c r="W349" s="41">
        <v>11.6</v>
      </c>
      <c r="X349" s="41">
        <v>10.210000000000001</v>
      </c>
      <c r="Y349" s="41">
        <v>7.1</v>
      </c>
      <c r="Z349" s="42">
        <f t="shared" si="29"/>
        <v>199.26000000000005</v>
      </c>
      <c r="AA349" s="43">
        <v>4</v>
      </c>
      <c r="AB349" s="60">
        <f t="shared" si="34"/>
        <v>797.04000000000019</v>
      </c>
      <c r="AD349" s="30" t="s">
        <v>47</v>
      </c>
      <c r="AG349" s="67"/>
    </row>
    <row r="350" spans="1:33" ht="15.75" x14ac:dyDescent="0.25">
      <c r="A350" s="59">
        <f t="shared" si="33"/>
        <v>48488</v>
      </c>
      <c r="B350" s="41">
        <v>6.68</v>
      </c>
      <c r="C350" s="41">
        <v>6.16</v>
      </c>
      <c r="D350" s="41">
        <v>5.87</v>
      </c>
      <c r="E350" s="41">
        <v>5.66</v>
      </c>
      <c r="F350" s="41">
        <v>5.62</v>
      </c>
      <c r="G350" s="41">
        <v>5.55</v>
      </c>
      <c r="H350" s="41">
        <v>5.9</v>
      </c>
      <c r="I350" s="41">
        <v>4.82</v>
      </c>
      <c r="J350" s="41">
        <v>5.32</v>
      </c>
      <c r="K350" s="41">
        <v>5.79</v>
      </c>
      <c r="L350" s="41">
        <v>8.25</v>
      </c>
      <c r="M350" s="41">
        <v>8.7100000000000009</v>
      </c>
      <c r="N350" s="41">
        <v>8.9600000000000009</v>
      </c>
      <c r="O350" s="41">
        <v>8.8699999999999992</v>
      </c>
      <c r="P350" s="41">
        <v>8.6999999999999993</v>
      </c>
      <c r="Q350" s="41">
        <v>8.58</v>
      </c>
      <c r="R350" s="41">
        <v>8.56</v>
      </c>
      <c r="S350" s="41">
        <v>11.07</v>
      </c>
      <c r="T350" s="41">
        <v>12.09</v>
      </c>
      <c r="U350" s="41">
        <v>12.27</v>
      </c>
      <c r="V350" s="41">
        <v>11.94</v>
      </c>
      <c r="W350" s="41">
        <v>11.14</v>
      </c>
      <c r="X350" s="41">
        <v>9.89</v>
      </c>
      <c r="Y350" s="41">
        <v>8.65</v>
      </c>
      <c r="Z350" s="42">
        <f t="shared" ref="Z350:Z413" si="35">SUM(B350:Y350)</f>
        <v>195.05000000000004</v>
      </c>
      <c r="AA350" s="43">
        <v>5</v>
      </c>
      <c r="AB350" s="60">
        <f t="shared" si="34"/>
        <v>975.25000000000023</v>
      </c>
      <c r="AD350" s="30" t="s">
        <v>47</v>
      </c>
      <c r="AG350" s="67"/>
    </row>
    <row r="351" spans="1:33" ht="15.75" x14ac:dyDescent="0.25">
      <c r="A351" s="59">
        <f t="shared" si="33"/>
        <v>48519</v>
      </c>
      <c r="B351" s="41">
        <v>6.62</v>
      </c>
      <c r="C351" s="41">
        <v>6.11</v>
      </c>
      <c r="D351" s="41">
        <v>5.79</v>
      </c>
      <c r="E351" s="41">
        <v>5.59</v>
      </c>
      <c r="F351" s="41">
        <v>5.56</v>
      </c>
      <c r="G351" s="41">
        <v>5.5</v>
      </c>
      <c r="H351" s="41">
        <v>5.83</v>
      </c>
      <c r="I351" s="41">
        <v>4.7699999999999996</v>
      </c>
      <c r="J351" s="41">
        <v>5.28</v>
      </c>
      <c r="K351" s="41">
        <v>5.72</v>
      </c>
      <c r="L351" s="41">
        <v>8.16</v>
      </c>
      <c r="M351" s="41">
        <v>8.65</v>
      </c>
      <c r="N351" s="41">
        <v>8.9499999999999993</v>
      </c>
      <c r="O351" s="41">
        <v>8.94</v>
      </c>
      <c r="P351" s="41">
        <v>8.76</v>
      </c>
      <c r="Q351" s="41">
        <v>8.68</v>
      </c>
      <c r="R351" s="41">
        <v>8.65</v>
      </c>
      <c r="S351" s="41">
        <v>11.17</v>
      </c>
      <c r="T351" s="41">
        <v>12.19</v>
      </c>
      <c r="U351" s="41">
        <v>12.3</v>
      </c>
      <c r="V351" s="41">
        <v>11.98</v>
      </c>
      <c r="W351" s="41">
        <v>11.2</v>
      </c>
      <c r="X351" s="41">
        <v>9.99</v>
      </c>
      <c r="Y351" s="41">
        <v>8.74</v>
      </c>
      <c r="Z351" s="42">
        <f t="shared" si="35"/>
        <v>195.13</v>
      </c>
      <c r="AA351" s="43">
        <v>4</v>
      </c>
      <c r="AB351" s="60">
        <f t="shared" si="34"/>
        <v>780.52</v>
      </c>
      <c r="AD351" s="30" t="s">
        <v>47</v>
      </c>
      <c r="AG351" s="67"/>
    </row>
    <row r="352" spans="1:33" ht="16.5" thickBot="1" x14ac:dyDescent="0.3">
      <c r="A352" s="61">
        <f t="shared" si="33"/>
        <v>48549</v>
      </c>
      <c r="B352" s="44">
        <v>7.01</v>
      </c>
      <c r="C352" s="44">
        <v>6.47</v>
      </c>
      <c r="D352" s="44">
        <v>6.12</v>
      </c>
      <c r="E352" s="44">
        <v>5.89</v>
      </c>
      <c r="F352" s="44">
        <v>5.8</v>
      </c>
      <c r="G352" s="44">
        <v>5.78</v>
      </c>
      <c r="H352" s="44">
        <v>6</v>
      </c>
      <c r="I352" s="44">
        <v>4.8</v>
      </c>
      <c r="J352" s="44">
        <v>5.27</v>
      </c>
      <c r="K352" s="44">
        <v>5.74</v>
      </c>
      <c r="L352" s="44">
        <v>8.1999999999999993</v>
      </c>
      <c r="M352" s="44">
        <v>8.68</v>
      </c>
      <c r="N352" s="44">
        <v>8.9700000000000006</v>
      </c>
      <c r="O352" s="44">
        <v>9.0500000000000007</v>
      </c>
      <c r="P352" s="44">
        <v>8.94</v>
      </c>
      <c r="Q352" s="44">
        <v>8.8800000000000008</v>
      </c>
      <c r="R352" s="44">
        <v>8.86</v>
      </c>
      <c r="S352" s="44">
        <v>11.3</v>
      </c>
      <c r="T352" s="44">
        <v>12.37</v>
      </c>
      <c r="U352" s="44">
        <v>12.56</v>
      </c>
      <c r="V352" s="44">
        <v>12.16</v>
      </c>
      <c r="W352" s="44">
        <v>11.44</v>
      </c>
      <c r="X352" s="44">
        <v>10.33</v>
      </c>
      <c r="Y352" s="44">
        <v>9.1199999999999992</v>
      </c>
      <c r="Z352" s="45">
        <f t="shared" si="35"/>
        <v>199.74</v>
      </c>
      <c r="AA352" s="46">
        <v>6</v>
      </c>
      <c r="AB352" s="62">
        <f t="shared" si="34"/>
        <v>1198.44</v>
      </c>
      <c r="AD352" s="30" t="s">
        <v>47</v>
      </c>
      <c r="AG352" s="67"/>
    </row>
    <row r="353" spans="1:33" ht="15.75" x14ac:dyDescent="0.25">
      <c r="A353" s="77">
        <f t="shared" si="33"/>
        <v>48580</v>
      </c>
      <c r="B353" s="73">
        <v>7.13</v>
      </c>
      <c r="C353" s="73">
        <v>6.5900000000000007</v>
      </c>
      <c r="D353" s="73">
        <v>6.21</v>
      </c>
      <c r="E353" s="73">
        <v>6</v>
      </c>
      <c r="F353" s="73">
        <v>5.9</v>
      </c>
      <c r="G353" s="73">
        <v>5.92</v>
      </c>
      <c r="H353" s="73">
        <v>6.08</v>
      </c>
      <c r="I353" s="73">
        <v>4.8099999999999996</v>
      </c>
      <c r="J353" s="73">
        <v>5.27</v>
      </c>
      <c r="K353" s="73">
        <v>5.7</v>
      </c>
      <c r="L353" s="73">
        <v>6.08</v>
      </c>
      <c r="M353" s="73">
        <v>8.6</v>
      </c>
      <c r="N353" s="73">
        <v>8.9499999999999993</v>
      </c>
      <c r="O353" s="73">
        <v>9.01</v>
      </c>
      <c r="P353" s="73">
        <v>8.8800000000000008</v>
      </c>
      <c r="Q353" s="73">
        <v>8.83</v>
      </c>
      <c r="R353" s="73">
        <v>8.82</v>
      </c>
      <c r="S353" s="73">
        <v>11.1</v>
      </c>
      <c r="T353" s="73">
        <v>11.94</v>
      </c>
      <c r="U353" s="73">
        <v>12.68</v>
      </c>
      <c r="V353" s="73">
        <v>12.43</v>
      </c>
      <c r="W353" s="73">
        <v>11.65</v>
      </c>
      <c r="X353" s="73">
        <v>10.45</v>
      </c>
      <c r="Y353" s="73">
        <v>9.2100000000000009</v>
      </c>
      <c r="Z353" s="74">
        <f t="shared" si="35"/>
        <v>198.24</v>
      </c>
      <c r="AA353" s="75">
        <v>6</v>
      </c>
      <c r="AB353" s="76">
        <f>+Z353*AA353</f>
        <v>1189.44</v>
      </c>
      <c r="AD353" s="30" t="s">
        <v>47</v>
      </c>
      <c r="AG353" s="67"/>
    </row>
    <row r="354" spans="1:33" ht="15.75" x14ac:dyDescent="0.25">
      <c r="A354" s="59">
        <f t="shared" si="33"/>
        <v>48611</v>
      </c>
      <c r="B354" s="41">
        <v>7.04</v>
      </c>
      <c r="C354" s="41">
        <v>6.48</v>
      </c>
      <c r="D354" s="41">
        <v>6.11</v>
      </c>
      <c r="E354" s="41">
        <v>5.91</v>
      </c>
      <c r="F354" s="41">
        <v>5.86</v>
      </c>
      <c r="G354" s="41">
        <v>5.95</v>
      </c>
      <c r="H354" s="41">
        <v>6.18</v>
      </c>
      <c r="I354" s="41">
        <v>4.93</v>
      </c>
      <c r="J354" s="41">
        <v>5.47</v>
      </c>
      <c r="K354" s="41">
        <v>5.98</v>
      </c>
      <c r="L354" s="41">
        <v>8.41</v>
      </c>
      <c r="M354" s="41">
        <v>8.86</v>
      </c>
      <c r="N354" s="41">
        <v>9.15</v>
      </c>
      <c r="O354" s="41">
        <v>9.14</v>
      </c>
      <c r="P354" s="41">
        <v>8.9600000000000009</v>
      </c>
      <c r="Q354" s="41">
        <v>8.83</v>
      </c>
      <c r="R354" s="41">
        <v>8.7799999999999994</v>
      </c>
      <c r="S354" s="41">
        <v>11.15</v>
      </c>
      <c r="T354" s="41">
        <v>11.8</v>
      </c>
      <c r="U354" s="41">
        <v>12.8</v>
      </c>
      <c r="V354" s="41">
        <v>12.55</v>
      </c>
      <c r="W354" s="41">
        <v>11.71</v>
      </c>
      <c r="X354" s="41">
        <v>10.29</v>
      </c>
      <c r="Y354" s="41">
        <v>7.11</v>
      </c>
      <c r="Z354" s="42">
        <f t="shared" si="35"/>
        <v>199.45000000000005</v>
      </c>
      <c r="AA354" s="43">
        <v>4</v>
      </c>
      <c r="AB354" s="60">
        <f>+Z354*AA354</f>
        <v>797.80000000000018</v>
      </c>
      <c r="AD354" s="30" t="s">
        <v>47</v>
      </c>
      <c r="AG354" s="67"/>
    </row>
    <row r="355" spans="1:33" ht="15.75" x14ac:dyDescent="0.25">
      <c r="A355" s="59">
        <f t="shared" si="33"/>
        <v>48639</v>
      </c>
      <c r="B355" s="41">
        <v>7.08</v>
      </c>
      <c r="C355" s="41">
        <v>6.52</v>
      </c>
      <c r="D355" s="41">
        <v>6.19</v>
      </c>
      <c r="E355" s="41">
        <v>5.99</v>
      </c>
      <c r="F355" s="41">
        <v>5.94</v>
      </c>
      <c r="G355" s="41">
        <v>6.02</v>
      </c>
      <c r="H355" s="41">
        <v>6.27</v>
      </c>
      <c r="I355" s="41">
        <v>5.08</v>
      </c>
      <c r="J355" s="41">
        <v>5.59</v>
      </c>
      <c r="K355" s="41">
        <v>6.05</v>
      </c>
      <c r="L355" s="41">
        <v>8.51</v>
      </c>
      <c r="M355" s="41">
        <v>8.94</v>
      </c>
      <c r="N355" s="41">
        <v>9.27</v>
      </c>
      <c r="O355" s="41">
        <v>9.24</v>
      </c>
      <c r="P355" s="41">
        <v>9.02</v>
      </c>
      <c r="Q355" s="41">
        <v>8.9600000000000009</v>
      </c>
      <c r="R355" s="41">
        <v>8.9600000000000009</v>
      </c>
      <c r="S355" s="41">
        <v>11.43</v>
      </c>
      <c r="T355" s="41">
        <v>12.24</v>
      </c>
      <c r="U355" s="41">
        <v>13.03</v>
      </c>
      <c r="V355" s="41">
        <v>12.7</v>
      </c>
      <c r="W355" s="41">
        <v>11.85</v>
      </c>
      <c r="X355" s="41">
        <v>10.51</v>
      </c>
      <c r="Y355" s="41">
        <v>9.15</v>
      </c>
      <c r="Z355" s="42">
        <f t="shared" si="35"/>
        <v>204.54</v>
      </c>
      <c r="AA355" s="43">
        <v>4</v>
      </c>
      <c r="AB355" s="60">
        <f t="shared" ref="AB355:AB364" si="36">+Z355*AA355</f>
        <v>818.16</v>
      </c>
      <c r="AD355" s="30" t="s">
        <v>47</v>
      </c>
      <c r="AG355" s="67"/>
    </row>
    <row r="356" spans="1:33" ht="15.75" x14ac:dyDescent="0.25">
      <c r="A356" s="59">
        <f t="shared" si="33"/>
        <v>48670</v>
      </c>
      <c r="B356" s="41">
        <v>6.99</v>
      </c>
      <c r="C356" s="41">
        <v>6.44</v>
      </c>
      <c r="D356" s="41">
        <v>6.1</v>
      </c>
      <c r="E356" s="41">
        <v>5.91</v>
      </c>
      <c r="F356" s="41">
        <v>5.88</v>
      </c>
      <c r="G356" s="41">
        <v>5.89</v>
      </c>
      <c r="H356" s="41">
        <v>6.16</v>
      </c>
      <c r="I356" s="41">
        <v>5.0599999999999996</v>
      </c>
      <c r="J356" s="41">
        <v>5.55</v>
      </c>
      <c r="K356" s="41">
        <v>6.02</v>
      </c>
      <c r="L356" s="41">
        <v>8.4600000000000009</v>
      </c>
      <c r="M356" s="41">
        <v>8.9700000000000006</v>
      </c>
      <c r="N356" s="41">
        <v>9.32</v>
      </c>
      <c r="O356" s="41">
        <v>9.27</v>
      </c>
      <c r="P356" s="41">
        <v>9.09</v>
      </c>
      <c r="Q356" s="41">
        <v>8.98</v>
      </c>
      <c r="R356" s="41">
        <v>8.94</v>
      </c>
      <c r="S356" s="41">
        <v>11.38</v>
      </c>
      <c r="T356" s="41">
        <v>12.23</v>
      </c>
      <c r="U356" s="41">
        <v>12.8</v>
      </c>
      <c r="V356" s="41">
        <v>12.48</v>
      </c>
      <c r="W356" s="41">
        <v>11.66</v>
      </c>
      <c r="X356" s="41">
        <v>10.39</v>
      </c>
      <c r="Y356" s="41">
        <v>9.11</v>
      </c>
      <c r="Z356" s="42">
        <f t="shared" si="35"/>
        <v>203.07999999999998</v>
      </c>
      <c r="AA356" s="43">
        <v>6</v>
      </c>
      <c r="AB356" s="60">
        <f t="shared" si="36"/>
        <v>1218.48</v>
      </c>
      <c r="AD356" s="30" t="s">
        <v>47</v>
      </c>
      <c r="AG356" s="67"/>
    </row>
    <row r="357" spans="1:33" ht="15.75" x14ac:dyDescent="0.25">
      <c r="A357" s="59">
        <f t="shared" si="33"/>
        <v>48700</v>
      </c>
      <c r="B357" s="41">
        <v>6.9</v>
      </c>
      <c r="C357" s="41">
        <v>6.37</v>
      </c>
      <c r="D357" s="41">
        <v>6.05</v>
      </c>
      <c r="E357" s="41">
        <v>5.84</v>
      </c>
      <c r="F357" s="41">
        <v>5.79</v>
      </c>
      <c r="G357" s="41">
        <v>5.71</v>
      </c>
      <c r="H357" s="41">
        <v>6.12</v>
      </c>
      <c r="I357" s="41">
        <v>5.0599999999999996</v>
      </c>
      <c r="J357" s="41">
        <v>5.59</v>
      </c>
      <c r="K357" s="41">
        <v>6.11</v>
      </c>
      <c r="L357" s="41">
        <v>8.61</v>
      </c>
      <c r="M357" s="41">
        <v>9.06</v>
      </c>
      <c r="N357" s="41">
        <v>9.2200000000000006</v>
      </c>
      <c r="O357" s="41">
        <v>9.19</v>
      </c>
      <c r="P357" s="41">
        <v>8.9499999999999993</v>
      </c>
      <c r="Q357" s="41">
        <v>8.91</v>
      </c>
      <c r="R357" s="41">
        <v>8.9</v>
      </c>
      <c r="S357" s="41">
        <v>11.31</v>
      </c>
      <c r="T357" s="41">
        <v>12.09</v>
      </c>
      <c r="U357" s="41">
        <v>12.77</v>
      </c>
      <c r="V357" s="41">
        <v>12.48</v>
      </c>
      <c r="W357" s="41">
        <v>11.63</v>
      </c>
      <c r="X357" s="41">
        <v>10.31</v>
      </c>
      <c r="Y357" s="41">
        <v>8.9499999999999993</v>
      </c>
      <c r="Z357" s="42">
        <f t="shared" si="35"/>
        <v>201.92</v>
      </c>
      <c r="AA357" s="43">
        <v>5</v>
      </c>
      <c r="AB357" s="60">
        <f t="shared" si="36"/>
        <v>1009.5999999999999</v>
      </c>
      <c r="AD357" s="30" t="s">
        <v>47</v>
      </c>
      <c r="AG357" s="67"/>
    </row>
    <row r="358" spans="1:33" ht="15.75" x14ac:dyDescent="0.25">
      <c r="A358" s="59">
        <f t="shared" si="33"/>
        <v>48731</v>
      </c>
      <c r="B358" s="41">
        <v>6.64</v>
      </c>
      <c r="C358" s="41">
        <v>6.11</v>
      </c>
      <c r="D358" s="41">
        <v>5.79</v>
      </c>
      <c r="E358" s="41">
        <v>5.59</v>
      </c>
      <c r="F358" s="41">
        <v>5.56</v>
      </c>
      <c r="G358" s="41">
        <v>5.52</v>
      </c>
      <c r="H358" s="41">
        <v>5.86</v>
      </c>
      <c r="I358" s="41">
        <v>4.7699999999999996</v>
      </c>
      <c r="J358" s="41">
        <v>5.26</v>
      </c>
      <c r="K358" s="41">
        <v>5.75</v>
      </c>
      <c r="L358" s="41">
        <v>8.19</v>
      </c>
      <c r="M358" s="41">
        <v>8.59</v>
      </c>
      <c r="N358" s="41">
        <v>8.85</v>
      </c>
      <c r="O358" s="41">
        <v>8.7799999999999994</v>
      </c>
      <c r="P358" s="41">
        <v>8.52</v>
      </c>
      <c r="Q358" s="41">
        <v>8.42</v>
      </c>
      <c r="R358" s="41">
        <v>8.44</v>
      </c>
      <c r="S358" s="41">
        <v>10.78</v>
      </c>
      <c r="T358" s="41">
        <v>11.45</v>
      </c>
      <c r="U358" s="41">
        <v>12.27</v>
      </c>
      <c r="V358" s="41">
        <v>11.98</v>
      </c>
      <c r="W358" s="41">
        <v>11.21</v>
      </c>
      <c r="X358" s="41">
        <v>10.01</v>
      </c>
      <c r="Y358" s="41">
        <v>8.76</v>
      </c>
      <c r="Z358" s="42">
        <f t="shared" si="35"/>
        <v>193.09999999999997</v>
      </c>
      <c r="AA358" s="43">
        <v>4</v>
      </c>
      <c r="AB358" s="60">
        <f t="shared" si="36"/>
        <v>772.39999999999986</v>
      </c>
      <c r="AD358" s="30" t="s">
        <v>47</v>
      </c>
      <c r="AG358" s="67"/>
    </row>
    <row r="359" spans="1:33" ht="15.75" x14ac:dyDescent="0.25">
      <c r="A359" s="59">
        <f t="shared" si="33"/>
        <v>48761</v>
      </c>
      <c r="B359" s="41">
        <v>7.0299999999999994</v>
      </c>
      <c r="C359" s="41">
        <v>6.49</v>
      </c>
      <c r="D359" s="41">
        <v>6.16</v>
      </c>
      <c r="E359" s="41">
        <v>5.94</v>
      </c>
      <c r="F359" s="41">
        <v>5.89</v>
      </c>
      <c r="G359" s="41">
        <v>5.87</v>
      </c>
      <c r="H359" s="41">
        <v>6.16</v>
      </c>
      <c r="I359" s="41">
        <v>5.07</v>
      </c>
      <c r="J359" s="41">
        <v>5.59</v>
      </c>
      <c r="K359" s="41">
        <v>6.09</v>
      </c>
      <c r="L359" s="41">
        <v>8.59</v>
      </c>
      <c r="M359" s="41">
        <v>9.1199999999999992</v>
      </c>
      <c r="N359" s="41">
        <v>9.43</v>
      </c>
      <c r="O359" s="41">
        <v>9.35</v>
      </c>
      <c r="P359" s="41">
        <v>9.11</v>
      </c>
      <c r="Q359" s="41">
        <v>9.0399999999999991</v>
      </c>
      <c r="R359" s="41">
        <v>9.0399999999999991</v>
      </c>
      <c r="S359" s="41">
        <v>11.42</v>
      </c>
      <c r="T359" s="41">
        <v>12</v>
      </c>
      <c r="U359" s="41">
        <v>13.02</v>
      </c>
      <c r="V359" s="41">
        <v>12.73</v>
      </c>
      <c r="W359" s="41">
        <v>11.9</v>
      </c>
      <c r="X359" s="41">
        <v>10.56</v>
      </c>
      <c r="Y359" s="41">
        <v>9.2100000000000009</v>
      </c>
      <c r="Z359" s="42">
        <f t="shared" si="35"/>
        <v>204.81</v>
      </c>
      <c r="AA359" s="43">
        <v>6</v>
      </c>
      <c r="AB359" s="60">
        <f t="shared" si="36"/>
        <v>1228.8600000000001</v>
      </c>
      <c r="AD359" s="30" t="s">
        <v>47</v>
      </c>
      <c r="AG359" s="67"/>
    </row>
    <row r="360" spans="1:33" ht="15.75" x14ac:dyDescent="0.25">
      <c r="A360" s="59">
        <f t="shared" si="33"/>
        <v>48792</v>
      </c>
      <c r="B360" s="41">
        <v>6.96</v>
      </c>
      <c r="C360" s="41">
        <v>6.42</v>
      </c>
      <c r="D360" s="41">
        <v>6.09</v>
      </c>
      <c r="E360" s="41">
        <v>5.88</v>
      </c>
      <c r="F360" s="41">
        <v>5.83</v>
      </c>
      <c r="G360" s="41">
        <v>5.85</v>
      </c>
      <c r="H360" s="41">
        <v>6.1</v>
      </c>
      <c r="I360" s="41">
        <v>4.96</v>
      </c>
      <c r="J360" s="41">
        <v>5.47</v>
      </c>
      <c r="K360" s="41">
        <v>5.98</v>
      </c>
      <c r="L360" s="41">
        <v>8.49</v>
      </c>
      <c r="M360" s="41">
        <v>8.94</v>
      </c>
      <c r="N360" s="41">
        <v>9.23</v>
      </c>
      <c r="O360" s="41">
        <v>9.25</v>
      </c>
      <c r="P360" s="41">
        <v>9.07</v>
      </c>
      <c r="Q360" s="41">
        <v>8.93</v>
      </c>
      <c r="R360" s="41">
        <v>8.8699999999999992</v>
      </c>
      <c r="S360" s="41">
        <v>11.24</v>
      </c>
      <c r="T360" s="41">
        <v>11.98</v>
      </c>
      <c r="U360" s="41">
        <v>12.79</v>
      </c>
      <c r="V360" s="41">
        <v>12.5</v>
      </c>
      <c r="W360" s="41">
        <v>11.65</v>
      </c>
      <c r="X360" s="41">
        <v>10.32</v>
      </c>
      <c r="Y360" s="41">
        <v>9</v>
      </c>
      <c r="Z360" s="42">
        <f t="shared" si="35"/>
        <v>201.8</v>
      </c>
      <c r="AA360" s="43">
        <v>4</v>
      </c>
      <c r="AB360" s="60">
        <f t="shared" si="36"/>
        <v>807.2</v>
      </c>
      <c r="AD360" s="30" t="s">
        <v>47</v>
      </c>
      <c r="AG360" s="67"/>
    </row>
    <row r="361" spans="1:33" ht="15.75" x14ac:dyDescent="0.25">
      <c r="A361" s="59">
        <f t="shared" si="33"/>
        <v>48823</v>
      </c>
      <c r="B361" s="41">
        <v>7.05</v>
      </c>
      <c r="C361" s="41">
        <v>6.52</v>
      </c>
      <c r="D361" s="41">
        <v>6.19</v>
      </c>
      <c r="E361" s="41">
        <v>5.97</v>
      </c>
      <c r="F361" s="41">
        <v>5.92</v>
      </c>
      <c r="G361" s="41">
        <v>5.88</v>
      </c>
      <c r="H361" s="41">
        <v>6.2</v>
      </c>
      <c r="I361" s="41">
        <v>5.08</v>
      </c>
      <c r="J361" s="41">
        <v>5.6</v>
      </c>
      <c r="K361" s="41">
        <v>6.09</v>
      </c>
      <c r="L361" s="41">
        <v>8.56</v>
      </c>
      <c r="M361" s="41">
        <v>9.0399999999999991</v>
      </c>
      <c r="N361" s="41">
        <v>9.42</v>
      </c>
      <c r="O361" s="41">
        <v>9.41</v>
      </c>
      <c r="P361" s="41">
        <v>9.23</v>
      </c>
      <c r="Q361" s="41">
        <v>9.1199999999999992</v>
      </c>
      <c r="R361" s="41">
        <v>9.1199999999999992</v>
      </c>
      <c r="S361" s="41">
        <v>11.59</v>
      </c>
      <c r="T361" s="41">
        <v>12.58</v>
      </c>
      <c r="U361" s="41">
        <v>13.12</v>
      </c>
      <c r="V361" s="41">
        <v>12.79</v>
      </c>
      <c r="W361" s="41">
        <v>11.88</v>
      </c>
      <c r="X361" s="41">
        <v>10.46</v>
      </c>
      <c r="Y361" s="41">
        <v>7.27</v>
      </c>
      <c r="Z361" s="42">
        <f t="shared" si="35"/>
        <v>204.09000000000003</v>
      </c>
      <c r="AA361" s="43">
        <v>4</v>
      </c>
      <c r="AB361" s="60">
        <f t="shared" si="36"/>
        <v>816.36000000000013</v>
      </c>
      <c r="AD361" s="30" t="s">
        <v>47</v>
      </c>
      <c r="AG361" s="67"/>
    </row>
    <row r="362" spans="1:33" ht="15.75" x14ac:dyDescent="0.25">
      <c r="A362" s="59">
        <f t="shared" si="33"/>
        <v>48853</v>
      </c>
      <c r="B362" s="41">
        <v>6.8400000000000007</v>
      </c>
      <c r="C362" s="41">
        <v>6.31</v>
      </c>
      <c r="D362" s="41">
        <v>6.01</v>
      </c>
      <c r="E362" s="41">
        <v>5.8</v>
      </c>
      <c r="F362" s="41">
        <v>5.76</v>
      </c>
      <c r="G362" s="41">
        <v>5.68</v>
      </c>
      <c r="H362" s="41">
        <v>6.05</v>
      </c>
      <c r="I362" s="41">
        <v>4.9400000000000004</v>
      </c>
      <c r="J362" s="41">
        <v>5.45</v>
      </c>
      <c r="K362" s="41">
        <v>5.93</v>
      </c>
      <c r="L362" s="41">
        <v>8.4499999999999993</v>
      </c>
      <c r="M362" s="41">
        <v>8.93</v>
      </c>
      <c r="N362" s="41">
        <v>9.18</v>
      </c>
      <c r="O362" s="41">
        <v>9.09</v>
      </c>
      <c r="P362" s="41">
        <v>8.92</v>
      </c>
      <c r="Q362" s="41">
        <v>8.7899999999999991</v>
      </c>
      <c r="R362" s="41">
        <v>8.7799999999999994</v>
      </c>
      <c r="S362" s="41">
        <v>11.34</v>
      </c>
      <c r="T362" s="41">
        <v>12.38</v>
      </c>
      <c r="U362" s="41">
        <v>12.58</v>
      </c>
      <c r="V362" s="41">
        <v>12.23</v>
      </c>
      <c r="W362" s="41">
        <v>11.41</v>
      </c>
      <c r="X362" s="41">
        <v>10.14</v>
      </c>
      <c r="Y362" s="41">
        <v>8.86</v>
      </c>
      <c r="Z362" s="42">
        <f t="shared" si="35"/>
        <v>199.85000000000002</v>
      </c>
      <c r="AA362" s="43">
        <v>5</v>
      </c>
      <c r="AB362" s="60">
        <f t="shared" si="36"/>
        <v>999.25000000000011</v>
      </c>
      <c r="AD362" s="30" t="s">
        <v>47</v>
      </c>
      <c r="AG362" s="67"/>
    </row>
    <row r="363" spans="1:33" ht="15.75" x14ac:dyDescent="0.25">
      <c r="A363" s="59">
        <f t="shared" si="33"/>
        <v>48884</v>
      </c>
      <c r="B363" s="41">
        <v>6.78</v>
      </c>
      <c r="C363" s="41">
        <v>6.26</v>
      </c>
      <c r="D363" s="41">
        <v>5.94</v>
      </c>
      <c r="E363" s="41">
        <v>5.73</v>
      </c>
      <c r="F363" s="41">
        <v>5.69</v>
      </c>
      <c r="G363" s="41">
        <v>5.63</v>
      </c>
      <c r="H363" s="41">
        <v>5.98</v>
      </c>
      <c r="I363" s="41">
        <v>4.8899999999999997</v>
      </c>
      <c r="J363" s="41">
        <v>5.41</v>
      </c>
      <c r="K363" s="41">
        <v>5.87</v>
      </c>
      <c r="L363" s="41">
        <v>8.36</v>
      </c>
      <c r="M363" s="41">
        <v>8.86</v>
      </c>
      <c r="N363" s="41">
        <v>9.18</v>
      </c>
      <c r="O363" s="41">
        <v>9.17</v>
      </c>
      <c r="P363" s="41">
        <v>8.98</v>
      </c>
      <c r="Q363" s="41">
        <v>8.89</v>
      </c>
      <c r="R363" s="41">
        <v>8.86</v>
      </c>
      <c r="S363" s="41">
        <v>11.44</v>
      </c>
      <c r="T363" s="41">
        <v>12.49</v>
      </c>
      <c r="U363" s="41">
        <v>12.61</v>
      </c>
      <c r="V363" s="41">
        <v>12.27</v>
      </c>
      <c r="W363" s="41">
        <v>11.48</v>
      </c>
      <c r="X363" s="41">
        <v>10.24</v>
      </c>
      <c r="Y363" s="41">
        <v>8.9600000000000009</v>
      </c>
      <c r="Z363" s="42">
        <f t="shared" si="35"/>
        <v>199.97</v>
      </c>
      <c r="AA363" s="43">
        <v>4</v>
      </c>
      <c r="AB363" s="60">
        <f t="shared" si="36"/>
        <v>799.88</v>
      </c>
      <c r="AD363" s="30" t="s">
        <v>47</v>
      </c>
      <c r="AG363" s="67"/>
    </row>
    <row r="364" spans="1:33" ht="16.5" thickBot="1" x14ac:dyDescent="0.3">
      <c r="A364" s="61">
        <f t="shared" si="33"/>
        <v>48914</v>
      </c>
      <c r="B364" s="44">
        <v>7.17</v>
      </c>
      <c r="C364" s="44">
        <v>6.62</v>
      </c>
      <c r="D364" s="44">
        <v>6.26</v>
      </c>
      <c r="E364" s="44">
        <v>6.02</v>
      </c>
      <c r="F364" s="44">
        <v>5.93</v>
      </c>
      <c r="G364" s="44">
        <v>5.92</v>
      </c>
      <c r="H364" s="44">
        <v>6.13</v>
      </c>
      <c r="I364" s="44">
        <v>4.91</v>
      </c>
      <c r="J364" s="44">
        <v>5.39</v>
      </c>
      <c r="K364" s="44">
        <v>5.87</v>
      </c>
      <c r="L364" s="44">
        <v>8.39</v>
      </c>
      <c r="M364" s="44">
        <v>8.8800000000000008</v>
      </c>
      <c r="N364" s="44">
        <v>9.18</v>
      </c>
      <c r="O364" s="44">
        <v>9.26</v>
      </c>
      <c r="P364" s="44">
        <v>9.15</v>
      </c>
      <c r="Q364" s="44">
        <v>9.08</v>
      </c>
      <c r="R364" s="44">
        <v>9.06</v>
      </c>
      <c r="S364" s="44">
        <v>11.56</v>
      </c>
      <c r="T364" s="44">
        <v>12.66</v>
      </c>
      <c r="U364" s="44">
        <v>12.85</v>
      </c>
      <c r="V364" s="44">
        <v>12.44</v>
      </c>
      <c r="W364" s="44">
        <v>11.71</v>
      </c>
      <c r="X364" s="44">
        <v>10.56</v>
      </c>
      <c r="Y364" s="44">
        <v>9.33</v>
      </c>
      <c r="Z364" s="45">
        <f t="shared" si="35"/>
        <v>204.33</v>
      </c>
      <c r="AA364" s="46">
        <v>5</v>
      </c>
      <c r="AB364" s="62">
        <f t="shared" si="36"/>
        <v>1021.6500000000001</v>
      </c>
      <c r="AD364" s="30" t="s">
        <v>47</v>
      </c>
      <c r="AG364" s="67"/>
    </row>
    <row r="365" spans="1:33" ht="15.75" x14ac:dyDescent="0.25">
      <c r="A365" s="77">
        <f t="shared" si="33"/>
        <v>48945</v>
      </c>
      <c r="B365" s="73">
        <v>7.2900000000000009</v>
      </c>
      <c r="C365" s="73">
        <v>6.74</v>
      </c>
      <c r="D365" s="73">
        <v>6.35</v>
      </c>
      <c r="E365" s="73">
        <v>6.13</v>
      </c>
      <c r="F365" s="73">
        <v>6.03</v>
      </c>
      <c r="G365" s="73">
        <v>6.05</v>
      </c>
      <c r="H365" s="73">
        <v>6.21</v>
      </c>
      <c r="I365" s="73">
        <v>4.92</v>
      </c>
      <c r="J365" s="73">
        <v>5.39</v>
      </c>
      <c r="K365" s="73">
        <v>5.83</v>
      </c>
      <c r="L365" s="73">
        <v>6.22</v>
      </c>
      <c r="M365" s="73">
        <v>8.7899999999999991</v>
      </c>
      <c r="N365" s="73">
        <v>9.15</v>
      </c>
      <c r="O365" s="73">
        <v>9.2100000000000009</v>
      </c>
      <c r="P365" s="73">
        <v>9.08</v>
      </c>
      <c r="Q365" s="73">
        <v>9.0299999999999994</v>
      </c>
      <c r="R365" s="73">
        <v>9.02</v>
      </c>
      <c r="S365" s="73">
        <v>11.35</v>
      </c>
      <c r="T365" s="73">
        <v>12.22</v>
      </c>
      <c r="U365" s="73">
        <v>12.970000000000002</v>
      </c>
      <c r="V365" s="73">
        <v>12.72</v>
      </c>
      <c r="W365" s="73">
        <v>11.92</v>
      </c>
      <c r="X365" s="73">
        <v>10.69</v>
      </c>
      <c r="Y365" s="73">
        <v>9.42</v>
      </c>
      <c r="Z365" s="74">
        <f t="shared" si="35"/>
        <v>202.72999999999996</v>
      </c>
      <c r="AA365" s="75">
        <v>5</v>
      </c>
      <c r="AB365" s="76">
        <f>+Z365*AA365</f>
        <v>1013.6499999999999</v>
      </c>
      <c r="AD365" s="30" t="s">
        <v>47</v>
      </c>
      <c r="AG365" s="67"/>
    </row>
    <row r="366" spans="1:33" ht="15.75" x14ac:dyDescent="0.25">
      <c r="A366" s="59">
        <f t="shared" si="33"/>
        <v>48976</v>
      </c>
      <c r="B366" s="41">
        <v>7.2</v>
      </c>
      <c r="C366" s="41">
        <v>6.63</v>
      </c>
      <c r="D366" s="41">
        <v>6.26</v>
      </c>
      <c r="E366" s="41">
        <v>6.05</v>
      </c>
      <c r="F366" s="41">
        <v>6</v>
      </c>
      <c r="G366" s="41">
        <v>6.09</v>
      </c>
      <c r="H366" s="41">
        <v>6.33</v>
      </c>
      <c r="I366" s="41">
        <v>5.05</v>
      </c>
      <c r="J366" s="41">
        <v>5.6</v>
      </c>
      <c r="K366" s="41">
        <v>6.12</v>
      </c>
      <c r="L366" s="41">
        <v>8.61</v>
      </c>
      <c r="M366" s="41">
        <v>9.07</v>
      </c>
      <c r="N366" s="41">
        <v>9.3699999999999992</v>
      </c>
      <c r="O366" s="41">
        <v>9.36</v>
      </c>
      <c r="P366" s="41">
        <v>9.17</v>
      </c>
      <c r="Q366" s="41">
        <v>9.0399999999999991</v>
      </c>
      <c r="R366" s="41">
        <v>8.99</v>
      </c>
      <c r="S366" s="41">
        <v>11.42</v>
      </c>
      <c r="T366" s="41">
        <v>12.08</v>
      </c>
      <c r="U366" s="41">
        <v>13.1</v>
      </c>
      <c r="V366" s="41">
        <v>12.85</v>
      </c>
      <c r="W366" s="41">
        <v>11.99</v>
      </c>
      <c r="X366" s="41">
        <v>10.53</v>
      </c>
      <c r="Y366" s="41">
        <v>9.11</v>
      </c>
      <c r="Z366" s="42">
        <f t="shared" si="35"/>
        <v>206.01999999999998</v>
      </c>
      <c r="AA366" s="43">
        <v>4</v>
      </c>
      <c r="AB366" s="60">
        <f>+Z366*AA366</f>
        <v>824.07999999999993</v>
      </c>
      <c r="AD366" s="30" t="s">
        <v>47</v>
      </c>
      <c r="AG366" s="67"/>
    </row>
    <row r="367" spans="1:33" ht="15.75" x14ac:dyDescent="0.25">
      <c r="A367" s="59">
        <f t="shared" si="33"/>
        <v>49004</v>
      </c>
      <c r="B367" s="41">
        <v>7.24</v>
      </c>
      <c r="C367" s="41">
        <v>6.67</v>
      </c>
      <c r="D367" s="41">
        <v>6.33</v>
      </c>
      <c r="E367" s="41">
        <v>6.13</v>
      </c>
      <c r="F367" s="41">
        <v>6.08</v>
      </c>
      <c r="G367" s="41">
        <v>6.16</v>
      </c>
      <c r="H367" s="41">
        <v>6.42</v>
      </c>
      <c r="I367" s="41">
        <v>5.2</v>
      </c>
      <c r="J367" s="41">
        <v>5.72</v>
      </c>
      <c r="K367" s="41">
        <v>6.2</v>
      </c>
      <c r="L367" s="41">
        <v>8.7200000000000006</v>
      </c>
      <c r="M367" s="41">
        <v>9.15</v>
      </c>
      <c r="N367" s="41">
        <v>9.49</v>
      </c>
      <c r="O367" s="41">
        <v>9.4600000000000009</v>
      </c>
      <c r="P367" s="41">
        <v>9.23</v>
      </c>
      <c r="Q367" s="41">
        <v>9.17</v>
      </c>
      <c r="R367" s="41">
        <v>9.18</v>
      </c>
      <c r="S367" s="41">
        <v>11.7</v>
      </c>
      <c r="T367" s="41">
        <v>12.53</v>
      </c>
      <c r="U367" s="41">
        <v>13.34</v>
      </c>
      <c r="V367" s="41">
        <v>13</v>
      </c>
      <c r="W367" s="41">
        <v>12.13</v>
      </c>
      <c r="X367" s="41">
        <v>10.76</v>
      </c>
      <c r="Y367" s="41">
        <v>9.3699999999999992</v>
      </c>
      <c r="Z367" s="42">
        <f t="shared" si="35"/>
        <v>209.38</v>
      </c>
      <c r="AA367" s="43">
        <v>4</v>
      </c>
      <c r="AB367" s="60">
        <f t="shared" ref="AB367:AB376" si="37">+Z367*AA367</f>
        <v>837.52</v>
      </c>
      <c r="AD367" s="30" t="s">
        <v>47</v>
      </c>
      <c r="AG367" s="67"/>
    </row>
    <row r="368" spans="1:33" ht="15.75" x14ac:dyDescent="0.25">
      <c r="A368" s="59">
        <f t="shared" si="33"/>
        <v>49035</v>
      </c>
      <c r="B368" s="41">
        <v>7.17</v>
      </c>
      <c r="C368" s="41">
        <v>6.6</v>
      </c>
      <c r="D368" s="41">
        <v>6.26</v>
      </c>
      <c r="E368" s="41">
        <v>6.06</v>
      </c>
      <c r="F368" s="41">
        <v>6.03</v>
      </c>
      <c r="G368" s="41">
        <v>6.04</v>
      </c>
      <c r="H368" s="41">
        <v>6.32</v>
      </c>
      <c r="I368" s="41">
        <v>5.19</v>
      </c>
      <c r="J368" s="41">
        <v>5.7</v>
      </c>
      <c r="K368" s="41">
        <v>6.17</v>
      </c>
      <c r="L368" s="41">
        <v>8.68</v>
      </c>
      <c r="M368" s="41">
        <v>9.1999999999999993</v>
      </c>
      <c r="N368" s="41">
        <v>9.5500000000000007</v>
      </c>
      <c r="O368" s="41">
        <v>9.5</v>
      </c>
      <c r="P368" s="41">
        <v>9.32</v>
      </c>
      <c r="Q368" s="41">
        <v>9.2100000000000009</v>
      </c>
      <c r="R368" s="41">
        <v>9.16</v>
      </c>
      <c r="S368" s="41">
        <v>11.67</v>
      </c>
      <c r="T368" s="41">
        <v>12.54</v>
      </c>
      <c r="U368" s="41">
        <v>13.13</v>
      </c>
      <c r="V368" s="41">
        <v>12.79</v>
      </c>
      <c r="W368" s="41">
        <v>11.95</v>
      </c>
      <c r="X368" s="41">
        <v>10.65</v>
      </c>
      <c r="Y368" s="41">
        <v>9.34</v>
      </c>
      <c r="Z368" s="42">
        <f t="shared" si="35"/>
        <v>208.22999999999996</v>
      </c>
      <c r="AA368" s="43">
        <v>7</v>
      </c>
      <c r="AB368" s="60">
        <f t="shared" si="37"/>
        <v>1457.6099999999997</v>
      </c>
      <c r="AD368" s="30" t="s">
        <v>47</v>
      </c>
      <c r="AG368" s="67"/>
    </row>
    <row r="369" spans="1:33" ht="15.75" x14ac:dyDescent="0.25">
      <c r="A369" s="59">
        <f t="shared" ref="A369:A400" si="38">+A221</f>
        <v>49065</v>
      </c>
      <c r="B369" s="41">
        <v>7.06</v>
      </c>
      <c r="C369" s="41">
        <v>6.51</v>
      </c>
      <c r="D369" s="41">
        <v>6.19</v>
      </c>
      <c r="E369" s="41">
        <v>5.97</v>
      </c>
      <c r="F369" s="41">
        <v>5.92</v>
      </c>
      <c r="G369" s="41">
        <v>5.84</v>
      </c>
      <c r="H369" s="41">
        <v>6.26</v>
      </c>
      <c r="I369" s="41">
        <v>5.17</v>
      </c>
      <c r="J369" s="41">
        <v>5.72</v>
      </c>
      <c r="K369" s="41">
        <v>6.24</v>
      </c>
      <c r="L369" s="41">
        <v>8.8000000000000007</v>
      </c>
      <c r="M369" s="41">
        <v>9.26</v>
      </c>
      <c r="N369" s="41">
        <v>9.43</v>
      </c>
      <c r="O369" s="41">
        <v>9.39</v>
      </c>
      <c r="P369" s="41">
        <v>9.15</v>
      </c>
      <c r="Q369" s="41">
        <v>9.11</v>
      </c>
      <c r="R369" s="41">
        <v>9.1</v>
      </c>
      <c r="S369" s="41">
        <v>11.57</v>
      </c>
      <c r="T369" s="41">
        <v>12.36</v>
      </c>
      <c r="U369" s="41">
        <v>13.06</v>
      </c>
      <c r="V369" s="41">
        <v>12.77</v>
      </c>
      <c r="W369" s="41">
        <v>11.89</v>
      </c>
      <c r="X369" s="41">
        <v>10.54</v>
      </c>
      <c r="Y369" s="41">
        <v>9.15</v>
      </c>
      <c r="Z369" s="42">
        <f t="shared" si="35"/>
        <v>206.46000000000004</v>
      </c>
      <c r="AA369" s="43">
        <v>4</v>
      </c>
      <c r="AB369" s="60">
        <f t="shared" si="37"/>
        <v>825.84000000000015</v>
      </c>
      <c r="AD369" s="30" t="s">
        <v>47</v>
      </c>
      <c r="AG369" s="67"/>
    </row>
    <row r="370" spans="1:33" ht="15.75" x14ac:dyDescent="0.25">
      <c r="A370" s="59">
        <f t="shared" si="38"/>
        <v>49096</v>
      </c>
      <c r="B370" s="41">
        <v>6.8</v>
      </c>
      <c r="C370" s="41">
        <v>6.26</v>
      </c>
      <c r="D370" s="41">
        <v>5.93</v>
      </c>
      <c r="E370" s="41">
        <v>5.73</v>
      </c>
      <c r="F370" s="41">
        <v>5.69</v>
      </c>
      <c r="G370" s="41">
        <v>5.65</v>
      </c>
      <c r="H370" s="41">
        <v>6</v>
      </c>
      <c r="I370" s="41">
        <v>4.8899999999999997</v>
      </c>
      <c r="J370" s="41">
        <v>5.38</v>
      </c>
      <c r="K370" s="41">
        <v>5.89</v>
      </c>
      <c r="L370" s="41">
        <v>8.39</v>
      </c>
      <c r="M370" s="41">
        <v>8.8000000000000007</v>
      </c>
      <c r="N370" s="41">
        <v>9.06</v>
      </c>
      <c r="O370" s="41">
        <v>8.99</v>
      </c>
      <c r="P370" s="41">
        <v>8.7200000000000006</v>
      </c>
      <c r="Q370" s="41">
        <v>8.6300000000000008</v>
      </c>
      <c r="R370" s="41">
        <v>8.64</v>
      </c>
      <c r="S370" s="41">
        <v>11.04</v>
      </c>
      <c r="T370" s="41">
        <v>11.72</v>
      </c>
      <c r="U370" s="41">
        <v>12.57</v>
      </c>
      <c r="V370" s="41">
        <v>12.26</v>
      </c>
      <c r="W370" s="41">
        <v>11.47</v>
      </c>
      <c r="X370" s="41">
        <v>10.25</v>
      </c>
      <c r="Y370" s="41">
        <v>8.9700000000000006</v>
      </c>
      <c r="Z370" s="42">
        <f t="shared" si="35"/>
        <v>197.73</v>
      </c>
      <c r="AA370" s="43">
        <v>4</v>
      </c>
      <c r="AB370" s="60">
        <f t="shared" si="37"/>
        <v>790.92</v>
      </c>
      <c r="AD370" s="30" t="s">
        <v>47</v>
      </c>
      <c r="AG370" s="67"/>
    </row>
    <row r="371" spans="1:33" ht="15.75" x14ac:dyDescent="0.25">
      <c r="A371" s="59">
        <f t="shared" si="38"/>
        <v>49126</v>
      </c>
      <c r="B371" s="41">
        <v>7.2</v>
      </c>
      <c r="C371" s="41">
        <v>6.6399999999999988</v>
      </c>
      <c r="D371" s="41">
        <v>6.3</v>
      </c>
      <c r="E371" s="41">
        <v>6.08</v>
      </c>
      <c r="F371" s="41">
        <v>6.03</v>
      </c>
      <c r="G371" s="41">
        <v>6.01</v>
      </c>
      <c r="H371" s="41">
        <v>6.31</v>
      </c>
      <c r="I371" s="41">
        <v>5.19</v>
      </c>
      <c r="J371" s="41">
        <v>5.72</v>
      </c>
      <c r="K371" s="41">
        <v>6.23</v>
      </c>
      <c r="L371" s="41">
        <v>8.8000000000000007</v>
      </c>
      <c r="M371" s="41">
        <v>9.33</v>
      </c>
      <c r="N371" s="41">
        <v>9.65</v>
      </c>
      <c r="O371" s="41">
        <v>9.57</v>
      </c>
      <c r="P371" s="41">
        <v>9.33</v>
      </c>
      <c r="Q371" s="41">
        <v>9.25</v>
      </c>
      <c r="R371" s="41">
        <v>9.25</v>
      </c>
      <c r="S371" s="41">
        <v>11.69</v>
      </c>
      <c r="T371" s="41">
        <v>12.28</v>
      </c>
      <c r="U371" s="41">
        <v>13.319999999999999</v>
      </c>
      <c r="V371" s="41">
        <v>13.029999999999998</v>
      </c>
      <c r="W371" s="41">
        <v>12.18</v>
      </c>
      <c r="X371" s="41">
        <v>10.81</v>
      </c>
      <c r="Y371" s="41">
        <v>9.43</v>
      </c>
      <c r="Z371" s="42">
        <f t="shared" si="35"/>
        <v>209.63000000000002</v>
      </c>
      <c r="AA371" s="43">
        <v>6</v>
      </c>
      <c r="AB371" s="60">
        <f t="shared" si="37"/>
        <v>1257.7800000000002</v>
      </c>
      <c r="AD371" s="30" t="s">
        <v>47</v>
      </c>
      <c r="AG371" s="67"/>
    </row>
    <row r="372" spans="1:33" ht="15.75" x14ac:dyDescent="0.25">
      <c r="A372" s="59">
        <f t="shared" si="38"/>
        <v>49157</v>
      </c>
      <c r="B372" s="41">
        <v>7.13</v>
      </c>
      <c r="C372" s="41">
        <v>6.58</v>
      </c>
      <c r="D372" s="41">
        <v>6.24</v>
      </c>
      <c r="E372" s="41">
        <v>6.02</v>
      </c>
      <c r="F372" s="41">
        <v>5.97</v>
      </c>
      <c r="G372" s="41">
        <v>5.99</v>
      </c>
      <c r="H372" s="41">
        <v>6.25</v>
      </c>
      <c r="I372" s="41">
        <v>5.09</v>
      </c>
      <c r="J372" s="41">
        <v>5.6</v>
      </c>
      <c r="K372" s="41">
        <v>6.13</v>
      </c>
      <c r="L372" s="41">
        <v>8.6999999999999993</v>
      </c>
      <c r="M372" s="41">
        <v>9.16</v>
      </c>
      <c r="N372" s="41">
        <v>9.4499999999999993</v>
      </c>
      <c r="O372" s="41">
        <v>9.4700000000000006</v>
      </c>
      <c r="P372" s="41">
        <v>9.2899999999999991</v>
      </c>
      <c r="Q372" s="41">
        <v>9.15</v>
      </c>
      <c r="R372" s="41">
        <v>9.09</v>
      </c>
      <c r="S372" s="41">
        <v>11.52</v>
      </c>
      <c r="T372" s="41">
        <v>12.28</v>
      </c>
      <c r="U372" s="41">
        <v>13.1</v>
      </c>
      <c r="V372" s="41">
        <v>12.81</v>
      </c>
      <c r="W372" s="41">
        <v>11.94</v>
      </c>
      <c r="X372" s="41">
        <v>10.57</v>
      </c>
      <c r="Y372" s="41">
        <v>9.2200000000000006</v>
      </c>
      <c r="Z372" s="42">
        <f t="shared" si="35"/>
        <v>206.75</v>
      </c>
      <c r="AA372" s="43">
        <v>4</v>
      </c>
      <c r="AB372" s="60">
        <f t="shared" si="37"/>
        <v>827</v>
      </c>
      <c r="AD372" s="30" t="s">
        <v>47</v>
      </c>
      <c r="AG372" s="67"/>
    </row>
    <row r="373" spans="1:33" ht="15.75" x14ac:dyDescent="0.25">
      <c r="A373" s="59">
        <f t="shared" si="38"/>
        <v>49188</v>
      </c>
      <c r="B373" s="41">
        <v>7.22</v>
      </c>
      <c r="C373" s="41">
        <v>6.68</v>
      </c>
      <c r="D373" s="41">
        <v>6.34</v>
      </c>
      <c r="E373" s="41">
        <v>6.11</v>
      </c>
      <c r="F373" s="41">
        <v>6.06</v>
      </c>
      <c r="G373" s="41">
        <v>6.02</v>
      </c>
      <c r="H373" s="41">
        <v>6.34</v>
      </c>
      <c r="I373" s="41">
        <v>5.2</v>
      </c>
      <c r="J373" s="41">
        <v>5.73</v>
      </c>
      <c r="K373" s="41">
        <v>6.24</v>
      </c>
      <c r="L373" s="41">
        <v>8.77</v>
      </c>
      <c r="M373" s="41">
        <v>9.26</v>
      </c>
      <c r="N373" s="41">
        <v>9.65</v>
      </c>
      <c r="O373" s="41">
        <v>9.6300000000000008</v>
      </c>
      <c r="P373" s="41">
        <v>9.4499999999999993</v>
      </c>
      <c r="Q373" s="41">
        <v>9.33</v>
      </c>
      <c r="R373" s="41">
        <v>9.34</v>
      </c>
      <c r="S373" s="41">
        <v>11.87</v>
      </c>
      <c r="T373" s="41">
        <v>12.88</v>
      </c>
      <c r="U373" s="41">
        <v>13.43</v>
      </c>
      <c r="V373" s="41">
        <v>13.1</v>
      </c>
      <c r="W373" s="41">
        <v>12.16</v>
      </c>
      <c r="X373" s="41">
        <v>10.71</v>
      </c>
      <c r="Y373" s="41">
        <v>7.44</v>
      </c>
      <c r="Z373" s="42">
        <f t="shared" si="35"/>
        <v>208.96</v>
      </c>
      <c r="AA373" s="43">
        <v>4</v>
      </c>
      <c r="AB373" s="60">
        <f t="shared" si="37"/>
        <v>835.84</v>
      </c>
      <c r="AD373" s="30" t="s">
        <v>47</v>
      </c>
      <c r="AG373" s="67"/>
    </row>
    <row r="374" spans="1:33" ht="15.75" x14ac:dyDescent="0.25">
      <c r="A374" s="59">
        <f t="shared" si="38"/>
        <v>49218</v>
      </c>
      <c r="B374" s="41">
        <v>7</v>
      </c>
      <c r="C374" s="41">
        <v>6.4599999999999991</v>
      </c>
      <c r="D374" s="41">
        <v>6.15</v>
      </c>
      <c r="E374" s="41">
        <v>5.94</v>
      </c>
      <c r="F374" s="41">
        <v>5.89</v>
      </c>
      <c r="G374" s="41">
        <v>5.81</v>
      </c>
      <c r="H374" s="41">
        <v>6.18</v>
      </c>
      <c r="I374" s="41">
        <v>5.05</v>
      </c>
      <c r="J374" s="41">
        <v>5.57</v>
      </c>
      <c r="K374" s="41">
        <v>6.06</v>
      </c>
      <c r="L374" s="41">
        <v>8.64</v>
      </c>
      <c r="M374" s="41">
        <v>9.1300000000000008</v>
      </c>
      <c r="N374" s="41">
        <v>9.4</v>
      </c>
      <c r="O374" s="41">
        <v>9.3000000000000007</v>
      </c>
      <c r="P374" s="41">
        <v>9.1199999999999992</v>
      </c>
      <c r="Q374" s="41">
        <v>8.99</v>
      </c>
      <c r="R374" s="41">
        <v>8.98</v>
      </c>
      <c r="S374" s="41">
        <v>11.61</v>
      </c>
      <c r="T374" s="41">
        <v>12.67</v>
      </c>
      <c r="U374" s="41">
        <v>12.87</v>
      </c>
      <c r="V374" s="41">
        <v>12.51</v>
      </c>
      <c r="W374" s="41">
        <v>11.68</v>
      </c>
      <c r="X374" s="41">
        <v>10.37</v>
      </c>
      <c r="Y374" s="41">
        <v>9.07</v>
      </c>
      <c r="Z374" s="42">
        <f t="shared" si="35"/>
        <v>204.45</v>
      </c>
      <c r="AA374" s="43">
        <v>5</v>
      </c>
      <c r="AB374" s="60">
        <f t="shared" si="37"/>
        <v>1022.25</v>
      </c>
      <c r="AD374" s="30" t="s">
        <v>47</v>
      </c>
      <c r="AG374" s="67"/>
    </row>
    <row r="375" spans="1:33" ht="15.75" x14ac:dyDescent="0.25">
      <c r="A375" s="59">
        <f t="shared" si="38"/>
        <v>49249</v>
      </c>
      <c r="B375" s="41">
        <v>6.95</v>
      </c>
      <c r="C375" s="41">
        <v>6.41</v>
      </c>
      <c r="D375" s="41">
        <v>6.08</v>
      </c>
      <c r="E375" s="41">
        <v>5.87</v>
      </c>
      <c r="F375" s="41">
        <v>5.83</v>
      </c>
      <c r="G375" s="41">
        <v>5.77</v>
      </c>
      <c r="H375" s="41">
        <v>6.12</v>
      </c>
      <c r="I375" s="41">
        <v>5.01</v>
      </c>
      <c r="J375" s="41">
        <v>5.54</v>
      </c>
      <c r="K375" s="41">
        <v>6.01</v>
      </c>
      <c r="L375" s="41">
        <v>8.56</v>
      </c>
      <c r="M375" s="41">
        <v>9.07</v>
      </c>
      <c r="N375" s="41">
        <v>9.39</v>
      </c>
      <c r="O375" s="41">
        <v>9.3800000000000008</v>
      </c>
      <c r="P375" s="41">
        <v>9.19</v>
      </c>
      <c r="Q375" s="41">
        <v>9.11</v>
      </c>
      <c r="R375" s="41">
        <v>9.07</v>
      </c>
      <c r="S375" s="41">
        <v>11.71</v>
      </c>
      <c r="T375" s="41">
        <v>12.79</v>
      </c>
      <c r="U375" s="41">
        <v>12.91</v>
      </c>
      <c r="V375" s="41">
        <v>12.57</v>
      </c>
      <c r="W375" s="41">
        <v>11.75</v>
      </c>
      <c r="X375" s="41">
        <v>10.48</v>
      </c>
      <c r="Y375" s="41">
        <v>9.17</v>
      </c>
      <c r="Z375" s="42">
        <f t="shared" si="35"/>
        <v>204.73999999999995</v>
      </c>
      <c r="AA375" s="43">
        <v>4</v>
      </c>
      <c r="AB375" s="60">
        <f t="shared" si="37"/>
        <v>818.95999999999981</v>
      </c>
      <c r="AD375" s="30" t="s">
        <v>47</v>
      </c>
      <c r="AG375" s="67"/>
    </row>
    <row r="376" spans="1:33" ht="16.5" thickBot="1" x14ac:dyDescent="0.3">
      <c r="A376" s="61">
        <f t="shared" si="38"/>
        <v>49279</v>
      </c>
      <c r="B376" s="44">
        <v>7.3400000000000007</v>
      </c>
      <c r="C376" s="44">
        <v>6.7799999999999994</v>
      </c>
      <c r="D376" s="44">
        <v>6.4099999999999993</v>
      </c>
      <c r="E376" s="44">
        <v>6.16</v>
      </c>
      <c r="F376" s="44">
        <v>6.07</v>
      </c>
      <c r="G376" s="44">
        <v>6.06</v>
      </c>
      <c r="H376" s="44">
        <v>6.28</v>
      </c>
      <c r="I376" s="44">
        <v>5.0199999999999996</v>
      </c>
      <c r="J376" s="44">
        <v>5.51</v>
      </c>
      <c r="K376" s="44">
        <v>6.01</v>
      </c>
      <c r="L376" s="44">
        <v>8.59</v>
      </c>
      <c r="M376" s="44">
        <v>9.09</v>
      </c>
      <c r="N376" s="44">
        <v>9.39</v>
      </c>
      <c r="O376" s="44">
        <v>9.4700000000000006</v>
      </c>
      <c r="P376" s="44">
        <v>9.36</v>
      </c>
      <c r="Q376" s="44">
        <v>9.2899999999999991</v>
      </c>
      <c r="R376" s="44">
        <v>9.27</v>
      </c>
      <c r="S376" s="44">
        <v>11.83</v>
      </c>
      <c r="T376" s="44">
        <v>12.960000000000003</v>
      </c>
      <c r="U376" s="44">
        <v>13.15</v>
      </c>
      <c r="V376" s="44">
        <v>12.73</v>
      </c>
      <c r="W376" s="44">
        <v>11.98</v>
      </c>
      <c r="X376" s="44">
        <v>10.81</v>
      </c>
      <c r="Y376" s="44">
        <v>9.5500000000000007</v>
      </c>
      <c r="Z376" s="45">
        <f t="shared" si="35"/>
        <v>209.11</v>
      </c>
      <c r="AA376" s="46">
        <v>6</v>
      </c>
      <c r="AB376" s="62">
        <f t="shared" si="37"/>
        <v>1254.6600000000001</v>
      </c>
      <c r="AD376" s="30" t="s">
        <v>47</v>
      </c>
      <c r="AG376" s="67"/>
    </row>
    <row r="377" spans="1:33" ht="15.75" x14ac:dyDescent="0.25">
      <c r="A377" s="77">
        <f t="shared" si="38"/>
        <v>49310</v>
      </c>
      <c r="B377" s="73">
        <v>7.45</v>
      </c>
      <c r="C377" s="73">
        <v>6.89</v>
      </c>
      <c r="D377" s="73">
        <v>6.49</v>
      </c>
      <c r="E377" s="73">
        <v>6.26</v>
      </c>
      <c r="F377" s="73">
        <v>6.16</v>
      </c>
      <c r="G377" s="73">
        <v>6.18</v>
      </c>
      <c r="H377" s="73">
        <v>6.35</v>
      </c>
      <c r="I377" s="73">
        <v>5.0199999999999996</v>
      </c>
      <c r="J377" s="73">
        <v>5.5</v>
      </c>
      <c r="K377" s="73">
        <v>5.96</v>
      </c>
      <c r="L377" s="73">
        <v>6.35</v>
      </c>
      <c r="M377" s="73">
        <v>8.98</v>
      </c>
      <c r="N377" s="73">
        <v>9.35</v>
      </c>
      <c r="O377" s="73">
        <v>9.41</v>
      </c>
      <c r="P377" s="73">
        <v>9.2799999999999994</v>
      </c>
      <c r="Q377" s="73">
        <v>9.2200000000000006</v>
      </c>
      <c r="R377" s="73">
        <v>9.2200000000000006</v>
      </c>
      <c r="S377" s="73">
        <v>11.6</v>
      </c>
      <c r="T377" s="73">
        <v>12.48</v>
      </c>
      <c r="U377" s="73">
        <v>13.25</v>
      </c>
      <c r="V377" s="73">
        <v>12.99</v>
      </c>
      <c r="W377" s="73">
        <v>12.18</v>
      </c>
      <c r="X377" s="73">
        <v>10.92</v>
      </c>
      <c r="Y377" s="73">
        <v>9.6199999999999992</v>
      </c>
      <c r="Z377" s="74">
        <f t="shared" si="35"/>
        <v>207.10999999999999</v>
      </c>
      <c r="AA377" s="75">
        <v>4</v>
      </c>
      <c r="AB377" s="76">
        <f>+Z377*AA377</f>
        <v>828.43999999999994</v>
      </c>
      <c r="AD377" s="30" t="s">
        <v>47</v>
      </c>
      <c r="AG377" s="67"/>
    </row>
    <row r="378" spans="1:33" ht="15.75" x14ac:dyDescent="0.25">
      <c r="A378" s="59">
        <f t="shared" si="38"/>
        <v>49341</v>
      </c>
      <c r="B378" s="41">
        <v>7.36</v>
      </c>
      <c r="C378" s="41">
        <v>6.78</v>
      </c>
      <c r="D378" s="41">
        <v>6.39</v>
      </c>
      <c r="E378" s="41">
        <v>6.19</v>
      </c>
      <c r="F378" s="41">
        <v>6.14</v>
      </c>
      <c r="G378" s="41">
        <v>6.23</v>
      </c>
      <c r="H378" s="41">
        <v>6.47</v>
      </c>
      <c r="I378" s="41">
        <v>5.16</v>
      </c>
      <c r="J378" s="41">
        <v>5.73</v>
      </c>
      <c r="K378" s="41">
        <v>6.26</v>
      </c>
      <c r="L378" s="41">
        <v>8.8000000000000007</v>
      </c>
      <c r="M378" s="41">
        <v>9.2799999999999994</v>
      </c>
      <c r="N378" s="41">
        <v>9.57</v>
      </c>
      <c r="O378" s="41">
        <v>9.57</v>
      </c>
      <c r="P378" s="41">
        <v>9.3800000000000008</v>
      </c>
      <c r="Q378" s="41">
        <v>9.24</v>
      </c>
      <c r="R378" s="41">
        <v>9.19</v>
      </c>
      <c r="S378" s="41">
        <v>11.67</v>
      </c>
      <c r="T378" s="41">
        <v>12.35</v>
      </c>
      <c r="U378" s="41">
        <v>13.4</v>
      </c>
      <c r="V378" s="41">
        <v>13.14</v>
      </c>
      <c r="W378" s="41">
        <v>12.25</v>
      </c>
      <c r="X378" s="41">
        <v>10.77</v>
      </c>
      <c r="Y378" s="41">
        <v>9.31</v>
      </c>
      <c r="Z378" s="42">
        <f t="shared" si="35"/>
        <v>210.63000000000002</v>
      </c>
      <c r="AA378" s="43">
        <v>4</v>
      </c>
      <c r="AB378" s="60">
        <f>+Z378*AA378</f>
        <v>842.5200000000001</v>
      </c>
      <c r="AD378" s="30" t="s">
        <v>47</v>
      </c>
      <c r="AG378" s="67"/>
    </row>
    <row r="379" spans="1:33" ht="15.75" x14ac:dyDescent="0.25">
      <c r="A379" s="59">
        <f t="shared" si="38"/>
        <v>49369</v>
      </c>
      <c r="B379" s="41">
        <v>7.44</v>
      </c>
      <c r="C379" s="41">
        <v>6.85</v>
      </c>
      <c r="D379" s="41">
        <v>6.5</v>
      </c>
      <c r="E379" s="41">
        <v>6.3</v>
      </c>
      <c r="F379" s="41">
        <v>6.24</v>
      </c>
      <c r="G379" s="41">
        <v>6.33</v>
      </c>
      <c r="H379" s="41">
        <v>6.59</v>
      </c>
      <c r="I379" s="41">
        <v>5.35</v>
      </c>
      <c r="J379" s="41">
        <v>5.89</v>
      </c>
      <c r="K379" s="41">
        <v>6.37</v>
      </c>
      <c r="L379" s="41">
        <v>8.9499999999999993</v>
      </c>
      <c r="M379" s="41">
        <v>9.4</v>
      </c>
      <c r="N379" s="41">
        <v>9.75</v>
      </c>
      <c r="O379" s="41">
        <v>9.7100000000000009</v>
      </c>
      <c r="P379" s="41">
        <v>9.48</v>
      </c>
      <c r="Q379" s="41">
        <v>9.41</v>
      </c>
      <c r="R379" s="41">
        <v>9.42</v>
      </c>
      <c r="S379" s="41">
        <v>12.01</v>
      </c>
      <c r="T379" s="41">
        <v>12.85</v>
      </c>
      <c r="U379" s="41">
        <v>13.69</v>
      </c>
      <c r="V379" s="41">
        <v>13.33</v>
      </c>
      <c r="W379" s="41">
        <v>12.45</v>
      </c>
      <c r="X379" s="41">
        <v>11.04</v>
      </c>
      <c r="Y379" s="41">
        <v>9.61</v>
      </c>
      <c r="Z379" s="42">
        <f t="shared" si="35"/>
        <v>214.95999999999998</v>
      </c>
      <c r="AA379" s="43">
        <v>6</v>
      </c>
      <c r="AB379" s="60">
        <f t="shared" ref="AB379:AB388" si="39">+Z379*AA379</f>
        <v>1289.7599999999998</v>
      </c>
      <c r="AD379" s="30" t="s">
        <v>47</v>
      </c>
      <c r="AG379" s="67"/>
    </row>
    <row r="380" spans="1:33" ht="15.75" x14ac:dyDescent="0.25">
      <c r="A380" s="59">
        <f t="shared" si="38"/>
        <v>49400</v>
      </c>
      <c r="B380" s="41">
        <v>7.3</v>
      </c>
      <c r="C380" s="41">
        <v>6.7200000000000006</v>
      </c>
      <c r="D380" s="41">
        <v>6.37</v>
      </c>
      <c r="E380" s="41">
        <v>6.17</v>
      </c>
      <c r="F380" s="41">
        <v>6.13</v>
      </c>
      <c r="G380" s="41">
        <v>6.15</v>
      </c>
      <c r="H380" s="41">
        <v>6.43</v>
      </c>
      <c r="I380" s="41">
        <v>5.27</v>
      </c>
      <c r="J380" s="41">
        <v>5.79</v>
      </c>
      <c r="K380" s="41">
        <v>6.27</v>
      </c>
      <c r="L380" s="41">
        <v>8.83</v>
      </c>
      <c r="M380" s="41">
        <v>9.36</v>
      </c>
      <c r="N380" s="41">
        <v>9.7200000000000006</v>
      </c>
      <c r="O380" s="41">
        <v>9.67</v>
      </c>
      <c r="P380" s="41">
        <v>9.49</v>
      </c>
      <c r="Q380" s="41">
        <v>9.3800000000000008</v>
      </c>
      <c r="R380" s="41">
        <v>9.33</v>
      </c>
      <c r="S380" s="41">
        <v>11.88</v>
      </c>
      <c r="T380" s="41">
        <v>12.77</v>
      </c>
      <c r="U380" s="41">
        <v>13.37</v>
      </c>
      <c r="V380" s="41">
        <v>13.029999999999998</v>
      </c>
      <c r="W380" s="41">
        <v>12.17</v>
      </c>
      <c r="X380" s="41">
        <v>10.85</v>
      </c>
      <c r="Y380" s="41">
        <v>9.51</v>
      </c>
      <c r="Z380" s="42">
        <f t="shared" si="35"/>
        <v>211.95999999999998</v>
      </c>
      <c r="AA380" s="43">
        <v>5</v>
      </c>
      <c r="AB380" s="60">
        <f t="shared" si="39"/>
        <v>1059.8</v>
      </c>
      <c r="AD380" s="30" t="s">
        <v>47</v>
      </c>
      <c r="AG380" s="67"/>
    </row>
    <row r="381" spans="1:33" ht="15.75" x14ac:dyDescent="0.25">
      <c r="A381" s="59">
        <f t="shared" si="38"/>
        <v>49430</v>
      </c>
      <c r="B381" s="41">
        <v>7.23</v>
      </c>
      <c r="C381" s="41">
        <v>6.67</v>
      </c>
      <c r="D381" s="41">
        <v>6.33</v>
      </c>
      <c r="E381" s="41">
        <v>6.11</v>
      </c>
      <c r="F381" s="41">
        <v>6.06</v>
      </c>
      <c r="G381" s="41">
        <v>5.98</v>
      </c>
      <c r="H381" s="41">
        <v>6.41</v>
      </c>
      <c r="I381" s="41">
        <v>5.3</v>
      </c>
      <c r="J381" s="41">
        <v>5.86</v>
      </c>
      <c r="K381" s="41">
        <v>6.4</v>
      </c>
      <c r="L381" s="41">
        <v>9.02</v>
      </c>
      <c r="M381" s="41">
        <v>9.49</v>
      </c>
      <c r="N381" s="41">
        <v>9.66</v>
      </c>
      <c r="O381" s="41">
        <v>9.6199999999999992</v>
      </c>
      <c r="P381" s="41">
        <v>9.3699999999999992</v>
      </c>
      <c r="Q381" s="41">
        <v>9.33</v>
      </c>
      <c r="R381" s="41">
        <v>9.32</v>
      </c>
      <c r="S381" s="41">
        <v>11.84</v>
      </c>
      <c r="T381" s="41">
        <v>12.65</v>
      </c>
      <c r="U381" s="41">
        <v>13.37</v>
      </c>
      <c r="V381" s="41">
        <v>13.07</v>
      </c>
      <c r="W381" s="41">
        <v>12.17</v>
      </c>
      <c r="X381" s="41">
        <v>10.79</v>
      </c>
      <c r="Y381" s="41">
        <v>9.3699999999999992</v>
      </c>
      <c r="Z381" s="42">
        <f t="shared" si="35"/>
        <v>211.42</v>
      </c>
      <c r="AA381" s="43">
        <v>5</v>
      </c>
      <c r="AB381" s="60">
        <f t="shared" si="39"/>
        <v>1057.0999999999999</v>
      </c>
      <c r="AD381" s="30" t="s">
        <v>47</v>
      </c>
      <c r="AG381" s="67"/>
    </row>
    <row r="382" spans="1:33" ht="15.75" x14ac:dyDescent="0.25">
      <c r="A382" s="59">
        <f t="shared" si="38"/>
        <v>49461</v>
      </c>
      <c r="B382" s="41">
        <v>6.94</v>
      </c>
      <c r="C382" s="41">
        <v>6.39</v>
      </c>
      <c r="D382" s="41">
        <v>6.06</v>
      </c>
      <c r="E382" s="41">
        <v>5.85</v>
      </c>
      <c r="F382" s="41">
        <v>5.81</v>
      </c>
      <c r="G382" s="41">
        <v>5.77</v>
      </c>
      <c r="H382" s="41">
        <v>6.12</v>
      </c>
      <c r="I382" s="41">
        <v>4.99</v>
      </c>
      <c r="J382" s="41">
        <v>5.5</v>
      </c>
      <c r="K382" s="41">
        <v>6.02</v>
      </c>
      <c r="L382" s="41">
        <v>8.56</v>
      </c>
      <c r="M382" s="41">
        <v>8.98</v>
      </c>
      <c r="N382" s="41">
        <v>9.25</v>
      </c>
      <c r="O382" s="41">
        <v>9.18</v>
      </c>
      <c r="P382" s="41">
        <v>8.91</v>
      </c>
      <c r="Q382" s="41">
        <v>8.81</v>
      </c>
      <c r="R382" s="41">
        <v>8.83</v>
      </c>
      <c r="S382" s="41">
        <v>11.28</v>
      </c>
      <c r="T382" s="41">
        <v>11.97</v>
      </c>
      <c r="U382" s="41">
        <v>12.84</v>
      </c>
      <c r="V382" s="41">
        <v>12.52</v>
      </c>
      <c r="W382" s="41">
        <v>11.72</v>
      </c>
      <c r="X382" s="41">
        <v>10.46</v>
      </c>
      <c r="Y382" s="41">
        <v>9.16</v>
      </c>
      <c r="Z382" s="42">
        <f t="shared" si="35"/>
        <v>201.92000000000002</v>
      </c>
      <c r="AA382" s="43">
        <v>4</v>
      </c>
      <c r="AB382" s="60">
        <f t="shared" si="39"/>
        <v>807.68000000000006</v>
      </c>
      <c r="AD382" s="30" t="s">
        <v>47</v>
      </c>
      <c r="AG382" s="67"/>
    </row>
    <row r="383" spans="1:33" ht="15.75" x14ac:dyDescent="0.25">
      <c r="A383" s="59">
        <f t="shared" si="38"/>
        <v>49491</v>
      </c>
      <c r="B383" s="41">
        <v>7.35</v>
      </c>
      <c r="C383" s="41">
        <v>6.7799999999999994</v>
      </c>
      <c r="D383" s="41">
        <v>6.44</v>
      </c>
      <c r="E383" s="41">
        <v>6.21</v>
      </c>
      <c r="F383" s="41">
        <v>6.16</v>
      </c>
      <c r="G383" s="41">
        <v>6.14</v>
      </c>
      <c r="H383" s="41">
        <v>6.44</v>
      </c>
      <c r="I383" s="41">
        <v>5.3</v>
      </c>
      <c r="J383" s="41">
        <v>5.84</v>
      </c>
      <c r="K383" s="41">
        <v>6.36</v>
      </c>
      <c r="L383" s="41">
        <v>8.99</v>
      </c>
      <c r="M383" s="41">
        <v>9.5299999999999994</v>
      </c>
      <c r="N383" s="41">
        <v>9.86</v>
      </c>
      <c r="O383" s="41">
        <v>9.7799999999999994</v>
      </c>
      <c r="P383" s="41">
        <v>9.5299999999999994</v>
      </c>
      <c r="Q383" s="41">
        <v>9.4499999999999993</v>
      </c>
      <c r="R383" s="41">
        <v>9.4499999999999993</v>
      </c>
      <c r="S383" s="41">
        <v>11.94</v>
      </c>
      <c r="T383" s="41">
        <v>12.55</v>
      </c>
      <c r="U383" s="41">
        <v>13.61</v>
      </c>
      <c r="V383" s="41">
        <v>13.309999999999999</v>
      </c>
      <c r="W383" s="41">
        <v>12.45</v>
      </c>
      <c r="X383" s="41">
        <v>11.04</v>
      </c>
      <c r="Y383" s="41">
        <v>9.6300000000000008</v>
      </c>
      <c r="Z383" s="42">
        <f t="shared" si="35"/>
        <v>214.13999999999996</v>
      </c>
      <c r="AA383" s="43">
        <v>6</v>
      </c>
      <c r="AB383" s="60">
        <f t="shared" si="39"/>
        <v>1284.8399999999997</v>
      </c>
      <c r="AD383" s="30" t="s">
        <v>47</v>
      </c>
      <c r="AG383" s="67"/>
    </row>
    <row r="384" spans="1:33" ht="15.75" x14ac:dyDescent="0.25">
      <c r="A384" s="59">
        <f t="shared" si="38"/>
        <v>49522</v>
      </c>
      <c r="B384" s="41">
        <v>7.29</v>
      </c>
      <c r="C384" s="41">
        <v>6.73</v>
      </c>
      <c r="D384" s="41">
        <v>6.38</v>
      </c>
      <c r="E384" s="41">
        <v>6.16</v>
      </c>
      <c r="F384" s="41">
        <v>6.11</v>
      </c>
      <c r="G384" s="41">
        <v>6.13</v>
      </c>
      <c r="H384" s="41">
        <v>6.39</v>
      </c>
      <c r="I384" s="41">
        <v>5.2</v>
      </c>
      <c r="J384" s="41">
        <v>5.73</v>
      </c>
      <c r="K384" s="41">
        <v>6.27</v>
      </c>
      <c r="L384" s="41">
        <v>8.9</v>
      </c>
      <c r="M384" s="41">
        <v>9.3800000000000008</v>
      </c>
      <c r="N384" s="41">
        <v>9.67</v>
      </c>
      <c r="O384" s="41">
        <v>9.69</v>
      </c>
      <c r="P384" s="41">
        <v>9.5</v>
      </c>
      <c r="Q384" s="41">
        <v>9.36</v>
      </c>
      <c r="R384" s="41">
        <v>9.3000000000000007</v>
      </c>
      <c r="S384" s="41">
        <v>11.78</v>
      </c>
      <c r="T384" s="41">
        <v>12.56</v>
      </c>
      <c r="U384" s="41">
        <v>13.4</v>
      </c>
      <c r="V384" s="41">
        <v>13.1</v>
      </c>
      <c r="W384" s="41">
        <v>12.21</v>
      </c>
      <c r="X384" s="41">
        <v>10.81</v>
      </c>
      <c r="Y384" s="41">
        <v>9.43</v>
      </c>
      <c r="Z384" s="42">
        <f t="shared" si="35"/>
        <v>211.48000000000002</v>
      </c>
      <c r="AA384" s="43">
        <v>5</v>
      </c>
      <c r="AB384" s="60">
        <f t="shared" si="39"/>
        <v>1057.4000000000001</v>
      </c>
      <c r="AD384" s="30" t="s">
        <v>47</v>
      </c>
      <c r="AG384" s="67"/>
    </row>
    <row r="385" spans="1:33" ht="15.75" x14ac:dyDescent="0.25">
      <c r="A385" s="59">
        <f t="shared" si="38"/>
        <v>49553</v>
      </c>
      <c r="B385" s="41">
        <v>7.3899999999999988</v>
      </c>
      <c r="C385" s="41">
        <v>6.83</v>
      </c>
      <c r="D385" s="41">
        <v>6.49</v>
      </c>
      <c r="E385" s="41">
        <v>6.25</v>
      </c>
      <c r="F385" s="41">
        <v>6.2</v>
      </c>
      <c r="G385" s="41">
        <v>6.16</v>
      </c>
      <c r="H385" s="41">
        <v>6.49</v>
      </c>
      <c r="I385" s="41">
        <v>5.32</v>
      </c>
      <c r="J385" s="41">
        <v>5.87</v>
      </c>
      <c r="K385" s="41">
        <v>6.38</v>
      </c>
      <c r="L385" s="41">
        <v>8.9700000000000006</v>
      </c>
      <c r="M385" s="41">
        <v>9.4700000000000006</v>
      </c>
      <c r="N385" s="41">
        <v>9.8699999999999992</v>
      </c>
      <c r="O385" s="41">
        <v>9.85</v>
      </c>
      <c r="P385" s="41">
        <v>9.66</v>
      </c>
      <c r="Q385" s="41">
        <v>9.5500000000000007</v>
      </c>
      <c r="R385" s="41">
        <v>9.5500000000000007</v>
      </c>
      <c r="S385" s="41">
        <v>12.14</v>
      </c>
      <c r="T385" s="41">
        <v>13.169999999999998</v>
      </c>
      <c r="U385" s="41">
        <v>13.74</v>
      </c>
      <c r="V385" s="41">
        <v>13.4</v>
      </c>
      <c r="W385" s="41">
        <v>12.44</v>
      </c>
      <c r="X385" s="41">
        <v>10.95</v>
      </c>
      <c r="Y385" s="41">
        <v>7.6100000000000012</v>
      </c>
      <c r="Z385" s="42">
        <f t="shared" si="35"/>
        <v>213.75</v>
      </c>
      <c r="AA385" s="43">
        <v>5</v>
      </c>
      <c r="AB385" s="60">
        <f t="shared" si="39"/>
        <v>1068.75</v>
      </c>
      <c r="AD385" s="30" t="s">
        <v>47</v>
      </c>
      <c r="AG385" s="67"/>
    </row>
    <row r="386" spans="1:33" ht="15.75" x14ac:dyDescent="0.25">
      <c r="A386" s="59">
        <f t="shared" si="38"/>
        <v>49583</v>
      </c>
      <c r="B386" s="41">
        <v>7.14</v>
      </c>
      <c r="C386" s="41">
        <v>6.59</v>
      </c>
      <c r="D386" s="41">
        <v>6.27</v>
      </c>
      <c r="E386" s="41">
        <v>6.06</v>
      </c>
      <c r="F386" s="41">
        <v>6.01</v>
      </c>
      <c r="G386" s="41">
        <v>5.93</v>
      </c>
      <c r="H386" s="41">
        <v>6.31</v>
      </c>
      <c r="I386" s="41">
        <v>5.15</v>
      </c>
      <c r="J386" s="41">
        <v>5.68</v>
      </c>
      <c r="K386" s="41">
        <v>6.18</v>
      </c>
      <c r="L386" s="41">
        <v>8.82</v>
      </c>
      <c r="M386" s="41">
        <v>9.32</v>
      </c>
      <c r="N386" s="41">
        <v>9.59</v>
      </c>
      <c r="O386" s="41">
        <v>9.49</v>
      </c>
      <c r="P386" s="41">
        <v>9.31</v>
      </c>
      <c r="Q386" s="41">
        <v>9.18</v>
      </c>
      <c r="R386" s="41">
        <v>9.16</v>
      </c>
      <c r="S386" s="41">
        <v>11.85</v>
      </c>
      <c r="T386" s="41">
        <v>12.93</v>
      </c>
      <c r="U386" s="41">
        <v>13.13</v>
      </c>
      <c r="V386" s="41">
        <v>12.77</v>
      </c>
      <c r="W386" s="41">
        <v>11.92</v>
      </c>
      <c r="X386" s="41">
        <v>10.59</v>
      </c>
      <c r="Y386" s="41">
        <v>9.26</v>
      </c>
      <c r="Z386" s="42">
        <f t="shared" si="35"/>
        <v>208.64</v>
      </c>
      <c r="AA386" s="43">
        <v>4</v>
      </c>
      <c r="AB386" s="60">
        <f t="shared" si="39"/>
        <v>834.56</v>
      </c>
      <c r="AD386" s="30" t="s">
        <v>47</v>
      </c>
      <c r="AG386" s="67"/>
    </row>
    <row r="387" spans="1:33" ht="15.75" x14ac:dyDescent="0.25">
      <c r="A387" s="59">
        <f t="shared" si="38"/>
        <v>49614</v>
      </c>
      <c r="B387" s="41">
        <v>7.1</v>
      </c>
      <c r="C387" s="41">
        <v>6.56</v>
      </c>
      <c r="D387" s="41">
        <v>6.21</v>
      </c>
      <c r="E387" s="41">
        <v>6</v>
      </c>
      <c r="F387" s="41">
        <v>5.96</v>
      </c>
      <c r="G387" s="41">
        <v>5.9</v>
      </c>
      <c r="H387" s="41">
        <v>6.26</v>
      </c>
      <c r="I387" s="41">
        <v>5.12</v>
      </c>
      <c r="J387" s="41">
        <v>5.67</v>
      </c>
      <c r="K387" s="41">
        <v>6.14</v>
      </c>
      <c r="L387" s="41">
        <v>8.76</v>
      </c>
      <c r="M387" s="41">
        <v>9.2799999999999994</v>
      </c>
      <c r="N387" s="41">
        <v>9.61</v>
      </c>
      <c r="O387" s="41">
        <v>9.6</v>
      </c>
      <c r="P387" s="41">
        <v>9.4</v>
      </c>
      <c r="Q387" s="41">
        <v>9.31</v>
      </c>
      <c r="R387" s="41">
        <v>9.2799999999999994</v>
      </c>
      <c r="S387" s="41">
        <v>11.98</v>
      </c>
      <c r="T387" s="41">
        <v>13.08</v>
      </c>
      <c r="U387" s="41">
        <v>13.2</v>
      </c>
      <c r="V387" s="41">
        <v>12.85</v>
      </c>
      <c r="W387" s="41">
        <v>12.01</v>
      </c>
      <c r="X387" s="41">
        <v>10.72</v>
      </c>
      <c r="Y387" s="41">
        <v>9.3800000000000008</v>
      </c>
      <c r="Z387" s="42">
        <f t="shared" si="35"/>
        <v>209.38</v>
      </c>
      <c r="AA387" s="43">
        <v>4</v>
      </c>
      <c r="AB387" s="60">
        <f t="shared" si="39"/>
        <v>837.52</v>
      </c>
      <c r="AD387" s="30" t="s">
        <v>47</v>
      </c>
      <c r="AG387" s="67"/>
    </row>
    <row r="388" spans="1:33" ht="16.5" thickBot="1" x14ac:dyDescent="0.3">
      <c r="A388" s="61">
        <f t="shared" si="38"/>
        <v>49644</v>
      </c>
      <c r="B388" s="44">
        <v>7.5199999999999987</v>
      </c>
      <c r="C388" s="44">
        <v>6.94</v>
      </c>
      <c r="D388" s="44">
        <v>6.56</v>
      </c>
      <c r="E388" s="44">
        <v>6.32</v>
      </c>
      <c r="F388" s="44">
        <v>6.22</v>
      </c>
      <c r="G388" s="44">
        <v>6.2</v>
      </c>
      <c r="H388" s="44">
        <v>6.43</v>
      </c>
      <c r="I388" s="44">
        <v>5.15</v>
      </c>
      <c r="J388" s="44">
        <v>5.65</v>
      </c>
      <c r="K388" s="44">
        <v>6.16</v>
      </c>
      <c r="L388" s="44">
        <v>8.8000000000000007</v>
      </c>
      <c r="M388" s="44">
        <v>9.31</v>
      </c>
      <c r="N388" s="44">
        <v>9.6199999999999992</v>
      </c>
      <c r="O388" s="44">
        <v>9.7100000000000009</v>
      </c>
      <c r="P388" s="44">
        <v>9.59</v>
      </c>
      <c r="Q388" s="44">
        <v>9.52</v>
      </c>
      <c r="R388" s="44">
        <v>9.5</v>
      </c>
      <c r="S388" s="44">
        <v>12.12</v>
      </c>
      <c r="T388" s="44">
        <v>13.27</v>
      </c>
      <c r="U388" s="44">
        <v>13.470000000000002</v>
      </c>
      <c r="V388" s="44">
        <v>13.039999999999997</v>
      </c>
      <c r="W388" s="44">
        <v>12.27</v>
      </c>
      <c r="X388" s="44">
        <v>11.07</v>
      </c>
      <c r="Y388" s="44">
        <v>9.7799999999999994</v>
      </c>
      <c r="Z388" s="45">
        <f t="shared" si="35"/>
        <v>214.22</v>
      </c>
      <c r="AA388" s="46">
        <v>7</v>
      </c>
      <c r="AB388" s="62">
        <f t="shared" si="39"/>
        <v>1499.54</v>
      </c>
      <c r="AD388" s="30" t="s">
        <v>47</v>
      </c>
      <c r="AG388" s="67"/>
    </row>
    <row r="389" spans="1:33" ht="15.75" x14ac:dyDescent="0.25">
      <c r="A389" s="77">
        <f t="shared" si="38"/>
        <v>49675</v>
      </c>
      <c r="B389" s="73">
        <v>7.59</v>
      </c>
      <c r="C389" s="73">
        <v>7.02</v>
      </c>
      <c r="D389" s="73">
        <v>6.61</v>
      </c>
      <c r="E389" s="73">
        <v>6.38</v>
      </c>
      <c r="F389" s="73">
        <v>6.28</v>
      </c>
      <c r="G389" s="73">
        <v>6.3</v>
      </c>
      <c r="H389" s="73">
        <v>6.47</v>
      </c>
      <c r="I389" s="73">
        <v>5.12</v>
      </c>
      <c r="J389" s="73">
        <v>5.61</v>
      </c>
      <c r="K389" s="73">
        <v>6.07</v>
      </c>
      <c r="L389" s="73">
        <v>6.48</v>
      </c>
      <c r="M389" s="73">
        <v>9.16</v>
      </c>
      <c r="N389" s="73">
        <v>9.5299999999999994</v>
      </c>
      <c r="O389" s="73">
        <v>9.59</v>
      </c>
      <c r="P389" s="73">
        <v>9.4600000000000009</v>
      </c>
      <c r="Q389" s="73">
        <v>9.4</v>
      </c>
      <c r="R389" s="73">
        <v>9.4</v>
      </c>
      <c r="S389" s="73">
        <v>11.82</v>
      </c>
      <c r="T389" s="73">
        <v>12.72</v>
      </c>
      <c r="U389" s="73">
        <v>13.51</v>
      </c>
      <c r="V389" s="73">
        <v>13.24</v>
      </c>
      <c r="W389" s="73">
        <v>12.41</v>
      </c>
      <c r="X389" s="73">
        <v>11.13</v>
      </c>
      <c r="Y389" s="73">
        <v>9.81</v>
      </c>
      <c r="Z389" s="74">
        <f t="shared" si="35"/>
        <v>211.10999999999999</v>
      </c>
      <c r="AA389" s="75">
        <v>5</v>
      </c>
      <c r="AB389" s="76">
        <f>+Z389*AA389</f>
        <v>1055.55</v>
      </c>
      <c r="AD389" s="30" t="s">
        <v>47</v>
      </c>
      <c r="AG389" s="67"/>
    </row>
    <row r="390" spans="1:33" ht="15.75" x14ac:dyDescent="0.25">
      <c r="A390" s="59">
        <f t="shared" si="38"/>
        <v>49706</v>
      </c>
      <c r="B390" s="41">
        <v>7.5</v>
      </c>
      <c r="C390" s="41">
        <v>6.9</v>
      </c>
      <c r="D390" s="41">
        <v>6.51</v>
      </c>
      <c r="E390" s="41">
        <v>6.3</v>
      </c>
      <c r="F390" s="41">
        <v>6.25</v>
      </c>
      <c r="G390" s="41">
        <v>6.34</v>
      </c>
      <c r="H390" s="41">
        <v>6.59</v>
      </c>
      <c r="I390" s="41">
        <v>5.25</v>
      </c>
      <c r="J390" s="41">
        <v>5.84</v>
      </c>
      <c r="K390" s="41">
        <v>6.37</v>
      </c>
      <c r="L390" s="41">
        <v>8.9600000000000009</v>
      </c>
      <c r="M390" s="41">
        <v>9.4499999999999993</v>
      </c>
      <c r="N390" s="41">
        <v>9.75</v>
      </c>
      <c r="O390" s="41">
        <v>9.75</v>
      </c>
      <c r="P390" s="41">
        <v>9.5500000000000007</v>
      </c>
      <c r="Q390" s="41">
        <v>9.41</v>
      </c>
      <c r="R390" s="41">
        <v>9.36</v>
      </c>
      <c r="S390" s="41">
        <v>11.89</v>
      </c>
      <c r="T390" s="41">
        <v>12.58</v>
      </c>
      <c r="U390" s="41">
        <v>13.65</v>
      </c>
      <c r="V390" s="41">
        <v>13.38</v>
      </c>
      <c r="W390" s="41">
        <v>12.48</v>
      </c>
      <c r="X390" s="41">
        <v>10.97</v>
      </c>
      <c r="Y390" s="41">
        <v>7.58</v>
      </c>
      <c r="Z390" s="42">
        <f t="shared" si="35"/>
        <v>212.60999999999999</v>
      </c>
      <c r="AA390" s="43">
        <v>4</v>
      </c>
      <c r="AB390" s="60">
        <f>+Z390*AA390</f>
        <v>850.43999999999994</v>
      </c>
      <c r="AD390" s="30" t="s">
        <v>47</v>
      </c>
      <c r="AG390" s="67"/>
    </row>
    <row r="391" spans="1:33" ht="15.75" x14ac:dyDescent="0.25">
      <c r="A391" s="59">
        <f t="shared" si="38"/>
        <v>49735</v>
      </c>
      <c r="B391" s="41">
        <v>7.56</v>
      </c>
      <c r="C391" s="41">
        <v>6.9700000000000006</v>
      </c>
      <c r="D391" s="41">
        <v>6.6100000000000012</v>
      </c>
      <c r="E391" s="41">
        <v>6.4</v>
      </c>
      <c r="F391" s="41">
        <v>6.35</v>
      </c>
      <c r="G391" s="41">
        <v>6.43</v>
      </c>
      <c r="H391" s="41">
        <v>6.7</v>
      </c>
      <c r="I391" s="41">
        <v>5.44</v>
      </c>
      <c r="J391" s="41">
        <v>5.98</v>
      </c>
      <c r="K391" s="41">
        <v>6.4700000000000006</v>
      </c>
      <c r="L391" s="41">
        <v>9.1</v>
      </c>
      <c r="M391" s="41">
        <v>9.56</v>
      </c>
      <c r="N391" s="41">
        <v>9.91</v>
      </c>
      <c r="O391" s="41">
        <v>9.8800000000000008</v>
      </c>
      <c r="P391" s="41">
        <v>9.64</v>
      </c>
      <c r="Q391" s="41">
        <v>9.57</v>
      </c>
      <c r="R391" s="41">
        <v>9.58</v>
      </c>
      <c r="S391" s="41">
        <v>12.22</v>
      </c>
      <c r="T391" s="41">
        <v>13.069999999999999</v>
      </c>
      <c r="U391" s="41">
        <v>13.930000000000001</v>
      </c>
      <c r="V391" s="41">
        <v>13.559999999999999</v>
      </c>
      <c r="W391" s="41">
        <v>12.66</v>
      </c>
      <c r="X391" s="41">
        <v>11.23</v>
      </c>
      <c r="Y391" s="41">
        <v>9.7799999999999994</v>
      </c>
      <c r="Z391" s="42">
        <f t="shared" si="35"/>
        <v>218.6</v>
      </c>
      <c r="AA391" s="43">
        <v>5</v>
      </c>
      <c r="AB391" s="60">
        <f t="shared" ref="AB391:AB400" si="40">+Z391*AA391</f>
        <v>1093</v>
      </c>
      <c r="AD391" s="30" t="s">
        <v>47</v>
      </c>
      <c r="AG391" s="67"/>
    </row>
    <row r="392" spans="1:33" ht="15.75" x14ac:dyDescent="0.25">
      <c r="A392" s="59">
        <f t="shared" si="38"/>
        <v>49766</v>
      </c>
      <c r="B392" s="41">
        <v>7.45</v>
      </c>
      <c r="C392" s="41">
        <v>6.86</v>
      </c>
      <c r="D392" s="41">
        <v>6.5</v>
      </c>
      <c r="E392" s="41">
        <v>6.29</v>
      </c>
      <c r="F392" s="41">
        <v>6.26</v>
      </c>
      <c r="G392" s="41">
        <v>6.27</v>
      </c>
      <c r="H392" s="41">
        <v>6.56</v>
      </c>
      <c r="I392" s="41">
        <v>5.38</v>
      </c>
      <c r="J392" s="41">
        <v>5.91</v>
      </c>
      <c r="K392" s="41">
        <v>6.4</v>
      </c>
      <c r="L392" s="41">
        <v>9.01</v>
      </c>
      <c r="M392" s="41">
        <v>9.56</v>
      </c>
      <c r="N392" s="41">
        <v>9.92</v>
      </c>
      <c r="O392" s="41">
        <v>9.8699999999999992</v>
      </c>
      <c r="P392" s="41">
        <v>9.68</v>
      </c>
      <c r="Q392" s="41">
        <v>9.57</v>
      </c>
      <c r="R392" s="41">
        <v>9.52</v>
      </c>
      <c r="S392" s="41">
        <v>12.13</v>
      </c>
      <c r="T392" s="41">
        <v>13.03</v>
      </c>
      <c r="U392" s="41">
        <v>13.64</v>
      </c>
      <c r="V392" s="41">
        <v>13.29</v>
      </c>
      <c r="W392" s="41">
        <v>12.42</v>
      </c>
      <c r="X392" s="41">
        <v>11.07</v>
      </c>
      <c r="Y392" s="41">
        <v>9.7100000000000009</v>
      </c>
      <c r="Z392" s="42">
        <f t="shared" si="35"/>
        <v>216.29999999999998</v>
      </c>
      <c r="AA392" s="43">
        <v>6</v>
      </c>
      <c r="AB392" s="60">
        <f t="shared" si="40"/>
        <v>1297.8</v>
      </c>
      <c r="AD392" s="30" t="s">
        <v>47</v>
      </c>
      <c r="AG392" s="67"/>
    </row>
    <row r="393" spans="1:33" ht="15.75" x14ac:dyDescent="0.25">
      <c r="A393" s="59">
        <f t="shared" si="38"/>
        <v>49796</v>
      </c>
      <c r="B393" s="41">
        <v>7.36</v>
      </c>
      <c r="C393" s="41">
        <v>6.8</v>
      </c>
      <c r="D393" s="41">
        <v>6.46</v>
      </c>
      <c r="E393" s="41">
        <v>6.23</v>
      </c>
      <c r="F393" s="41">
        <v>6.18</v>
      </c>
      <c r="G393" s="41">
        <v>6.1</v>
      </c>
      <c r="H393" s="41">
        <v>6.53</v>
      </c>
      <c r="I393" s="41">
        <v>5.4</v>
      </c>
      <c r="J393" s="41">
        <v>5.97</v>
      </c>
      <c r="K393" s="41">
        <v>6.52</v>
      </c>
      <c r="L393" s="41">
        <v>9.19</v>
      </c>
      <c r="M393" s="41">
        <v>9.67</v>
      </c>
      <c r="N393" s="41">
        <v>9.84</v>
      </c>
      <c r="O393" s="41">
        <v>9.8000000000000007</v>
      </c>
      <c r="P393" s="41">
        <v>9.5500000000000007</v>
      </c>
      <c r="Q393" s="41">
        <v>9.5</v>
      </c>
      <c r="R393" s="41">
        <v>9.49</v>
      </c>
      <c r="S393" s="41">
        <v>12.07</v>
      </c>
      <c r="T393" s="41">
        <v>12.89</v>
      </c>
      <c r="U393" s="41">
        <v>13.63</v>
      </c>
      <c r="V393" s="41">
        <v>13.32</v>
      </c>
      <c r="W393" s="41">
        <v>12.4</v>
      </c>
      <c r="X393" s="41">
        <v>11</v>
      </c>
      <c r="Y393" s="41">
        <v>9.5500000000000007</v>
      </c>
      <c r="Z393" s="42">
        <f t="shared" si="35"/>
        <v>215.45000000000002</v>
      </c>
      <c r="AA393" s="43">
        <v>5</v>
      </c>
      <c r="AB393" s="60">
        <f t="shared" si="40"/>
        <v>1077.25</v>
      </c>
      <c r="AD393" s="30" t="s">
        <v>47</v>
      </c>
      <c r="AG393" s="67"/>
    </row>
    <row r="394" spans="1:33" ht="15.75" x14ac:dyDescent="0.25">
      <c r="A394" s="59">
        <f t="shared" si="38"/>
        <v>49827</v>
      </c>
      <c r="B394" s="41">
        <v>7.1100000000000012</v>
      </c>
      <c r="C394" s="41">
        <v>6.55</v>
      </c>
      <c r="D394" s="41">
        <v>6.21</v>
      </c>
      <c r="E394" s="41">
        <v>5.99</v>
      </c>
      <c r="F394" s="41">
        <v>5.95</v>
      </c>
      <c r="G394" s="41">
        <v>5.91</v>
      </c>
      <c r="H394" s="41">
        <v>6.27</v>
      </c>
      <c r="I394" s="41">
        <v>5.12</v>
      </c>
      <c r="J394" s="41">
        <v>5.64</v>
      </c>
      <c r="K394" s="41">
        <v>6.17</v>
      </c>
      <c r="L394" s="41">
        <v>8.77</v>
      </c>
      <c r="M394" s="41">
        <v>9.1999999999999993</v>
      </c>
      <c r="N394" s="41">
        <v>9.48</v>
      </c>
      <c r="O394" s="41">
        <v>9.4</v>
      </c>
      <c r="P394" s="41">
        <v>9.1300000000000008</v>
      </c>
      <c r="Q394" s="41">
        <v>9.02</v>
      </c>
      <c r="R394" s="41">
        <v>9.0399999999999991</v>
      </c>
      <c r="S394" s="41">
        <v>11.54</v>
      </c>
      <c r="T394" s="41">
        <v>12.25</v>
      </c>
      <c r="U394" s="41">
        <v>13.14</v>
      </c>
      <c r="V394" s="41">
        <v>12.819999999999999</v>
      </c>
      <c r="W394" s="41">
        <v>11.99</v>
      </c>
      <c r="X394" s="41">
        <v>10.71</v>
      </c>
      <c r="Y394" s="41">
        <v>9.3699999999999992</v>
      </c>
      <c r="Z394" s="42">
        <f t="shared" si="35"/>
        <v>206.78</v>
      </c>
      <c r="AA394" s="43">
        <v>5</v>
      </c>
      <c r="AB394" s="60">
        <f t="shared" si="40"/>
        <v>1033.9000000000001</v>
      </c>
      <c r="AD394" s="30" t="s">
        <v>47</v>
      </c>
      <c r="AG394" s="67"/>
    </row>
    <row r="395" spans="1:33" ht="15.75" x14ac:dyDescent="0.25">
      <c r="A395" s="59">
        <f t="shared" si="38"/>
        <v>49857</v>
      </c>
      <c r="B395" s="41">
        <v>7.46</v>
      </c>
      <c r="C395" s="41">
        <v>6.88</v>
      </c>
      <c r="D395" s="41">
        <v>6.54</v>
      </c>
      <c r="E395" s="41">
        <v>6.3</v>
      </c>
      <c r="F395" s="41">
        <v>6.25</v>
      </c>
      <c r="G395" s="41">
        <v>6.23</v>
      </c>
      <c r="H395" s="41">
        <v>6.54</v>
      </c>
      <c r="I395" s="41">
        <v>5.37</v>
      </c>
      <c r="J395" s="41">
        <v>5.92</v>
      </c>
      <c r="K395" s="41">
        <v>6.45</v>
      </c>
      <c r="L395" s="41">
        <v>9.1199999999999992</v>
      </c>
      <c r="M395" s="41">
        <v>9.67</v>
      </c>
      <c r="N395" s="41">
        <v>10</v>
      </c>
      <c r="O395" s="41">
        <v>9.92</v>
      </c>
      <c r="P395" s="41">
        <v>9.67</v>
      </c>
      <c r="Q395" s="41">
        <v>9.59</v>
      </c>
      <c r="R395" s="41">
        <v>9.59</v>
      </c>
      <c r="S395" s="41">
        <v>12.13</v>
      </c>
      <c r="T395" s="41">
        <v>12.74</v>
      </c>
      <c r="U395" s="41">
        <v>13.83</v>
      </c>
      <c r="V395" s="41">
        <v>13.52</v>
      </c>
      <c r="W395" s="41">
        <v>12.64</v>
      </c>
      <c r="X395" s="41">
        <v>11.22</v>
      </c>
      <c r="Y395" s="41">
        <v>9.7799999999999994</v>
      </c>
      <c r="Z395" s="42">
        <f t="shared" si="35"/>
        <v>217.36</v>
      </c>
      <c r="AA395" s="43">
        <v>4</v>
      </c>
      <c r="AB395" s="60">
        <f t="shared" si="40"/>
        <v>869.44</v>
      </c>
      <c r="AD395" s="30" t="s">
        <v>47</v>
      </c>
      <c r="AG395" s="67"/>
    </row>
    <row r="396" spans="1:33" ht="15.75" x14ac:dyDescent="0.25">
      <c r="A396" s="59">
        <f t="shared" si="38"/>
        <v>49888</v>
      </c>
      <c r="B396" s="41">
        <v>7.45</v>
      </c>
      <c r="C396" s="41">
        <v>6.88</v>
      </c>
      <c r="D396" s="41">
        <v>6.5199999999999987</v>
      </c>
      <c r="E396" s="41">
        <v>6.29</v>
      </c>
      <c r="F396" s="41">
        <v>6.24</v>
      </c>
      <c r="G396" s="41">
        <v>6.26</v>
      </c>
      <c r="H396" s="41">
        <v>6.5299999999999994</v>
      </c>
      <c r="I396" s="41">
        <v>5.32</v>
      </c>
      <c r="J396" s="41">
        <v>5.86</v>
      </c>
      <c r="K396" s="41">
        <v>6.42</v>
      </c>
      <c r="L396" s="41">
        <v>9.09</v>
      </c>
      <c r="M396" s="41">
        <v>9.58</v>
      </c>
      <c r="N396" s="41">
        <v>9.8800000000000008</v>
      </c>
      <c r="O396" s="41">
        <v>9.9</v>
      </c>
      <c r="P396" s="41">
        <v>9.7100000000000009</v>
      </c>
      <c r="Q396" s="41">
        <v>9.56</v>
      </c>
      <c r="R396" s="41">
        <v>9.5</v>
      </c>
      <c r="S396" s="41">
        <v>12.03</v>
      </c>
      <c r="T396" s="41">
        <v>12.819999999999999</v>
      </c>
      <c r="U396" s="41">
        <v>13.690000000000001</v>
      </c>
      <c r="V396" s="41">
        <v>13.38</v>
      </c>
      <c r="W396" s="41">
        <v>12.47</v>
      </c>
      <c r="X396" s="41">
        <v>11.04</v>
      </c>
      <c r="Y396" s="41">
        <v>9.6300000000000008</v>
      </c>
      <c r="Z396" s="42">
        <f t="shared" si="35"/>
        <v>216.04999999999998</v>
      </c>
      <c r="AA396" s="43">
        <v>6</v>
      </c>
      <c r="AB396" s="60">
        <f t="shared" si="40"/>
        <v>1296.3</v>
      </c>
      <c r="AD396" s="30" t="s">
        <v>47</v>
      </c>
      <c r="AG396" s="67"/>
    </row>
    <row r="397" spans="1:33" ht="15.75" x14ac:dyDescent="0.25">
      <c r="A397" s="59">
        <f t="shared" si="38"/>
        <v>49919</v>
      </c>
      <c r="B397" s="41">
        <v>7.52</v>
      </c>
      <c r="C397" s="41">
        <v>6.95</v>
      </c>
      <c r="D397" s="41">
        <v>6.6</v>
      </c>
      <c r="E397" s="41">
        <v>6.36</v>
      </c>
      <c r="F397" s="41">
        <v>6.31</v>
      </c>
      <c r="G397" s="41">
        <v>6.27</v>
      </c>
      <c r="H397" s="41">
        <v>6.6</v>
      </c>
      <c r="I397" s="41">
        <v>5.41</v>
      </c>
      <c r="J397" s="41">
        <v>5.97</v>
      </c>
      <c r="K397" s="41">
        <v>6.49</v>
      </c>
      <c r="L397" s="41">
        <v>6.88</v>
      </c>
      <c r="M397" s="41">
        <v>9.64</v>
      </c>
      <c r="N397" s="41">
        <v>10.039999999999999</v>
      </c>
      <c r="O397" s="41">
        <v>10.029999999999999</v>
      </c>
      <c r="P397" s="41">
        <v>9.83</v>
      </c>
      <c r="Q397" s="41">
        <v>9.7200000000000006</v>
      </c>
      <c r="R397" s="41">
        <v>9.7200000000000006</v>
      </c>
      <c r="S397" s="41">
        <v>12.36</v>
      </c>
      <c r="T397" s="41">
        <v>13.41</v>
      </c>
      <c r="U397" s="41">
        <v>13.98</v>
      </c>
      <c r="V397" s="41">
        <v>13.64</v>
      </c>
      <c r="W397" s="41">
        <v>12.66</v>
      </c>
      <c r="X397" s="41">
        <v>11.15</v>
      </c>
      <c r="Y397" s="41">
        <v>7.75</v>
      </c>
      <c r="Z397" s="42">
        <f t="shared" si="35"/>
        <v>215.28999999999996</v>
      </c>
      <c r="AA397" s="43">
        <v>4</v>
      </c>
      <c r="AB397" s="60">
        <f t="shared" si="40"/>
        <v>861.15999999999985</v>
      </c>
      <c r="AD397" s="30" t="s">
        <v>47</v>
      </c>
      <c r="AG397" s="67"/>
    </row>
    <row r="398" spans="1:33" ht="15.75" x14ac:dyDescent="0.25">
      <c r="A398" s="59">
        <f t="shared" si="38"/>
        <v>49949</v>
      </c>
      <c r="B398" s="41">
        <v>7.28</v>
      </c>
      <c r="C398" s="41">
        <v>6.71</v>
      </c>
      <c r="D398" s="41">
        <v>6.39</v>
      </c>
      <c r="E398" s="41">
        <v>6.17</v>
      </c>
      <c r="F398" s="41">
        <v>6.12</v>
      </c>
      <c r="G398" s="41">
        <v>6.05</v>
      </c>
      <c r="H398" s="41">
        <v>6.43</v>
      </c>
      <c r="I398" s="41">
        <v>5.25</v>
      </c>
      <c r="J398" s="41">
        <v>5.79</v>
      </c>
      <c r="K398" s="41">
        <v>6.3</v>
      </c>
      <c r="L398" s="41">
        <v>8.99</v>
      </c>
      <c r="M398" s="41">
        <v>9.49</v>
      </c>
      <c r="N398" s="41">
        <v>9.77</v>
      </c>
      <c r="O398" s="41">
        <v>9.67</v>
      </c>
      <c r="P398" s="41">
        <v>9.48</v>
      </c>
      <c r="Q398" s="41">
        <v>9.35</v>
      </c>
      <c r="R398" s="41">
        <v>9.33</v>
      </c>
      <c r="S398" s="41">
        <v>12.07</v>
      </c>
      <c r="T398" s="41">
        <v>13.18</v>
      </c>
      <c r="U398" s="41">
        <v>13.38</v>
      </c>
      <c r="V398" s="41">
        <v>13.02</v>
      </c>
      <c r="W398" s="41">
        <v>12.14</v>
      </c>
      <c r="X398" s="41">
        <v>10.79</v>
      </c>
      <c r="Y398" s="41">
        <v>9.43</v>
      </c>
      <c r="Z398" s="42">
        <f t="shared" si="35"/>
        <v>212.58</v>
      </c>
      <c r="AA398" s="43">
        <v>4</v>
      </c>
      <c r="AB398" s="60">
        <f t="shared" si="40"/>
        <v>850.32</v>
      </c>
      <c r="AD398" s="30" t="s">
        <v>47</v>
      </c>
      <c r="AG398" s="67"/>
    </row>
    <row r="399" spans="1:33" ht="15.75" x14ac:dyDescent="0.25">
      <c r="A399" s="59">
        <f t="shared" si="38"/>
        <v>49980</v>
      </c>
      <c r="B399" s="41">
        <v>7.25</v>
      </c>
      <c r="C399" s="41">
        <v>6.7</v>
      </c>
      <c r="D399" s="41">
        <v>6.34</v>
      </c>
      <c r="E399" s="41">
        <v>6.13</v>
      </c>
      <c r="F399" s="41">
        <v>6.09</v>
      </c>
      <c r="G399" s="41">
        <v>6.02</v>
      </c>
      <c r="H399" s="41">
        <v>6.39</v>
      </c>
      <c r="I399" s="41">
        <v>5.23</v>
      </c>
      <c r="J399" s="41">
        <v>5.79</v>
      </c>
      <c r="K399" s="41">
        <v>6.28</v>
      </c>
      <c r="L399" s="41">
        <v>8.94</v>
      </c>
      <c r="M399" s="41">
        <v>9.4700000000000006</v>
      </c>
      <c r="N399" s="41">
        <v>9.81</v>
      </c>
      <c r="O399" s="41">
        <v>9.8000000000000007</v>
      </c>
      <c r="P399" s="41">
        <v>9.6</v>
      </c>
      <c r="Q399" s="41">
        <v>9.51</v>
      </c>
      <c r="R399" s="41">
        <v>9.4700000000000006</v>
      </c>
      <c r="S399" s="41">
        <v>12.22</v>
      </c>
      <c r="T399" s="41">
        <v>13.35</v>
      </c>
      <c r="U399" s="41">
        <v>13.470000000000002</v>
      </c>
      <c r="V399" s="41">
        <v>13.11</v>
      </c>
      <c r="W399" s="41">
        <v>12.26</v>
      </c>
      <c r="X399" s="41">
        <v>10.94</v>
      </c>
      <c r="Y399" s="41">
        <v>9.57</v>
      </c>
      <c r="Z399" s="42">
        <f t="shared" si="35"/>
        <v>213.74</v>
      </c>
      <c r="AA399" s="43">
        <v>5</v>
      </c>
      <c r="AB399" s="60">
        <f t="shared" si="40"/>
        <v>1068.7</v>
      </c>
      <c r="AD399" s="30" t="s">
        <v>47</v>
      </c>
      <c r="AG399" s="67"/>
    </row>
    <row r="400" spans="1:33" ht="16.5" thickBot="1" x14ac:dyDescent="0.3">
      <c r="A400" s="61">
        <f t="shared" si="38"/>
        <v>50010</v>
      </c>
      <c r="B400" s="44">
        <v>7.64</v>
      </c>
      <c r="C400" s="44">
        <v>7.06</v>
      </c>
      <c r="D400" s="44">
        <v>6.67</v>
      </c>
      <c r="E400" s="44">
        <v>6.42</v>
      </c>
      <c r="F400" s="44">
        <v>6.32</v>
      </c>
      <c r="G400" s="44">
        <v>6.31</v>
      </c>
      <c r="H400" s="44">
        <v>6.54</v>
      </c>
      <c r="I400" s="44">
        <v>5.23</v>
      </c>
      <c r="J400" s="44">
        <v>5.74</v>
      </c>
      <c r="K400" s="44">
        <v>6.26</v>
      </c>
      <c r="L400" s="44">
        <v>6.69</v>
      </c>
      <c r="M400" s="44">
        <v>9.4700000000000006</v>
      </c>
      <c r="N400" s="44">
        <v>9.7899999999999991</v>
      </c>
      <c r="O400" s="44">
        <v>9.8699999999999992</v>
      </c>
      <c r="P400" s="44">
        <v>9.75</v>
      </c>
      <c r="Q400" s="44">
        <v>9.68</v>
      </c>
      <c r="R400" s="44">
        <v>9.66</v>
      </c>
      <c r="S400" s="44">
        <v>12.33</v>
      </c>
      <c r="T400" s="44">
        <v>13.5</v>
      </c>
      <c r="U400" s="44">
        <v>13.7</v>
      </c>
      <c r="V400" s="44">
        <v>13.26</v>
      </c>
      <c r="W400" s="44">
        <v>12.48</v>
      </c>
      <c r="X400" s="44">
        <v>11.27</v>
      </c>
      <c r="Y400" s="44">
        <v>9.9499999999999993</v>
      </c>
      <c r="Z400" s="45">
        <f t="shared" si="35"/>
        <v>215.58999999999997</v>
      </c>
      <c r="AA400" s="46">
        <v>5</v>
      </c>
      <c r="AB400" s="62">
        <f t="shared" si="40"/>
        <v>1077.9499999999998</v>
      </c>
      <c r="AD400" s="30" t="s">
        <v>47</v>
      </c>
      <c r="AG400" s="67"/>
    </row>
    <row r="401" spans="1:33" ht="15.75" x14ac:dyDescent="0.25">
      <c r="A401" s="77">
        <f t="shared" ref="A401:A412" si="41">+A253</f>
        <v>50041</v>
      </c>
      <c r="B401" s="73">
        <v>7.79</v>
      </c>
      <c r="C401" s="73">
        <v>7.2</v>
      </c>
      <c r="D401" s="73">
        <v>6.79</v>
      </c>
      <c r="E401" s="73">
        <v>6.55</v>
      </c>
      <c r="F401" s="73">
        <v>6.45</v>
      </c>
      <c r="G401" s="73">
        <v>6.46</v>
      </c>
      <c r="H401" s="73">
        <v>6.64</v>
      </c>
      <c r="I401" s="73">
        <v>5.25</v>
      </c>
      <c r="J401" s="73">
        <v>5.75</v>
      </c>
      <c r="K401" s="73">
        <v>6.23</v>
      </c>
      <c r="L401" s="73">
        <v>6.64</v>
      </c>
      <c r="M401" s="73">
        <v>9.39</v>
      </c>
      <c r="N401" s="73">
        <v>9.7799999999999994</v>
      </c>
      <c r="O401" s="73">
        <v>9.84</v>
      </c>
      <c r="P401" s="73">
        <v>9.6999999999999993</v>
      </c>
      <c r="Q401" s="73">
        <v>9.65</v>
      </c>
      <c r="R401" s="73">
        <v>9.64</v>
      </c>
      <c r="S401" s="73">
        <v>12.13</v>
      </c>
      <c r="T401" s="73">
        <v>13.05</v>
      </c>
      <c r="U401" s="73">
        <v>13.86</v>
      </c>
      <c r="V401" s="73">
        <v>13.59</v>
      </c>
      <c r="W401" s="73">
        <v>12.73</v>
      </c>
      <c r="X401" s="73">
        <v>11.42</v>
      </c>
      <c r="Y401" s="73">
        <v>10.06</v>
      </c>
      <c r="Z401" s="74">
        <f t="shared" si="35"/>
        <v>216.59</v>
      </c>
      <c r="AA401" s="75">
        <v>5</v>
      </c>
      <c r="AB401" s="76">
        <f>+Z401*AA401</f>
        <v>1082.95</v>
      </c>
      <c r="AD401" s="30" t="s">
        <v>47</v>
      </c>
      <c r="AG401" s="67"/>
    </row>
    <row r="402" spans="1:33" ht="15.75" x14ac:dyDescent="0.25">
      <c r="A402" s="59">
        <f t="shared" si="41"/>
        <v>50072</v>
      </c>
      <c r="B402" s="41">
        <v>7.7</v>
      </c>
      <c r="C402" s="41">
        <v>7.09</v>
      </c>
      <c r="D402" s="41">
        <v>6.69</v>
      </c>
      <c r="E402" s="41">
        <v>6.47</v>
      </c>
      <c r="F402" s="41">
        <v>6.42</v>
      </c>
      <c r="G402" s="41">
        <v>6.51</v>
      </c>
      <c r="H402" s="41">
        <v>6.76</v>
      </c>
      <c r="I402" s="41">
        <v>5.39</v>
      </c>
      <c r="J402" s="41">
        <v>5.99</v>
      </c>
      <c r="K402" s="41">
        <v>6.54</v>
      </c>
      <c r="L402" s="41">
        <v>6.88</v>
      </c>
      <c r="M402" s="41">
        <v>9.6999999999999993</v>
      </c>
      <c r="N402" s="41">
        <v>10.01</v>
      </c>
      <c r="O402" s="41">
        <v>10</v>
      </c>
      <c r="P402" s="41">
        <v>9.8000000000000007</v>
      </c>
      <c r="Q402" s="41">
        <v>9.66</v>
      </c>
      <c r="R402" s="41">
        <v>9.61</v>
      </c>
      <c r="S402" s="41">
        <v>12.2</v>
      </c>
      <c r="T402" s="41">
        <v>12.91</v>
      </c>
      <c r="U402" s="41">
        <v>14.01</v>
      </c>
      <c r="V402" s="41">
        <v>13.73</v>
      </c>
      <c r="W402" s="41">
        <v>12.81</v>
      </c>
      <c r="X402" s="41">
        <v>11.26</v>
      </c>
      <c r="Y402" s="41">
        <v>9.74</v>
      </c>
      <c r="Z402" s="42">
        <f t="shared" si="35"/>
        <v>217.87999999999997</v>
      </c>
      <c r="AA402" s="43">
        <v>4</v>
      </c>
      <c r="AB402" s="60">
        <f>+Z402*AA402</f>
        <v>871.51999999999987</v>
      </c>
      <c r="AD402" s="30" t="s">
        <v>47</v>
      </c>
      <c r="AG402" s="67"/>
    </row>
    <row r="403" spans="1:33" ht="15.75" x14ac:dyDescent="0.25">
      <c r="A403" s="59">
        <f t="shared" si="41"/>
        <v>50100</v>
      </c>
      <c r="B403" s="41">
        <v>7.74</v>
      </c>
      <c r="C403" s="41">
        <v>7.13</v>
      </c>
      <c r="D403" s="41">
        <v>6.7699999999999987</v>
      </c>
      <c r="E403" s="41">
        <v>6.55</v>
      </c>
      <c r="F403" s="41">
        <v>6.5</v>
      </c>
      <c r="G403" s="41">
        <v>6.5900000000000007</v>
      </c>
      <c r="H403" s="41">
        <v>6.8600000000000012</v>
      </c>
      <c r="I403" s="41">
        <v>5.56</v>
      </c>
      <c r="J403" s="41">
        <v>6.12</v>
      </c>
      <c r="K403" s="41">
        <v>6.62</v>
      </c>
      <c r="L403" s="41">
        <v>7.01</v>
      </c>
      <c r="M403" s="41">
        <v>9.7799999999999994</v>
      </c>
      <c r="N403" s="41">
        <v>10.15</v>
      </c>
      <c r="O403" s="41">
        <v>10.11</v>
      </c>
      <c r="P403" s="41">
        <v>9.8699999999999992</v>
      </c>
      <c r="Q403" s="41">
        <v>9.8000000000000007</v>
      </c>
      <c r="R403" s="41">
        <v>9.81</v>
      </c>
      <c r="S403" s="41">
        <v>12.51</v>
      </c>
      <c r="T403" s="41">
        <v>13.39</v>
      </c>
      <c r="U403" s="41">
        <v>14.26</v>
      </c>
      <c r="V403" s="41">
        <v>13.89</v>
      </c>
      <c r="W403" s="41">
        <v>12.970000000000002</v>
      </c>
      <c r="X403" s="41">
        <v>11.5</v>
      </c>
      <c r="Y403" s="41">
        <v>10.01</v>
      </c>
      <c r="Z403" s="42">
        <f t="shared" si="35"/>
        <v>221.49999999999997</v>
      </c>
      <c r="AA403" s="43">
        <v>5</v>
      </c>
      <c r="AB403" s="60">
        <f t="shared" ref="AB403:AB448" si="42">+Z403*AA403</f>
        <v>1107.4999999999998</v>
      </c>
      <c r="AD403" s="30" t="s">
        <v>47</v>
      </c>
      <c r="AG403" s="67"/>
    </row>
    <row r="404" spans="1:33" ht="15.75" x14ac:dyDescent="0.25">
      <c r="A404" s="59">
        <f t="shared" si="41"/>
        <v>50131</v>
      </c>
      <c r="B404" s="41">
        <v>7.63</v>
      </c>
      <c r="C404" s="41">
        <v>7.03</v>
      </c>
      <c r="D404" s="41">
        <v>6.66</v>
      </c>
      <c r="E404" s="41">
        <v>6.45</v>
      </c>
      <c r="F404" s="41">
        <v>6.42</v>
      </c>
      <c r="G404" s="41">
        <v>6.43</v>
      </c>
      <c r="H404" s="41">
        <v>6.73</v>
      </c>
      <c r="I404" s="41">
        <v>5.52</v>
      </c>
      <c r="J404" s="41">
        <v>6.06</v>
      </c>
      <c r="K404" s="41">
        <v>6.56</v>
      </c>
      <c r="L404" s="41">
        <v>6.95</v>
      </c>
      <c r="M404" s="41">
        <v>9.8000000000000007</v>
      </c>
      <c r="N404" s="41">
        <v>10.17</v>
      </c>
      <c r="O404" s="41">
        <v>10.119999999999999</v>
      </c>
      <c r="P404" s="41">
        <v>9.92</v>
      </c>
      <c r="Q404" s="41">
        <v>9.81</v>
      </c>
      <c r="R404" s="41">
        <v>9.76</v>
      </c>
      <c r="S404" s="41">
        <v>12.43</v>
      </c>
      <c r="T404" s="41">
        <v>13.36</v>
      </c>
      <c r="U404" s="41">
        <v>13.99</v>
      </c>
      <c r="V404" s="41">
        <v>13.63</v>
      </c>
      <c r="W404" s="41">
        <v>12.73</v>
      </c>
      <c r="X404" s="41">
        <v>11.35</v>
      </c>
      <c r="Y404" s="41">
        <v>9.9499999999999993</v>
      </c>
      <c r="Z404" s="42">
        <f t="shared" si="35"/>
        <v>219.45999999999998</v>
      </c>
      <c r="AA404" s="43">
        <v>6</v>
      </c>
      <c r="AB404" s="60">
        <f t="shared" si="42"/>
        <v>1316.7599999999998</v>
      </c>
      <c r="AD404" s="30" t="s">
        <v>47</v>
      </c>
      <c r="AG404" s="67"/>
    </row>
    <row r="405" spans="1:33" ht="15.75" x14ac:dyDescent="0.25">
      <c r="A405" s="59">
        <f t="shared" si="41"/>
        <v>50161</v>
      </c>
      <c r="B405" s="41">
        <v>7.56</v>
      </c>
      <c r="C405" s="41">
        <v>6.9800000000000013</v>
      </c>
      <c r="D405" s="41">
        <v>6.63</v>
      </c>
      <c r="E405" s="41">
        <v>6.4</v>
      </c>
      <c r="F405" s="41">
        <v>6.34</v>
      </c>
      <c r="G405" s="41">
        <v>6.26</v>
      </c>
      <c r="H405" s="41">
        <v>6.7099999999999991</v>
      </c>
      <c r="I405" s="41">
        <v>5.54</v>
      </c>
      <c r="J405" s="41">
        <v>6.13</v>
      </c>
      <c r="K405" s="41">
        <v>6.69</v>
      </c>
      <c r="L405" s="41">
        <v>9.43</v>
      </c>
      <c r="M405" s="41">
        <v>9.92</v>
      </c>
      <c r="N405" s="41">
        <v>10.1</v>
      </c>
      <c r="O405" s="41">
        <v>10.06</v>
      </c>
      <c r="P405" s="41">
        <v>9.81</v>
      </c>
      <c r="Q405" s="41">
        <v>9.76</v>
      </c>
      <c r="R405" s="41">
        <v>9.75</v>
      </c>
      <c r="S405" s="41">
        <v>12.39</v>
      </c>
      <c r="T405" s="41">
        <v>13.23</v>
      </c>
      <c r="U405" s="41">
        <v>13.99</v>
      </c>
      <c r="V405" s="41">
        <v>13.669999999999998</v>
      </c>
      <c r="W405" s="41">
        <v>12.73</v>
      </c>
      <c r="X405" s="41">
        <v>11.29</v>
      </c>
      <c r="Y405" s="41">
        <v>9.8000000000000007</v>
      </c>
      <c r="Z405" s="42">
        <f t="shared" si="35"/>
        <v>221.16999999999996</v>
      </c>
      <c r="AA405" s="43">
        <v>6</v>
      </c>
      <c r="AB405" s="60">
        <f t="shared" si="42"/>
        <v>1327.0199999999998</v>
      </c>
      <c r="AD405" s="30" t="s">
        <v>47</v>
      </c>
      <c r="AG405" s="67"/>
    </row>
    <row r="406" spans="1:33" ht="15.75" x14ac:dyDescent="0.25">
      <c r="A406" s="59">
        <f t="shared" si="41"/>
        <v>50192</v>
      </c>
      <c r="B406" s="41">
        <v>7.29</v>
      </c>
      <c r="C406" s="41">
        <v>6.71</v>
      </c>
      <c r="D406" s="41">
        <v>6.36</v>
      </c>
      <c r="E406" s="41">
        <v>6.14</v>
      </c>
      <c r="F406" s="41">
        <v>6.1</v>
      </c>
      <c r="G406" s="41">
        <v>6.06</v>
      </c>
      <c r="H406" s="41">
        <v>6.43</v>
      </c>
      <c r="I406" s="41">
        <v>5.25</v>
      </c>
      <c r="J406" s="41">
        <v>5.78</v>
      </c>
      <c r="K406" s="41">
        <v>6.33</v>
      </c>
      <c r="L406" s="41">
        <v>6.7</v>
      </c>
      <c r="M406" s="41">
        <v>9.43</v>
      </c>
      <c r="N406" s="41">
        <v>9.7200000000000006</v>
      </c>
      <c r="O406" s="41">
        <v>9.64</v>
      </c>
      <c r="P406" s="41">
        <v>9.36</v>
      </c>
      <c r="Q406" s="41">
        <v>9.25</v>
      </c>
      <c r="R406" s="41">
        <v>9.27</v>
      </c>
      <c r="S406" s="41">
        <v>11.83</v>
      </c>
      <c r="T406" s="41">
        <v>12.56</v>
      </c>
      <c r="U406" s="41">
        <v>13.47</v>
      </c>
      <c r="V406" s="41">
        <v>13.14</v>
      </c>
      <c r="W406" s="41">
        <v>12.3</v>
      </c>
      <c r="X406" s="41">
        <v>10.98</v>
      </c>
      <c r="Y406" s="41">
        <v>9.61</v>
      </c>
      <c r="Z406" s="42">
        <f t="shared" si="35"/>
        <v>209.70999999999998</v>
      </c>
      <c r="AA406" s="43">
        <v>4</v>
      </c>
      <c r="AB406" s="60">
        <f t="shared" si="42"/>
        <v>838.83999999999992</v>
      </c>
      <c r="AD406" s="30" t="s">
        <v>47</v>
      </c>
      <c r="AG406" s="67"/>
    </row>
    <row r="407" spans="1:33" ht="15.75" x14ac:dyDescent="0.25">
      <c r="A407" s="59">
        <f t="shared" si="41"/>
        <v>50222</v>
      </c>
      <c r="B407" s="41">
        <v>7.66</v>
      </c>
      <c r="C407" s="41">
        <v>7.06</v>
      </c>
      <c r="D407" s="41">
        <v>6.71</v>
      </c>
      <c r="E407" s="41">
        <v>6.46</v>
      </c>
      <c r="F407" s="41">
        <v>6.42</v>
      </c>
      <c r="G407" s="41">
        <v>6.4</v>
      </c>
      <c r="H407" s="41">
        <v>6.71</v>
      </c>
      <c r="I407" s="41">
        <v>5.51</v>
      </c>
      <c r="J407" s="41">
        <v>6.08</v>
      </c>
      <c r="K407" s="41">
        <v>6.61</v>
      </c>
      <c r="L407" s="41">
        <v>7.03</v>
      </c>
      <c r="M407" s="41">
        <v>9.93</v>
      </c>
      <c r="N407" s="41">
        <v>10.26</v>
      </c>
      <c r="O407" s="41">
        <v>10.18</v>
      </c>
      <c r="P407" s="41">
        <v>9.92</v>
      </c>
      <c r="Q407" s="41">
        <v>9.84</v>
      </c>
      <c r="R407" s="41">
        <v>9.84</v>
      </c>
      <c r="S407" s="41">
        <v>12.44</v>
      </c>
      <c r="T407" s="41">
        <v>13.08</v>
      </c>
      <c r="U407" s="41">
        <v>14.19</v>
      </c>
      <c r="V407" s="41">
        <v>13.87</v>
      </c>
      <c r="W407" s="41">
        <v>12.97</v>
      </c>
      <c r="X407" s="41">
        <v>11.51</v>
      </c>
      <c r="Y407" s="41">
        <v>10.039999999999999</v>
      </c>
      <c r="Z407" s="42">
        <f t="shared" si="35"/>
        <v>220.72</v>
      </c>
      <c r="AA407" s="43">
        <v>4</v>
      </c>
      <c r="AB407" s="60">
        <f t="shared" si="42"/>
        <v>882.88</v>
      </c>
      <c r="AD407" s="30" t="s">
        <v>47</v>
      </c>
      <c r="AG407" s="67"/>
    </row>
    <row r="408" spans="1:33" ht="15.75" x14ac:dyDescent="0.25">
      <c r="A408" s="59">
        <f t="shared" si="41"/>
        <v>50253</v>
      </c>
      <c r="B408" s="41">
        <v>7.6399999999999988</v>
      </c>
      <c r="C408" s="41">
        <v>7.05</v>
      </c>
      <c r="D408" s="41">
        <v>6.68</v>
      </c>
      <c r="E408" s="41">
        <v>6.45</v>
      </c>
      <c r="F408" s="41">
        <v>6.4</v>
      </c>
      <c r="G408" s="41">
        <v>6.42</v>
      </c>
      <c r="H408" s="41">
        <v>6.69</v>
      </c>
      <c r="I408" s="41">
        <v>5.46</v>
      </c>
      <c r="J408" s="41">
        <v>6.01</v>
      </c>
      <c r="K408" s="41">
        <v>6.58</v>
      </c>
      <c r="L408" s="41">
        <v>6.99</v>
      </c>
      <c r="M408" s="41">
        <v>9.82</v>
      </c>
      <c r="N408" s="41">
        <v>10.130000000000001</v>
      </c>
      <c r="O408" s="41">
        <v>10.15</v>
      </c>
      <c r="P408" s="41">
        <v>9.9600000000000009</v>
      </c>
      <c r="Q408" s="41">
        <v>9.81</v>
      </c>
      <c r="R408" s="41">
        <v>9.74</v>
      </c>
      <c r="S408" s="41">
        <v>12.34</v>
      </c>
      <c r="T408" s="41">
        <v>13.15</v>
      </c>
      <c r="U408" s="41">
        <v>14.029999999999998</v>
      </c>
      <c r="V408" s="41">
        <v>13.720000000000002</v>
      </c>
      <c r="W408" s="41">
        <v>12.79</v>
      </c>
      <c r="X408" s="41">
        <v>11.32</v>
      </c>
      <c r="Y408" s="41">
        <v>9.8800000000000008</v>
      </c>
      <c r="Z408" s="42">
        <f t="shared" si="35"/>
        <v>219.21</v>
      </c>
      <c r="AA408" s="43">
        <v>6</v>
      </c>
      <c r="AB408" s="60">
        <f t="shared" si="42"/>
        <v>1315.26</v>
      </c>
      <c r="AD408" s="30" t="s">
        <v>47</v>
      </c>
      <c r="AG408" s="67"/>
    </row>
    <row r="409" spans="1:33" ht="15.75" x14ac:dyDescent="0.25">
      <c r="A409" s="59">
        <f t="shared" si="41"/>
        <v>50284</v>
      </c>
      <c r="B409" s="41">
        <v>7.7</v>
      </c>
      <c r="C409" s="41">
        <v>7.12</v>
      </c>
      <c r="D409" s="41">
        <v>6.76</v>
      </c>
      <c r="E409" s="41">
        <v>6.52</v>
      </c>
      <c r="F409" s="41">
        <v>6.46</v>
      </c>
      <c r="G409" s="41">
        <v>6.43</v>
      </c>
      <c r="H409" s="41">
        <v>6.76</v>
      </c>
      <c r="I409" s="41">
        <v>5.54</v>
      </c>
      <c r="J409" s="41">
        <v>6.11</v>
      </c>
      <c r="K409" s="41">
        <v>6.65</v>
      </c>
      <c r="L409" s="41">
        <v>7.04</v>
      </c>
      <c r="M409" s="41">
        <v>9.8699999999999992</v>
      </c>
      <c r="N409" s="41">
        <v>10.29</v>
      </c>
      <c r="O409" s="41">
        <v>10.27</v>
      </c>
      <c r="P409" s="41">
        <v>10.07</v>
      </c>
      <c r="Q409" s="41">
        <v>9.9499999999999993</v>
      </c>
      <c r="R409" s="41">
        <v>9.9600000000000009</v>
      </c>
      <c r="S409" s="41">
        <v>12.66</v>
      </c>
      <c r="T409" s="41">
        <v>13.74</v>
      </c>
      <c r="U409" s="41">
        <v>14.33</v>
      </c>
      <c r="V409" s="41">
        <v>13.97</v>
      </c>
      <c r="W409" s="41">
        <v>12.98</v>
      </c>
      <c r="X409" s="41">
        <v>11.42</v>
      </c>
      <c r="Y409" s="41">
        <v>9.89</v>
      </c>
      <c r="Z409" s="42">
        <f t="shared" si="35"/>
        <v>222.49</v>
      </c>
      <c r="AA409" s="43">
        <v>4</v>
      </c>
      <c r="AB409" s="60">
        <f t="shared" si="42"/>
        <v>889.96</v>
      </c>
      <c r="AD409" s="30" t="s">
        <v>47</v>
      </c>
      <c r="AG409" s="67"/>
    </row>
    <row r="410" spans="1:33" ht="15.75" x14ac:dyDescent="0.25">
      <c r="A410" s="59">
        <f t="shared" si="41"/>
        <v>50314</v>
      </c>
      <c r="B410" s="41">
        <v>7.47</v>
      </c>
      <c r="C410" s="41">
        <v>6.89</v>
      </c>
      <c r="D410" s="41">
        <v>6.56</v>
      </c>
      <c r="E410" s="41">
        <v>6.34</v>
      </c>
      <c r="F410" s="41">
        <v>6.29</v>
      </c>
      <c r="G410" s="41">
        <v>6.21</v>
      </c>
      <c r="H410" s="41">
        <v>6.6</v>
      </c>
      <c r="I410" s="41">
        <v>5.39</v>
      </c>
      <c r="J410" s="41">
        <v>5.95</v>
      </c>
      <c r="K410" s="41">
        <v>6.47</v>
      </c>
      <c r="L410" s="41">
        <v>6.91</v>
      </c>
      <c r="M410" s="41">
        <v>9.75</v>
      </c>
      <c r="N410" s="41">
        <v>10.029999999999999</v>
      </c>
      <c r="O410" s="41">
        <v>9.93</v>
      </c>
      <c r="P410" s="41">
        <v>9.74</v>
      </c>
      <c r="Q410" s="41">
        <v>9.6</v>
      </c>
      <c r="R410" s="41">
        <v>9.58</v>
      </c>
      <c r="S410" s="41">
        <v>12.39</v>
      </c>
      <c r="T410" s="41">
        <v>13.53</v>
      </c>
      <c r="U410" s="41">
        <v>13.74</v>
      </c>
      <c r="V410" s="41">
        <v>13.36</v>
      </c>
      <c r="W410" s="41">
        <v>12.47</v>
      </c>
      <c r="X410" s="41">
        <v>11.07</v>
      </c>
      <c r="Y410" s="41">
        <v>9.68</v>
      </c>
      <c r="Z410" s="42">
        <f t="shared" si="35"/>
        <v>215.94999999999996</v>
      </c>
      <c r="AA410" s="43">
        <v>4</v>
      </c>
      <c r="AB410" s="60">
        <f t="shared" si="42"/>
        <v>863.79999999999984</v>
      </c>
      <c r="AD410" s="30" t="s">
        <v>47</v>
      </c>
      <c r="AG410" s="67"/>
    </row>
    <row r="411" spans="1:33" ht="15.75" x14ac:dyDescent="0.25">
      <c r="A411" s="59">
        <f t="shared" si="41"/>
        <v>50345</v>
      </c>
      <c r="B411" s="41">
        <v>7.44</v>
      </c>
      <c r="C411" s="41">
        <v>6.87</v>
      </c>
      <c r="D411" s="41">
        <v>6.51</v>
      </c>
      <c r="E411" s="41">
        <v>6.28</v>
      </c>
      <c r="F411" s="41">
        <v>6.24</v>
      </c>
      <c r="G411" s="41">
        <v>6.17</v>
      </c>
      <c r="H411" s="41">
        <v>6.55</v>
      </c>
      <c r="I411" s="41">
        <v>5.36</v>
      </c>
      <c r="J411" s="41">
        <v>5.94</v>
      </c>
      <c r="K411" s="41">
        <v>6.44</v>
      </c>
      <c r="L411" s="41">
        <v>6.85</v>
      </c>
      <c r="M411" s="41">
        <v>9.7100000000000009</v>
      </c>
      <c r="N411" s="41">
        <v>10.06</v>
      </c>
      <c r="O411" s="41">
        <v>10.050000000000001</v>
      </c>
      <c r="P411" s="41">
        <v>9.84</v>
      </c>
      <c r="Q411" s="41">
        <v>9.75</v>
      </c>
      <c r="R411" s="41">
        <v>9.7100000000000009</v>
      </c>
      <c r="S411" s="41">
        <v>12.54</v>
      </c>
      <c r="T411" s="41">
        <v>13.690000000000001</v>
      </c>
      <c r="U411" s="41">
        <v>13.809999999999999</v>
      </c>
      <c r="V411" s="41">
        <v>13.45</v>
      </c>
      <c r="W411" s="41">
        <v>12.58</v>
      </c>
      <c r="X411" s="41">
        <v>11.22</v>
      </c>
      <c r="Y411" s="41">
        <v>9.82</v>
      </c>
      <c r="Z411" s="42">
        <f t="shared" si="35"/>
        <v>216.87999999999997</v>
      </c>
      <c r="AA411" s="43">
        <v>5</v>
      </c>
      <c r="AB411" s="60">
        <f t="shared" si="42"/>
        <v>1084.3999999999999</v>
      </c>
      <c r="AD411" s="30" t="s">
        <v>47</v>
      </c>
      <c r="AG411" s="67"/>
    </row>
    <row r="412" spans="1:33" ht="16.5" thickBot="1" x14ac:dyDescent="0.3">
      <c r="A412" s="61">
        <f t="shared" si="41"/>
        <v>50375</v>
      </c>
      <c r="B412" s="44">
        <v>7.85</v>
      </c>
      <c r="C412" s="44">
        <v>7.25</v>
      </c>
      <c r="D412" s="44">
        <v>6.86</v>
      </c>
      <c r="E412" s="44">
        <v>6.6</v>
      </c>
      <c r="F412" s="44">
        <v>6.5</v>
      </c>
      <c r="G412" s="44">
        <v>6.48</v>
      </c>
      <c r="H412" s="44">
        <v>6.72</v>
      </c>
      <c r="I412" s="44">
        <v>5.38</v>
      </c>
      <c r="J412" s="44">
        <v>5.91</v>
      </c>
      <c r="K412" s="44">
        <v>6.44</v>
      </c>
      <c r="L412" s="44">
        <v>6.88</v>
      </c>
      <c r="M412" s="44">
        <v>9.73</v>
      </c>
      <c r="N412" s="44">
        <v>10.06</v>
      </c>
      <c r="O412" s="44">
        <v>10.14</v>
      </c>
      <c r="P412" s="44">
        <v>10.02</v>
      </c>
      <c r="Q412" s="44">
        <v>9.94</v>
      </c>
      <c r="R412" s="44">
        <v>9.93</v>
      </c>
      <c r="S412" s="44">
        <v>12.66</v>
      </c>
      <c r="T412" s="44">
        <v>13.87</v>
      </c>
      <c r="U412" s="44">
        <v>14.07</v>
      </c>
      <c r="V412" s="44">
        <v>13.62</v>
      </c>
      <c r="W412" s="44">
        <v>12.82</v>
      </c>
      <c r="X412" s="44">
        <v>11.57</v>
      </c>
      <c r="Y412" s="44">
        <v>10.220000000000001</v>
      </c>
      <c r="Z412" s="45">
        <f t="shared" si="35"/>
        <v>221.51999999999998</v>
      </c>
      <c r="AA412" s="46">
        <v>6</v>
      </c>
      <c r="AB412" s="62">
        <f t="shared" si="42"/>
        <v>1329.12</v>
      </c>
      <c r="AD412" s="30" t="s">
        <v>47</v>
      </c>
      <c r="AG412" s="67"/>
    </row>
    <row r="413" spans="1:33" ht="15.75" x14ac:dyDescent="0.25">
      <c r="A413" s="77">
        <v>50406</v>
      </c>
      <c r="B413" s="73">
        <v>7.95</v>
      </c>
      <c r="C413" s="73">
        <v>7.35</v>
      </c>
      <c r="D413" s="73">
        <v>6.92</v>
      </c>
      <c r="E413" s="73">
        <v>6.68</v>
      </c>
      <c r="F413" s="73">
        <v>6.58</v>
      </c>
      <c r="G413" s="73">
        <v>6.6</v>
      </c>
      <c r="H413" s="73">
        <v>6.7699999999999987</v>
      </c>
      <c r="I413" s="73">
        <v>7.1399999999999988</v>
      </c>
      <c r="J413" s="73">
        <v>7.82</v>
      </c>
      <c r="K413" s="73">
        <v>8.4600000000000009</v>
      </c>
      <c r="L413" s="73">
        <v>9.0299999999999994</v>
      </c>
      <c r="M413" s="73">
        <v>9.58</v>
      </c>
      <c r="N413" s="73">
        <v>9.98</v>
      </c>
      <c r="O413" s="73">
        <v>10.039999999999999</v>
      </c>
      <c r="P413" s="73">
        <v>9.9</v>
      </c>
      <c r="Q413" s="73">
        <v>9.84</v>
      </c>
      <c r="R413" s="73">
        <v>9.83</v>
      </c>
      <c r="S413" s="73">
        <v>9.91</v>
      </c>
      <c r="T413" s="73">
        <v>10.66</v>
      </c>
      <c r="U413" s="73">
        <v>11.32</v>
      </c>
      <c r="V413" s="73">
        <v>11.1</v>
      </c>
      <c r="W413" s="73">
        <v>10.4</v>
      </c>
      <c r="X413" s="73">
        <v>9.33</v>
      </c>
      <c r="Y413" s="73">
        <v>8.2200000000000006</v>
      </c>
      <c r="Z413" s="74">
        <f t="shared" si="35"/>
        <v>211.41000000000003</v>
      </c>
      <c r="AA413" s="75">
        <v>6</v>
      </c>
      <c r="AB413" s="76">
        <f t="shared" si="42"/>
        <v>1268.46</v>
      </c>
      <c r="AD413" s="30" t="s">
        <v>47</v>
      </c>
    </row>
    <row r="414" spans="1:33" ht="15.75" x14ac:dyDescent="0.25">
      <c r="A414" s="59">
        <v>50437</v>
      </c>
      <c r="B414" s="41">
        <v>7.9</v>
      </c>
      <c r="C414" s="41">
        <v>7.27</v>
      </c>
      <c r="D414" s="41">
        <v>6.86</v>
      </c>
      <c r="E414" s="41">
        <v>6.64</v>
      </c>
      <c r="F414" s="41">
        <v>6.59</v>
      </c>
      <c r="G414" s="41">
        <v>6.68</v>
      </c>
      <c r="H414" s="41">
        <v>6.94</v>
      </c>
      <c r="I414" s="41">
        <v>7.4</v>
      </c>
      <c r="J414" s="41">
        <v>8.2200000000000006</v>
      </c>
      <c r="K414" s="41">
        <v>8.98</v>
      </c>
      <c r="L414" s="41">
        <v>9.4499999999999993</v>
      </c>
      <c r="M414" s="41">
        <v>9.9600000000000009</v>
      </c>
      <c r="N414" s="41">
        <v>10.28</v>
      </c>
      <c r="O414" s="41">
        <v>10.27</v>
      </c>
      <c r="P414" s="41">
        <v>10.06</v>
      </c>
      <c r="Q414" s="41">
        <v>9.92</v>
      </c>
      <c r="R414" s="41">
        <v>9.86</v>
      </c>
      <c r="S414" s="41">
        <v>10</v>
      </c>
      <c r="T414" s="41">
        <v>10.58</v>
      </c>
      <c r="U414" s="41">
        <v>11.48</v>
      </c>
      <c r="V414" s="41">
        <v>11.26</v>
      </c>
      <c r="W414" s="41">
        <v>10.5</v>
      </c>
      <c r="X414" s="41">
        <v>9.23</v>
      </c>
      <c r="Y414" s="41">
        <v>7.98</v>
      </c>
      <c r="Z414" s="42">
        <f t="shared" ref="Z414:Z436" si="43">SUM(B414:Y414)</f>
        <v>214.31</v>
      </c>
      <c r="AA414" s="43">
        <v>4</v>
      </c>
      <c r="AB414" s="60">
        <f t="shared" si="42"/>
        <v>857.24</v>
      </c>
      <c r="AD414" s="30" t="s">
        <v>47</v>
      </c>
    </row>
    <row r="415" spans="1:33" ht="15.75" x14ac:dyDescent="0.25">
      <c r="A415" s="59">
        <v>50465</v>
      </c>
      <c r="B415" s="41">
        <v>7.84</v>
      </c>
      <c r="C415" s="41">
        <v>7.22</v>
      </c>
      <c r="D415" s="41">
        <v>6.85</v>
      </c>
      <c r="E415" s="41">
        <v>6.63</v>
      </c>
      <c r="F415" s="41">
        <v>6.58</v>
      </c>
      <c r="G415" s="41">
        <v>6.67</v>
      </c>
      <c r="H415" s="41">
        <v>6.95</v>
      </c>
      <c r="I415" s="41">
        <v>7.48</v>
      </c>
      <c r="J415" s="41">
        <v>8.23</v>
      </c>
      <c r="K415" s="41">
        <v>8.91</v>
      </c>
      <c r="L415" s="41">
        <v>9.43</v>
      </c>
      <c r="M415" s="41">
        <v>9.9</v>
      </c>
      <c r="N415" s="41">
        <v>10.27</v>
      </c>
      <c r="O415" s="41">
        <v>10.24</v>
      </c>
      <c r="P415" s="41">
        <v>9.99</v>
      </c>
      <c r="Q415" s="41">
        <v>9.92</v>
      </c>
      <c r="R415" s="41">
        <v>9.93</v>
      </c>
      <c r="S415" s="41">
        <v>10.15</v>
      </c>
      <c r="T415" s="41">
        <v>10.87</v>
      </c>
      <c r="U415" s="41">
        <v>11.58</v>
      </c>
      <c r="V415" s="41">
        <v>11.27</v>
      </c>
      <c r="W415" s="41">
        <v>10.52</v>
      </c>
      <c r="X415" s="41">
        <v>9.33</v>
      </c>
      <c r="Y415" s="41">
        <v>8.1300000000000008</v>
      </c>
      <c r="Z415" s="42">
        <f t="shared" si="43"/>
        <v>214.89000000000004</v>
      </c>
      <c r="AA415" s="43">
        <v>4</v>
      </c>
      <c r="AB415" s="60">
        <f t="shared" si="42"/>
        <v>859.56000000000017</v>
      </c>
      <c r="AD415" s="30" t="s">
        <v>47</v>
      </c>
    </row>
    <row r="416" spans="1:33" ht="15.75" x14ac:dyDescent="0.25">
      <c r="A416" s="59">
        <v>50496</v>
      </c>
      <c r="B416" s="41">
        <v>7.76</v>
      </c>
      <c r="C416" s="41">
        <v>7.15</v>
      </c>
      <c r="D416" s="41">
        <v>6.77</v>
      </c>
      <c r="E416" s="41">
        <v>6.56</v>
      </c>
      <c r="F416" s="41">
        <v>6.52</v>
      </c>
      <c r="G416" s="41">
        <v>6.54</v>
      </c>
      <c r="H416" s="41">
        <v>6.84</v>
      </c>
      <c r="I416" s="41">
        <v>7.46</v>
      </c>
      <c r="J416" s="41">
        <v>8.19</v>
      </c>
      <c r="K416" s="41">
        <v>8.8699999999999992</v>
      </c>
      <c r="L416" s="41">
        <v>9.39</v>
      </c>
      <c r="M416" s="41">
        <v>9.9600000000000009</v>
      </c>
      <c r="N416" s="41">
        <v>10.34</v>
      </c>
      <c r="O416" s="41">
        <v>10.29</v>
      </c>
      <c r="P416" s="41">
        <v>10.09</v>
      </c>
      <c r="Q416" s="41">
        <v>9.9700000000000006</v>
      </c>
      <c r="R416" s="41">
        <v>9.92</v>
      </c>
      <c r="S416" s="41">
        <v>10.130000000000001</v>
      </c>
      <c r="T416" s="41">
        <v>10.88</v>
      </c>
      <c r="U416" s="41">
        <v>11.39</v>
      </c>
      <c r="V416" s="41">
        <v>11.1</v>
      </c>
      <c r="W416" s="41">
        <v>10.37</v>
      </c>
      <c r="X416" s="41">
        <v>9.24</v>
      </c>
      <c r="Y416" s="41">
        <v>8.11</v>
      </c>
      <c r="Z416" s="42">
        <f t="shared" si="43"/>
        <v>213.83999999999997</v>
      </c>
      <c r="AA416" s="43">
        <v>6</v>
      </c>
      <c r="AB416" s="60">
        <f t="shared" si="42"/>
        <v>1283.04</v>
      </c>
      <c r="AD416" s="30" t="s">
        <v>47</v>
      </c>
    </row>
    <row r="417" spans="1:30" ht="15.75" x14ac:dyDescent="0.25">
      <c r="A417" s="59">
        <v>50526</v>
      </c>
      <c r="B417" s="41">
        <v>7.68</v>
      </c>
      <c r="C417" s="41">
        <v>7.08</v>
      </c>
      <c r="D417" s="41">
        <v>6.7300000000000013</v>
      </c>
      <c r="E417" s="41">
        <v>6.49</v>
      </c>
      <c r="F417" s="41">
        <v>6.44</v>
      </c>
      <c r="G417" s="41">
        <v>6.35</v>
      </c>
      <c r="H417" s="41">
        <v>6.81</v>
      </c>
      <c r="I417" s="41">
        <v>7.4800000000000013</v>
      </c>
      <c r="J417" s="41">
        <v>8.27</v>
      </c>
      <c r="K417" s="41">
        <v>9.0399999999999991</v>
      </c>
      <c r="L417" s="41">
        <v>9.58</v>
      </c>
      <c r="M417" s="41">
        <v>10.07</v>
      </c>
      <c r="N417" s="41">
        <v>10.25</v>
      </c>
      <c r="O417" s="41">
        <v>10.220000000000001</v>
      </c>
      <c r="P417" s="41">
        <v>9.9600000000000009</v>
      </c>
      <c r="Q417" s="41">
        <v>9.91</v>
      </c>
      <c r="R417" s="41">
        <v>9.89</v>
      </c>
      <c r="S417" s="41">
        <v>10.08</v>
      </c>
      <c r="T417" s="41">
        <v>10.77</v>
      </c>
      <c r="U417" s="41">
        <v>11.38</v>
      </c>
      <c r="V417" s="41">
        <v>11.12</v>
      </c>
      <c r="W417" s="41">
        <v>10.36</v>
      </c>
      <c r="X417" s="41">
        <v>9.18</v>
      </c>
      <c r="Y417" s="41">
        <v>7.9700000000000006</v>
      </c>
      <c r="Z417" s="42">
        <f t="shared" si="43"/>
        <v>213.11000000000004</v>
      </c>
      <c r="AA417" s="43">
        <v>5</v>
      </c>
      <c r="AB417" s="60">
        <f t="shared" si="42"/>
        <v>1065.5500000000002</v>
      </c>
      <c r="AD417" s="30" t="s">
        <v>47</v>
      </c>
    </row>
    <row r="418" spans="1:30" ht="15.75" x14ac:dyDescent="0.25">
      <c r="A418" s="59">
        <v>50557</v>
      </c>
      <c r="B418" s="41">
        <v>7.56</v>
      </c>
      <c r="C418" s="41">
        <v>6.96</v>
      </c>
      <c r="D418" s="41">
        <v>6.6</v>
      </c>
      <c r="E418" s="41">
        <v>6.37</v>
      </c>
      <c r="F418" s="41">
        <v>6.33</v>
      </c>
      <c r="G418" s="41">
        <v>6.28</v>
      </c>
      <c r="H418" s="41">
        <v>6.67</v>
      </c>
      <c r="I418" s="41">
        <v>7.31</v>
      </c>
      <c r="J418" s="41">
        <v>8.0500000000000007</v>
      </c>
      <c r="K418" s="41">
        <v>8.81</v>
      </c>
      <c r="L418" s="41">
        <v>9.33</v>
      </c>
      <c r="M418" s="41">
        <v>9.7799999999999994</v>
      </c>
      <c r="N418" s="41">
        <v>10.08</v>
      </c>
      <c r="O418" s="41">
        <v>9.99</v>
      </c>
      <c r="P418" s="41">
        <v>9.6999999999999993</v>
      </c>
      <c r="Q418" s="41">
        <v>9.59</v>
      </c>
      <c r="R418" s="41">
        <v>9.61</v>
      </c>
      <c r="S418" s="41">
        <v>9.7799999999999994</v>
      </c>
      <c r="T418" s="41">
        <v>10.38</v>
      </c>
      <c r="U418" s="41">
        <v>11.13</v>
      </c>
      <c r="V418" s="41">
        <v>10.86</v>
      </c>
      <c r="W418" s="41">
        <v>10.16</v>
      </c>
      <c r="X418" s="41">
        <v>9.07</v>
      </c>
      <c r="Y418" s="41">
        <v>7.94</v>
      </c>
      <c r="Z418" s="42">
        <f t="shared" si="43"/>
        <v>208.33999999999995</v>
      </c>
      <c r="AA418" s="43">
        <v>4</v>
      </c>
      <c r="AB418" s="60">
        <f t="shared" si="42"/>
        <v>833.35999999999979</v>
      </c>
      <c r="AD418" s="30" t="s">
        <v>47</v>
      </c>
    </row>
    <row r="419" spans="1:30" ht="15.75" x14ac:dyDescent="0.25">
      <c r="A419" s="59">
        <v>50587</v>
      </c>
      <c r="B419" s="41">
        <v>7.8</v>
      </c>
      <c r="C419" s="41">
        <v>7.2</v>
      </c>
      <c r="D419" s="41">
        <v>6.84</v>
      </c>
      <c r="E419" s="41">
        <v>6.59</v>
      </c>
      <c r="F419" s="41">
        <v>6.54</v>
      </c>
      <c r="G419" s="41">
        <v>6.52</v>
      </c>
      <c r="H419" s="41">
        <v>6.84</v>
      </c>
      <c r="I419" s="41">
        <v>7.48</v>
      </c>
      <c r="J419" s="41">
        <v>8.25</v>
      </c>
      <c r="K419" s="41">
        <v>8.98</v>
      </c>
      <c r="L419" s="41">
        <v>9.5399999999999991</v>
      </c>
      <c r="M419" s="41">
        <v>10.119999999999999</v>
      </c>
      <c r="N419" s="41">
        <v>10.46</v>
      </c>
      <c r="O419" s="41">
        <v>10.37</v>
      </c>
      <c r="P419" s="41">
        <v>10.11</v>
      </c>
      <c r="Q419" s="41">
        <v>10.029999999999999</v>
      </c>
      <c r="R419" s="41">
        <v>10.029999999999999</v>
      </c>
      <c r="S419" s="41">
        <v>10.16</v>
      </c>
      <c r="T419" s="41">
        <v>10.67</v>
      </c>
      <c r="U419" s="41">
        <v>11.58</v>
      </c>
      <c r="V419" s="41">
        <v>11.32</v>
      </c>
      <c r="W419" s="41">
        <v>10.59</v>
      </c>
      <c r="X419" s="41">
        <v>9.39</v>
      </c>
      <c r="Y419" s="41">
        <v>8.19</v>
      </c>
      <c r="Z419" s="42">
        <f t="shared" si="43"/>
        <v>215.60000000000002</v>
      </c>
      <c r="AA419" s="43">
        <v>5</v>
      </c>
      <c r="AB419" s="60">
        <f t="shared" si="42"/>
        <v>1078</v>
      </c>
      <c r="AD419" s="30" t="s">
        <v>47</v>
      </c>
    </row>
    <row r="420" spans="1:30" ht="15.75" x14ac:dyDescent="0.25">
      <c r="A420" s="59">
        <v>50618</v>
      </c>
      <c r="B420" s="41">
        <v>7.8</v>
      </c>
      <c r="C420" s="41">
        <v>7.2</v>
      </c>
      <c r="D420" s="41">
        <v>6.82</v>
      </c>
      <c r="E420" s="41">
        <v>6.5900000000000007</v>
      </c>
      <c r="F420" s="41">
        <v>6.5400000000000009</v>
      </c>
      <c r="G420" s="41">
        <v>6.55</v>
      </c>
      <c r="H420" s="41">
        <v>6.83</v>
      </c>
      <c r="I420" s="41">
        <v>7.42</v>
      </c>
      <c r="J420" s="41">
        <v>8.18</v>
      </c>
      <c r="K420" s="41">
        <v>8.9499999999999993</v>
      </c>
      <c r="L420" s="41">
        <v>9.51</v>
      </c>
      <c r="M420" s="41">
        <v>10.02</v>
      </c>
      <c r="N420" s="41">
        <v>10.34</v>
      </c>
      <c r="O420" s="41">
        <v>10.36</v>
      </c>
      <c r="P420" s="41">
        <v>10.16</v>
      </c>
      <c r="Q420" s="41">
        <v>10.01</v>
      </c>
      <c r="R420" s="41">
        <v>9.94</v>
      </c>
      <c r="S420" s="41">
        <v>10.07</v>
      </c>
      <c r="T420" s="41">
        <v>10.74</v>
      </c>
      <c r="U420" s="41">
        <v>11.46</v>
      </c>
      <c r="V420" s="41">
        <v>11.2</v>
      </c>
      <c r="W420" s="41">
        <v>10.44</v>
      </c>
      <c r="X420" s="41">
        <v>9.24</v>
      </c>
      <c r="Y420" s="41">
        <v>8.06</v>
      </c>
      <c r="Z420" s="42">
        <f t="shared" si="43"/>
        <v>214.43</v>
      </c>
      <c r="AA420" s="43">
        <v>6</v>
      </c>
      <c r="AB420" s="60">
        <f t="shared" si="42"/>
        <v>1286.58</v>
      </c>
      <c r="AD420" s="30" t="s">
        <v>47</v>
      </c>
    </row>
    <row r="421" spans="1:30" ht="15.75" x14ac:dyDescent="0.25">
      <c r="A421" s="59">
        <v>50649</v>
      </c>
      <c r="B421" s="41">
        <v>7.78</v>
      </c>
      <c r="C421" s="41">
        <v>7.19</v>
      </c>
      <c r="D421" s="41">
        <v>6.83</v>
      </c>
      <c r="E421" s="41">
        <v>6.59</v>
      </c>
      <c r="F421" s="41">
        <v>6.53</v>
      </c>
      <c r="G421" s="41">
        <v>6.49</v>
      </c>
      <c r="H421" s="41">
        <v>6.83</v>
      </c>
      <c r="I421" s="41">
        <v>7.43</v>
      </c>
      <c r="J421" s="41">
        <v>8.19</v>
      </c>
      <c r="K421" s="41">
        <v>8.91</v>
      </c>
      <c r="L421" s="41">
        <v>9.4499999999999993</v>
      </c>
      <c r="M421" s="41">
        <v>9.9700000000000006</v>
      </c>
      <c r="N421" s="41">
        <v>10.39</v>
      </c>
      <c r="O421" s="41">
        <v>10.38</v>
      </c>
      <c r="P421" s="41">
        <v>10.18</v>
      </c>
      <c r="Q421" s="41">
        <v>10.06</v>
      </c>
      <c r="R421" s="41">
        <v>10.06</v>
      </c>
      <c r="S421" s="41">
        <v>10.26</v>
      </c>
      <c r="T421" s="41">
        <v>11.14</v>
      </c>
      <c r="U421" s="41">
        <v>11.61</v>
      </c>
      <c r="V421" s="41">
        <v>11.32</v>
      </c>
      <c r="W421" s="41">
        <v>10.52</v>
      </c>
      <c r="X421" s="41">
        <v>9.26</v>
      </c>
      <c r="Y421" s="41">
        <v>8.02</v>
      </c>
      <c r="Z421" s="42">
        <f t="shared" si="43"/>
        <v>215.39</v>
      </c>
      <c r="AA421" s="43">
        <v>4</v>
      </c>
      <c r="AB421" s="60">
        <f t="shared" si="42"/>
        <v>861.56</v>
      </c>
      <c r="AD421" s="30" t="s">
        <v>47</v>
      </c>
    </row>
    <row r="422" spans="1:30" ht="15.75" x14ac:dyDescent="0.25">
      <c r="A422" s="59">
        <v>50679</v>
      </c>
      <c r="B422" s="41">
        <v>7.68</v>
      </c>
      <c r="C422" s="41">
        <v>7.08</v>
      </c>
      <c r="D422" s="41">
        <v>6.74</v>
      </c>
      <c r="E422" s="41">
        <v>6.51</v>
      </c>
      <c r="F422" s="41">
        <v>6.4599999999999991</v>
      </c>
      <c r="G422" s="41">
        <v>6.38</v>
      </c>
      <c r="H422" s="41">
        <v>6.7799999999999994</v>
      </c>
      <c r="I422" s="41">
        <v>7.4</v>
      </c>
      <c r="J422" s="41">
        <v>8.16</v>
      </c>
      <c r="K422" s="41">
        <v>8.8800000000000008</v>
      </c>
      <c r="L422" s="41">
        <v>9.48</v>
      </c>
      <c r="M422" s="41">
        <v>10.01</v>
      </c>
      <c r="N422" s="41">
        <v>10.3</v>
      </c>
      <c r="O422" s="41">
        <v>10.199999999999999</v>
      </c>
      <c r="P422" s="41">
        <v>10</v>
      </c>
      <c r="Q422" s="41">
        <v>9.86</v>
      </c>
      <c r="R422" s="41">
        <v>9.84</v>
      </c>
      <c r="S422" s="41">
        <v>10.17</v>
      </c>
      <c r="T422" s="41">
        <v>11.1</v>
      </c>
      <c r="U422" s="41">
        <v>11.28</v>
      </c>
      <c r="V422" s="41">
        <v>10.97</v>
      </c>
      <c r="W422" s="41">
        <v>10.23</v>
      </c>
      <c r="X422" s="41">
        <v>9.09</v>
      </c>
      <c r="Y422" s="41">
        <v>7.95</v>
      </c>
      <c r="Z422" s="42">
        <f t="shared" si="43"/>
        <v>212.54999999999998</v>
      </c>
      <c r="AA422" s="43">
        <v>5</v>
      </c>
      <c r="AB422" s="60">
        <f t="shared" si="42"/>
        <v>1062.75</v>
      </c>
      <c r="AD422" s="30" t="s">
        <v>47</v>
      </c>
    </row>
    <row r="423" spans="1:30" ht="15.75" x14ac:dyDescent="0.25">
      <c r="A423" s="59">
        <v>50710</v>
      </c>
      <c r="B423" s="41">
        <v>7.65</v>
      </c>
      <c r="C423" s="41">
        <v>7.07</v>
      </c>
      <c r="D423" s="41">
        <v>6.69</v>
      </c>
      <c r="E423" s="41">
        <v>6.47</v>
      </c>
      <c r="F423" s="41">
        <v>6.42</v>
      </c>
      <c r="G423" s="41">
        <v>6.35</v>
      </c>
      <c r="H423" s="41">
        <v>6.74</v>
      </c>
      <c r="I423" s="41">
        <v>7.38</v>
      </c>
      <c r="J423" s="41">
        <v>8.18</v>
      </c>
      <c r="K423" s="41">
        <v>8.86</v>
      </c>
      <c r="L423" s="41">
        <v>9.43</v>
      </c>
      <c r="M423" s="41">
        <v>10</v>
      </c>
      <c r="N423" s="41">
        <v>10.35</v>
      </c>
      <c r="O423" s="41">
        <v>10.34</v>
      </c>
      <c r="P423" s="41">
        <v>10.130000000000001</v>
      </c>
      <c r="Q423" s="41">
        <v>10.029999999999999</v>
      </c>
      <c r="R423" s="41">
        <v>10</v>
      </c>
      <c r="S423" s="41">
        <v>10.3</v>
      </c>
      <c r="T423" s="41">
        <v>11.25</v>
      </c>
      <c r="U423" s="41">
        <v>11.35</v>
      </c>
      <c r="V423" s="41">
        <v>11.05</v>
      </c>
      <c r="W423" s="41">
        <v>10.33</v>
      </c>
      <c r="X423" s="41">
        <v>9.2200000000000006</v>
      </c>
      <c r="Y423" s="41">
        <v>8.06</v>
      </c>
      <c r="Z423" s="42">
        <f t="shared" si="43"/>
        <v>213.65000000000003</v>
      </c>
      <c r="AA423" s="43">
        <v>4</v>
      </c>
      <c r="AB423" s="60">
        <f t="shared" si="42"/>
        <v>854.60000000000014</v>
      </c>
      <c r="AD423" s="30" t="s">
        <v>47</v>
      </c>
    </row>
    <row r="424" spans="1:30" ht="16.5" thickBot="1" x14ac:dyDescent="0.3">
      <c r="A424" s="61">
        <v>50740</v>
      </c>
      <c r="B424" s="44">
        <v>8.06</v>
      </c>
      <c r="C424" s="44">
        <v>7.44</v>
      </c>
      <c r="D424" s="44">
        <v>7.04</v>
      </c>
      <c r="E424" s="44">
        <v>6.77</v>
      </c>
      <c r="F424" s="44">
        <v>6.67</v>
      </c>
      <c r="G424" s="44">
        <v>6.65</v>
      </c>
      <c r="H424" s="44">
        <v>6.89</v>
      </c>
      <c r="I424" s="44">
        <v>7.38</v>
      </c>
      <c r="J424" s="44">
        <v>8.1</v>
      </c>
      <c r="K424" s="44">
        <v>8.83</v>
      </c>
      <c r="L424" s="44">
        <v>9.43</v>
      </c>
      <c r="M424" s="44">
        <v>9.98</v>
      </c>
      <c r="N424" s="44">
        <v>10.32</v>
      </c>
      <c r="O424" s="44">
        <v>10.41</v>
      </c>
      <c r="P424" s="44">
        <v>10.28</v>
      </c>
      <c r="Q424" s="44">
        <v>10.199999999999999</v>
      </c>
      <c r="R424" s="44">
        <v>10.19</v>
      </c>
      <c r="S424" s="44">
        <v>10.38</v>
      </c>
      <c r="T424" s="44">
        <v>11.36</v>
      </c>
      <c r="U424" s="44">
        <v>11.53</v>
      </c>
      <c r="V424" s="44">
        <v>11.16</v>
      </c>
      <c r="W424" s="44">
        <v>10.51</v>
      </c>
      <c r="X424" s="44">
        <v>9.48</v>
      </c>
      <c r="Y424" s="44">
        <v>8.3699999999999992</v>
      </c>
      <c r="Z424" s="45">
        <f t="shared" si="43"/>
        <v>217.42999999999998</v>
      </c>
      <c r="AA424" s="46">
        <v>6</v>
      </c>
      <c r="AB424" s="62">
        <f t="shared" si="42"/>
        <v>1304.58</v>
      </c>
      <c r="AD424" s="30" t="s">
        <v>47</v>
      </c>
    </row>
    <row r="425" spans="1:30" ht="15.75" x14ac:dyDescent="0.25">
      <c r="A425" s="77">
        <v>50771</v>
      </c>
      <c r="B425" s="73">
        <v>8.6</v>
      </c>
      <c r="C425" s="73">
        <v>7.9599999999999991</v>
      </c>
      <c r="D425" s="73">
        <v>7.49</v>
      </c>
      <c r="E425" s="73">
        <v>7.2300000000000013</v>
      </c>
      <c r="F425" s="73">
        <v>7.12</v>
      </c>
      <c r="G425" s="73">
        <v>7.1399999999999988</v>
      </c>
      <c r="H425" s="73">
        <v>7.33</v>
      </c>
      <c r="I425" s="73">
        <v>7.7200000000000006</v>
      </c>
      <c r="J425" s="73">
        <v>8.4600000000000009</v>
      </c>
      <c r="K425" s="73">
        <v>9.16</v>
      </c>
      <c r="L425" s="73">
        <v>9.77</v>
      </c>
      <c r="M425" s="73">
        <v>10.37</v>
      </c>
      <c r="N425" s="73">
        <v>10.8</v>
      </c>
      <c r="O425" s="73">
        <v>10.86</v>
      </c>
      <c r="P425" s="73">
        <v>10.72</v>
      </c>
      <c r="Q425" s="73">
        <v>10.65</v>
      </c>
      <c r="R425" s="73">
        <v>10.64</v>
      </c>
      <c r="S425" s="73">
        <v>10.73</v>
      </c>
      <c r="T425" s="73">
        <v>11.54</v>
      </c>
      <c r="U425" s="73">
        <v>12.25</v>
      </c>
      <c r="V425" s="73">
        <v>12.01</v>
      </c>
      <c r="W425" s="73">
        <v>11.26</v>
      </c>
      <c r="X425" s="73">
        <v>10.1</v>
      </c>
      <c r="Y425" s="73">
        <v>8.9</v>
      </c>
      <c r="Z425" s="74">
        <f t="shared" si="43"/>
        <v>228.80999999999995</v>
      </c>
      <c r="AA425" s="75">
        <v>6</v>
      </c>
      <c r="AB425" s="76">
        <f t="shared" si="42"/>
        <v>1372.8599999999997</v>
      </c>
      <c r="AD425" s="30" t="s">
        <v>47</v>
      </c>
    </row>
    <row r="426" spans="1:30" ht="15.75" x14ac:dyDescent="0.25">
      <c r="A426" s="59">
        <v>50802</v>
      </c>
      <c r="B426" s="41">
        <v>8.56</v>
      </c>
      <c r="C426" s="41">
        <v>7.88</v>
      </c>
      <c r="D426" s="41">
        <v>7.44</v>
      </c>
      <c r="E426" s="41">
        <v>7.2</v>
      </c>
      <c r="F426" s="41">
        <v>7.14</v>
      </c>
      <c r="G426" s="41">
        <v>7.24</v>
      </c>
      <c r="H426" s="41">
        <v>7.52</v>
      </c>
      <c r="I426" s="41">
        <v>8.02</v>
      </c>
      <c r="J426" s="41">
        <v>8.91</v>
      </c>
      <c r="K426" s="41">
        <v>9.73</v>
      </c>
      <c r="L426" s="41">
        <v>10.24</v>
      </c>
      <c r="M426" s="41">
        <v>10.79</v>
      </c>
      <c r="N426" s="41">
        <v>11.14</v>
      </c>
      <c r="O426" s="41">
        <v>11.13</v>
      </c>
      <c r="P426" s="41">
        <v>10.9</v>
      </c>
      <c r="Q426" s="41">
        <v>10.75</v>
      </c>
      <c r="R426" s="41">
        <v>10.69</v>
      </c>
      <c r="S426" s="41">
        <v>10.84</v>
      </c>
      <c r="T426" s="41">
        <v>11.47</v>
      </c>
      <c r="U426" s="41">
        <v>12.44</v>
      </c>
      <c r="V426" s="41">
        <v>12.2</v>
      </c>
      <c r="W426" s="41">
        <v>11.38</v>
      </c>
      <c r="X426" s="41">
        <v>10</v>
      </c>
      <c r="Y426" s="41">
        <v>8.65</v>
      </c>
      <c r="Z426" s="42">
        <f t="shared" si="43"/>
        <v>232.25999999999996</v>
      </c>
      <c r="AA426" s="43">
        <v>4</v>
      </c>
      <c r="AB426" s="60">
        <f t="shared" si="42"/>
        <v>929.03999999999985</v>
      </c>
      <c r="AD426" s="30" t="s">
        <v>47</v>
      </c>
    </row>
    <row r="427" spans="1:30" ht="15.75" x14ac:dyDescent="0.25">
      <c r="A427" s="59">
        <v>50830</v>
      </c>
      <c r="B427" s="41">
        <v>8.49</v>
      </c>
      <c r="C427" s="41">
        <v>7.82</v>
      </c>
      <c r="D427" s="41">
        <v>7.42</v>
      </c>
      <c r="E427" s="41">
        <v>7.18</v>
      </c>
      <c r="F427" s="41">
        <v>7.12</v>
      </c>
      <c r="G427" s="41">
        <v>7.22</v>
      </c>
      <c r="H427" s="41">
        <v>7.52</v>
      </c>
      <c r="I427" s="41">
        <v>8.1</v>
      </c>
      <c r="J427" s="41">
        <v>8.91</v>
      </c>
      <c r="K427" s="41">
        <v>9.64</v>
      </c>
      <c r="L427" s="41">
        <v>10.210000000000001</v>
      </c>
      <c r="M427" s="41">
        <v>10.72</v>
      </c>
      <c r="N427" s="41">
        <v>11.12</v>
      </c>
      <c r="O427" s="41">
        <v>11.08</v>
      </c>
      <c r="P427" s="41">
        <v>10.82</v>
      </c>
      <c r="Q427" s="41">
        <v>10.74</v>
      </c>
      <c r="R427" s="41">
        <v>10.75</v>
      </c>
      <c r="S427" s="41">
        <v>10.99</v>
      </c>
      <c r="T427" s="41">
        <v>11.76</v>
      </c>
      <c r="U427" s="41">
        <v>12.53</v>
      </c>
      <c r="V427" s="41">
        <v>12.21</v>
      </c>
      <c r="W427" s="41">
        <v>11.39</v>
      </c>
      <c r="X427" s="41">
        <v>10.1</v>
      </c>
      <c r="Y427" s="41">
        <v>8.8000000000000007</v>
      </c>
      <c r="Z427" s="42">
        <f t="shared" si="43"/>
        <v>232.64000000000001</v>
      </c>
      <c r="AA427" s="43">
        <v>4</v>
      </c>
      <c r="AB427" s="60">
        <f t="shared" si="42"/>
        <v>930.56000000000006</v>
      </c>
      <c r="AD427" s="30" t="s">
        <v>47</v>
      </c>
    </row>
    <row r="428" spans="1:30" ht="15.75" x14ac:dyDescent="0.25">
      <c r="A428" s="59">
        <v>50861</v>
      </c>
      <c r="B428" s="41">
        <v>8.4</v>
      </c>
      <c r="C428" s="41">
        <v>7.74</v>
      </c>
      <c r="D428" s="41">
        <v>7.34</v>
      </c>
      <c r="E428" s="41">
        <v>7.1</v>
      </c>
      <c r="F428" s="41">
        <v>7.06</v>
      </c>
      <c r="G428" s="41">
        <v>7.08</v>
      </c>
      <c r="H428" s="41">
        <v>7.4</v>
      </c>
      <c r="I428" s="41">
        <v>8.07</v>
      </c>
      <c r="J428" s="41">
        <v>8.8699999999999992</v>
      </c>
      <c r="K428" s="41">
        <v>9.61</v>
      </c>
      <c r="L428" s="41">
        <v>10.17</v>
      </c>
      <c r="M428" s="41">
        <v>10.78</v>
      </c>
      <c r="N428" s="41">
        <v>11.2</v>
      </c>
      <c r="O428" s="41">
        <v>11.14</v>
      </c>
      <c r="P428" s="41">
        <v>10.93</v>
      </c>
      <c r="Q428" s="41">
        <v>10.8</v>
      </c>
      <c r="R428" s="41">
        <v>10.74</v>
      </c>
      <c r="S428" s="41">
        <v>10.96</v>
      </c>
      <c r="T428" s="41">
        <v>11.79</v>
      </c>
      <c r="U428" s="41">
        <v>12.34</v>
      </c>
      <c r="V428" s="41">
        <v>12.02</v>
      </c>
      <c r="W428" s="41">
        <v>11.23</v>
      </c>
      <c r="X428" s="41">
        <v>10.01</v>
      </c>
      <c r="Y428" s="41">
        <v>8.7799999999999994</v>
      </c>
      <c r="Z428" s="42">
        <f t="shared" si="43"/>
        <v>231.56000000000003</v>
      </c>
      <c r="AA428" s="43">
        <v>6</v>
      </c>
      <c r="AB428" s="60">
        <f t="shared" si="42"/>
        <v>1389.3600000000001</v>
      </c>
      <c r="AD428" s="30" t="s">
        <v>47</v>
      </c>
    </row>
    <row r="429" spans="1:30" ht="15.75" x14ac:dyDescent="0.25">
      <c r="A429" s="59">
        <v>50891</v>
      </c>
      <c r="B429" s="41">
        <v>8.32</v>
      </c>
      <c r="C429" s="41">
        <v>7.67</v>
      </c>
      <c r="D429" s="41">
        <v>7.2900000000000009</v>
      </c>
      <c r="E429" s="41">
        <v>7.0299999999999994</v>
      </c>
      <c r="F429" s="41">
        <v>6.9800000000000013</v>
      </c>
      <c r="G429" s="41">
        <v>6.88</v>
      </c>
      <c r="H429" s="41">
        <v>7.38</v>
      </c>
      <c r="I429" s="41">
        <v>8.11</v>
      </c>
      <c r="J429" s="41">
        <v>8.9600000000000009</v>
      </c>
      <c r="K429" s="41">
        <v>9.7899999999999991</v>
      </c>
      <c r="L429" s="41">
        <v>10.37</v>
      </c>
      <c r="M429" s="41">
        <v>10.92</v>
      </c>
      <c r="N429" s="41">
        <v>11.11</v>
      </c>
      <c r="O429" s="41">
        <v>11.07</v>
      </c>
      <c r="P429" s="41">
        <v>10.79</v>
      </c>
      <c r="Q429" s="41">
        <v>10.73</v>
      </c>
      <c r="R429" s="41">
        <v>10.72</v>
      </c>
      <c r="S429" s="41">
        <v>10.92</v>
      </c>
      <c r="T429" s="41">
        <v>11.66</v>
      </c>
      <c r="U429" s="41">
        <v>12.33</v>
      </c>
      <c r="V429" s="41">
        <v>12.05</v>
      </c>
      <c r="W429" s="41">
        <v>11.22</v>
      </c>
      <c r="X429" s="41">
        <v>9.9499999999999993</v>
      </c>
      <c r="Y429" s="41">
        <v>8.64</v>
      </c>
      <c r="Z429" s="42">
        <f t="shared" si="43"/>
        <v>230.89</v>
      </c>
      <c r="AA429" s="43">
        <v>5</v>
      </c>
      <c r="AB429" s="60">
        <f t="shared" si="42"/>
        <v>1154.4499999999998</v>
      </c>
      <c r="AD429" s="30" t="s">
        <v>47</v>
      </c>
    </row>
    <row r="430" spans="1:30" ht="15.75" x14ac:dyDescent="0.25">
      <c r="A430" s="59">
        <v>50922</v>
      </c>
      <c r="B430" s="41">
        <v>8.19</v>
      </c>
      <c r="C430" s="41">
        <v>7.54</v>
      </c>
      <c r="D430" s="41">
        <v>7.15</v>
      </c>
      <c r="E430" s="41">
        <v>6.9</v>
      </c>
      <c r="F430" s="41">
        <v>6.86</v>
      </c>
      <c r="G430" s="41">
        <v>6.81</v>
      </c>
      <c r="H430" s="41">
        <v>7.23</v>
      </c>
      <c r="I430" s="41">
        <v>7.92</v>
      </c>
      <c r="J430" s="41">
        <v>8.7200000000000006</v>
      </c>
      <c r="K430" s="41">
        <v>9.5399999999999991</v>
      </c>
      <c r="L430" s="41">
        <v>10.11</v>
      </c>
      <c r="M430" s="41">
        <v>10.6</v>
      </c>
      <c r="N430" s="41">
        <v>10.92</v>
      </c>
      <c r="O430" s="41">
        <v>10.83</v>
      </c>
      <c r="P430" s="41">
        <v>10.51</v>
      </c>
      <c r="Q430" s="41">
        <v>10.4</v>
      </c>
      <c r="R430" s="41">
        <v>10.42</v>
      </c>
      <c r="S430" s="41">
        <v>10.6</v>
      </c>
      <c r="T430" s="41">
        <v>11.25</v>
      </c>
      <c r="U430" s="41">
        <v>12.06</v>
      </c>
      <c r="V430" s="41">
        <v>11.77</v>
      </c>
      <c r="W430" s="41">
        <v>11.01</v>
      </c>
      <c r="X430" s="41">
        <v>9.83</v>
      </c>
      <c r="Y430" s="41">
        <v>8.61</v>
      </c>
      <c r="Z430" s="42">
        <f t="shared" si="43"/>
        <v>225.78000000000003</v>
      </c>
      <c r="AA430" s="43">
        <v>4</v>
      </c>
      <c r="AB430" s="60">
        <f t="shared" si="42"/>
        <v>903.12000000000012</v>
      </c>
      <c r="AD430" s="30" t="s">
        <v>47</v>
      </c>
    </row>
    <row r="431" spans="1:30" ht="15.75" x14ac:dyDescent="0.25">
      <c r="A431" s="59">
        <v>50952</v>
      </c>
      <c r="B431" s="41">
        <v>7.51</v>
      </c>
      <c r="C431" s="41">
        <v>6.92</v>
      </c>
      <c r="D431" s="41">
        <v>6.57</v>
      </c>
      <c r="E431" s="41">
        <v>6.34</v>
      </c>
      <c r="F431" s="41">
        <v>6.29</v>
      </c>
      <c r="G431" s="41">
        <v>6.27</v>
      </c>
      <c r="H431" s="41">
        <v>6.58</v>
      </c>
      <c r="I431" s="41">
        <v>7.19</v>
      </c>
      <c r="J431" s="41">
        <v>7.93</v>
      </c>
      <c r="K431" s="41">
        <v>8.6300000000000008</v>
      </c>
      <c r="L431" s="41">
        <v>9.17</v>
      </c>
      <c r="M431" s="41">
        <v>9.73</v>
      </c>
      <c r="N431" s="41">
        <v>10.06</v>
      </c>
      <c r="O431" s="41">
        <v>9.98</v>
      </c>
      <c r="P431" s="41">
        <v>9.73</v>
      </c>
      <c r="Q431" s="41">
        <v>9.65</v>
      </c>
      <c r="R431" s="41">
        <v>9.65</v>
      </c>
      <c r="S431" s="41">
        <v>9.77</v>
      </c>
      <c r="T431" s="41">
        <v>10.26</v>
      </c>
      <c r="U431" s="41">
        <v>11.14</v>
      </c>
      <c r="V431" s="41">
        <v>10.89</v>
      </c>
      <c r="W431" s="41">
        <v>10.18</v>
      </c>
      <c r="X431" s="41">
        <v>9.0299999999999994</v>
      </c>
      <c r="Y431" s="41">
        <v>7.88</v>
      </c>
      <c r="Z431" s="42">
        <f t="shared" si="43"/>
        <v>207.35</v>
      </c>
      <c r="AA431" s="43">
        <v>6</v>
      </c>
      <c r="AB431" s="60">
        <f t="shared" si="42"/>
        <v>1244.0999999999999</v>
      </c>
      <c r="AD431" s="30" t="s">
        <v>47</v>
      </c>
    </row>
    <row r="432" spans="1:30" ht="15.75" x14ac:dyDescent="0.25">
      <c r="A432" s="59">
        <v>50983</v>
      </c>
      <c r="B432" s="41">
        <v>7.5</v>
      </c>
      <c r="C432" s="41">
        <v>6.93</v>
      </c>
      <c r="D432" s="41">
        <v>6.56</v>
      </c>
      <c r="E432" s="41">
        <v>6.34</v>
      </c>
      <c r="F432" s="41">
        <v>6.29</v>
      </c>
      <c r="G432" s="41">
        <v>6.3</v>
      </c>
      <c r="H432" s="41">
        <v>6.57</v>
      </c>
      <c r="I432" s="41">
        <v>7.14</v>
      </c>
      <c r="J432" s="41">
        <v>7.87</v>
      </c>
      <c r="K432" s="41">
        <v>8.61</v>
      </c>
      <c r="L432" s="41">
        <v>9.15</v>
      </c>
      <c r="M432" s="41">
        <v>9.64</v>
      </c>
      <c r="N432" s="41">
        <v>9.9499999999999993</v>
      </c>
      <c r="O432" s="41">
        <v>9.9700000000000006</v>
      </c>
      <c r="P432" s="41">
        <v>9.7799999999999994</v>
      </c>
      <c r="Q432" s="41">
        <v>9.6300000000000008</v>
      </c>
      <c r="R432" s="41">
        <v>9.56</v>
      </c>
      <c r="S432" s="41">
        <v>9.69</v>
      </c>
      <c r="T432" s="41">
        <v>10.33</v>
      </c>
      <c r="U432" s="41">
        <v>11.02</v>
      </c>
      <c r="V432" s="41">
        <v>10.78</v>
      </c>
      <c r="W432" s="41">
        <v>10.039999999999999</v>
      </c>
      <c r="X432" s="41">
        <v>8.89</v>
      </c>
      <c r="Y432" s="41">
        <v>7.76</v>
      </c>
      <c r="Z432" s="42">
        <f t="shared" si="43"/>
        <v>206.3</v>
      </c>
      <c r="AA432" s="43">
        <v>4</v>
      </c>
      <c r="AB432" s="60">
        <f t="shared" si="42"/>
        <v>825.2</v>
      </c>
      <c r="AD432" s="30" t="s">
        <v>47</v>
      </c>
    </row>
    <row r="433" spans="1:30" ht="15.75" x14ac:dyDescent="0.25">
      <c r="A433" s="59">
        <v>51014</v>
      </c>
      <c r="B433" s="41">
        <v>7.5</v>
      </c>
      <c r="C433" s="41">
        <v>6.94</v>
      </c>
      <c r="D433" s="41">
        <v>6.59</v>
      </c>
      <c r="E433" s="41">
        <v>6.35</v>
      </c>
      <c r="F433" s="41">
        <v>6.29</v>
      </c>
      <c r="G433" s="41">
        <v>6.26</v>
      </c>
      <c r="H433" s="41">
        <v>6.59</v>
      </c>
      <c r="I433" s="41">
        <v>7.16</v>
      </c>
      <c r="J433" s="41">
        <v>7.9</v>
      </c>
      <c r="K433" s="41">
        <v>8.59</v>
      </c>
      <c r="L433" s="41">
        <v>9.11</v>
      </c>
      <c r="M433" s="41">
        <v>9.61</v>
      </c>
      <c r="N433" s="41">
        <v>10.02</v>
      </c>
      <c r="O433" s="41">
        <v>10</v>
      </c>
      <c r="P433" s="41">
        <v>9.81</v>
      </c>
      <c r="Q433" s="41">
        <v>9.69</v>
      </c>
      <c r="R433" s="41">
        <v>9.6999999999999993</v>
      </c>
      <c r="S433" s="41">
        <v>9.89</v>
      </c>
      <c r="T433" s="41">
        <v>10.74</v>
      </c>
      <c r="U433" s="41">
        <v>11.19</v>
      </c>
      <c r="V433" s="41">
        <v>10.92</v>
      </c>
      <c r="W433" s="41">
        <v>10.14</v>
      </c>
      <c r="X433" s="41">
        <v>8.92</v>
      </c>
      <c r="Y433" s="41">
        <v>7.73</v>
      </c>
      <c r="Z433" s="42">
        <f t="shared" si="43"/>
        <v>207.64</v>
      </c>
      <c r="AA433" s="43">
        <v>4</v>
      </c>
      <c r="AB433" s="60">
        <f t="shared" si="42"/>
        <v>830.56</v>
      </c>
      <c r="AD433" s="30" t="s">
        <v>47</v>
      </c>
    </row>
    <row r="434" spans="1:30" ht="15.75" x14ac:dyDescent="0.25">
      <c r="A434" s="59">
        <v>51044</v>
      </c>
      <c r="B434" s="41">
        <v>7.38</v>
      </c>
      <c r="C434" s="41">
        <v>6.8</v>
      </c>
      <c r="D434" s="41">
        <v>6.4800000000000013</v>
      </c>
      <c r="E434" s="41">
        <v>6.25</v>
      </c>
      <c r="F434" s="41">
        <v>6.21</v>
      </c>
      <c r="G434" s="41">
        <v>6.13</v>
      </c>
      <c r="H434" s="41">
        <v>6.5199999999999987</v>
      </c>
      <c r="I434" s="41">
        <v>7.1100000000000012</v>
      </c>
      <c r="J434" s="41">
        <v>7.8400000000000007</v>
      </c>
      <c r="K434" s="41">
        <v>8.5299999999999994</v>
      </c>
      <c r="L434" s="41">
        <v>9.11</v>
      </c>
      <c r="M434" s="41">
        <v>9.6199999999999992</v>
      </c>
      <c r="N434" s="41">
        <v>9.9</v>
      </c>
      <c r="O434" s="41">
        <v>9.8000000000000007</v>
      </c>
      <c r="P434" s="41">
        <v>9.61</v>
      </c>
      <c r="Q434" s="41">
        <v>9.48</v>
      </c>
      <c r="R434" s="41">
        <v>9.4600000000000009</v>
      </c>
      <c r="S434" s="41">
        <v>9.77</v>
      </c>
      <c r="T434" s="41">
        <v>10.67</v>
      </c>
      <c r="U434" s="41">
        <v>10.84</v>
      </c>
      <c r="V434" s="41">
        <v>10.54</v>
      </c>
      <c r="W434" s="41">
        <v>9.83</v>
      </c>
      <c r="X434" s="41">
        <v>8.73</v>
      </c>
      <c r="Y434" s="41">
        <v>7.6399999999999988</v>
      </c>
      <c r="Z434" s="42">
        <f t="shared" si="43"/>
        <v>204.25</v>
      </c>
      <c r="AA434" s="43">
        <v>5</v>
      </c>
      <c r="AB434" s="60">
        <f t="shared" si="42"/>
        <v>1021.25</v>
      </c>
      <c r="AD434" s="30" t="s">
        <v>47</v>
      </c>
    </row>
    <row r="435" spans="1:30" ht="15.75" x14ac:dyDescent="0.25">
      <c r="A435" s="59">
        <v>51075</v>
      </c>
      <c r="B435" s="41">
        <v>7.36</v>
      </c>
      <c r="C435" s="41">
        <v>6.8</v>
      </c>
      <c r="D435" s="41">
        <v>6.44</v>
      </c>
      <c r="E435" s="41">
        <v>6.22</v>
      </c>
      <c r="F435" s="41">
        <v>6.18</v>
      </c>
      <c r="G435" s="41">
        <v>6.11</v>
      </c>
      <c r="H435" s="41">
        <v>6.49</v>
      </c>
      <c r="I435" s="41">
        <v>7.1</v>
      </c>
      <c r="J435" s="41">
        <v>7.87</v>
      </c>
      <c r="K435" s="41">
        <v>8.5299999999999994</v>
      </c>
      <c r="L435" s="41">
        <v>9.08</v>
      </c>
      <c r="M435" s="41">
        <v>9.6199999999999992</v>
      </c>
      <c r="N435" s="41">
        <v>9.9600000000000009</v>
      </c>
      <c r="O435" s="41">
        <v>9.9499999999999993</v>
      </c>
      <c r="P435" s="41">
        <v>9.74</v>
      </c>
      <c r="Q435" s="41">
        <v>9.65</v>
      </c>
      <c r="R435" s="41">
        <v>9.6199999999999992</v>
      </c>
      <c r="S435" s="41">
        <v>9.91</v>
      </c>
      <c r="T435" s="41">
        <v>10.82</v>
      </c>
      <c r="U435" s="41">
        <v>10.92</v>
      </c>
      <c r="V435" s="41">
        <v>10.63</v>
      </c>
      <c r="W435" s="41">
        <v>9.94</v>
      </c>
      <c r="X435" s="41">
        <v>8.8699999999999992</v>
      </c>
      <c r="Y435" s="41">
        <v>7.76</v>
      </c>
      <c r="Z435" s="42">
        <f t="shared" si="43"/>
        <v>205.56999999999996</v>
      </c>
      <c r="AA435" s="43">
        <v>4</v>
      </c>
      <c r="AB435" s="60">
        <f t="shared" si="42"/>
        <v>822.27999999999986</v>
      </c>
      <c r="AD435" s="30" t="s">
        <v>47</v>
      </c>
    </row>
    <row r="436" spans="1:30" ht="15.75" x14ac:dyDescent="0.25">
      <c r="A436" s="78">
        <v>51105</v>
      </c>
      <c r="B436" s="79">
        <v>7.76</v>
      </c>
      <c r="C436" s="79">
        <v>7.17</v>
      </c>
      <c r="D436" s="79">
        <v>6.78</v>
      </c>
      <c r="E436" s="79">
        <v>6.52</v>
      </c>
      <c r="F436" s="79">
        <v>6.42</v>
      </c>
      <c r="G436" s="79">
        <v>6.41</v>
      </c>
      <c r="H436" s="79">
        <v>6.64</v>
      </c>
      <c r="I436" s="79">
        <v>7.11</v>
      </c>
      <c r="J436" s="79">
        <v>7.81</v>
      </c>
      <c r="K436" s="79">
        <v>8.51</v>
      </c>
      <c r="L436" s="79">
        <v>9.09</v>
      </c>
      <c r="M436" s="79">
        <v>9.6199999999999992</v>
      </c>
      <c r="N436" s="79">
        <v>9.94</v>
      </c>
      <c r="O436" s="79">
        <v>10.029999999999999</v>
      </c>
      <c r="P436" s="79">
        <v>9.91</v>
      </c>
      <c r="Q436" s="79">
        <v>9.83</v>
      </c>
      <c r="R436" s="79">
        <v>9.81</v>
      </c>
      <c r="S436" s="79">
        <v>10</v>
      </c>
      <c r="T436" s="79">
        <v>10.95</v>
      </c>
      <c r="U436" s="79">
        <v>11.11</v>
      </c>
      <c r="V436" s="79">
        <v>10.76</v>
      </c>
      <c r="W436" s="79">
        <v>10.130000000000001</v>
      </c>
      <c r="X436" s="79">
        <v>9.14</v>
      </c>
      <c r="Y436" s="79">
        <v>8.07</v>
      </c>
      <c r="Z436" s="80">
        <f t="shared" si="43"/>
        <v>209.51999999999998</v>
      </c>
      <c r="AA436" s="81">
        <v>5</v>
      </c>
      <c r="AB436" s="82">
        <f t="shared" si="42"/>
        <v>1047.5999999999999</v>
      </c>
      <c r="AD436" s="30" t="s">
        <v>47</v>
      </c>
    </row>
    <row r="437" spans="1:30" ht="15.75" x14ac:dyDescent="0.25">
      <c r="A437" s="59">
        <v>51136</v>
      </c>
      <c r="B437" s="41">
        <v>8.27</v>
      </c>
      <c r="C437" s="41">
        <v>7.65</v>
      </c>
      <c r="D437" s="41">
        <v>7.2</v>
      </c>
      <c r="E437" s="41">
        <v>6.95</v>
      </c>
      <c r="F437" s="41">
        <v>6.8400000000000007</v>
      </c>
      <c r="G437" s="41">
        <v>6.8600000000000012</v>
      </c>
      <c r="H437" s="41">
        <v>7.05</v>
      </c>
      <c r="I437" s="41">
        <v>7.43</v>
      </c>
      <c r="J437" s="41">
        <v>8.1300000000000008</v>
      </c>
      <c r="K437" s="41">
        <v>8.8000000000000007</v>
      </c>
      <c r="L437" s="41">
        <v>9.39</v>
      </c>
      <c r="M437" s="41">
        <v>9.9700000000000006</v>
      </c>
      <c r="N437" s="41">
        <v>10.38</v>
      </c>
      <c r="O437" s="41">
        <v>10.44</v>
      </c>
      <c r="P437" s="41">
        <v>10.3</v>
      </c>
      <c r="Q437" s="41">
        <v>10.24</v>
      </c>
      <c r="R437" s="41">
        <v>10.23</v>
      </c>
      <c r="S437" s="41">
        <v>10.31</v>
      </c>
      <c r="T437" s="41">
        <v>11.09</v>
      </c>
      <c r="U437" s="41">
        <v>11.78</v>
      </c>
      <c r="V437" s="41">
        <v>11.55</v>
      </c>
      <c r="W437" s="41">
        <v>10.82</v>
      </c>
      <c r="X437" s="41">
        <v>9.6999999999999993</v>
      </c>
      <c r="Y437" s="41">
        <v>8.5500000000000007</v>
      </c>
      <c r="Z437" s="42">
        <f t="shared" ref="Z437:Z448" si="44">SUM(B437:Y437)</f>
        <v>219.92999999999998</v>
      </c>
      <c r="AA437" s="43">
        <v>5</v>
      </c>
      <c r="AB437" s="60">
        <f t="shared" si="42"/>
        <v>1099.6499999999999</v>
      </c>
      <c r="AD437" s="30" t="s">
        <v>47</v>
      </c>
    </row>
    <row r="438" spans="1:30" ht="15.75" x14ac:dyDescent="0.25">
      <c r="A438" s="59">
        <v>51167</v>
      </c>
      <c r="B438" s="41">
        <v>8.26</v>
      </c>
      <c r="C438" s="41">
        <v>7.61</v>
      </c>
      <c r="D438" s="41">
        <v>7.18</v>
      </c>
      <c r="E438" s="41">
        <v>6.95</v>
      </c>
      <c r="F438" s="41">
        <v>6.89</v>
      </c>
      <c r="G438" s="41">
        <v>6.99</v>
      </c>
      <c r="H438" s="41">
        <v>7.26</v>
      </c>
      <c r="I438" s="41">
        <v>7.74</v>
      </c>
      <c r="J438" s="41">
        <v>8.6</v>
      </c>
      <c r="K438" s="41">
        <v>9.39</v>
      </c>
      <c r="L438" s="41">
        <v>9.8800000000000008</v>
      </c>
      <c r="M438" s="41">
        <v>10.41</v>
      </c>
      <c r="N438" s="41">
        <v>10.75</v>
      </c>
      <c r="O438" s="41">
        <v>10.74</v>
      </c>
      <c r="P438" s="41">
        <v>10.52</v>
      </c>
      <c r="Q438" s="41">
        <v>10.37</v>
      </c>
      <c r="R438" s="41">
        <v>10.31</v>
      </c>
      <c r="S438" s="41">
        <v>10.46</v>
      </c>
      <c r="T438" s="41">
        <v>11.06</v>
      </c>
      <c r="U438" s="41">
        <v>12.01</v>
      </c>
      <c r="V438" s="41">
        <v>11.77</v>
      </c>
      <c r="W438" s="41">
        <v>10.98</v>
      </c>
      <c r="X438" s="41">
        <v>9.65</v>
      </c>
      <c r="Y438" s="41">
        <v>8.35</v>
      </c>
      <c r="Z438" s="42">
        <f t="shared" si="44"/>
        <v>224.13</v>
      </c>
      <c r="AA438" s="43">
        <v>4</v>
      </c>
      <c r="AB438" s="60">
        <f t="shared" si="42"/>
        <v>896.52</v>
      </c>
      <c r="AD438" s="30" t="s">
        <v>47</v>
      </c>
    </row>
    <row r="439" spans="1:30" ht="15.75" x14ac:dyDescent="0.25">
      <c r="A439" s="59">
        <v>51196</v>
      </c>
      <c r="B439" s="41">
        <v>8.18</v>
      </c>
      <c r="C439" s="41">
        <v>7.53</v>
      </c>
      <c r="D439" s="41">
        <v>7.15</v>
      </c>
      <c r="E439" s="41">
        <v>6.92</v>
      </c>
      <c r="F439" s="41">
        <v>6.86</v>
      </c>
      <c r="G439" s="41">
        <v>6.96</v>
      </c>
      <c r="H439" s="41">
        <v>7.25</v>
      </c>
      <c r="I439" s="41">
        <v>7.8</v>
      </c>
      <c r="J439" s="41">
        <v>8.58</v>
      </c>
      <c r="K439" s="41">
        <v>9.2899999999999991</v>
      </c>
      <c r="L439" s="41">
        <v>9.84</v>
      </c>
      <c r="M439" s="41">
        <v>10.33</v>
      </c>
      <c r="N439" s="41">
        <v>10.72</v>
      </c>
      <c r="O439" s="41">
        <v>10.68</v>
      </c>
      <c r="P439" s="41">
        <v>10.42</v>
      </c>
      <c r="Q439" s="41">
        <v>10.35</v>
      </c>
      <c r="R439" s="41">
        <v>10.36</v>
      </c>
      <c r="S439" s="41">
        <v>10.59</v>
      </c>
      <c r="T439" s="41">
        <v>11.34</v>
      </c>
      <c r="U439" s="41">
        <v>12.08</v>
      </c>
      <c r="V439" s="41">
        <v>11.76</v>
      </c>
      <c r="W439" s="41">
        <v>10.98</v>
      </c>
      <c r="X439" s="41">
        <v>9.74</v>
      </c>
      <c r="Y439" s="41">
        <v>8.48</v>
      </c>
      <c r="Z439" s="42">
        <f t="shared" si="44"/>
        <v>224.18999999999997</v>
      </c>
      <c r="AA439" s="43">
        <v>4</v>
      </c>
      <c r="AB439" s="60">
        <f t="shared" si="42"/>
        <v>896.75999999999988</v>
      </c>
      <c r="AD439" s="30" t="s">
        <v>47</v>
      </c>
    </row>
    <row r="440" spans="1:30" ht="15.75" x14ac:dyDescent="0.25">
      <c r="A440" s="59">
        <v>51227</v>
      </c>
      <c r="B440" s="41">
        <v>8.08</v>
      </c>
      <c r="C440" s="41">
        <v>7.44</v>
      </c>
      <c r="D440" s="41">
        <v>7.05</v>
      </c>
      <c r="E440" s="41">
        <v>6.83</v>
      </c>
      <c r="F440" s="41">
        <v>6.7900000000000009</v>
      </c>
      <c r="G440" s="41">
        <v>6.8</v>
      </c>
      <c r="H440" s="41">
        <v>7.12</v>
      </c>
      <c r="I440" s="41">
        <v>7.76</v>
      </c>
      <c r="J440" s="41">
        <v>8.5299999999999994</v>
      </c>
      <c r="K440" s="41">
        <v>9.24</v>
      </c>
      <c r="L440" s="41">
        <v>9.7799999999999994</v>
      </c>
      <c r="M440" s="41">
        <v>10.37</v>
      </c>
      <c r="N440" s="41">
        <v>10.76</v>
      </c>
      <c r="O440" s="41">
        <v>10.71</v>
      </c>
      <c r="P440" s="41">
        <v>10.5</v>
      </c>
      <c r="Q440" s="41">
        <v>10.38</v>
      </c>
      <c r="R440" s="41">
        <v>10.33</v>
      </c>
      <c r="S440" s="41">
        <v>10.54</v>
      </c>
      <c r="T440" s="41">
        <v>11.33</v>
      </c>
      <c r="U440" s="41">
        <v>11.86</v>
      </c>
      <c r="V440" s="41">
        <v>11.56</v>
      </c>
      <c r="W440" s="41">
        <v>10.8</v>
      </c>
      <c r="X440" s="41">
        <v>9.6199999999999992</v>
      </c>
      <c r="Y440" s="41">
        <v>8.44</v>
      </c>
      <c r="Z440" s="42">
        <f t="shared" si="44"/>
        <v>222.62</v>
      </c>
      <c r="AA440" s="43">
        <v>5</v>
      </c>
      <c r="AB440" s="60">
        <f t="shared" si="42"/>
        <v>1113.0999999999999</v>
      </c>
      <c r="AD440" s="30" t="s">
        <v>47</v>
      </c>
    </row>
    <row r="441" spans="1:30" ht="15.75" x14ac:dyDescent="0.25">
      <c r="A441" s="59">
        <v>51257</v>
      </c>
      <c r="B441" s="41">
        <v>8</v>
      </c>
      <c r="C441" s="41">
        <v>7.38</v>
      </c>
      <c r="D441" s="41">
        <v>7.01</v>
      </c>
      <c r="E441" s="41">
        <v>6.76</v>
      </c>
      <c r="F441" s="41">
        <v>6.71</v>
      </c>
      <c r="G441" s="41">
        <v>6.62</v>
      </c>
      <c r="H441" s="41">
        <v>7.1</v>
      </c>
      <c r="I441" s="41">
        <v>7.8</v>
      </c>
      <c r="J441" s="41">
        <v>8.6199999999999992</v>
      </c>
      <c r="K441" s="41">
        <v>9.42</v>
      </c>
      <c r="L441" s="41">
        <v>9.98</v>
      </c>
      <c r="M441" s="41">
        <v>10.5</v>
      </c>
      <c r="N441" s="41">
        <v>10.69</v>
      </c>
      <c r="O441" s="41">
        <v>10.65</v>
      </c>
      <c r="P441" s="41">
        <v>10.37</v>
      </c>
      <c r="Q441" s="41">
        <v>10.32</v>
      </c>
      <c r="R441" s="41">
        <v>10.31</v>
      </c>
      <c r="S441" s="41">
        <v>10.5</v>
      </c>
      <c r="T441" s="41">
        <v>11.22</v>
      </c>
      <c r="U441" s="41">
        <v>11.86</v>
      </c>
      <c r="V441" s="41">
        <v>11.59</v>
      </c>
      <c r="W441" s="41">
        <v>10.79</v>
      </c>
      <c r="X441" s="41">
        <v>9.57</v>
      </c>
      <c r="Y441" s="41">
        <v>8.31</v>
      </c>
      <c r="Z441" s="42">
        <f t="shared" si="44"/>
        <v>222.07999999999998</v>
      </c>
      <c r="AA441" s="43">
        <v>5</v>
      </c>
      <c r="AB441" s="60">
        <f t="shared" si="42"/>
        <v>1110.3999999999999</v>
      </c>
      <c r="AD441" s="30" t="s">
        <v>47</v>
      </c>
    </row>
    <row r="442" spans="1:30" ht="15.75" x14ac:dyDescent="0.25">
      <c r="A442" s="59">
        <v>51288</v>
      </c>
      <c r="B442" s="41">
        <v>7.89</v>
      </c>
      <c r="C442" s="41">
        <v>7.26</v>
      </c>
      <c r="D442" s="41">
        <v>6.89</v>
      </c>
      <c r="E442" s="41">
        <v>6.65</v>
      </c>
      <c r="F442" s="41">
        <v>6.6</v>
      </c>
      <c r="G442" s="41">
        <v>6.56</v>
      </c>
      <c r="H442" s="41">
        <v>6.96</v>
      </c>
      <c r="I442" s="41">
        <v>7.63</v>
      </c>
      <c r="J442" s="41">
        <v>8.4</v>
      </c>
      <c r="K442" s="41">
        <v>9.19</v>
      </c>
      <c r="L442" s="41">
        <v>9.73</v>
      </c>
      <c r="M442" s="41">
        <v>10.210000000000001</v>
      </c>
      <c r="N442" s="41">
        <v>10.52</v>
      </c>
      <c r="O442" s="41">
        <v>10.43</v>
      </c>
      <c r="P442" s="41">
        <v>10.130000000000001</v>
      </c>
      <c r="Q442" s="41">
        <v>10.01</v>
      </c>
      <c r="R442" s="41">
        <v>10.029999999999999</v>
      </c>
      <c r="S442" s="41">
        <v>10.199999999999999</v>
      </c>
      <c r="T442" s="41">
        <v>10.83</v>
      </c>
      <c r="U442" s="41">
        <v>11.62</v>
      </c>
      <c r="V442" s="41">
        <v>11.33</v>
      </c>
      <c r="W442" s="41">
        <v>10.61</v>
      </c>
      <c r="X442" s="41">
        <v>9.4700000000000006</v>
      </c>
      <c r="Y442" s="41">
        <v>8.2899999999999991</v>
      </c>
      <c r="Z442" s="42">
        <f t="shared" si="44"/>
        <v>217.44</v>
      </c>
      <c r="AA442" s="43">
        <v>4</v>
      </c>
      <c r="AB442" s="60">
        <f t="shared" si="42"/>
        <v>869.76</v>
      </c>
      <c r="AD442" s="30" t="s">
        <v>47</v>
      </c>
    </row>
    <row r="443" spans="1:30" ht="15.75" x14ac:dyDescent="0.25">
      <c r="A443" s="59">
        <v>51318</v>
      </c>
      <c r="B443" s="41">
        <v>8.1300000000000008</v>
      </c>
      <c r="C443" s="41">
        <v>7.5</v>
      </c>
      <c r="D443" s="41">
        <v>7.12</v>
      </c>
      <c r="E443" s="41">
        <v>6.87</v>
      </c>
      <c r="F443" s="41">
        <v>6.82</v>
      </c>
      <c r="G443" s="41">
        <v>6.7900000000000009</v>
      </c>
      <c r="H443" s="41">
        <v>7.12</v>
      </c>
      <c r="I443" s="41">
        <v>7.7900000000000009</v>
      </c>
      <c r="J443" s="41">
        <v>8.59</v>
      </c>
      <c r="K443" s="41">
        <v>9.35</v>
      </c>
      <c r="L443" s="41">
        <v>9.94</v>
      </c>
      <c r="M443" s="41">
        <v>10.54</v>
      </c>
      <c r="N443" s="41">
        <v>10.9</v>
      </c>
      <c r="O443" s="41">
        <v>10.81</v>
      </c>
      <c r="P443" s="41">
        <v>10.54</v>
      </c>
      <c r="Q443" s="41">
        <v>10.45</v>
      </c>
      <c r="R443" s="41">
        <v>10.45</v>
      </c>
      <c r="S443" s="41">
        <v>10.58</v>
      </c>
      <c r="T443" s="41">
        <v>11.12</v>
      </c>
      <c r="U443" s="41">
        <v>12.06</v>
      </c>
      <c r="V443" s="41">
        <v>11.79</v>
      </c>
      <c r="W443" s="41">
        <v>11.03</v>
      </c>
      <c r="X443" s="41">
        <v>9.7899999999999991</v>
      </c>
      <c r="Y443" s="41">
        <v>8.5399999999999991</v>
      </c>
      <c r="Z443" s="42">
        <f t="shared" si="44"/>
        <v>224.61999999999995</v>
      </c>
      <c r="AA443" s="43">
        <v>6</v>
      </c>
      <c r="AB443" s="60">
        <f t="shared" si="42"/>
        <v>1347.7199999999998</v>
      </c>
      <c r="AD443" s="30" t="s">
        <v>47</v>
      </c>
    </row>
    <row r="444" spans="1:30" ht="15.75" x14ac:dyDescent="0.25">
      <c r="A444" s="59">
        <v>51349</v>
      </c>
      <c r="B444" s="41">
        <v>8.14</v>
      </c>
      <c r="C444" s="41">
        <v>7.51</v>
      </c>
      <c r="D444" s="41">
        <v>7.12</v>
      </c>
      <c r="E444" s="41">
        <v>6.87</v>
      </c>
      <c r="F444" s="41">
        <v>6.82</v>
      </c>
      <c r="G444" s="41">
        <v>6.84</v>
      </c>
      <c r="H444" s="41">
        <v>7.13</v>
      </c>
      <c r="I444" s="41">
        <v>7.75</v>
      </c>
      <c r="J444" s="41">
        <v>8.5399999999999991</v>
      </c>
      <c r="K444" s="41">
        <v>9.34</v>
      </c>
      <c r="L444" s="41">
        <v>9.93</v>
      </c>
      <c r="M444" s="41">
        <v>10.46</v>
      </c>
      <c r="N444" s="41">
        <v>10.79</v>
      </c>
      <c r="O444" s="41">
        <v>10.81</v>
      </c>
      <c r="P444" s="41">
        <v>10.6</v>
      </c>
      <c r="Q444" s="41">
        <v>10.45</v>
      </c>
      <c r="R444" s="41">
        <v>10.37</v>
      </c>
      <c r="S444" s="41">
        <v>10.51</v>
      </c>
      <c r="T444" s="41">
        <v>11.2</v>
      </c>
      <c r="U444" s="41">
        <v>11.96</v>
      </c>
      <c r="V444" s="41">
        <v>11.69</v>
      </c>
      <c r="W444" s="41">
        <v>10.89</v>
      </c>
      <c r="X444" s="41">
        <v>9.65</v>
      </c>
      <c r="Y444" s="41">
        <v>8.42</v>
      </c>
      <c r="Z444" s="42">
        <f t="shared" si="44"/>
        <v>223.78999999999996</v>
      </c>
      <c r="AA444" s="43">
        <v>4</v>
      </c>
      <c r="AB444" s="60">
        <f t="shared" si="42"/>
        <v>895.15999999999985</v>
      </c>
      <c r="AD444" s="30" t="s">
        <v>47</v>
      </c>
    </row>
    <row r="445" spans="1:30" ht="15.75" x14ac:dyDescent="0.25">
      <c r="A445" s="59">
        <v>51380</v>
      </c>
      <c r="B445" s="41">
        <v>8.1199999999999992</v>
      </c>
      <c r="C445" s="41">
        <v>7.51</v>
      </c>
      <c r="D445" s="41">
        <v>7.13</v>
      </c>
      <c r="E445" s="41">
        <v>6.87</v>
      </c>
      <c r="F445" s="41">
        <v>6.81</v>
      </c>
      <c r="G445" s="41">
        <v>6.7699999999999987</v>
      </c>
      <c r="H445" s="41">
        <v>7.13</v>
      </c>
      <c r="I445" s="41">
        <v>7.75</v>
      </c>
      <c r="J445" s="41">
        <v>8.5500000000000007</v>
      </c>
      <c r="K445" s="41">
        <v>9.3000000000000007</v>
      </c>
      <c r="L445" s="41">
        <v>9.86</v>
      </c>
      <c r="M445" s="41">
        <v>10.4</v>
      </c>
      <c r="N445" s="41">
        <v>10.85</v>
      </c>
      <c r="O445" s="41">
        <v>10.83</v>
      </c>
      <c r="P445" s="41">
        <v>10.62</v>
      </c>
      <c r="Q445" s="41">
        <v>10.49</v>
      </c>
      <c r="R445" s="41">
        <v>10.5</v>
      </c>
      <c r="S445" s="41">
        <v>10.71</v>
      </c>
      <c r="T445" s="41">
        <v>11.62</v>
      </c>
      <c r="U445" s="41">
        <v>12.12</v>
      </c>
      <c r="V445" s="41">
        <v>11.82</v>
      </c>
      <c r="W445" s="41">
        <v>10.97</v>
      </c>
      <c r="X445" s="41">
        <v>9.66</v>
      </c>
      <c r="Y445" s="41">
        <v>8.3699999999999992</v>
      </c>
      <c r="Z445" s="42">
        <f t="shared" si="44"/>
        <v>224.76000000000002</v>
      </c>
      <c r="AA445" s="43">
        <v>5</v>
      </c>
      <c r="AB445" s="60">
        <f t="shared" si="42"/>
        <v>1123.8000000000002</v>
      </c>
      <c r="AD445" s="30" t="s">
        <v>47</v>
      </c>
    </row>
    <row r="446" spans="1:30" ht="15.75" x14ac:dyDescent="0.25">
      <c r="A446" s="59">
        <v>51410</v>
      </c>
      <c r="B446" s="41">
        <v>8</v>
      </c>
      <c r="C446" s="41">
        <v>7.38</v>
      </c>
      <c r="D446" s="41">
        <v>7.03</v>
      </c>
      <c r="E446" s="41">
        <v>6.78</v>
      </c>
      <c r="F446" s="41">
        <v>6.73</v>
      </c>
      <c r="G446" s="41">
        <v>6.65</v>
      </c>
      <c r="H446" s="41">
        <v>7.07</v>
      </c>
      <c r="I446" s="41">
        <v>7.71</v>
      </c>
      <c r="J446" s="41">
        <v>8.51</v>
      </c>
      <c r="K446" s="41">
        <v>9.25</v>
      </c>
      <c r="L446" s="41">
        <v>9.8800000000000008</v>
      </c>
      <c r="M446" s="41">
        <v>10.43</v>
      </c>
      <c r="N446" s="41">
        <v>10.74</v>
      </c>
      <c r="O446" s="41">
        <v>10.63</v>
      </c>
      <c r="P446" s="41">
        <v>10.43</v>
      </c>
      <c r="Q446" s="41">
        <v>10.28</v>
      </c>
      <c r="R446" s="41">
        <v>10.26</v>
      </c>
      <c r="S446" s="41">
        <v>10.6</v>
      </c>
      <c r="T446" s="41">
        <v>11.57</v>
      </c>
      <c r="U446" s="41">
        <v>11.75</v>
      </c>
      <c r="V446" s="41">
        <v>11.43</v>
      </c>
      <c r="W446" s="41">
        <v>10.67</v>
      </c>
      <c r="X446" s="41">
        <v>9.4700000000000006</v>
      </c>
      <c r="Y446" s="41">
        <v>8.2799999999999994</v>
      </c>
      <c r="Z446" s="42">
        <f t="shared" si="44"/>
        <v>221.52999999999994</v>
      </c>
      <c r="AA446" s="43">
        <v>4</v>
      </c>
      <c r="AB446" s="60">
        <f t="shared" si="42"/>
        <v>886.11999999999978</v>
      </c>
      <c r="AD446" s="30" t="s">
        <v>47</v>
      </c>
    </row>
    <row r="447" spans="1:30" ht="15.75" x14ac:dyDescent="0.25">
      <c r="A447" s="59">
        <v>51441</v>
      </c>
      <c r="B447" s="41">
        <v>7.99</v>
      </c>
      <c r="C447" s="41">
        <v>7.38</v>
      </c>
      <c r="D447" s="41">
        <v>6.99</v>
      </c>
      <c r="E447" s="41">
        <v>6.75</v>
      </c>
      <c r="F447" s="41">
        <v>6.71</v>
      </c>
      <c r="G447" s="41">
        <v>6.64</v>
      </c>
      <c r="H447" s="41">
        <v>7.04</v>
      </c>
      <c r="I447" s="41">
        <v>7.71</v>
      </c>
      <c r="J447" s="41">
        <v>8.5399999999999991</v>
      </c>
      <c r="K447" s="41">
        <v>9.26</v>
      </c>
      <c r="L447" s="41">
        <v>9.85</v>
      </c>
      <c r="M447" s="41">
        <v>10.44</v>
      </c>
      <c r="N447" s="41">
        <v>10.81</v>
      </c>
      <c r="O447" s="41">
        <v>10.8</v>
      </c>
      <c r="P447" s="41">
        <v>10.58</v>
      </c>
      <c r="Q447" s="41">
        <v>10.48</v>
      </c>
      <c r="R447" s="41">
        <v>10.44</v>
      </c>
      <c r="S447" s="41">
        <v>10.76</v>
      </c>
      <c r="T447" s="41">
        <v>11.75</v>
      </c>
      <c r="U447" s="41">
        <v>11.85</v>
      </c>
      <c r="V447" s="41">
        <v>11.54</v>
      </c>
      <c r="W447" s="41">
        <v>10.79</v>
      </c>
      <c r="X447" s="41">
        <v>9.6300000000000008</v>
      </c>
      <c r="Y447" s="41">
        <v>8.42</v>
      </c>
      <c r="Z447" s="42">
        <f t="shared" si="44"/>
        <v>223.14999999999995</v>
      </c>
      <c r="AA447" s="43">
        <v>4</v>
      </c>
      <c r="AB447" s="60">
        <f t="shared" si="42"/>
        <v>892.5999999999998</v>
      </c>
      <c r="AD447" s="30" t="s">
        <v>47</v>
      </c>
    </row>
    <row r="448" spans="1:30" ht="16.5" thickBot="1" x14ac:dyDescent="0.3">
      <c r="A448" s="61">
        <v>51471</v>
      </c>
      <c r="B448" s="44">
        <v>8.43</v>
      </c>
      <c r="C448" s="44">
        <v>7.7799999999999994</v>
      </c>
      <c r="D448" s="44">
        <v>7.3600000000000012</v>
      </c>
      <c r="E448" s="44">
        <v>7.08</v>
      </c>
      <c r="F448" s="44">
        <v>6.9700000000000006</v>
      </c>
      <c r="G448" s="44">
        <v>6.95</v>
      </c>
      <c r="H448" s="44">
        <v>7.2099999999999991</v>
      </c>
      <c r="I448" s="44">
        <v>7.7200000000000006</v>
      </c>
      <c r="J448" s="44">
        <v>8.4700000000000006</v>
      </c>
      <c r="K448" s="44">
        <v>9.23</v>
      </c>
      <c r="L448" s="44">
        <v>9.86</v>
      </c>
      <c r="M448" s="44">
        <v>10.44</v>
      </c>
      <c r="N448" s="44">
        <v>10.79</v>
      </c>
      <c r="O448" s="44">
        <v>10.88</v>
      </c>
      <c r="P448" s="44">
        <v>10.75</v>
      </c>
      <c r="Q448" s="44">
        <v>10.67</v>
      </c>
      <c r="R448" s="44">
        <v>10.65</v>
      </c>
      <c r="S448" s="44">
        <v>10.85</v>
      </c>
      <c r="T448" s="44">
        <v>11.88</v>
      </c>
      <c r="U448" s="44">
        <v>12.06</v>
      </c>
      <c r="V448" s="44">
        <v>11.67</v>
      </c>
      <c r="W448" s="44">
        <v>10.99</v>
      </c>
      <c r="X448" s="44">
        <v>9.92</v>
      </c>
      <c r="Y448" s="44">
        <v>8.76</v>
      </c>
      <c r="Z448" s="45">
        <f t="shared" si="44"/>
        <v>227.36999999999995</v>
      </c>
      <c r="AA448" s="46">
        <v>7</v>
      </c>
      <c r="AB448" s="62">
        <f t="shared" si="42"/>
        <v>1591.5899999999997</v>
      </c>
      <c r="AD448" s="30" t="s">
        <v>47</v>
      </c>
    </row>
    <row r="449" spans="1:33" ht="16.5" thickBot="1" x14ac:dyDescent="0.3">
      <c r="A449"/>
      <c r="B449" s="6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1"/>
      <c r="AA449" s="35"/>
      <c r="AB449"/>
    </row>
    <row r="450" spans="1:33" ht="16.5" thickBot="1" x14ac:dyDescent="0.3">
      <c r="A450" s="33" t="s">
        <v>48</v>
      </c>
      <c r="B450" s="53"/>
      <c r="C450" s="53"/>
      <c r="D450" s="53"/>
      <c r="E450" s="64"/>
      <c r="F450" s="53"/>
      <c r="G450" s="53"/>
      <c r="H450" s="53"/>
      <c r="I450" s="53"/>
      <c r="J450" s="53"/>
      <c r="K450" s="53"/>
      <c r="L450" s="53"/>
      <c r="M450" s="53"/>
      <c r="N450" s="53"/>
      <c r="O450" s="53"/>
      <c r="P450" s="53"/>
      <c r="Q450" s="53"/>
      <c r="R450" s="53"/>
      <c r="S450" s="53"/>
      <c r="T450" s="53"/>
      <c r="U450" s="53"/>
      <c r="V450" s="53"/>
      <c r="W450" s="53"/>
      <c r="X450" s="53"/>
      <c r="Y450" s="53"/>
      <c r="Z450" s="51"/>
      <c r="AA450" s="35"/>
      <c r="AB450"/>
    </row>
    <row r="451" spans="1:33" ht="16.5" thickBot="1" x14ac:dyDescent="0.3">
      <c r="A451"/>
      <c r="B451" s="6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1"/>
      <c r="AA451"/>
      <c r="AB451"/>
    </row>
    <row r="452" spans="1:33" ht="15.75" thickBot="1" x14ac:dyDescent="0.25">
      <c r="A452" s="54" t="s">
        <v>10</v>
      </c>
      <c r="B452" s="55" t="s">
        <v>11</v>
      </c>
      <c r="C452" s="55" t="s">
        <v>12</v>
      </c>
      <c r="D452" s="55" t="s">
        <v>13</v>
      </c>
      <c r="E452" s="55" t="s">
        <v>14</v>
      </c>
      <c r="F452" s="55" t="s">
        <v>15</v>
      </c>
      <c r="G452" s="55" t="s">
        <v>16</v>
      </c>
      <c r="H452" s="55" t="s">
        <v>17</v>
      </c>
      <c r="I452" s="55" t="s">
        <v>18</v>
      </c>
      <c r="J452" s="55" t="s">
        <v>19</v>
      </c>
      <c r="K452" s="55" t="s">
        <v>20</v>
      </c>
      <c r="L452" s="55" t="s">
        <v>21</v>
      </c>
      <c r="M452" s="55" t="s">
        <v>22</v>
      </c>
      <c r="N452" s="55" t="s">
        <v>23</v>
      </c>
      <c r="O452" s="55" t="s">
        <v>24</v>
      </c>
      <c r="P452" s="55" t="s">
        <v>25</v>
      </c>
      <c r="Q452" s="55" t="s">
        <v>26</v>
      </c>
      <c r="R452" s="55" t="s">
        <v>27</v>
      </c>
      <c r="S452" s="55" t="s">
        <v>28</v>
      </c>
      <c r="T452" s="55" t="s">
        <v>29</v>
      </c>
      <c r="U452" s="55" t="s">
        <v>30</v>
      </c>
      <c r="V452" s="55" t="s">
        <v>31</v>
      </c>
      <c r="W452" s="55" t="s">
        <v>32</v>
      </c>
      <c r="X452" s="55" t="s">
        <v>33</v>
      </c>
      <c r="Y452" s="55" t="s">
        <v>34</v>
      </c>
      <c r="Z452" s="55" t="s">
        <v>6</v>
      </c>
      <c r="AA452" s="34" t="s">
        <v>35</v>
      </c>
      <c r="AB452" s="56"/>
    </row>
    <row r="453" spans="1:33" ht="15.75" x14ac:dyDescent="0.25">
      <c r="A453" s="77">
        <f t="shared" ref="A453:A484" si="45">+A305</f>
        <v>47119</v>
      </c>
      <c r="B453" s="73">
        <v>6.12</v>
      </c>
      <c r="C453" s="73">
        <v>5.68</v>
      </c>
      <c r="D453" s="73">
        <v>5.39</v>
      </c>
      <c r="E453" s="73">
        <v>5.23</v>
      </c>
      <c r="F453" s="73">
        <v>5.22</v>
      </c>
      <c r="G453" s="73">
        <v>5.3</v>
      </c>
      <c r="H453" s="73">
        <v>5.55</v>
      </c>
      <c r="I453" s="73">
        <v>4.42</v>
      </c>
      <c r="J453" s="73">
        <v>4.8499999999999996</v>
      </c>
      <c r="K453" s="73">
        <v>5.32</v>
      </c>
      <c r="L453" s="73">
        <v>5.76</v>
      </c>
      <c r="M453" s="73">
        <v>8.17</v>
      </c>
      <c r="N453" s="73">
        <v>8.43</v>
      </c>
      <c r="O453" s="73">
        <v>8.27</v>
      </c>
      <c r="P453" s="73">
        <v>8.1</v>
      </c>
      <c r="Q453" s="73">
        <v>7.96</v>
      </c>
      <c r="R453" s="73">
        <v>8</v>
      </c>
      <c r="S453" s="73">
        <v>10.33</v>
      </c>
      <c r="T453" s="73">
        <v>11.26</v>
      </c>
      <c r="U453" s="73">
        <v>11.73</v>
      </c>
      <c r="V453" s="73">
        <v>11.34</v>
      </c>
      <c r="W453" s="73">
        <v>10.51</v>
      </c>
      <c r="X453" s="73">
        <v>9.31</v>
      </c>
      <c r="Y453" s="73">
        <v>6.53</v>
      </c>
      <c r="Z453" s="74">
        <f t="shared" ref="Z453:Z508" si="46">SUM(B453:Y453)</f>
        <v>178.77999999999997</v>
      </c>
      <c r="AA453" s="75">
        <v>2</v>
      </c>
      <c r="AB453" s="76">
        <f>+Z453*AA453</f>
        <v>357.55999999999995</v>
      </c>
      <c r="AD453" s="30" t="s">
        <v>49</v>
      </c>
      <c r="AG453" s="67"/>
    </row>
    <row r="454" spans="1:33" ht="15.75" x14ac:dyDescent="0.25">
      <c r="A454" s="59">
        <f t="shared" si="45"/>
        <v>47150</v>
      </c>
      <c r="B454" s="41">
        <v>6.41</v>
      </c>
      <c r="C454" s="41">
        <v>5.9</v>
      </c>
      <c r="D454" s="41">
        <v>5.57</v>
      </c>
      <c r="E454" s="41">
        <v>5.39</v>
      </c>
      <c r="F454" s="41">
        <v>5.34</v>
      </c>
      <c r="G454" s="41">
        <v>5.42</v>
      </c>
      <c r="H454" s="41">
        <v>5.63</v>
      </c>
      <c r="I454" s="41">
        <v>4.4800000000000004</v>
      </c>
      <c r="J454" s="41">
        <v>4.9800000000000004</v>
      </c>
      <c r="K454" s="41">
        <v>5.44</v>
      </c>
      <c r="L454" s="41">
        <v>7.66</v>
      </c>
      <c r="M454" s="41">
        <v>8.08</v>
      </c>
      <c r="N454" s="41">
        <v>8.34</v>
      </c>
      <c r="O454" s="41">
        <v>8.33</v>
      </c>
      <c r="P454" s="41">
        <v>8.17</v>
      </c>
      <c r="Q454" s="41">
        <v>8.0500000000000007</v>
      </c>
      <c r="R454" s="41">
        <v>8</v>
      </c>
      <c r="S454" s="41">
        <v>10.17</v>
      </c>
      <c r="T454" s="41">
        <v>10.76</v>
      </c>
      <c r="U454" s="41">
        <v>11.68</v>
      </c>
      <c r="V454" s="41">
        <v>11.45</v>
      </c>
      <c r="W454" s="41">
        <v>10.68</v>
      </c>
      <c r="X454" s="41">
        <v>9.39</v>
      </c>
      <c r="Y454" s="41">
        <v>6.48</v>
      </c>
      <c r="Z454" s="42">
        <f t="shared" si="46"/>
        <v>181.79999999999998</v>
      </c>
      <c r="AA454" s="43">
        <v>0</v>
      </c>
      <c r="AB454" s="60">
        <f>+Z454*AA454</f>
        <v>0</v>
      </c>
      <c r="AD454" s="30" t="s">
        <v>49</v>
      </c>
      <c r="AG454" s="67"/>
    </row>
    <row r="455" spans="1:33" ht="15.75" x14ac:dyDescent="0.25">
      <c r="A455" s="59">
        <f t="shared" si="45"/>
        <v>47178</v>
      </c>
      <c r="B455" s="41">
        <v>6.46</v>
      </c>
      <c r="C455" s="41">
        <v>5.92</v>
      </c>
      <c r="D455" s="41">
        <v>5.65</v>
      </c>
      <c r="E455" s="41">
        <v>5.51</v>
      </c>
      <c r="F455" s="41">
        <v>5.49</v>
      </c>
      <c r="G455" s="41">
        <v>5.59</v>
      </c>
      <c r="H455" s="41">
        <v>5.83</v>
      </c>
      <c r="I455" s="41">
        <v>4.82</v>
      </c>
      <c r="J455" s="41">
        <v>5.22</v>
      </c>
      <c r="K455" s="41">
        <v>5.74</v>
      </c>
      <c r="L455" s="41">
        <v>8.18</v>
      </c>
      <c r="M455" s="41">
        <v>8.7200000000000006</v>
      </c>
      <c r="N455" s="41">
        <v>8.9499999999999993</v>
      </c>
      <c r="O455" s="41">
        <v>8.8800000000000008</v>
      </c>
      <c r="P455" s="41">
        <v>8.81</v>
      </c>
      <c r="Q455" s="41">
        <v>8.6999999999999993</v>
      </c>
      <c r="R455" s="41">
        <v>8.65</v>
      </c>
      <c r="S455" s="41">
        <v>10.88</v>
      </c>
      <c r="T455" s="41">
        <v>11.58</v>
      </c>
      <c r="U455" s="41">
        <v>12.36</v>
      </c>
      <c r="V455" s="41">
        <v>12.04</v>
      </c>
      <c r="W455" s="41">
        <v>11.19</v>
      </c>
      <c r="X455" s="41">
        <v>9.8000000000000007</v>
      </c>
      <c r="Y455" s="41">
        <v>6.83</v>
      </c>
      <c r="Z455" s="42">
        <f t="shared" si="46"/>
        <v>191.8</v>
      </c>
      <c r="AA455" s="43">
        <v>1</v>
      </c>
      <c r="AB455" s="60">
        <f t="shared" ref="AB455:AB464" si="47">+Z455*AA455</f>
        <v>191.8</v>
      </c>
      <c r="AD455" s="30" t="s">
        <v>49</v>
      </c>
      <c r="AG455" s="67"/>
    </row>
    <row r="456" spans="1:33" ht="15.75" x14ac:dyDescent="0.25">
      <c r="A456" s="59">
        <f t="shared" si="45"/>
        <v>47209</v>
      </c>
      <c r="B456" s="41">
        <v>6.42</v>
      </c>
      <c r="C456" s="41">
        <v>5.91</v>
      </c>
      <c r="D456" s="41">
        <v>5.6</v>
      </c>
      <c r="E456" s="41">
        <v>5.42</v>
      </c>
      <c r="F456" s="41">
        <v>5.39</v>
      </c>
      <c r="G456" s="41">
        <v>5.41</v>
      </c>
      <c r="H456" s="41">
        <v>5.65</v>
      </c>
      <c r="I456" s="41">
        <v>4.6399999999999997</v>
      </c>
      <c r="J456" s="41">
        <v>5.0999999999999996</v>
      </c>
      <c r="K456" s="41">
        <v>5.53</v>
      </c>
      <c r="L456" s="41">
        <v>7.7699999999999987</v>
      </c>
      <c r="M456" s="41">
        <v>8.24</v>
      </c>
      <c r="N456" s="41">
        <v>8.5500000000000007</v>
      </c>
      <c r="O456" s="41">
        <v>8.51</v>
      </c>
      <c r="P456" s="41">
        <v>8.34</v>
      </c>
      <c r="Q456" s="41">
        <v>8.25</v>
      </c>
      <c r="R456" s="41">
        <v>8.1999999999999993</v>
      </c>
      <c r="S456" s="41">
        <v>10.44</v>
      </c>
      <c r="T456" s="41">
        <v>11.23</v>
      </c>
      <c r="U456" s="41">
        <v>11.75</v>
      </c>
      <c r="V456" s="41">
        <v>11.45</v>
      </c>
      <c r="W456" s="41">
        <v>10.7</v>
      </c>
      <c r="X456" s="41">
        <v>9.5299999999999994</v>
      </c>
      <c r="Y456" s="41">
        <v>6.7</v>
      </c>
      <c r="Z456" s="42">
        <f t="shared" si="46"/>
        <v>184.72999999999996</v>
      </c>
      <c r="AA456" s="43">
        <v>0</v>
      </c>
      <c r="AB456" s="60">
        <f t="shared" si="47"/>
        <v>0</v>
      </c>
      <c r="AD456" s="30" t="s">
        <v>49</v>
      </c>
      <c r="AG456" s="67"/>
    </row>
    <row r="457" spans="1:33" ht="15.75" x14ac:dyDescent="0.25">
      <c r="A457" s="59">
        <f t="shared" si="45"/>
        <v>47239</v>
      </c>
      <c r="B457" s="41">
        <v>6.01</v>
      </c>
      <c r="C457" s="41">
        <v>5.57</v>
      </c>
      <c r="D457" s="41">
        <v>5.33</v>
      </c>
      <c r="E457" s="41">
        <v>5.18</v>
      </c>
      <c r="F457" s="41">
        <v>5.19</v>
      </c>
      <c r="G457" s="41">
        <v>5.17</v>
      </c>
      <c r="H457" s="41">
        <v>5.53</v>
      </c>
      <c r="I457" s="41">
        <v>4.6100000000000003</v>
      </c>
      <c r="J457" s="41">
        <v>5.15</v>
      </c>
      <c r="K457" s="41">
        <v>5.61</v>
      </c>
      <c r="L457" s="41">
        <v>7.95</v>
      </c>
      <c r="M457" s="41">
        <v>8.52</v>
      </c>
      <c r="N457" s="41">
        <v>8.89</v>
      </c>
      <c r="O457" s="41">
        <v>8.8000000000000007</v>
      </c>
      <c r="P457" s="41">
        <v>8.49</v>
      </c>
      <c r="Q457" s="41">
        <v>8.3000000000000007</v>
      </c>
      <c r="R457" s="41">
        <v>8.24</v>
      </c>
      <c r="S457" s="41">
        <v>10.54</v>
      </c>
      <c r="T457" s="41">
        <v>11.24</v>
      </c>
      <c r="U457" s="41">
        <v>11.98</v>
      </c>
      <c r="V457" s="41">
        <v>11.62</v>
      </c>
      <c r="W457" s="41">
        <v>10.75</v>
      </c>
      <c r="X457" s="41">
        <v>9.41</v>
      </c>
      <c r="Y457" s="41">
        <v>6.5</v>
      </c>
      <c r="Z457" s="42">
        <f t="shared" si="46"/>
        <v>184.57999999999998</v>
      </c>
      <c r="AA457" s="43">
        <v>1</v>
      </c>
      <c r="AB457" s="60">
        <f t="shared" si="47"/>
        <v>184.57999999999998</v>
      </c>
      <c r="AD457" s="30" t="s">
        <v>49</v>
      </c>
      <c r="AG457" s="67"/>
    </row>
    <row r="458" spans="1:33" ht="15.75" x14ac:dyDescent="0.25">
      <c r="A458" s="59">
        <f t="shared" si="45"/>
        <v>47270</v>
      </c>
      <c r="B458" s="41">
        <v>5.77</v>
      </c>
      <c r="C458" s="41">
        <v>5.33</v>
      </c>
      <c r="D458" s="41">
        <v>5.08</v>
      </c>
      <c r="E458" s="41">
        <v>4.96</v>
      </c>
      <c r="F458" s="41">
        <v>4.96</v>
      </c>
      <c r="G458" s="41">
        <v>4.93</v>
      </c>
      <c r="H458" s="41">
        <v>5.28</v>
      </c>
      <c r="I458" s="41">
        <v>4.29</v>
      </c>
      <c r="J458" s="41">
        <v>4.79</v>
      </c>
      <c r="K458" s="41">
        <v>5.23</v>
      </c>
      <c r="L458" s="41">
        <v>7.58</v>
      </c>
      <c r="M458" s="41">
        <v>8.08</v>
      </c>
      <c r="N458" s="41">
        <v>8.42</v>
      </c>
      <c r="O458" s="41">
        <v>8.3699999999999992</v>
      </c>
      <c r="P458" s="41">
        <v>8.1</v>
      </c>
      <c r="Q458" s="41">
        <v>7.92</v>
      </c>
      <c r="R458" s="41">
        <v>7.87</v>
      </c>
      <c r="S458" s="41">
        <v>10.16</v>
      </c>
      <c r="T458" s="41">
        <v>10.79</v>
      </c>
      <c r="U458" s="41">
        <v>11.54</v>
      </c>
      <c r="V458" s="41">
        <v>11.19</v>
      </c>
      <c r="W458" s="41">
        <v>10.36</v>
      </c>
      <c r="X458" s="41">
        <v>9.09</v>
      </c>
      <c r="Y458" s="41">
        <v>6.22</v>
      </c>
      <c r="Z458" s="42">
        <f t="shared" si="46"/>
        <v>176.31</v>
      </c>
      <c r="AA458" s="43">
        <v>2</v>
      </c>
      <c r="AB458" s="60">
        <f t="shared" si="47"/>
        <v>352.62</v>
      </c>
      <c r="AD458" s="30" t="s">
        <v>49</v>
      </c>
      <c r="AG458" s="67"/>
    </row>
    <row r="459" spans="1:33" ht="15.75" x14ac:dyDescent="0.25">
      <c r="A459" s="59">
        <f t="shared" si="45"/>
        <v>47300</v>
      </c>
      <c r="B459" s="41">
        <v>6.17</v>
      </c>
      <c r="C459" s="41">
        <v>5.71</v>
      </c>
      <c r="D459" s="41">
        <v>5.43</v>
      </c>
      <c r="E459" s="41">
        <v>5.28</v>
      </c>
      <c r="F459" s="41">
        <v>5.26</v>
      </c>
      <c r="G459" s="41">
        <v>5.24</v>
      </c>
      <c r="H459" s="41">
        <v>5.55</v>
      </c>
      <c r="I459" s="41">
        <v>4.5999999999999996</v>
      </c>
      <c r="J459" s="41">
        <v>5.0999999999999996</v>
      </c>
      <c r="K459" s="41">
        <v>5.58</v>
      </c>
      <c r="L459" s="41">
        <v>7.96</v>
      </c>
      <c r="M459" s="41">
        <v>8.52</v>
      </c>
      <c r="N459" s="41">
        <v>8.8699999999999992</v>
      </c>
      <c r="O459" s="41">
        <v>8.6999999999999993</v>
      </c>
      <c r="P459" s="41">
        <v>8.32</v>
      </c>
      <c r="Q459" s="41">
        <v>8.1300000000000008</v>
      </c>
      <c r="R459" s="41">
        <v>8.1199999999999992</v>
      </c>
      <c r="S459" s="41">
        <v>10.3</v>
      </c>
      <c r="T459" s="41">
        <v>10.87</v>
      </c>
      <c r="U459" s="41">
        <v>11.82</v>
      </c>
      <c r="V459" s="41">
        <v>11.52</v>
      </c>
      <c r="W459" s="41">
        <v>10.72</v>
      </c>
      <c r="X459" s="41">
        <v>9.4499999999999993</v>
      </c>
      <c r="Y459" s="41">
        <v>6.55</v>
      </c>
      <c r="Z459" s="42">
        <f t="shared" si="46"/>
        <v>183.77</v>
      </c>
      <c r="AA459" s="43">
        <v>1</v>
      </c>
      <c r="AB459" s="60">
        <f t="shared" si="47"/>
        <v>183.77</v>
      </c>
      <c r="AD459" s="30" t="s">
        <v>49</v>
      </c>
      <c r="AG459" s="67"/>
    </row>
    <row r="460" spans="1:33" ht="15.75" x14ac:dyDescent="0.25">
      <c r="A460" s="59">
        <f t="shared" si="45"/>
        <v>47331</v>
      </c>
      <c r="B460" s="41">
        <v>6.1</v>
      </c>
      <c r="C460" s="41">
        <v>5.66</v>
      </c>
      <c r="D460" s="41">
        <v>5.41</v>
      </c>
      <c r="E460" s="41">
        <v>5.28</v>
      </c>
      <c r="F460" s="41">
        <v>5.26</v>
      </c>
      <c r="G460" s="41">
        <v>5.33</v>
      </c>
      <c r="H460" s="41">
        <v>5.58</v>
      </c>
      <c r="I460" s="41">
        <v>4.5599999999999996</v>
      </c>
      <c r="J460" s="41">
        <v>5.09</v>
      </c>
      <c r="K460" s="41">
        <v>5.59</v>
      </c>
      <c r="L460" s="41">
        <v>8.06</v>
      </c>
      <c r="M460" s="41">
        <v>8.61</v>
      </c>
      <c r="N460" s="41">
        <v>8.86</v>
      </c>
      <c r="O460" s="41">
        <v>8.7200000000000006</v>
      </c>
      <c r="P460" s="41">
        <v>8.52</v>
      </c>
      <c r="Q460" s="41">
        <v>8.31</v>
      </c>
      <c r="R460" s="41">
        <v>8.2899999999999991</v>
      </c>
      <c r="S460" s="41">
        <v>10.54</v>
      </c>
      <c r="T460" s="41">
        <v>11.19</v>
      </c>
      <c r="U460" s="41">
        <v>12.05</v>
      </c>
      <c r="V460" s="41">
        <v>11.65</v>
      </c>
      <c r="W460" s="41">
        <v>10.76</v>
      </c>
      <c r="X460" s="41">
        <v>9.41</v>
      </c>
      <c r="Y460" s="41">
        <v>6.54</v>
      </c>
      <c r="Z460" s="42">
        <f t="shared" si="46"/>
        <v>185.36999999999998</v>
      </c>
      <c r="AA460" s="43">
        <v>1</v>
      </c>
      <c r="AB460" s="60">
        <f t="shared" si="47"/>
        <v>185.36999999999998</v>
      </c>
      <c r="AD460" s="30" t="s">
        <v>49</v>
      </c>
      <c r="AG460" s="67"/>
    </row>
    <row r="461" spans="1:33" ht="15.75" x14ac:dyDescent="0.25">
      <c r="A461" s="59">
        <f t="shared" si="45"/>
        <v>47362</v>
      </c>
      <c r="B461" s="41">
        <v>6.55</v>
      </c>
      <c r="C461" s="41">
        <v>6.05</v>
      </c>
      <c r="D461" s="41">
        <v>5.75</v>
      </c>
      <c r="E461" s="41">
        <v>5.54</v>
      </c>
      <c r="F461" s="41">
        <v>5.49</v>
      </c>
      <c r="G461" s="41">
        <v>5.46</v>
      </c>
      <c r="H461" s="41">
        <v>5.75</v>
      </c>
      <c r="I461" s="41">
        <v>4.7300000000000004</v>
      </c>
      <c r="J461" s="41">
        <v>5.22</v>
      </c>
      <c r="K461" s="41">
        <v>5.68</v>
      </c>
      <c r="L461" s="41">
        <v>6.02</v>
      </c>
      <c r="M461" s="41">
        <v>8.39</v>
      </c>
      <c r="N461" s="41">
        <v>8.75</v>
      </c>
      <c r="O461" s="41">
        <v>8.73</v>
      </c>
      <c r="P461" s="41">
        <v>8.56</v>
      </c>
      <c r="Q461" s="41">
        <v>8.4600000000000009</v>
      </c>
      <c r="R461" s="41">
        <v>8.4600000000000009</v>
      </c>
      <c r="S461" s="41">
        <v>10.73</v>
      </c>
      <c r="T461" s="41">
        <v>11.65</v>
      </c>
      <c r="U461" s="41">
        <v>12.15</v>
      </c>
      <c r="V461" s="41">
        <v>11.84</v>
      </c>
      <c r="W461" s="41">
        <v>11</v>
      </c>
      <c r="X461" s="41">
        <v>7.7900000000000009</v>
      </c>
      <c r="Y461" s="41">
        <v>6.75</v>
      </c>
      <c r="Z461" s="42">
        <f t="shared" si="46"/>
        <v>185.50000000000003</v>
      </c>
      <c r="AA461" s="43">
        <v>0</v>
      </c>
      <c r="AB461" s="60">
        <f t="shared" si="47"/>
        <v>0</v>
      </c>
      <c r="AD461" s="30" t="s">
        <v>49</v>
      </c>
      <c r="AG461" s="67"/>
    </row>
    <row r="462" spans="1:33" ht="15.75" x14ac:dyDescent="0.25">
      <c r="A462" s="59">
        <f t="shared" si="45"/>
        <v>47392</v>
      </c>
      <c r="B462" s="41">
        <v>5.92</v>
      </c>
      <c r="C462" s="41">
        <v>5.5</v>
      </c>
      <c r="D462" s="41">
        <v>5.23</v>
      </c>
      <c r="E462" s="41">
        <v>5.09</v>
      </c>
      <c r="F462" s="41">
        <v>5.09</v>
      </c>
      <c r="G462" s="41">
        <v>4.95</v>
      </c>
      <c r="H462" s="41">
        <v>5.33</v>
      </c>
      <c r="I462" s="41">
        <v>4.4000000000000004</v>
      </c>
      <c r="J462" s="41">
        <v>4.95</v>
      </c>
      <c r="K462" s="41">
        <v>5.41</v>
      </c>
      <c r="L462" s="41">
        <v>7.79</v>
      </c>
      <c r="M462" s="41">
        <v>8.4</v>
      </c>
      <c r="N462" s="41">
        <v>8.6999999999999993</v>
      </c>
      <c r="O462" s="41">
        <v>8.6199999999999992</v>
      </c>
      <c r="P462" s="41">
        <v>8.35</v>
      </c>
      <c r="Q462" s="41">
        <v>8.16</v>
      </c>
      <c r="R462" s="41">
        <v>8.15</v>
      </c>
      <c r="S462" s="41">
        <v>10.65</v>
      </c>
      <c r="T462" s="41">
        <v>11.64</v>
      </c>
      <c r="U462" s="41">
        <v>11.78</v>
      </c>
      <c r="V462" s="41">
        <v>11.39</v>
      </c>
      <c r="W462" s="41">
        <v>10.49</v>
      </c>
      <c r="X462" s="41">
        <v>7.33</v>
      </c>
      <c r="Y462" s="41">
        <v>6.33</v>
      </c>
      <c r="Z462" s="42">
        <f t="shared" si="46"/>
        <v>179.65000000000003</v>
      </c>
      <c r="AA462" s="43">
        <v>1</v>
      </c>
      <c r="AB462" s="60">
        <f t="shared" si="47"/>
        <v>179.65000000000003</v>
      </c>
      <c r="AD462" s="30" t="s">
        <v>49</v>
      </c>
      <c r="AG462" s="67"/>
    </row>
    <row r="463" spans="1:33" ht="15.75" x14ac:dyDescent="0.25">
      <c r="A463" s="59">
        <f t="shared" si="45"/>
        <v>47423</v>
      </c>
      <c r="B463" s="41">
        <v>5.91</v>
      </c>
      <c r="C463" s="41">
        <v>5.46</v>
      </c>
      <c r="D463" s="41">
        <v>5.21</v>
      </c>
      <c r="E463" s="41">
        <v>5.07</v>
      </c>
      <c r="F463" s="41">
        <v>5.07</v>
      </c>
      <c r="G463" s="41">
        <v>5.07</v>
      </c>
      <c r="H463" s="41">
        <v>5.41</v>
      </c>
      <c r="I463" s="41">
        <v>4.45</v>
      </c>
      <c r="J463" s="41">
        <v>4.95</v>
      </c>
      <c r="K463" s="41">
        <v>5.42</v>
      </c>
      <c r="L463" s="41">
        <v>7.83</v>
      </c>
      <c r="M463" s="41">
        <v>8.31</v>
      </c>
      <c r="N463" s="41">
        <v>8.6</v>
      </c>
      <c r="O463" s="41">
        <v>8.4499999999999993</v>
      </c>
      <c r="P463" s="41">
        <v>8.26</v>
      </c>
      <c r="Q463" s="41">
        <v>8.1999999999999993</v>
      </c>
      <c r="R463" s="41">
        <v>8.1999999999999993</v>
      </c>
      <c r="S463" s="41">
        <v>10.66</v>
      </c>
      <c r="T463" s="41">
        <v>11.69</v>
      </c>
      <c r="U463" s="41">
        <v>11.85</v>
      </c>
      <c r="V463" s="41">
        <v>11.45</v>
      </c>
      <c r="W463" s="41">
        <v>10.59</v>
      </c>
      <c r="X463" s="41">
        <v>9.27</v>
      </c>
      <c r="Y463" s="41">
        <v>6.38</v>
      </c>
      <c r="Z463" s="42">
        <f t="shared" si="46"/>
        <v>181.76000000000002</v>
      </c>
      <c r="AA463" s="43">
        <v>2</v>
      </c>
      <c r="AB463" s="60">
        <f t="shared" si="47"/>
        <v>363.52000000000004</v>
      </c>
      <c r="AD463" s="30" t="s">
        <v>49</v>
      </c>
      <c r="AG463" s="67"/>
    </row>
    <row r="464" spans="1:33" ht="16.5" thickBot="1" x14ac:dyDescent="0.3">
      <c r="A464" s="61">
        <f t="shared" si="45"/>
        <v>47453</v>
      </c>
      <c r="B464" s="44">
        <v>6.55</v>
      </c>
      <c r="C464" s="44">
        <v>6.05</v>
      </c>
      <c r="D464" s="44">
        <v>5.72</v>
      </c>
      <c r="E464" s="44">
        <v>5.5</v>
      </c>
      <c r="F464" s="44">
        <v>5.42</v>
      </c>
      <c r="G464" s="44">
        <v>5.41</v>
      </c>
      <c r="H464" s="44">
        <v>5.6</v>
      </c>
      <c r="I464" s="44">
        <v>4.4800000000000004</v>
      </c>
      <c r="J464" s="44">
        <v>4.92</v>
      </c>
      <c r="K464" s="44">
        <v>5.36</v>
      </c>
      <c r="L464" s="44">
        <v>5.73</v>
      </c>
      <c r="M464" s="44">
        <v>8.11</v>
      </c>
      <c r="N464" s="44">
        <v>8.39</v>
      </c>
      <c r="O464" s="44">
        <v>8.4600000000000009</v>
      </c>
      <c r="P464" s="44">
        <v>8.36</v>
      </c>
      <c r="Q464" s="44">
        <v>8.3000000000000007</v>
      </c>
      <c r="R464" s="44">
        <v>8.2799999999999994</v>
      </c>
      <c r="S464" s="44">
        <v>10.57</v>
      </c>
      <c r="T464" s="44">
        <v>11.58</v>
      </c>
      <c r="U464" s="44">
        <v>11.75</v>
      </c>
      <c r="V464" s="44">
        <v>11.37</v>
      </c>
      <c r="W464" s="44">
        <v>10.7</v>
      </c>
      <c r="X464" s="44">
        <v>9.66</v>
      </c>
      <c r="Y464" s="44">
        <v>6.81</v>
      </c>
      <c r="Z464" s="45">
        <f t="shared" si="46"/>
        <v>183.08</v>
      </c>
      <c r="AA464" s="46">
        <v>0</v>
      </c>
      <c r="AB464" s="62">
        <f t="shared" si="47"/>
        <v>0</v>
      </c>
      <c r="AD464" s="30" t="s">
        <v>49</v>
      </c>
      <c r="AG464" s="67"/>
    </row>
    <row r="465" spans="1:33" ht="15.75" x14ac:dyDescent="0.25">
      <c r="A465" s="77">
        <f t="shared" si="45"/>
        <v>47484</v>
      </c>
      <c r="B465" s="73">
        <v>6.25</v>
      </c>
      <c r="C465" s="73">
        <v>5.8</v>
      </c>
      <c r="D465" s="73">
        <v>5.5</v>
      </c>
      <c r="E465" s="73">
        <v>5.34</v>
      </c>
      <c r="F465" s="73">
        <v>5.33</v>
      </c>
      <c r="G465" s="73">
        <v>5.41</v>
      </c>
      <c r="H465" s="73">
        <v>5.67</v>
      </c>
      <c r="I465" s="73">
        <v>4.51</v>
      </c>
      <c r="J465" s="73">
        <v>4.96</v>
      </c>
      <c r="K465" s="73">
        <v>5.44</v>
      </c>
      <c r="L465" s="73">
        <v>7.83</v>
      </c>
      <c r="M465" s="73">
        <v>8.34</v>
      </c>
      <c r="N465" s="73">
        <v>8.61</v>
      </c>
      <c r="O465" s="73">
        <v>8.44</v>
      </c>
      <c r="P465" s="73">
        <v>8.27</v>
      </c>
      <c r="Q465" s="73">
        <v>8.1300000000000008</v>
      </c>
      <c r="R465" s="73">
        <v>8.18</v>
      </c>
      <c r="S465" s="73">
        <v>10.55</v>
      </c>
      <c r="T465" s="73">
        <v>11.5</v>
      </c>
      <c r="U465" s="73">
        <v>11.98</v>
      </c>
      <c r="V465" s="73">
        <v>11.58</v>
      </c>
      <c r="W465" s="73">
        <v>10.73</v>
      </c>
      <c r="X465" s="73">
        <v>9.51</v>
      </c>
      <c r="Y465" s="73">
        <v>6.67</v>
      </c>
      <c r="Z465" s="74">
        <f t="shared" si="46"/>
        <v>184.52999999999997</v>
      </c>
      <c r="AA465" s="75">
        <v>1</v>
      </c>
      <c r="AB465" s="76">
        <f>+Z465*AA465</f>
        <v>184.52999999999997</v>
      </c>
      <c r="AD465" s="30" t="s">
        <v>49</v>
      </c>
      <c r="AG465" s="67"/>
    </row>
    <row r="466" spans="1:33" ht="15.75" x14ac:dyDescent="0.25">
      <c r="A466" s="59">
        <f t="shared" si="45"/>
        <v>47515</v>
      </c>
      <c r="B466" s="41">
        <v>6.57</v>
      </c>
      <c r="C466" s="41">
        <v>6.04</v>
      </c>
      <c r="D466" s="41">
        <v>5.7</v>
      </c>
      <c r="E466" s="41">
        <v>5.52</v>
      </c>
      <c r="F466" s="41">
        <v>5.47</v>
      </c>
      <c r="G466" s="41">
        <v>5.55</v>
      </c>
      <c r="H466" s="41">
        <v>5.77</v>
      </c>
      <c r="I466" s="41">
        <v>4.5999999999999996</v>
      </c>
      <c r="J466" s="41">
        <v>5.0999999999999996</v>
      </c>
      <c r="K466" s="41">
        <v>5.57</v>
      </c>
      <c r="L466" s="41">
        <v>7.85</v>
      </c>
      <c r="M466" s="41">
        <v>8.27</v>
      </c>
      <c r="N466" s="41">
        <v>8.5399999999999991</v>
      </c>
      <c r="O466" s="41">
        <v>8.5299999999999994</v>
      </c>
      <c r="P466" s="41">
        <v>8.36</v>
      </c>
      <c r="Q466" s="41">
        <v>8.24</v>
      </c>
      <c r="R466" s="41">
        <v>8.19</v>
      </c>
      <c r="S466" s="41">
        <v>10.41</v>
      </c>
      <c r="T466" s="41">
        <v>11.02</v>
      </c>
      <c r="U466" s="41">
        <v>11.95</v>
      </c>
      <c r="V466" s="41">
        <v>11.72</v>
      </c>
      <c r="W466" s="41">
        <v>10.93</v>
      </c>
      <c r="X466" s="41">
        <v>9.61</v>
      </c>
      <c r="Y466" s="41">
        <v>6.63</v>
      </c>
      <c r="Z466" s="42">
        <f t="shared" si="46"/>
        <v>186.14</v>
      </c>
      <c r="AA466" s="43">
        <v>0</v>
      </c>
      <c r="AB466" s="60">
        <f>+Z466*AA466</f>
        <v>0</v>
      </c>
      <c r="AD466" s="30" t="s">
        <v>49</v>
      </c>
      <c r="AG466" s="67"/>
    </row>
    <row r="467" spans="1:33" ht="15.75" x14ac:dyDescent="0.25">
      <c r="A467" s="59">
        <f t="shared" si="45"/>
        <v>47543</v>
      </c>
      <c r="B467" s="41">
        <v>6.55</v>
      </c>
      <c r="C467" s="41">
        <v>6.01</v>
      </c>
      <c r="D467" s="41">
        <v>5.73</v>
      </c>
      <c r="E467" s="41">
        <v>5.59</v>
      </c>
      <c r="F467" s="41">
        <v>5.56</v>
      </c>
      <c r="G467" s="41">
        <v>5.67</v>
      </c>
      <c r="H467" s="41">
        <v>5.91</v>
      </c>
      <c r="I467" s="41">
        <v>4.88</v>
      </c>
      <c r="J467" s="41">
        <v>5.28</v>
      </c>
      <c r="K467" s="41">
        <v>5.81</v>
      </c>
      <c r="L467" s="41">
        <v>8.2899999999999991</v>
      </c>
      <c r="M467" s="41">
        <v>8.84</v>
      </c>
      <c r="N467" s="41">
        <v>9.07</v>
      </c>
      <c r="O467" s="41">
        <v>9.01</v>
      </c>
      <c r="P467" s="41">
        <v>8.94</v>
      </c>
      <c r="Q467" s="41">
        <v>8.82</v>
      </c>
      <c r="R467" s="41">
        <v>8.77</v>
      </c>
      <c r="S467" s="41">
        <v>11.05</v>
      </c>
      <c r="T467" s="41">
        <v>11.76</v>
      </c>
      <c r="U467" s="41">
        <v>12.55</v>
      </c>
      <c r="V467" s="41">
        <v>12.22</v>
      </c>
      <c r="W467" s="41">
        <v>11.36</v>
      </c>
      <c r="X467" s="41">
        <v>9.9499999999999993</v>
      </c>
      <c r="Y467" s="41">
        <v>6.92</v>
      </c>
      <c r="Z467" s="42">
        <f t="shared" si="46"/>
        <v>194.54</v>
      </c>
      <c r="AA467" s="43">
        <v>1</v>
      </c>
      <c r="AB467" s="60">
        <f t="shared" ref="AB467:AB476" si="48">+Z467*AA467</f>
        <v>194.54</v>
      </c>
      <c r="AD467" s="30" t="s">
        <v>49</v>
      </c>
      <c r="AG467" s="67"/>
    </row>
    <row r="468" spans="1:33" ht="15.75" x14ac:dyDescent="0.25">
      <c r="A468" s="59">
        <f t="shared" si="45"/>
        <v>47574</v>
      </c>
      <c r="B468" s="41">
        <v>6.56</v>
      </c>
      <c r="C468" s="41">
        <v>6.04</v>
      </c>
      <c r="D468" s="41">
        <v>5.72</v>
      </c>
      <c r="E468" s="41">
        <v>5.54</v>
      </c>
      <c r="F468" s="41">
        <v>5.51</v>
      </c>
      <c r="G468" s="41">
        <v>5.52</v>
      </c>
      <c r="H468" s="41">
        <v>5.78</v>
      </c>
      <c r="I468" s="41">
        <v>4.74</v>
      </c>
      <c r="J468" s="41">
        <v>5.21</v>
      </c>
      <c r="K468" s="41">
        <v>5.64</v>
      </c>
      <c r="L468" s="41">
        <v>7.93</v>
      </c>
      <c r="M468" s="41">
        <v>8.41</v>
      </c>
      <c r="N468" s="41">
        <v>8.73</v>
      </c>
      <c r="O468" s="41">
        <v>8.69</v>
      </c>
      <c r="P468" s="41">
        <v>8.52</v>
      </c>
      <c r="Q468" s="41">
        <v>8.42</v>
      </c>
      <c r="R468" s="41">
        <v>8.3800000000000008</v>
      </c>
      <c r="S468" s="41">
        <v>10.67</v>
      </c>
      <c r="T468" s="41">
        <v>11.47</v>
      </c>
      <c r="U468" s="41">
        <v>12</v>
      </c>
      <c r="V468" s="41">
        <v>11.69</v>
      </c>
      <c r="W468" s="41">
        <v>10.93</v>
      </c>
      <c r="X468" s="41">
        <v>9.74</v>
      </c>
      <c r="Y468" s="41">
        <v>6.85</v>
      </c>
      <c r="Z468" s="42">
        <f t="shared" si="46"/>
        <v>188.69</v>
      </c>
      <c r="AA468" s="43">
        <v>0</v>
      </c>
      <c r="AB468" s="60">
        <f t="shared" si="48"/>
        <v>0</v>
      </c>
      <c r="AD468" s="30" t="s">
        <v>49</v>
      </c>
      <c r="AG468" s="67"/>
    </row>
    <row r="469" spans="1:33" ht="15.75" x14ac:dyDescent="0.25">
      <c r="A469" s="59">
        <f t="shared" si="45"/>
        <v>47604</v>
      </c>
      <c r="B469" s="41">
        <v>6.47</v>
      </c>
      <c r="C469" s="41">
        <v>5.97</v>
      </c>
      <c r="D469" s="41">
        <v>5.67</v>
      </c>
      <c r="E469" s="41">
        <v>5.47</v>
      </c>
      <c r="F469" s="41">
        <v>5.43</v>
      </c>
      <c r="G469" s="41">
        <v>5.35</v>
      </c>
      <c r="H469" s="41">
        <v>5.74</v>
      </c>
      <c r="I469" s="41">
        <v>4.74</v>
      </c>
      <c r="J469" s="41">
        <v>5.24</v>
      </c>
      <c r="K469" s="41">
        <v>7.61</v>
      </c>
      <c r="L469" s="41">
        <v>8.07</v>
      </c>
      <c r="M469" s="41">
        <v>8.49</v>
      </c>
      <c r="N469" s="41">
        <v>8.64</v>
      </c>
      <c r="O469" s="41">
        <v>8.61</v>
      </c>
      <c r="P469" s="41">
        <v>8.39</v>
      </c>
      <c r="Q469" s="41">
        <v>8.35</v>
      </c>
      <c r="R469" s="41">
        <v>8.34</v>
      </c>
      <c r="S469" s="41">
        <v>10.6</v>
      </c>
      <c r="T469" s="41">
        <v>11.32</v>
      </c>
      <c r="U469" s="41">
        <v>11.97</v>
      </c>
      <c r="V469" s="41">
        <v>11.69</v>
      </c>
      <c r="W469" s="41">
        <v>10.89</v>
      </c>
      <c r="X469" s="41">
        <v>9.66</v>
      </c>
      <c r="Y469" s="41">
        <v>6.72</v>
      </c>
      <c r="Z469" s="42">
        <f t="shared" si="46"/>
        <v>189.43</v>
      </c>
      <c r="AA469" s="43">
        <v>0</v>
      </c>
      <c r="AB469" s="60">
        <f t="shared" si="48"/>
        <v>0</v>
      </c>
      <c r="AD469" s="30" t="s">
        <v>49</v>
      </c>
      <c r="AG469" s="67"/>
    </row>
    <row r="470" spans="1:33" ht="15.75" x14ac:dyDescent="0.25">
      <c r="A470" s="59">
        <f t="shared" si="45"/>
        <v>47635</v>
      </c>
      <c r="B470" s="41">
        <v>5.96</v>
      </c>
      <c r="C470" s="41">
        <v>5.51</v>
      </c>
      <c r="D470" s="41">
        <v>5.25</v>
      </c>
      <c r="E470" s="41">
        <v>5.12</v>
      </c>
      <c r="F470" s="41">
        <v>5.12</v>
      </c>
      <c r="G470" s="41">
        <v>5.09</v>
      </c>
      <c r="H470" s="41">
        <v>5.45</v>
      </c>
      <c r="I470" s="41">
        <v>4.45</v>
      </c>
      <c r="J470" s="41">
        <v>4.96</v>
      </c>
      <c r="K470" s="41">
        <v>7.3</v>
      </c>
      <c r="L470" s="41">
        <v>7.82</v>
      </c>
      <c r="M470" s="41">
        <v>8.35</v>
      </c>
      <c r="N470" s="41">
        <v>8.69</v>
      </c>
      <c r="O470" s="41">
        <v>8.64</v>
      </c>
      <c r="P470" s="41">
        <v>8.36</v>
      </c>
      <c r="Q470" s="41">
        <v>8.18</v>
      </c>
      <c r="R470" s="41">
        <v>8.1199999999999992</v>
      </c>
      <c r="S470" s="41">
        <v>10.47</v>
      </c>
      <c r="T470" s="41">
        <v>11.12</v>
      </c>
      <c r="U470" s="41">
        <v>11.89</v>
      </c>
      <c r="V470" s="41">
        <v>11.53</v>
      </c>
      <c r="W470" s="41">
        <v>10.68</v>
      </c>
      <c r="X470" s="41">
        <v>9.3699999999999992</v>
      </c>
      <c r="Y470" s="41">
        <v>6.42</v>
      </c>
      <c r="Z470" s="42">
        <f t="shared" si="46"/>
        <v>183.85000000000002</v>
      </c>
      <c r="AA470" s="43">
        <v>2</v>
      </c>
      <c r="AB470" s="60">
        <f t="shared" si="48"/>
        <v>367.70000000000005</v>
      </c>
      <c r="AD470" s="30" t="s">
        <v>49</v>
      </c>
      <c r="AG470" s="67"/>
    </row>
    <row r="471" spans="1:33" ht="15.75" x14ac:dyDescent="0.25">
      <c r="A471" s="59">
        <f t="shared" si="45"/>
        <v>47665</v>
      </c>
      <c r="B471" s="41">
        <v>6.27</v>
      </c>
      <c r="C471" s="41">
        <v>5.8</v>
      </c>
      <c r="D471" s="41">
        <v>5.52</v>
      </c>
      <c r="E471" s="41">
        <v>5.36</v>
      </c>
      <c r="F471" s="41">
        <v>5.34</v>
      </c>
      <c r="G471" s="41">
        <v>5.32</v>
      </c>
      <c r="H471" s="41">
        <v>5.64</v>
      </c>
      <c r="I471" s="41">
        <v>4.67</v>
      </c>
      <c r="J471" s="41">
        <v>5.18</v>
      </c>
      <c r="K471" s="41">
        <v>5.66</v>
      </c>
      <c r="L471" s="41">
        <v>8.09</v>
      </c>
      <c r="M471" s="41">
        <v>8.65</v>
      </c>
      <c r="N471" s="41">
        <v>9.02</v>
      </c>
      <c r="O471" s="41">
        <v>8.84</v>
      </c>
      <c r="P471" s="41">
        <v>8.4499999999999993</v>
      </c>
      <c r="Q471" s="41">
        <v>8.26</v>
      </c>
      <c r="R471" s="41">
        <v>8.25</v>
      </c>
      <c r="S471" s="41">
        <v>10.47</v>
      </c>
      <c r="T471" s="41">
        <v>11.05</v>
      </c>
      <c r="U471" s="41">
        <v>12.02</v>
      </c>
      <c r="V471" s="41">
        <v>11.72</v>
      </c>
      <c r="W471" s="41">
        <v>10.9</v>
      </c>
      <c r="X471" s="41">
        <v>9.61</v>
      </c>
      <c r="Y471" s="41">
        <v>6.65</v>
      </c>
      <c r="Z471" s="42">
        <f t="shared" si="46"/>
        <v>186.74000000000004</v>
      </c>
      <c r="AA471" s="43">
        <v>1</v>
      </c>
      <c r="AB471" s="60">
        <f t="shared" si="48"/>
        <v>186.74000000000004</v>
      </c>
      <c r="AD471" s="30" t="s">
        <v>49</v>
      </c>
      <c r="AG471" s="67"/>
    </row>
    <row r="472" spans="1:33" ht="15.75" x14ac:dyDescent="0.25">
      <c r="A472" s="59">
        <f t="shared" si="45"/>
        <v>47696</v>
      </c>
      <c r="B472" s="41">
        <v>6.24</v>
      </c>
      <c r="C472" s="41">
        <v>5.8</v>
      </c>
      <c r="D472" s="41">
        <v>5.54</v>
      </c>
      <c r="E472" s="41">
        <v>5.41</v>
      </c>
      <c r="F472" s="41">
        <v>5.39</v>
      </c>
      <c r="G472" s="41">
        <v>5.45</v>
      </c>
      <c r="H472" s="41">
        <v>5.71</v>
      </c>
      <c r="I472" s="41">
        <v>4.67</v>
      </c>
      <c r="J472" s="41">
        <v>5.21</v>
      </c>
      <c r="K472" s="41">
        <v>7.64</v>
      </c>
      <c r="L472" s="41">
        <v>8.25</v>
      </c>
      <c r="M472" s="41">
        <v>8.82</v>
      </c>
      <c r="N472" s="41">
        <v>9.07</v>
      </c>
      <c r="O472" s="41">
        <v>8.92</v>
      </c>
      <c r="P472" s="41">
        <v>8.7200000000000006</v>
      </c>
      <c r="Q472" s="41">
        <v>8.51</v>
      </c>
      <c r="R472" s="41">
        <v>8.49</v>
      </c>
      <c r="S472" s="41">
        <v>10.78</v>
      </c>
      <c r="T472" s="41">
        <v>11.45</v>
      </c>
      <c r="U472" s="41">
        <v>12.33</v>
      </c>
      <c r="V472" s="41">
        <v>11.92</v>
      </c>
      <c r="W472" s="41">
        <v>11.01</v>
      </c>
      <c r="X472" s="41">
        <v>9.6300000000000008</v>
      </c>
      <c r="Y472" s="41">
        <v>6.69</v>
      </c>
      <c r="Z472" s="42">
        <f t="shared" si="46"/>
        <v>191.64999999999995</v>
      </c>
      <c r="AA472" s="43">
        <v>1</v>
      </c>
      <c r="AB472" s="60">
        <f t="shared" si="48"/>
        <v>191.64999999999995</v>
      </c>
      <c r="AD472" s="30" t="s">
        <v>49</v>
      </c>
      <c r="AG472" s="67"/>
    </row>
    <row r="473" spans="1:33" ht="15.75" x14ac:dyDescent="0.25">
      <c r="A473" s="59">
        <f t="shared" si="45"/>
        <v>47727</v>
      </c>
      <c r="B473" s="41">
        <v>6.65</v>
      </c>
      <c r="C473" s="41">
        <v>6.15</v>
      </c>
      <c r="D473" s="41">
        <v>5.84</v>
      </c>
      <c r="E473" s="41">
        <v>5.63</v>
      </c>
      <c r="F473" s="41">
        <v>5.58</v>
      </c>
      <c r="G473" s="41">
        <v>5.54</v>
      </c>
      <c r="H473" s="41">
        <v>5.84</v>
      </c>
      <c r="I473" s="41">
        <v>4.8</v>
      </c>
      <c r="J473" s="41">
        <v>5.29</v>
      </c>
      <c r="K473" s="41">
        <v>5.75</v>
      </c>
      <c r="L473" s="41">
        <v>8.07</v>
      </c>
      <c r="M473" s="41">
        <v>8.52</v>
      </c>
      <c r="N473" s="41">
        <v>8.8800000000000008</v>
      </c>
      <c r="O473" s="41">
        <v>8.86</v>
      </c>
      <c r="P473" s="41">
        <v>8.69</v>
      </c>
      <c r="Q473" s="41">
        <v>8.59</v>
      </c>
      <c r="R473" s="41">
        <v>8.59</v>
      </c>
      <c r="S473" s="41">
        <v>10.91</v>
      </c>
      <c r="T473" s="41">
        <v>11.84</v>
      </c>
      <c r="U473" s="41">
        <v>12.34</v>
      </c>
      <c r="V473" s="41">
        <v>12.04</v>
      </c>
      <c r="W473" s="41">
        <v>11.18</v>
      </c>
      <c r="X473" s="41">
        <v>9.84</v>
      </c>
      <c r="Y473" s="41">
        <v>6.85</v>
      </c>
      <c r="Z473" s="42">
        <f t="shared" si="46"/>
        <v>192.27</v>
      </c>
      <c r="AA473" s="43">
        <v>0</v>
      </c>
      <c r="AB473" s="60">
        <f t="shared" si="48"/>
        <v>0</v>
      </c>
      <c r="AD473" s="30" t="s">
        <v>49</v>
      </c>
      <c r="AG473" s="67"/>
    </row>
    <row r="474" spans="1:33" ht="15.75" x14ac:dyDescent="0.25">
      <c r="A474" s="59">
        <f t="shared" si="45"/>
        <v>47757</v>
      </c>
      <c r="B474" s="41">
        <v>6.06</v>
      </c>
      <c r="C474" s="41">
        <v>5.63</v>
      </c>
      <c r="D474" s="41">
        <v>5.35</v>
      </c>
      <c r="E474" s="41">
        <v>5.21</v>
      </c>
      <c r="F474" s="41">
        <v>5.21</v>
      </c>
      <c r="G474" s="41">
        <v>5.07</v>
      </c>
      <c r="H474" s="41">
        <v>5.46</v>
      </c>
      <c r="I474" s="41">
        <v>4.51</v>
      </c>
      <c r="J474" s="41">
        <v>5.07</v>
      </c>
      <c r="K474" s="41">
        <v>5.54</v>
      </c>
      <c r="L474" s="41">
        <v>7.98</v>
      </c>
      <c r="M474" s="41">
        <v>8.59</v>
      </c>
      <c r="N474" s="41">
        <v>8.91</v>
      </c>
      <c r="O474" s="41">
        <v>8.82</v>
      </c>
      <c r="P474" s="41">
        <v>8.5500000000000007</v>
      </c>
      <c r="Q474" s="41">
        <v>8.36</v>
      </c>
      <c r="R474" s="41">
        <v>8.35</v>
      </c>
      <c r="S474" s="41">
        <v>10.9</v>
      </c>
      <c r="T474" s="41">
        <v>11.91</v>
      </c>
      <c r="U474" s="41">
        <v>12.05</v>
      </c>
      <c r="V474" s="41">
        <v>11.65</v>
      </c>
      <c r="W474" s="41">
        <v>10.74</v>
      </c>
      <c r="X474" s="41">
        <v>9.4</v>
      </c>
      <c r="Y474" s="41">
        <v>6.48</v>
      </c>
      <c r="Z474" s="42">
        <f t="shared" si="46"/>
        <v>185.8</v>
      </c>
      <c r="AA474" s="43">
        <v>1</v>
      </c>
      <c r="AB474" s="60">
        <f t="shared" si="48"/>
        <v>185.8</v>
      </c>
      <c r="AD474" s="30" t="s">
        <v>49</v>
      </c>
      <c r="AG474" s="67"/>
    </row>
    <row r="475" spans="1:33" ht="15.75" x14ac:dyDescent="0.25">
      <c r="A475" s="59">
        <f t="shared" si="45"/>
        <v>47788</v>
      </c>
      <c r="B475" s="41">
        <v>6.07</v>
      </c>
      <c r="C475" s="41">
        <v>5.6</v>
      </c>
      <c r="D475" s="41">
        <v>5.34</v>
      </c>
      <c r="E475" s="41">
        <v>5.2</v>
      </c>
      <c r="F475" s="41">
        <v>5.21</v>
      </c>
      <c r="G475" s="41">
        <v>5.2</v>
      </c>
      <c r="H475" s="41">
        <v>5.55</v>
      </c>
      <c r="I475" s="41">
        <v>4.57</v>
      </c>
      <c r="J475" s="41">
        <v>5.09</v>
      </c>
      <c r="K475" s="41">
        <v>7.47</v>
      </c>
      <c r="L475" s="41">
        <v>8.0399999999999991</v>
      </c>
      <c r="M475" s="41">
        <v>8.5299999999999994</v>
      </c>
      <c r="N475" s="41">
        <v>8.82</v>
      </c>
      <c r="O475" s="41">
        <v>8.67</v>
      </c>
      <c r="P475" s="41">
        <v>8.48</v>
      </c>
      <c r="Q475" s="41">
        <v>8.42</v>
      </c>
      <c r="R475" s="41">
        <v>8.42</v>
      </c>
      <c r="S475" s="41">
        <v>10.93</v>
      </c>
      <c r="T475" s="41">
        <v>11.99</v>
      </c>
      <c r="U475" s="41">
        <v>12.15</v>
      </c>
      <c r="V475" s="41">
        <v>11.74</v>
      </c>
      <c r="W475" s="41">
        <v>10.86</v>
      </c>
      <c r="X475" s="41">
        <v>9.51</v>
      </c>
      <c r="Y475" s="41">
        <v>6.54</v>
      </c>
      <c r="Z475" s="42">
        <f t="shared" si="46"/>
        <v>188.4</v>
      </c>
      <c r="AA475" s="43">
        <v>2</v>
      </c>
      <c r="AB475" s="60">
        <f t="shared" si="48"/>
        <v>376.8</v>
      </c>
      <c r="AD475" s="30" t="s">
        <v>49</v>
      </c>
      <c r="AG475" s="67"/>
    </row>
    <row r="476" spans="1:33" ht="16.5" thickBot="1" x14ac:dyDescent="0.3">
      <c r="A476" s="61">
        <f t="shared" si="45"/>
        <v>47818</v>
      </c>
      <c r="B476" s="44">
        <v>6.7</v>
      </c>
      <c r="C476" s="44">
        <v>6.19</v>
      </c>
      <c r="D476" s="44">
        <v>5.85</v>
      </c>
      <c r="E476" s="44">
        <v>5.63</v>
      </c>
      <c r="F476" s="44">
        <v>5.54</v>
      </c>
      <c r="G476" s="44">
        <v>5.53</v>
      </c>
      <c r="H476" s="44">
        <v>5.73</v>
      </c>
      <c r="I476" s="44">
        <v>4.59</v>
      </c>
      <c r="J476" s="44">
        <v>5.03</v>
      </c>
      <c r="K476" s="44">
        <v>5.49</v>
      </c>
      <c r="L476" s="44">
        <v>7.8400000000000007</v>
      </c>
      <c r="M476" s="44">
        <v>8.3000000000000007</v>
      </c>
      <c r="N476" s="44">
        <v>8.58</v>
      </c>
      <c r="O476" s="44">
        <v>8.65</v>
      </c>
      <c r="P476" s="44">
        <v>8.5500000000000007</v>
      </c>
      <c r="Q476" s="44">
        <v>8.49</v>
      </c>
      <c r="R476" s="44">
        <v>8.4700000000000006</v>
      </c>
      <c r="S476" s="44">
        <v>10.81</v>
      </c>
      <c r="T476" s="44">
        <v>11.84</v>
      </c>
      <c r="U476" s="44">
        <v>12.01</v>
      </c>
      <c r="V476" s="44">
        <v>11.63</v>
      </c>
      <c r="W476" s="44">
        <v>10.95</v>
      </c>
      <c r="X476" s="44">
        <v>9.8800000000000008</v>
      </c>
      <c r="Y476" s="44">
        <v>6.9599999999999991</v>
      </c>
      <c r="Z476" s="45">
        <f t="shared" si="46"/>
        <v>189.23999999999998</v>
      </c>
      <c r="AA476" s="46">
        <v>0</v>
      </c>
      <c r="AB476" s="62">
        <f t="shared" si="48"/>
        <v>0</v>
      </c>
      <c r="AD476" s="30" t="s">
        <v>49</v>
      </c>
      <c r="AG476" s="67"/>
    </row>
    <row r="477" spans="1:33" ht="15.75" x14ac:dyDescent="0.25">
      <c r="A477" s="77">
        <f t="shared" si="45"/>
        <v>47849</v>
      </c>
      <c r="B477" s="73">
        <v>6.39</v>
      </c>
      <c r="C477" s="73">
        <v>5.93</v>
      </c>
      <c r="D477" s="73">
        <v>5.62</v>
      </c>
      <c r="E477" s="73">
        <v>5.46</v>
      </c>
      <c r="F477" s="73">
        <v>5.45</v>
      </c>
      <c r="G477" s="73">
        <v>5.53</v>
      </c>
      <c r="H477" s="73">
        <v>5.79</v>
      </c>
      <c r="I477" s="73">
        <v>4.6100000000000003</v>
      </c>
      <c r="J477" s="73">
        <v>5.0599999999999996</v>
      </c>
      <c r="K477" s="73">
        <v>5.56</v>
      </c>
      <c r="L477" s="73">
        <v>8</v>
      </c>
      <c r="M477" s="73">
        <v>8.5299999999999994</v>
      </c>
      <c r="N477" s="73">
        <v>8.8000000000000007</v>
      </c>
      <c r="O477" s="73">
        <v>8.6300000000000008</v>
      </c>
      <c r="P477" s="73">
        <v>8.4499999999999993</v>
      </c>
      <c r="Q477" s="73">
        <v>8.31</v>
      </c>
      <c r="R477" s="73">
        <v>8.36</v>
      </c>
      <c r="S477" s="73">
        <v>10.79</v>
      </c>
      <c r="T477" s="73">
        <v>11.76</v>
      </c>
      <c r="U477" s="73">
        <v>12.25</v>
      </c>
      <c r="V477" s="73">
        <v>11.84</v>
      </c>
      <c r="W477" s="73">
        <v>10.97</v>
      </c>
      <c r="X477" s="73">
        <v>9.7200000000000006</v>
      </c>
      <c r="Y477" s="73">
        <v>6.82</v>
      </c>
      <c r="Z477" s="74">
        <f t="shared" si="46"/>
        <v>188.63</v>
      </c>
      <c r="AA477" s="75">
        <v>1</v>
      </c>
      <c r="AB477" s="76">
        <f>+Z477*AA477</f>
        <v>188.63</v>
      </c>
      <c r="AD477" s="30" t="s">
        <v>49</v>
      </c>
      <c r="AG477" s="67"/>
    </row>
    <row r="478" spans="1:33" ht="15.75" x14ac:dyDescent="0.25">
      <c r="A478" s="59">
        <f t="shared" si="45"/>
        <v>47880</v>
      </c>
      <c r="B478" s="41">
        <v>6.72</v>
      </c>
      <c r="C478" s="41">
        <v>6.19</v>
      </c>
      <c r="D478" s="41">
        <v>5.84</v>
      </c>
      <c r="E478" s="41">
        <v>5.65</v>
      </c>
      <c r="F478" s="41">
        <v>5.6</v>
      </c>
      <c r="G478" s="41">
        <v>5.69</v>
      </c>
      <c r="H478" s="41">
        <v>5.91</v>
      </c>
      <c r="I478" s="41">
        <v>4.71</v>
      </c>
      <c r="J478" s="41">
        <v>5.23</v>
      </c>
      <c r="K478" s="41">
        <v>7.64</v>
      </c>
      <c r="L478" s="41">
        <v>8.0399999999999991</v>
      </c>
      <c r="M478" s="41">
        <v>8.4700000000000006</v>
      </c>
      <c r="N478" s="41">
        <v>8.74</v>
      </c>
      <c r="O478" s="41">
        <v>8.74</v>
      </c>
      <c r="P478" s="41">
        <v>8.56</v>
      </c>
      <c r="Q478" s="41">
        <v>8.44</v>
      </c>
      <c r="R478" s="41">
        <v>8.39</v>
      </c>
      <c r="S478" s="41">
        <v>10.66</v>
      </c>
      <c r="T478" s="41">
        <v>11.28</v>
      </c>
      <c r="U478" s="41">
        <v>12.24</v>
      </c>
      <c r="V478" s="41">
        <v>12</v>
      </c>
      <c r="W478" s="41">
        <v>11.2</v>
      </c>
      <c r="X478" s="41">
        <v>7.85</v>
      </c>
      <c r="Y478" s="41">
        <v>6.79</v>
      </c>
      <c r="Z478" s="42">
        <f t="shared" si="46"/>
        <v>190.57999999999998</v>
      </c>
      <c r="AA478" s="43">
        <v>0</v>
      </c>
      <c r="AB478" s="60">
        <f>+Z478*AA478</f>
        <v>0</v>
      </c>
      <c r="AD478" s="30" t="s">
        <v>49</v>
      </c>
      <c r="AG478" s="67"/>
    </row>
    <row r="479" spans="1:33" ht="15.75" x14ac:dyDescent="0.25">
      <c r="A479" s="59">
        <f t="shared" si="45"/>
        <v>47908</v>
      </c>
      <c r="B479" s="41">
        <v>6.68</v>
      </c>
      <c r="C479" s="41">
        <v>6.13</v>
      </c>
      <c r="D479" s="41">
        <v>5.85</v>
      </c>
      <c r="E479" s="41">
        <v>5.7</v>
      </c>
      <c r="F479" s="41">
        <v>5.68</v>
      </c>
      <c r="G479" s="41">
        <v>5.78</v>
      </c>
      <c r="H479" s="41">
        <v>6.03</v>
      </c>
      <c r="I479" s="41">
        <v>4.97</v>
      </c>
      <c r="J479" s="41">
        <v>5.38</v>
      </c>
      <c r="K479" s="41">
        <v>7.86</v>
      </c>
      <c r="L479" s="41">
        <v>8.4600000000000009</v>
      </c>
      <c r="M479" s="41">
        <v>9.02</v>
      </c>
      <c r="N479" s="41">
        <v>9.26</v>
      </c>
      <c r="O479" s="41">
        <v>9.19</v>
      </c>
      <c r="P479" s="41">
        <v>9.1199999999999992</v>
      </c>
      <c r="Q479" s="41">
        <v>9</v>
      </c>
      <c r="R479" s="41">
        <v>8.9499999999999993</v>
      </c>
      <c r="S479" s="41">
        <v>11.28</v>
      </c>
      <c r="T479" s="41">
        <v>12</v>
      </c>
      <c r="U479" s="41">
        <v>12.81</v>
      </c>
      <c r="V479" s="41">
        <v>12.48</v>
      </c>
      <c r="W479" s="41">
        <v>11.6</v>
      </c>
      <c r="X479" s="41">
        <v>10.16</v>
      </c>
      <c r="Y479" s="41">
        <v>7.07</v>
      </c>
      <c r="Z479" s="42">
        <f t="shared" si="46"/>
        <v>200.45999999999998</v>
      </c>
      <c r="AA479" s="43">
        <v>1</v>
      </c>
      <c r="AB479" s="60">
        <f t="shared" ref="AB479:AB488" si="49">+Z479*AA479</f>
        <v>200.45999999999998</v>
      </c>
      <c r="AD479" s="30" t="s">
        <v>49</v>
      </c>
      <c r="AG479" s="67"/>
    </row>
    <row r="480" spans="1:33" ht="15.75" x14ac:dyDescent="0.25">
      <c r="A480" s="59">
        <f t="shared" si="45"/>
        <v>47939</v>
      </c>
      <c r="B480" s="41">
        <v>6.7</v>
      </c>
      <c r="C480" s="41">
        <v>6.17</v>
      </c>
      <c r="D480" s="41">
        <v>5.84</v>
      </c>
      <c r="E480" s="41">
        <v>5.66</v>
      </c>
      <c r="F480" s="41">
        <v>5.63</v>
      </c>
      <c r="G480" s="41">
        <v>5.64</v>
      </c>
      <c r="H480" s="41">
        <v>5.9</v>
      </c>
      <c r="I480" s="41">
        <v>4.84</v>
      </c>
      <c r="J480" s="41">
        <v>5.32</v>
      </c>
      <c r="K480" s="41">
        <v>7.66</v>
      </c>
      <c r="L480" s="41">
        <v>8.1</v>
      </c>
      <c r="M480" s="41">
        <v>8.59</v>
      </c>
      <c r="N480" s="41">
        <v>8.92</v>
      </c>
      <c r="O480" s="41">
        <v>8.8800000000000008</v>
      </c>
      <c r="P480" s="41">
        <v>8.7100000000000009</v>
      </c>
      <c r="Q480" s="41">
        <v>8.6</v>
      </c>
      <c r="R480" s="41">
        <v>8.56</v>
      </c>
      <c r="S480" s="41">
        <v>10.9</v>
      </c>
      <c r="T480" s="41">
        <v>11.72</v>
      </c>
      <c r="U480" s="41">
        <v>12.26</v>
      </c>
      <c r="V480" s="41">
        <v>11.95</v>
      </c>
      <c r="W480" s="41">
        <v>11.17</v>
      </c>
      <c r="X480" s="41">
        <v>9.9499999999999993</v>
      </c>
      <c r="Y480" s="41">
        <v>6.99</v>
      </c>
      <c r="Z480" s="42">
        <f t="shared" si="46"/>
        <v>194.65999999999997</v>
      </c>
      <c r="AA480" s="43">
        <v>0</v>
      </c>
      <c r="AB480" s="60">
        <f t="shared" si="49"/>
        <v>0</v>
      </c>
      <c r="AD480" s="30" t="s">
        <v>49</v>
      </c>
      <c r="AG480" s="67"/>
    </row>
    <row r="481" spans="1:33" ht="15.75" x14ac:dyDescent="0.25">
      <c r="A481" s="59">
        <f t="shared" si="45"/>
        <v>47969</v>
      </c>
      <c r="B481" s="41">
        <v>6.26</v>
      </c>
      <c r="C481" s="41">
        <v>5.8</v>
      </c>
      <c r="D481" s="41">
        <v>5.55</v>
      </c>
      <c r="E481" s="41">
        <v>5.4</v>
      </c>
      <c r="F481" s="41">
        <v>5.41</v>
      </c>
      <c r="G481" s="41">
        <v>5.39</v>
      </c>
      <c r="H481" s="41">
        <v>5.77</v>
      </c>
      <c r="I481" s="41">
        <v>4.8</v>
      </c>
      <c r="J481" s="41">
        <v>5.36</v>
      </c>
      <c r="K481" s="41">
        <v>7.78</v>
      </c>
      <c r="L481" s="41">
        <v>8.2899999999999991</v>
      </c>
      <c r="M481" s="41">
        <v>8.89</v>
      </c>
      <c r="N481" s="41">
        <v>9.27</v>
      </c>
      <c r="O481" s="41">
        <v>9.18</v>
      </c>
      <c r="P481" s="41">
        <v>8.85</v>
      </c>
      <c r="Q481" s="41">
        <v>8.66</v>
      </c>
      <c r="R481" s="41">
        <v>8.59</v>
      </c>
      <c r="S481" s="41">
        <v>11</v>
      </c>
      <c r="T481" s="41">
        <v>11.73</v>
      </c>
      <c r="U481" s="41">
        <v>12.5</v>
      </c>
      <c r="V481" s="41">
        <v>12.12</v>
      </c>
      <c r="W481" s="41">
        <v>11.21</v>
      </c>
      <c r="X481" s="41">
        <v>9.81</v>
      </c>
      <c r="Y481" s="41">
        <v>6.78</v>
      </c>
      <c r="Z481" s="42">
        <f t="shared" si="46"/>
        <v>194.4</v>
      </c>
      <c r="AA481" s="43">
        <v>1</v>
      </c>
      <c r="AB481" s="60">
        <f t="shared" si="49"/>
        <v>194.4</v>
      </c>
      <c r="AD481" s="30" t="s">
        <v>49</v>
      </c>
      <c r="AG481" s="67"/>
    </row>
    <row r="482" spans="1:33" ht="15.75" x14ac:dyDescent="0.25">
      <c r="A482" s="59">
        <f t="shared" si="45"/>
        <v>48000</v>
      </c>
      <c r="B482" s="41">
        <v>6.13</v>
      </c>
      <c r="C482" s="41">
        <v>5.669999999999999</v>
      </c>
      <c r="D482" s="41">
        <v>5.4000000000000012</v>
      </c>
      <c r="E482" s="41">
        <v>5.26</v>
      </c>
      <c r="F482" s="41">
        <v>5.27</v>
      </c>
      <c r="G482" s="41">
        <v>5.24</v>
      </c>
      <c r="H482" s="41">
        <v>5.5999999999999988</v>
      </c>
      <c r="I482" s="41">
        <v>4.59</v>
      </c>
      <c r="J482" s="41">
        <v>5.1100000000000003</v>
      </c>
      <c r="K482" s="41">
        <v>7.5100000000000007</v>
      </c>
      <c r="L482" s="41">
        <v>8.0500000000000007</v>
      </c>
      <c r="M482" s="41">
        <v>8.59</v>
      </c>
      <c r="N482" s="41">
        <v>8.94</v>
      </c>
      <c r="O482" s="41">
        <v>8.89</v>
      </c>
      <c r="P482" s="41">
        <v>8.6</v>
      </c>
      <c r="Q482" s="41">
        <v>8.41</v>
      </c>
      <c r="R482" s="41">
        <v>8.36</v>
      </c>
      <c r="S482" s="41">
        <v>10.76</v>
      </c>
      <c r="T482" s="41">
        <v>11.43</v>
      </c>
      <c r="U482" s="41">
        <v>12.21</v>
      </c>
      <c r="V482" s="41">
        <v>11.85</v>
      </c>
      <c r="W482" s="41">
        <v>10.97</v>
      </c>
      <c r="X482" s="41">
        <v>9.6300000000000008</v>
      </c>
      <c r="Y482" s="41">
        <v>6.61</v>
      </c>
      <c r="Z482" s="42">
        <f t="shared" si="46"/>
        <v>189.08</v>
      </c>
      <c r="AA482" s="43">
        <v>3</v>
      </c>
      <c r="AB482" s="60">
        <f t="shared" si="49"/>
        <v>567.24</v>
      </c>
      <c r="AD482" s="30" t="s">
        <v>49</v>
      </c>
      <c r="AG482" s="67"/>
    </row>
    <row r="483" spans="1:33" ht="15.75" x14ac:dyDescent="0.25">
      <c r="A483" s="59">
        <f t="shared" si="45"/>
        <v>48030</v>
      </c>
      <c r="B483" s="41">
        <v>6.7</v>
      </c>
      <c r="C483" s="41">
        <v>6.18</v>
      </c>
      <c r="D483" s="41">
        <v>5.87</v>
      </c>
      <c r="E483" s="41">
        <v>5.66</v>
      </c>
      <c r="F483" s="41">
        <v>5.62</v>
      </c>
      <c r="G483" s="41">
        <v>5.6</v>
      </c>
      <c r="H483" s="41">
        <v>5.87</v>
      </c>
      <c r="I483" s="41">
        <v>4.83</v>
      </c>
      <c r="J483" s="41">
        <v>5.32</v>
      </c>
      <c r="K483" s="41">
        <v>7.71</v>
      </c>
      <c r="L483" s="41">
        <v>8.19</v>
      </c>
      <c r="M483" s="41">
        <v>8.69</v>
      </c>
      <c r="N483" s="41">
        <v>8.99</v>
      </c>
      <c r="O483" s="41">
        <v>8.91</v>
      </c>
      <c r="P483" s="41">
        <v>8.69</v>
      </c>
      <c r="Q483" s="41">
        <v>8.6199999999999992</v>
      </c>
      <c r="R483" s="41">
        <v>8.6199999999999992</v>
      </c>
      <c r="S483" s="41">
        <v>10.9</v>
      </c>
      <c r="T483" s="41">
        <v>11.45</v>
      </c>
      <c r="U483" s="41">
        <v>12.42</v>
      </c>
      <c r="V483" s="41">
        <v>12.14</v>
      </c>
      <c r="W483" s="41">
        <v>11.36</v>
      </c>
      <c r="X483" s="41">
        <v>10.08</v>
      </c>
      <c r="Y483" s="41">
        <v>7.04</v>
      </c>
      <c r="Z483" s="42">
        <f t="shared" si="46"/>
        <v>195.45999999999998</v>
      </c>
      <c r="AA483" s="43">
        <v>0</v>
      </c>
      <c r="AB483" s="60">
        <f t="shared" si="49"/>
        <v>0</v>
      </c>
      <c r="AD483" s="30" t="s">
        <v>49</v>
      </c>
      <c r="AG483" s="67"/>
    </row>
    <row r="484" spans="1:33" ht="15.75" x14ac:dyDescent="0.25">
      <c r="A484" s="59">
        <f t="shared" si="45"/>
        <v>48061</v>
      </c>
      <c r="B484" s="41">
        <v>6.39</v>
      </c>
      <c r="C484" s="41">
        <v>5.94</v>
      </c>
      <c r="D484" s="41">
        <v>5.67</v>
      </c>
      <c r="E484" s="41">
        <v>5.54</v>
      </c>
      <c r="F484" s="41">
        <v>5.52</v>
      </c>
      <c r="G484" s="41">
        <v>5.59</v>
      </c>
      <c r="H484" s="41">
        <v>5.85</v>
      </c>
      <c r="I484" s="41">
        <v>4.79</v>
      </c>
      <c r="J484" s="41">
        <v>5.35</v>
      </c>
      <c r="K484" s="41">
        <v>7.83</v>
      </c>
      <c r="L484" s="41">
        <v>8.4600000000000009</v>
      </c>
      <c r="M484" s="41">
        <v>9.0299999999999994</v>
      </c>
      <c r="N484" s="41">
        <v>9.2899999999999991</v>
      </c>
      <c r="O484" s="41">
        <v>9.14</v>
      </c>
      <c r="P484" s="41">
        <v>8.93</v>
      </c>
      <c r="Q484" s="41">
        <v>8.7200000000000006</v>
      </c>
      <c r="R484" s="41">
        <v>8.6999999999999993</v>
      </c>
      <c r="S484" s="41">
        <v>11.05</v>
      </c>
      <c r="T484" s="41">
        <v>11.73</v>
      </c>
      <c r="U484" s="41">
        <v>12.63</v>
      </c>
      <c r="V484" s="41">
        <v>12.21</v>
      </c>
      <c r="W484" s="41">
        <v>11.28</v>
      </c>
      <c r="X484" s="41">
        <v>9.8699999999999992</v>
      </c>
      <c r="Y484" s="41">
        <v>6.86</v>
      </c>
      <c r="Z484" s="42">
        <f t="shared" si="46"/>
        <v>196.37</v>
      </c>
      <c r="AA484" s="43">
        <v>1</v>
      </c>
      <c r="AB484" s="60">
        <f t="shared" si="49"/>
        <v>196.37</v>
      </c>
      <c r="AD484" s="30" t="s">
        <v>49</v>
      </c>
      <c r="AG484" s="67"/>
    </row>
    <row r="485" spans="1:33" ht="15.75" x14ac:dyDescent="0.25">
      <c r="A485" s="59">
        <f t="shared" ref="A485:A516" si="50">+A337</f>
        <v>48092</v>
      </c>
      <c r="B485" s="41">
        <v>6.77</v>
      </c>
      <c r="C485" s="41">
        <v>6.26</v>
      </c>
      <c r="D485" s="41">
        <v>5.95</v>
      </c>
      <c r="E485" s="41">
        <v>5.73</v>
      </c>
      <c r="F485" s="41">
        <v>5.68</v>
      </c>
      <c r="G485" s="41">
        <v>5.65</v>
      </c>
      <c r="H485" s="41">
        <v>5.95</v>
      </c>
      <c r="I485" s="41">
        <v>4.88</v>
      </c>
      <c r="J485" s="41">
        <v>5.38</v>
      </c>
      <c r="K485" s="41">
        <v>5.85</v>
      </c>
      <c r="L485" s="41">
        <v>8.2200000000000006</v>
      </c>
      <c r="M485" s="41">
        <v>8.68</v>
      </c>
      <c r="N485" s="41">
        <v>9.0399999999999991</v>
      </c>
      <c r="O485" s="41">
        <v>9.0299999999999994</v>
      </c>
      <c r="P485" s="41">
        <v>8.85</v>
      </c>
      <c r="Q485" s="41">
        <v>8.75</v>
      </c>
      <c r="R485" s="41">
        <v>8.75</v>
      </c>
      <c r="S485" s="41">
        <v>11.12</v>
      </c>
      <c r="T485" s="41">
        <v>12.07</v>
      </c>
      <c r="U485" s="41">
        <v>12.58</v>
      </c>
      <c r="V485" s="41">
        <v>12.27</v>
      </c>
      <c r="W485" s="41">
        <v>11.4</v>
      </c>
      <c r="X485" s="41">
        <v>8.0500000000000007</v>
      </c>
      <c r="Y485" s="41">
        <v>6.98</v>
      </c>
      <c r="Z485" s="42">
        <f t="shared" si="46"/>
        <v>193.89000000000001</v>
      </c>
      <c r="AA485" s="43">
        <v>0</v>
      </c>
      <c r="AB485" s="60">
        <f t="shared" si="49"/>
        <v>0</v>
      </c>
      <c r="AD485" s="30" t="s">
        <v>49</v>
      </c>
      <c r="AG485" s="67"/>
    </row>
    <row r="486" spans="1:33" ht="15.75" x14ac:dyDescent="0.25">
      <c r="A486" s="59">
        <f t="shared" si="50"/>
        <v>48122</v>
      </c>
      <c r="B486" s="41">
        <v>6.21</v>
      </c>
      <c r="C486" s="41">
        <v>5.76</v>
      </c>
      <c r="D486" s="41">
        <v>5.48</v>
      </c>
      <c r="E486" s="41">
        <v>5.34</v>
      </c>
      <c r="F486" s="41">
        <v>5.33</v>
      </c>
      <c r="G486" s="41">
        <v>5.19</v>
      </c>
      <c r="H486" s="41">
        <v>5.59</v>
      </c>
      <c r="I486" s="41">
        <v>4.62</v>
      </c>
      <c r="J486" s="41">
        <v>5.19</v>
      </c>
      <c r="K486" s="41">
        <v>7.59</v>
      </c>
      <c r="L486" s="41">
        <v>8.17</v>
      </c>
      <c r="M486" s="41">
        <v>8.8000000000000007</v>
      </c>
      <c r="N486" s="41">
        <v>9.1199999999999992</v>
      </c>
      <c r="O486" s="41">
        <v>9.0399999999999991</v>
      </c>
      <c r="P486" s="41">
        <v>8.75</v>
      </c>
      <c r="Q486" s="41">
        <v>8.56</v>
      </c>
      <c r="R486" s="41">
        <v>8.5500000000000007</v>
      </c>
      <c r="S486" s="41">
        <v>11.16</v>
      </c>
      <c r="T486" s="41">
        <v>12.19</v>
      </c>
      <c r="U486" s="41">
        <v>12.34</v>
      </c>
      <c r="V486" s="41">
        <v>11.93</v>
      </c>
      <c r="W486" s="41">
        <v>10.99</v>
      </c>
      <c r="X486" s="41">
        <v>7.69</v>
      </c>
      <c r="Y486" s="41">
        <v>6.64</v>
      </c>
      <c r="Z486" s="42">
        <f t="shared" si="46"/>
        <v>190.23</v>
      </c>
      <c r="AA486" s="43">
        <v>1</v>
      </c>
      <c r="AB486" s="60">
        <f t="shared" si="49"/>
        <v>190.23</v>
      </c>
      <c r="AD486" s="30" t="s">
        <v>49</v>
      </c>
      <c r="AG486" s="67"/>
    </row>
    <row r="487" spans="1:33" ht="15.75" x14ac:dyDescent="0.25">
      <c r="A487" s="59">
        <f t="shared" si="50"/>
        <v>48153</v>
      </c>
      <c r="B487" s="41">
        <v>6.23</v>
      </c>
      <c r="C487" s="41">
        <v>5.76</v>
      </c>
      <c r="D487" s="41">
        <v>5.49</v>
      </c>
      <c r="E487" s="41">
        <v>5.34</v>
      </c>
      <c r="F487" s="41">
        <v>5.35</v>
      </c>
      <c r="G487" s="41">
        <v>5.34</v>
      </c>
      <c r="H487" s="41">
        <v>5.7</v>
      </c>
      <c r="I487" s="41">
        <v>4.7</v>
      </c>
      <c r="J487" s="41">
        <v>5.23</v>
      </c>
      <c r="K487" s="41">
        <v>7.68</v>
      </c>
      <c r="L487" s="41">
        <v>8.25</v>
      </c>
      <c r="M487" s="41">
        <v>8.76</v>
      </c>
      <c r="N487" s="41">
        <v>9.06</v>
      </c>
      <c r="O487" s="41">
        <v>8.91</v>
      </c>
      <c r="P487" s="41">
        <v>8.7100000000000009</v>
      </c>
      <c r="Q487" s="41">
        <v>8.65</v>
      </c>
      <c r="R487" s="41">
        <v>8.64</v>
      </c>
      <c r="S487" s="41">
        <v>11.22</v>
      </c>
      <c r="T487" s="41">
        <v>12.3</v>
      </c>
      <c r="U487" s="41">
        <v>12.47</v>
      </c>
      <c r="V487" s="41">
        <v>12.05</v>
      </c>
      <c r="W487" s="41">
        <v>11.14</v>
      </c>
      <c r="X487" s="41">
        <v>9.76</v>
      </c>
      <c r="Y487" s="41">
        <v>6.72</v>
      </c>
      <c r="Z487" s="42">
        <f t="shared" si="46"/>
        <v>193.46000000000006</v>
      </c>
      <c r="AA487" s="43">
        <v>2</v>
      </c>
      <c r="AB487" s="60">
        <f t="shared" si="49"/>
        <v>386.92000000000013</v>
      </c>
      <c r="AD487" s="30" t="s">
        <v>49</v>
      </c>
      <c r="AG487" s="67"/>
    </row>
    <row r="488" spans="1:33" ht="16.5" thickBot="1" x14ac:dyDescent="0.3">
      <c r="A488" s="61">
        <f t="shared" si="50"/>
        <v>48183</v>
      </c>
      <c r="B488" s="44">
        <v>6.72</v>
      </c>
      <c r="C488" s="44">
        <v>6.33</v>
      </c>
      <c r="D488" s="44">
        <v>5.98</v>
      </c>
      <c r="E488" s="44">
        <v>5.75</v>
      </c>
      <c r="F488" s="44">
        <v>5.65</v>
      </c>
      <c r="G488" s="44">
        <v>5.63</v>
      </c>
      <c r="H488" s="44">
        <v>5.8</v>
      </c>
      <c r="I488" s="44">
        <v>4.63</v>
      </c>
      <c r="J488" s="44">
        <v>5.0599999999999996</v>
      </c>
      <c r="K488" s="44">
        <v>5.52</v>
      </c>
      <c r="L488" s="44">
        <v>7.89</v>
      </c>
      <c r="M488" s="44">
        <v>8.39</v>
      </c>
      <c r="N488" s="44">
        <v>8.7100000000000009</v>
      </c>
      <c r="O488" s="44">
        <v>8.76</v>
      </c>
      <c r="P488" s="44">
        <v>8.66</v>
      </c>
      <c r="Q488" s="44">
        <v>8.59</v>
      </c>
      <c r="R488" s="44">
        <v>8.5500000000000007</v>
      </c>
      <c r="S488" s="44">
        <v>10.9</v>
      </c>
      <c r="T488" s="44">
        <v>11.95</v>
      </c>
      <c r="U488" s="44">
        <v>12.13</v>
      </c>
      <c r="V488" s="44">
        <v>11.75</v>
      </c>
      <c r="W488" s="44">
        <v>11.07</v>
      </c>
      <c r="X488" s="44">
        <v>7.98</v>
      </c>
      <c r="Y488" s="44">
        <v>7.04</v>
      </c>
      <c r="Z488" s="45">
        <f t="shared" si="46"/>
        <v>189.43999999999997</v>
      </c>
      <c r="AA488" s="46">
        <v>1</v>
      </c>
      <c r="AB488" s="62">
        <f t="shared" si="49"/>
        <v>189.43999999999997</v>
      </c>
      <c r="AD488" s="30" t="s">
        <v>49</v>
      </c>
      <c r="AG488" s="67"/>
    </row>
    <row r="489" spans="1:33" ht="15.75" x14ac:dyDescent="0.25">
      <c r="A489" s="77">
        <f t="shared" si="50"/>
        <v>48214</v>
      </c>
      <c r="B489" s="73">
        <v>6.52</v>
      </c>
      <c r="C489" s="73">
        <v>6.04</v>
      </c>
      <c r="D489" s="73">
        <v>5.74</v>
      </c>
      <c r="E489" s="73">
        <v>5.57</v>
      </c>
      <c r="F489" s="73">
        <v>5.56</v>
      </c>
      <c r="G489" s="73">
        <v>5.64</v>
      </c>
      <c r="H489" s="73">
        <v>5.91</v>
      </c>
      <c r="I489" s="73">
        <v>4.7</v>
      </c>
      <c r="J489" s="73">
        <v>5.17</v>
      </c>
      <c r="K489" s="73">
        <v>5.67</v>
      </c>
      <c r="L489" s="73">
        <v>8.16</v>
      </c>
      <c r="M489" s="73">
        <v>8.6999999999999993</v>
      </c>
      <c r="N489" s="73">
        <v>8.98</v>
      </c>
      <c r="O489" s="73">
        <v>8.8000000000000007</v>
      </c>
      <c r="P489" s="73">
        <v>8.6199999999999992</v>
      </c>
      <c r="Q489" s="73">
        <v>8.4700000000000006</v>
      </c>
      <c r="R489" s="73">
        <v>8.52</v>
      </c>
      <c r="S489" s="73">
        <v>11</v>
      </c>
      <c r="T489" s="73">
        <v>11.99</v>
      </c>
      <c r="U489" s="73">
        <v>12.49</v>
      </c>
      <c r="V489" s="73">
        <v>12.07</v>
      </c>
      <c r="W489" s="73">
        <v>11.19</v>
      </c>
      <c r="X489" s="73">
        <v>9.92</v>
      </c>
      <c r="Y489" s="73">
        <v>8.68</v>
      </c>
      <c r="Z489" s="74">
        <f t="shared" si="46"/>
        <v>194.10999999999999</v>
      </c>
      <c r="AA489" s="75">
        <v>1</v>
      </c>
      <c r="AB489" s="76">
        <f>+Z489*AA489</f>
        <v>194.10999999999999</v>
      </c>
      <c r="AD489" s="30" t="s">
        <v>49</v>
      </c>
      <c r="AG489" s="67"/>
    </row>
    <row r="490" spans="1:33" ht="15.75" x14ac:dyDescent="0.25">
      <c r="A490" s="59">
        <f t="shared" si="50"/>
        <v>48245</v>
      </c>
      <c r="B490" s="41">
        <v>6.87</v>
      </c>
      <c r="C490" s="41">
        <v>6.33</v>
      </c>
      <c r="D490" s="41">
        <v>5.97</v>
      </c>
      <c r="E490" s="41">
        <v>5.78</v>
      </c>
      <c r="F490" s="41">
        <v>5.73</v>
      </c>
      <c r="G490" s="41">
        <v>5.81</v>
      </c>
      <c r="H490" s="41">
        <v>6.04</v>
      </c>
      <c r="I490" s="41">
        <v>4.82</v>
      </c>
      <c r="J490" s="41">
        <v>5.35</v>
      </c>
      <c r="K490" s="41">
        <v>5.84</v>
      </c>
      <c r="L490" s="41">
        <v>8.2200000000000006</v>
      </c>
      <c r="M490" s="41">
        <v>8.66</v>
      </c>
      <c r="N490" s="41">
        <v>8.94</v>
      </c>
      <c r="O490" s="41">
        <v>8.93</v>
      </c>
      <c r="P490" s="41">
        <v>8.75</v>
      </c>
      <c r="Q490" s="41">
        <v>8.6300000000000008</v>
      </c>
      <c r="R490" s="41">
        <v>8.58</v>
      </c>
      <c r="S490" s="41">
        <v>10.89</v>
      </c>
      <c r="T490" s="41">
        <v>11.52</v>
      </c>
      <c r="U490" s="41">
        <v>12.5</v>
      </c>
      <c r="V490" s="41">
        <v>12.26</v>
      </c>
      <c r="W490" s="41">
        <v>11.44</v>
      </c>
      <c r="X490" s="41">
        <v>10.050000000000001</v>
      </c>
      <c r="Y490" s="41">
        <v>6.94</v>
      </c>
      <c r="Z490" s="42">
        <f t="shared" si="46"/>
        <v>194.85</v>
      </c>
      <c r="AA490" s="43">
        <v>0</v>
      </c>
      <c r="AB490" s="60">
        <f>+Z490*AA490</f>
        <v>0</v>
      </c>
      <c r="AD490" s="30" t="s">
        <v>49</v>
      </c>
      <c r="AG490" s="67"/>
    </row>
    <row r="491" spans="1:33" ht="15.75" x14ac:dyDescent="0.25">
      <c r="A491" s="59">
        <f t="shared" si="50"/>
        <v>48274</v>
      </c>
      <c r="B491" s="41">
        <v>6.8</v>
      </c>
      <c r="C491" s="41">
        <v>6.24</v>
      </c>
      <c r="D491" s="41">
        <v>5.96</v>
      </c>
      <c r="E491" s="41">
        <v>5.8</v>
      </c>
      <c r="F491" s="41">
        <v>5.78</v>
      </c>
      <c r="G491" s="41">
        <v>5.89</v>
      </c>
      <c r="H491" s="41">
        <v>6.15</v>
      </c>
      <c r="I491" s="41">
        <v>5.0599999999999996</v>
      </c>
      <c r="J491" s="41">
        <v>5.48</v>
      </c>
      <c r="K491" s="41">
        <v>6.03</v>
      </c>
      <c r="L491" s="41">
        <v>8.61</v>
      </c>
      <c r="M491" s="41">
        <v>9.18</v>
      </c>
      <c r="N491" s="41">
        <v>9.43</v>
      </c>
      <c r="O491" s="41">
        <v>9.36</v>
      </c>
      <c r="P491" s="41">
        <v>9.2899999999999991</v>
      </c>
      <c r="Q491" s="41">
        <v>9.17</v>
      </c>
      <c r="R491" s="41">
        <v>9.11</v>
      </c>
      <c r="S491" s="41">
        <v>11.49</v>
      </c>
      <c r="T491" s="41">
        <v>12.23</v>
      </c>
      <c r="U491" s="41">
        <v>13.05</v>
      </c>
      <c r="V491" s="41">
        <v>12.71</v>
      </c>
      <c r="W491" s="41">
        <v>11.82</v>
      </c>
      <c r="X491" s="41">
        <v>10.35</v>
      </c>
      <c r="Y491" s="41">
        <v>8.9700000000000006</v>
      </c>
      <c r="Z491" s="42">
        <f t="shared" si="46"/>
        <v>203.96</v>
      </c>
      <c r="AA491" s="43">
        <v>1</v>
      </c>
      <c r="AB491" s="60">
        <f t="shared" ref="AB491:AB500" si="51">+Z491*AA491</f>
        <v>203.96</v>
      </c>
      <c r="AD491" s="30" t="s">
        <v>49</v>
      </c>
      <c r="AG491" s="67"/>
    </row>
    <row r="492" spans="1:33" ht="15.75" x14ac:dyDescent="0.25">
      <c r="A492" s="59">
        <f t="shared" si="50"/>
        <v>48305</v>
      </c>
      <c r="B492" s="41">
        <v>6.8</v>
      </c>
      <c r="C492" s="41">
        <v>6.26</v>
      </c>
      <c r="D492" s="41">
        <v>5.93</v>
      </c>
      <c r="E492" s="41">
        <v>5.74</v>
      </c>
      <c r="F492" s="41">
        <v>5.71</v>
      </c>
      <c r="G492" s="41">
        <v>5.72</v>
      </c>
      <c r="H492" s="41">
        <v>5.99</v>
      </c>
      <c r="I492" s="41">
        <v>4.91</v>
      </c>
      <c r="J492" s="41">
        <v>5.39</v>
      </c>
      <c r="K492" s="41">
        <v>5.84</v>
      </c>
      <c r="L492" s="41">
        <v>8.2200000000000006</v>
      </c>
      <c r="M492" s="41">
        <v>8.7200000000000006</v>
      </c>
      <c r="N492" s="41">
        <v>9.0500000000000007</v>
      </c>
      <c r="O492" s="41">
        <v>9.01</v>
      </c>
      <c r="P492" s="41">
        <v>8.83</v>
      </c>
      <c r="Q492" s="41">
        <v>8.73</v>
      </c>
      <c r="R492" s="41">
        <v>8.68</v>
      </c>
      <c r="S492" s="41">
        <v>11.07</v>
      </c>
      <c r="T492" s="41">
        <v>11.9</v>
      </c>
      <c r="U492" s="41">
        <v>12.45</v>
      </c>
      <c r="V492" s="41">
        <v>12.14</v>
      </c>
      <c r="W492" s="41">
        <v>11.34</v>
      </c>
      <c r="X492" s="41">
        <v>10.1</v>
      </c>
      <c r="Y492" s="41">
        <v>8.86</v>
      </c>
      <c r="Z492" s="42">
        <f t="shared" si="46"/>
        <v>197.39</v>
      </c>
      <c r="AA492" s="43">
        <v>0</v>
      </c>
      <c r="AB492" s="60">
        <f t="shared" si="51"/>
        <v>0</v>
      </c>
      <c r="AD492" s="30" t="s">
        <v>49</v>
      </c>
      <c r="AG492" s="67"/>
    </row>
    <row r="493" spans="1:33" ht="15.75" x14ac:dyDescent="0.25">
      <c r="A493" s="59">
        <f t="shared" si="50"/>
        <v>48335</v>
      </c>
      <c r="B493" s="41">
        <v>6.39</v>
      </c>
      <c r="C493" s="41">
        <v>5.92</v>
      </c>
      <c r="D493" s="41">
        <v>5.67</v>
      </c>
      <c r="E493" s="41">
        <v>5.51</v>
      </c>
      <c r="F493" s="41">
        <v>5.52</v>
      </c>
      <c r="G493" s="41">
        <v>5.5</v>
      </c>
      <c r="H493" s="41">
        <v>5.89</v>
      </c>
      <c r="I493" s="41">
        <v>4.9000000000000004</v>
      </c>
      <c r="J493" s="41">
        <v>5.47</v>
      </c>
      <c r="K493" s="41">
        <v>5.97</v>
      </c>
      <c r="L493" s="41">
        <v>8.4600000000000009</v>
      </c>
      <c r="M493" s="41">
        <v>9.07</v>
      </c>
      <c r="N493" s="41">
        <v>9.4600000000000009</v>
      </c>
      <c r="O493" s="41">
        <v>9.3699999999999992</v>
      </c>
      <c r="P493" s="41">
        <v>9.0299999999999994</v>
      </c>
      <c r="Q493" s="41">
        <v>8.83</v>
      </c>
      <c r="R493" s="41">
        <v>8.77</v>
      </c>
      <c r="S493" s="41">
        <v>11.22</v>
      </c>
      <c r="T493" s="41">
        <v>11.96</v>
      </c>
      <c r="U493" s="41">
        <v>12.75</v>
      </c>
      <c r="V493" s="41">
        <v>12.36</v>
      </c>
      <c r="W493" s="41">
        <v>11.44</v>
      </c>
      <c r="X493" s="41">
        <v>10.01</v>
      </c>
      <c r="Y493" s="41">
        <v>8.6300000000000008</v>
      </c>
      <c r="Z493" s="42">
        <f t="shared" si="46"/>
        <v>198.09999999999997</v>
      </c>
      <c r="AA493" s="43">
        <v>2</v>
      </c>
      <c r="AB493" s="60">
        <f t="shared" si="51"/>
        <v>396.19999999999993</v>
      </c>
      <c r="AD493" s="30" t="s">
        <v>49</v>
      </c>
      <c r="AG493" s="67"/>
    </row>
    <row r="494" spans="1:33" ht="15.75" x14ac:dyDescent="0.25">
      <c r="A494" s="59">
        <f t="shared" si="50"/>
        <v>48366</v>
      </c>
      <c r="B494" s="41">
        <v>6.23</v>
      </c>
      <c r="C494" s="41">
        <v>5.76</v>
      </c>
      <c r="D494" s="41">
        <v>5.49</v>
      </c>
      <c r="E494" s="41">
        <v>5.35</v>
      </c>
      <c r="F494" s="41">
        <v>5.36</v>
      </c>
      <c r="G494" s="41">
        <v>5.33</v>
      </c>
      <c r="H494" s="41">
        <v>5.7</v>
      </c>
      <c r="I494" s="41">
        <v>4.66</v>
      </c>
      <c r="J494" s="41">
        <v>5.19</v>
      </c>
      <c r="K494" s="41">
        <v>5.68</v>
      </c>
      <c r="L494" s="41">
        <v>8.18</v>
      </c>
      <c r="M494" s="41">
        <v>8.73</v>
      </c>
      <c r="N494" s="41">
        <v>9.09</v>
      </c>
      <c r="O494" s="41">
        <v>9.0399999999999991</v>
      </c>
      <c r="P494" s="41">
        <v>8.74</v>
      </c>
      <c r="Q494" s="41">
        <v>8.5500000000000007</v>
      </c>
      <c r="R494" s="41">
        <v>8.5</v>
      </c>
      <c r="S494" s="41">
        <v>10.94</v>
      </c>
      <c r="T494" s="41">
        <v>11.62</v>
      </c>
      <c r="U494" s="41">
        <v>12.42</v>
      </c>
      <c r="V494" s="41">
        <v>12.05</v>
      </c>
      <c r="W494" s="41">
        <v>11.16</v>
      </c>
      <c r="X494" s="41">
        <v>9.7899999999999991</v>
      </c>
      <c r="Y494" s="41">
        <v>8.44</v>
      </c>
      <c r="Z494" s="42">
        <f t="shared" si="46"/>
        <v>191.99999999999997</v>
      </c>
      <c r="AA494" s="43">
        <v>1</v>
      </c>
      <c r="AB494" s="60">
        <f t="shared" si="51"/>
        <v>191.99999999999997</v>
      </c>
      <c r="AD494" s="30" t="s">
        <v>49</v>
      </c>
      <c r="AG494" s="67"/>
    </row>
    <row r="495" spans="1:33" ht="15.75" x14ac:dyDescent="0.25">
      <c r="A495" s="59">
        <f t="shared" si="50"/>
        <v>48396</v>
      </c>
      <c r="B495" s="41">
        <v>6.53</v>
      </c>
      <c r="C495" s="41">
        <v>6.04</v>
      </c>
      <c r="D495" s="41">
        <v>5.75</v>
      </c>
      <c r="E495" s="41">
        <v>5.58</v>
      </c>
      <c r="F495" s="41">
        <v>5.56</v>
      </c>
      <c r="G495" s="41">
        <v>5.54</v>
      </c>
      <c r="H495" s="41">
        <v>5.87</v>
      </c>
      <c r="I495" s="41">
        <v>4.8600000000000003</v>
      </c>
      <c r="J495" s="41">
        <v>5.39</v>
      </c>
      <c r="K495" s="41">
        <v>5.89</v>
      </c>
      <c r="L495" s="41">
        <v>8.43</v>
      </c>
      <c r="M495" s="41">
        <v>9.02</v>
      </c>
      <c r="N495" s="41">
        <v>9.39</v>
      </c>
      <c r="O495" s="41">
        <v>9.2100000000000009</v>
      </c>
      <c r="P495" s="41">
        <v>8.81</v>
      </c>
      <c r="Q495" s="41">
        <v>8.61</v>
      </c>
      <c r="R495" s="41">
        <v>8.6</v>
      </c>
      <c r="S495" s="41">
        <v>10.91</v>
      </c>
      <c r="T495" s="41">
        <v>11.51</v>
      </c>
      <c r="U495" s="41">
        <v>12.52</v>
      </c>
      <c r="V495" s="41">
        <v>12.21</v>
      </c>
      <c r="W495" s="41">
        <v>11.36</v>
      </c>
      <c r="X495" s="41">
        <v>10.01</v>
      </c>
      <c r="Y495" s="41">
        <v>6.93</v>
      </c>
      <c r="Z495" s="42">
        <f t="shared" si="46"/>
        <v>194.53000000000003</v>
      </c>
      <c r="AA495" s="43">
        <v>1</v>
      </c>
      <c r="AB495" s="60">
        <f t="shared" si="51"/>
        <v>194.53000000000003</v>
      </c>
      <c r="AD495" s="30" t="s">
        <v>49</v>
      </c>
      <c r="AG495" s="67"/>
    </row>
    <row r="496" spans="1:33" ht="15.75" x14ac:dyDescent="0.25">
      <c r="A496" s="59">
        <f t="shared" si="50"/>
        <v>48427</v>
      </c>
      <c r="B496" s="41">
        <v>6.5</v>
      </c>
      <c r="C496" s="41">
        <v>6.04</v>
      </c>
      <c r="D496" s="41">
        <v>5.77</v>
      </c>
      <c r="E496" s="41">
        <v>5.63</v>
      </c>
      <c r="F496" s="41">
        <v>5.61</v>
      </c>
      <c r="G496" s="41">
        <v>5.68</v>
      </c>
      <c r="H496" s="41">
        <v>5.95</v>
      </c>
      <c r="I496" s="41">
        <v>4.87</v>
      </c>
      <c r="J496" s="41">
        <v>5.43</v>
      </c>
      <c r="K496" s="41">
        <v>5.97</v>
      </c>
      <c r="L496" s="41">
        <v>8.6</v>
      </c>
      <c r="M496" s="41">
        <v>9.19</v>
      </c>
      <c r="N496" s="41">
        <v>9.4499999999999993</v>
      </c>
      <c r="O496" s="41">
        <v>9.3000000000000007</v>
      </c>
      <c r="P496" s="41">
        <v>9.08</v>
      </c>
      <c r="Q496" s="41">
        <v>8.8699999999999992</v>
      </c>
      <c r="R496" s="41">
        <v>8.85</v>
      </c>
      <c r="S496" s="41">
        <v>11.24</v>
      </c>
      <c r="T496" s="41">
        <v>11.93</v>
      </c>
      <c r="U496" s="41">
        <v>12.85</v>
      </c>
      <c r="V496" s="41">
        <v>12.43</v>
      </c>
      <c r="W496" s="41">
        <v>11.48</v>
      </c>
      <c r="X496" s="41">
        <v>10.039999999999999</v>
      </c>
      <c r="Y496" s="41">
        <v>8.7200000000000006</v>
      </c>
      <c r="Z496" s="42">
        <f t="shared" si="46"/>
        <v>199.48</v>
      </c>
      <c r="AA496" s="43">
        <v>1</v>
      </c>
      <c r="AB496" s="60">
        <f t="shared" si="51"/>
        <v>199.48</v>
      </c>
      <c r="AD496" s="30" t="s">
        <v>49</v>
      </c>
      <c r="AG496" s="67"/>
    </row>
    <row r="497" spans="1:33" ht="15.75" x14ac:dyDescent="0.25">
      <c r="A497" s="59">
        <f t="shared" si="50"/>
        <v>48458</v>
      </c>
      <c r="B497" s="41">
        <v>6.89</v>
      </c>
      <c r="C497" s="41">
        <v>6.37</v>
      </c>
      <c r="D497" s="41">
        <v>6.05</v>
      </c>
      <c r="E497" s="41">
        <v>5.83</v>
      </c>
      <c r="F497" s="41">
        <v>5.78</v>
      </c>
      <c r="G497" s="41">
        <v>5.74</v>
      </c>
      <c r="H497" s="41">
        <v>6.05</v>
      </c>
      <c r="I497" s="41">
        <v>4.96</v>
      </c>
      <c r="J497" s="41">
        <v>5.47</v>
      </c>
      <c r="K497" s="41">
        <v>5.95</v>
      </c>
      <c r="L497" s="41">
        <v>8.36</v>
      </c>
      <c r="M497" s="41">
        <v>8.82</v>
      </c>
      <c r="N497" s="41">
        <v>9.1999999999999993</v>
      </c>
      <c r="O497" s="41">
        <v>9.18</v>
      </c>
      <c r="P497" s="41">
        <v>9.01</v>
      </c>
      <c r="Q497" s="41">
        <v>8.9</v>
      </c>
      <c r="R497" s="41">
        <v>8.9</v>
      </c>
      <c r="S497" s="41">
        <v>11.32</v>
      </c>
      <c r="T497" s="41">
        <v>12.28</v>
      </c>
      <c r="U497" s="41">
        <v>12.8</v>
      </c>
      <c r="V497" s="41">
        <v>12.49</v>
      </c>
      <c r="W497" s="41">
        <v>11.6</v>
      </c>
      <c r="X497" s="41">
        <v>10.210000000000001</v>
      </c>
      <c r="Y497" s="41">
        <v>7.1</v>
      </c>
      <c r="Z497" s="42">
        <f t="shared" si="46"/>
        <v>199.26000000000005</v>
      </c>
      <c r="AA497" s="43">
        <v>0</v>
      </c>
      <c r="AB497" s="60">
        <f t="shared" si="51"/>
        <v>0</v>
      </c>
      <c r="AD497" s="30" t="s">
        <v>49</v>
      </c>
      <c r="AG497" s="67"/>
    </row>
    <row r="498" spans="1:33" ht="15.75" x14ac:dyDescent="0.25">
      <c r="A498" s="59">
        <f t="shared" si="50"/>
        <v>48488</v>
      </c>
      <c r="B498" s="41">
        <v>6.36</v>
      </c>
      <c r="C498" s="41">
        <v>5.9</v>
      </c>
      <c r="D498" s="41">
        <v>5.61</v>
      </c>
      <c r="E498" s="41">
        <v>5.47</v>
      </c>
      <c r="F498" s="41">
        <v>5.46</v>
      </c>
      <c r="G498" s="41">
        <v>5.31</v>
      </c>
      <c r="H498" s="41">
        <v>5.72</v>
      </c>
      <c r="I498" s="41">
        <v>4.74</v>
      </c>
      <c r="J498" s="41">
        <v>5.32</v>
      </c>
      <c r="K498" s="41">
        <v>5.82</v>
      </c>
      <c r="L498" s="41">
        <v>8.36</v>
      </c>
      <c r="M498" s="41">
        <v>9.01</v>
      </c>
      <c r="N498" s="41">
        <v>9.34</v>
      </c>
      <c r="O498" s="41">
        <v>9.25</v>
      </c>
      <c r="P498" s="41">
        <v>8.9600000000000009</v>
      </c>
      <c r="Q498" s="41">
        <v>8.76</v>
      </c>
      <c r="R498" s="41">
        <v>8.75</v>
      </c>
      <c r="S498" s="41">
        <v>11.42</v>
      </c>
      <c r="T498" s="41">
        <v>12.47</v>
      </c>
      <c r="U498" s="41">
        <v>12.62</v>
      </c>
      <c r="V498" s="41">
        <v>12.2</v>
      </c>
      <c r="W498" s="41">
        <v>11.25</v>
      </c>
      <c r="X498" s="41">
        <v>9.84</v>
      </c>
      <c r="Y498" s="41">
        <v>6.8</v>
      </c>
      <c r="Z498" s="42">
        <f t="shared" si="46"/>
        <v>194.74</v>
      </c>
      <c r="AA498" s="43">
        <v>1</v>
      </c>
      <c r="AB498" s="60">
        <f t="shared" si="51"/>
        <v>194.74</v>
      </c>
      <c r="AD498" s="30" t="s">
        <v>49</v>
      </c>
      <c r="AG498" s="67"/>
    </row>
    <row r="499" spans="1:33" ht="15.75" x14ac:dyDescent="0.25">
      <c r="A499" s="59">
        <f t="shared" si="50"/>
        <v>48519</v>
      </c>
      <c r="B499" s="41">
        <v>6.35</v>
      </c>
      <c r="C499" s="41">
        <v>5.87</v>
      </c>
      <c r="D499" s="41">
        <v>5.59</v>
      </c>
      <c r="E499" s="41">
        <v>5.44</v>
      </c>
      <c r="F499" s="41">
        <v>5.45</v>
      </c>
      <c r="G499" s="41">
        <v>5.44</v>
      </c>
      <c r="H499" s="41">
        <v>5.81</v>
      </c>
      <c r="I499" s="41">
        <v>4.79</v>
      </c>
      <c r="J499" s="41">
        <v>5.33</v>
      </c>
      <c r="K499" s="41">
        <v>5.84</v>
      </c>
      <c r="L499" s="41">
        <v>8.41</v>
      </c>
      <c r="M499" s="41">
        <v>8.93</v>
      </c>
      <c r="N499" s="41">
        <v>9.24</v>
      </c>
      <c r="O499" s="41">
        <v>9.08</v>
      </c>
      <c r="P499" s="41">
        <v>8.8800000000000008</v>
      </c>
      <c r="Q499" s="41">
        <v>8.81</v>
      </c>
      <c r="R499" s="41">
        <v>8.81</v>
      </c>
      <c r="S499" s="41">
        <v>11.44</v>
      </c>
      <c r="T499" s="41">
        <v>12.54</v>
      </c>
      <c r="U499" s="41">
        <v>12.71</v>
      </c>
      <c r="V499" s="41">
        <v>12.29</v>
      </c>
      <c r="W499" s="41">
        <v>11.36</v>
      </c>
      <c r="X499" s="41">
        <v>9.9499999999999993</v>
      </c>
      <c r="Y499" s="41">
        <v>6.85</v>
      </c>
      <c r="Z499" s="42">
        <f t="shared" si="46"/>
        <v>195.20999999999995</v>
      </c>
      <c r="AA499" s="43">
        <v>2</v>
      </c>
      <c r="AB499" s="60">
        <f t="shared" si="51"/>
        <v>390.4199999999999</v>
      </c>
      <c r="AD499" s="30" t="s">
        <v>49</v>
      </c>
      <c r="AG499" s="67"/>
    </row>
    <row r="500" spans="1:33" ht="16.5" thickBot="1" x14ac:dyDescent="0.3">
      <c r="A500" s="61">
        <f t="shared" si="50"/>
        <v>48549</v>
      </c>
      <c r="B500" s="44">
        <v>7.01</v>
      </c>
      <c r="C500" s="44">
        <v>6.47</v>
      </c>
      <c r="D500" s="44">
        <v>6.12</v>
      </c>
      <c r="E500" s="44">
        <v>5.89</v>
      </c>
      <c r="F500" s="44">
        <v>5.8</v>
      </c>
      <c r="G500" s="44">
        <v>5.78</v>
      </c>
      <c r="H500" s="44">
        <v>6</v>
      </c>
      <c r="I500" s="44">
        <v>4.8</v>
      </c>
      <c r="J500" s="44">
        <v>5.27</v>
      </c>
      <c r="K500" s="44">
        <v>5.74</v>
      </c>
      <c r="L500" s="44">
        <v>8.1999999999999993</v>
      </c>
      <c r="M500" s="44">
        <v>8.68</v>
      </c>
      <c r="N500" s="44">
        <v>8.9700000000000006</v>
      </c>
      <c r="O500" s="44">
        <v>9.0500000000000007</v>
      </c>
      <c r="P500" s="44">
        <v>8.94</v>
      </c>
      <c r="Q500" s="44">
        <v>8.8800000000000008</v>
      </c>
      <c r="R500" s="44">
        <v>8.86</v>
      </c>
      <c r="S500" s="44">
        <v>11.3</v>
      </c>
      <c r="T500" s="44">
        <v>12.37</v>
      </c>
      <c r="U500" s="44">
        <v>12.56</v>
      </c>
      <c r="V500" s="44">
        <v>12.16</v>
      </c>
      <c r="W500" s="44">
        <v>11.44</v>
      </c>
      <c r="X500" s="44">
        <v>10.33</v>
      </c>
      <c r="Y500" s="44">
        <v>9.1199999999999992</v>
      </c>
      <c r="Z500" s="45">
        <f t="shared" si="46"/>
        <v>199.74</v>
      </c>
      <c r="AA500" s="46">
        <v>0</v>
      </c>
      <c r="AB500" s="62">
        <f t="shared" si="51"/>
        <v>0</v>
      </c>
      <c r="AD500" s="30" t="s">
        <v>49</v>
      </c>
      <c r="AG500" s="67"/>
    </row>
    <row r="501" spans="1:33" ht="15.75" x14ac:dyDescent="0.25">
      <c r="A501" s="77">
        <f t="shared" si="50"/>
        <v>48580</v>
      </c>
      <c r="B501" s="73">
        <v>6.68</v>
      </c>
      <c r="C501" s="73">
        <v>6.19</v>
      </c>
      <c r="D501" s="73">
        <v>5.88</v>
      </c>
      <c r="E501" s="73">
        <v>5.7</v>
      </c>
      <c r="F501" s="73">
        <v>5.7</v>
      </c>
      <c r="G501" s="73">
        <v>5.78</v>
      </c>
      <c r="H501" s="73">
        <v>6.05</v>
      </c>
      <c r="I501" s="73">
        <v>4.82</v>
      </c>
      <c r="J501" s="73">
        <v>5.29</v>
      </c>
      <c r="K501" s="73">
        <v>5.81</v>
      </c>
      <c r="L501" s="73">
        <v>8.36</v>
      </c>
      <c r="M501" s="73">
        <v>8.91</v>
      </c>
      <c r="N501" s="73">
        <v>9.1999999999999993</v>
      </c>
      <c r="O501" s="73">
        <v>9.02</v>
      </c>
      <c r="P501" s="73">
        <v>8.83</v>
      </c>
      <c r="Q501" s="73">
        <v>8.68</v>
      </c>
      <c r="R501" s="73">
        <v>8.74</v>
      </c>
      <c r="S501" s="73">
        <v>11.27</v>
      </c>
      <c r="T501" s="73">
        <v>12.29</v>
      </c>
      <c r="U501" s="73">
        <v>12.8</v>
      </c>
      <c r="V501" s="73">
        <v>12.37</v>
      </c>
      <c r="W501" s="73">
        <v>11.47</v>
      </c>
      <c r="X501" s="73">
        <v>10.16</v>
      </c>
      <c r="Y501" s="73">
        <v>8.9</v>
      </c>
      <c r="Z501" s="74">
        <f t="shared" si="46"/>
        <v>198.89999999999998</v>
      </c>
      <c r="AA501" s="75">
        <v>1</v>
      </c>
      <c r="AB501" s="76">
        <f>+Z501*AA501</f>
        <v>198.89999999999998</v>
      </c>
      <c r="AD501" s="30" t="s">
        <v>49</v>
      </c>
      <c r="AG501" s="67"/>
    </row>
    <row r="502" spans="1:33" ht="15.75" x14ac:dyDescent="0.25">
      <c r="A502" s="59">
        <f t="shared" si="50"/>
        <v>48611</v>
      </c>
      <c r="B502" s="41">
        <v>7.04</v>
      </c>
      <c r="C502" s="41">
        <v>6.48</v>
      </c>
      <c r="D502" s="41">
        <v>6.11</v>
      </c>
      <c r="E502" s="41">
        <v>5.91</v>
      </c>
      <c r="F502" s="41">
        <v>5.86</v>
      </c>
      <c r="G502" s="41">
        <v>5.95</v>
      </c>
      <c r="H502" s="41">
        <v>6.18</v>
      </c>
      <c r="I502" s="41">
        <v>4.93</v>
      </c>
      <c r="J502" s="41">
        <v>5.47</v>
      </c>
      <c r="K502" s="41">
        <v>5.98</v>
      </c>
      <c r="L502" s="41">
        <v>8.41</v>
      </c>
      <c r="M502" s="41">
        <v>8.86</v>
      </c>
      <c r="N502" s="41">
        <v>9.15</v>
      </c>
      <c r="O502" s="41">
        <v>9.14</v>
      </c>
      <c r="P502" s="41">
        <v>8.9600000000000009</v>
      </c>
      <c r="Q502" s="41">
        <v>8.83</v>
      </c>
      <c r="R502" s="41">
        <v>8.7799999999999994</v>
      </c>
      <c r="S502" s="41">
        <v>11.15</v>
      </c>
      <c r="T502" s="41">
        <v>11.8</v>
      </c>
      <c r="U502" s="41">
        <v>12.8</v>
      </c>
      <c r="V502" s="41">
        <v>12.55</v>
      </c>
      <c r="W502" s="41">
        <v>11.71</v>
      </c>
      <c r="X502" s="41">
        <v>10.29</v>
      </c>
      <c r="Y502" s="41">
        <v>7.11</v>
      </c>
      <c r="Z502" s="42">
        <f t="shared" si="46"/>
        <v>199.45000000000005</v>
      </c>
      <c r="AA502" s="43">
        <v>0</v>
      </c>
      <c r="AB502" s="60">
        <f>+Z502*AA502</f>
        <v>0</v>
      </c>
      <c r="AD502" s="30" t="s">
        <v>49</v>
      </c>
      <c r="AG502" s="67"/>
    </row>
    <row r="503" spans="1:33" ht="15.75" x14ac:dyDescent="0.25">
      <c r="A503" s="59">
        <f t="shared" si="50"/>
        <v>48639</v>
      </c>
      <c r="B503" s="41">
        <v>6.94</v>
      </c>
      <c r="C503" s="41">
        <v>6.37</v>
      </c>
      <c r="D503" s="41">
        <v>6.08</v>
      </c>
      <c r="E503" s="41">
        <v>5.92</v>
      </c>
      <c r="F503" s="41">
        <v>5.9</v>
      </c>
      <c r="G503" s="41">
        <v>6.01</v>
      </c>
      <c r="H503" s="41">
        <v>6.27</v>
      </c>
      <c r="I503" s="41">
        <v>5.16</v>
      </c>
      <c r="J503" s="41">
        <v>5.59</v>
      </c>
      <c r="K503" s="41">
        <v>6.15</v>
      </c>
      <c r="L503" s="41">
        <v>8.7899999999999991</v>
      </c>
      <c r="M503" s="41">
        <v>9.3699999999999992</v>
      </c>
      <c r="N503" s="41">
        <v>9.6199999999999992</v>
      </c>
      <c r="O503" s="41">
        <v>9.5500000000000007</v>
      </c>
      <c r="P503" s="41">
        <v>9.48</v>
      </c>
      <c r="Q503" s="41">
        <v>9.36</v>
      </c>
      <c r="R503" s="41">
        <v>9.3000000000000007</v>
      </c>
      <c r="S503" s="41">
        <v>11.74</v>
      </c>
      <c r="T503" s="41">
        <v>12.49</v>
      </c>
      <c r="U503" s="41">
        <v>13.33</v>
      </c>
      <c r="V503" s="41">
        <v>12.98</v>
      </c>
      <c r="W503" s="41">
        <v>12.07</v>
      </c>
      <c r="X503" s="41">
        <v>10.57</v>
      </c>
      <c r="Y503" s="41">
        <v>9.16</v>
      </c>
      <c r="Z503" s="42">
        <f t="shared" si="46"/>
        <v>208.2</v>
      </c>
      <c r="AA503" s="43">
        <v>1</v>
      </c>
      <c r="AB503" s="60">
        <f t="shared" ref="AB503:AB512" si="52">+Z503*AA503</f>
        <v>208.2</v>
      </c>
      <c r="AD503" s="30" t="s">
        <v>49</v>
      </c>
      <c r="AG503" s="67"/>
    </row>
    <row r="504" spans="1:33" ht="15.75" x14ac:dyDescent="0.25">
      <c r="A504" s="59">
        <f t="shared" si="50"/>
        <v>48670</v>
      </c>
      <c r="B504" s="41">
        <v>6.99</v>
      </c>
      <c r="C504" s="41">
        <v>6.44</v>
      </c>
      <c r="D504" s="41">
        <v>6.1</v>
      </c>
      <c r="E504" s="41">
        <v>5.91</v>
      </c>
      <c r="F504" s="41">
        <v>5.88</v>
      </c>
      <c r="G504" s="41">
        <v>5.89</v>
      </c>
      <c r="H504" s="41">
        <v>6.16</v>
      </c>
      <c r="I504" s="41">
        <v>5.0599999999999996</v>
      </c>
      <c r="J504" s="41">
        <v>5.55</v>
      </c>
      <c r="K504" s="41">
        <v>6.02</v>
      </c>
      <c r="L504" s="41">
        <v>8.4600000000000009</v>
      </c>
      <c r="M504" s="41">
        <v>8.9700000000000006</v>
      </c>
      <c r="N504" s="41">
        <v>9.32</v>
      </c>
      <c r="O504" s="41">
        <v>9.27</v>
      </c>
      <c r="P504" s="41">
        <v>9.09</v>
      </c>
      <c r="Q504" s="41">
        <v>8.98</v>
      </c>
      <c r="R504" s="41">
        <v>8.94</v>
      </c>
      <c r="S504" s="41">
        <v>11.38</v>
      </c>
      <c r="T504" s="41">
        <v>12.23</v>
      </c>
      <c r="U504" s="41">
        <v>12.8</v>
      </c>
      <c r="V504" s="41">
        <v>12.48</v>
      </c>
      <c r="W504" s="41">
        <v>11.66</v>
      </c>
      <c r="X504" s="41">
        <v>10.39</v>
      </c>
      <c r="Y504" s="41">
        <v>9.11</v>
      </c>
      <c r="Z504" s="42">
        <f t="shared" si="46"/>
        <v>203.07999999999998</v>
      </c>
      <c r="AA504" s="43">
        <v>0</v>
      </c>
      <c r="AB504" s="60">
        <f t="shared" si="52"/>
        <v>0</v>
      </c>
      <c r="AD504" s="30" t="s">
        <v>49</v>
      </c>
      <c r="AG504" s="67"/>
    </row>
    <row r="505" spans="1:33" ht="15.75" x14ac:dyDescent="0.25">
      <c r="A505" s="59">
        <f t="shared" si="50"/>
        <v>48700</v>
      </c>
      <c r="B505" s="41">
        <v>6.53</v>
      </c>
      <c r="C505" s="41">
        <v>6.05</v>
      </c>
      <c r="D505" s="41">
        <v>5.79</v>
      </c>
      <c r="E505" s="41">
        <v>5.64</v>
      </c>
      <c r="F505" s="41">
        <v>5.64</v>
      </c>
      <c r="G505" s="41">
        <v>5.63</v>
      </c>
      <c r="H505" s="41">
        <v>6.01</v>
      </c>
      <c r="I505" s="41">
        <v>5.01</v>
      </c>
      <c r="J505" s="41">
        <v>5.59</v>
      </c>
      <c r="K505" s="41">
        <v>6.1</v>
      </c>
      <c r="L505" s="41">
        <v>8.65</v>
      </c>
      <c r="M505" s="41">
        <v>9.27</v>
      </c>
      <c r="N505" s="41">
        <v>9.67</v>
      </c>
      <c r="O505" s="41">
        <v>9.57</v>
      </c>
      <c r="P505" s="41">
        <v>9.23</v>
      </c>
      <c r="Q505" s="41">
        <v>9.0299999999999994</v>
      </c>
      <c r="R505" s="41">
        <v>8.9600000000000009</v>
      </c>
      <c r="S505" s="41">
        <v>11.47</v>
      </c>
      <c r="T505" s="41">
        <v>12.23</v>
      </c>
      <c r="U505" s="41">
        <v>13.04</v>
      </c>
      <c r="V505" s="41">
        <v>12.64</v>
      </c>
      <c r="W505" s="41">
        <v>11.7</v>
      </c>
      <c r="X505" s="41">
        <v>10.24</v>
      </c>
      <c r="Y505" s="41">
        <v>8.82</v>
      </c>
      <c r="Z505" s="42">
        <f t="shared" si="46"/>
        <v>202.51</v>
      </c>
      <c r="AA505" s="43">
        <v>1</v>
      </c>
      <c r="AB505" s="60">
        <f t="shared" si="52"/>
        <v>202.51</v>
      </c>
      <c r="AD505" s="30" t="s">
        <v>49</v>
      </c>
      <c r="AG505" s="67"/>
    </row>
    <row r="506" spans="1:33" ht="15.75" x14ac:dyDescent="0.25">
      <c r="A506" s="59">
        <f t="shared" si="50"/>
        <v>48731</v>
      </c>
      <c r="B506" s="41">
        <v>6.4</v>
      </c>
      <c r="C506" s="41">
        <v>5.92</v>
      </c>
      <c r="D506" s="41">
        <v>5.64</v>
      </c>
      <c r="E506" s="41">
        <v>5.5</v>
      </c>
      <c r="F506" s="41">
        <v>5.5</v>
      </c>
      <c r="G506" s="41">
        <v>5.47</v>
      </c>
      <c r="H506" s="41">
        <v>5.85</v>
      </c>
      <c r="I506" s="41">
        <v>4.79</v>
      </c>
      <c r="J506" s="41">
        <v>5.34</v>
      </c>
      <c r="K506" s="41">
        <v>5.84</v>
      </c>
      <c r="L506" s="41">
        <v>8.4</v>
      </c>
      <c r="M506" s="41">
        <v>8.9700000000000006</v>
      </c>
      <c r="N506" s="41">
        <v>9.34</v>
      </c>
      <c r="O506" s="41">
        <v>9.2799999999999994</v>
      </c>
      <c r="P506" s="41">
        <v>8.98</v>
      </c>
      <c r="Q506" s="41">
        <v>8.7899999999999991</v>
      </c>
      <c r="R506" s="41">
        <v>8.73</v>
      </c>
      <c r="S506" s="41">
        <v>11.24</v>
      </c>
      <c r="T506" s="41">
        <v>11.93</v>
      </c>
      <c r="U506" s="41">
        <v>12.76</v>
      </c>
      <c r="V506" s="41">
        <v>12.37</v>
      </c>
      <c r="W506" s="41">
        <v>11.46</v>
      </c>
      <c r="X506" s="41">
        <v>10.050000000000001</v>
      </c>
      <c r="Y506" s="41">
        <v>8.67</v>
      </c>
      <c r="Z506" s="42">
        <f t="shared" si="46"/>
        <v>197.22000000000003</v>
      </c>
      <c r="AA506" s="43">
        <v>2</v>
      </c>
      <c r="AB506" s="60">
        <f t="shared" si="52"/>
        <v>394.44000000000005</v>
      </c>
      <c r="AD506" s="30" t="s">
        <v>49</v>
      </c>
      <c r="AG506" s="67"/>
    </row>
    <row r="507" spans="1:33" ht="15.75" x14ac:dyDescent="0.25">
      <c r="A507" s="59">
        <f t="shared" si="50"/>
        <v>48761</v>
      </c>
      <c r="B507" s="41">
        <v>6.7</v>
      </c>
      <c r="C507" s="41">
        <v>6.2</v>
      </c>
      <c r="D507" s="41">
        <v>5.9</v>
      </c>
      <c r="E507" s="41">
        <v>5.73</v>
      </c>
      <c r="F507" s="41">
        <v>5.71</v>
      </c>
      <c r="G507" s="41">
        <v>5.69</v>
      </c>
      <c r="H507" s="41">
        <v>6.03</v>
      </c>
      <c r="I507" s="41">
        <v>4.99</v>
      </c>
      <c r="J507" s="41">
        <v>5.53</v>
      </c>
      <c r="K507" s="41">
        <v>6.05</v>
      </c>
      <c r="L507" s="41">
        <v>8.65</v>
      </c>
      <c r="M507" s="41">
        <v>9.25</v>
      </c>
      <c r="N507" s="41">
        <v>9.64</v>
      </c>
      <c r="O507" s="41">
        <v>9.4499999999999993</v>
      </c>
      <c r="P507" s="41">
        <v>9.0399999999999991</v>
      </c>
      <c r="Q507" s="41">
        <v>8.83</v>
      </c>
      <c r="R507" s="41">
        <v>8.82</v>
      </c>
      <c r="S507" s="41">
        <v>11.19</v>
      </c>
      <c r="T507" s="41">
        <v>11.81</v>
      </c>
      <c r="U507" s="41">
        <v>12.85</v>
      </c>
      <c r="V507" s="41">
        <v>12.53</v>
      </c>
      <c r="W507" s="41">
        <v>11.66</v>
      </c>
      <c r="X507" s="41">
        <v>10.27</v>
      </c>
      <c r="Y507" s="41">
        <v>8.8699999999999992</v>
      </c>
      <c r="Z507" s="42">
        <f t="shared" si="46"/>
        <v>201.39000000000001</v>
      </c>
      <c r="AA507" s="43">
        <v>1</v>
      </c>
      <c r="AB507" s="60">
        <f t="shared" si="52"/>
        <v>201.39000000000001</v>
      </c>
      <c r="AD507" s="30" t="s">
        <v>49</v>
      </c>
      <c r="AG507" s="67"/>
    </row>
    <row r="508" spans="1:33" ht="15.75" x14ac:dyDescent="0.25">
      <c r="A508" s="59">
        <f t="shared" si="50"/>
        <v>48792</v>
      </c>
      <c r="B508" s="41">
        <v>6.65</v>
      </c>
      <c r="C508" s="41">
        <v>6.18</v>
      </c>
      <c r="D508" s="41">
        <v>5.9</v>
      </c>
      <c r="E508" s="41">
        <v>5.76</v>
      </c>
      <c r="F508" s="41">
        <v>5.74</v>
      </c>
      <c r="G508" s="41">
        <v>5.81</v>
      </c>
      <c r="H508" s="41">
        <v>6.08</v>
      </c>
      <c r="I508" s="41">
        <v>4.97</v>
      </c>
      <c r="J508" s="41">
        <v>5.55</v>
      </c>
      <c r="K508" s="41">
        <v>6.1</v>
      </c>
      <c r="L508" s="41">
        <v>8.8000000000000007</v>
      </c>
      <c r="M508" s="41">
        <v>9.4</v>
      </c>
      <c r="N508" s="41">
        <v>9.66</v>
      </c>
      <c r="O508" s="41">
        <v>9.51</v>
      </c>
      <c r="P508" s="41">
        <v>9.2899999999999991</v>
      </c>
      <c r="Q508" s="41">
        <v>9.07</v>
      </c>
      <c r="R508" s="41">
        <v>9.0500000000000007</v>
      </c>
      <c r="S508" s="41">
        <v>11.5</v>
      </c>
      <c r="T508" s="41">
        <v>12.21</v>
      </c>
      <c r="U508" s="41">
        <v>13.15</v>
      </c>
      <c r="V508" s="41">
        <v>12.71</v>
      </c>
      <c r="W508" s="41">
        <v>11.74</v>
      </c>
      <c r="X508" s="41">
        <v>10.27</v>
      </c>
      <c r="Y508" s="41">
        <v>8.92</v>
      </c>
      <c r="Z508" s="42">
        <f t="shared" si="46"/>
        <v>204.02</v>
      </c>
      <c r="AA508" s="43">
        <v>1</v>
      </c>
      <c r="AB508" s="60">
        <f t="shared" si="52"/>
        <v>204.02</v>
      </c>
      <c r="AD508" s="30" t="s">
        <v>49</v>
      </c>
      <c r="AG508" s="67"/>
    </row>
    <row r="509" spans="1:33" ht="15.75" x14ac:dyDescent="0.25">
      <c r="A509" s="59">
        <f t="shared" si="50"/>
        <v>48823</v>
      </c>
      <c r="B509" s="41">
        <v>7.05</v>
      </c>
      <c r="C509" s="41">
        <v>6.52</v>
      </c>
      <c r="D509" s="41">
        <v>6.19</v>
      </c>
      <c r="E509" s="41">
        <v>5.97</v>
      </c>
      <c r="F509" s="41">
        <v>5.92</v>
      </c>
      <c r="G509" s="41">
        <v>5.88</v>
      </c>
      <c r="H509" s="41">
        <v>6.2</v>
      </c>
      <c r="I509" s="41">
        <v>5.08</v>
      </c>
      <c r="J509" s="41">
        <v>5.6</v>
      </c>
      <c r="K509" s="41">
        <v>6.09</v>
      </c>
      <c r="L509" s="41">
        <v>8.56</v>
      </c>
      <c r="M509" s="41">
        <v>9.0399999999999991</v>
      </c>
      <c r="N509" s="41">
        <v>9.42</v>
      </c>
      <c r="O509" s="41">
        <v>9.41</v>
      </c>
      <c r="P509" s="41">
        <v>9.23</v>
      </c>
      <c r="Q509" s="41">
        <v>9.1199999999999992</v>
      </c>
      <c r="R509" s="41">
        <v>9.1199999999999992</v>
      </c>
      <c r="S509" s="41">
        <v>11.59</v>
      </c>
      <c r="T509" s="41">
        <v>12.58</v>
      </c>
      <c r="U509" s="41">
        <v>13.12</v>
      </c>
      <c r="V509" s="41">
        <v>12.79</v>
      </c>
      <c r="W509" s="41">
        <v>11.88</v>
      </c>
      <c r="X509" s="41">
        <v>10.46</v>
      </c>
      <c r="Y509" s="41">
        <v>7.27</v>
      </c>
      <c r="Z509" s="42">
        <f t="shared" ref="Z509:Z572" si="53">SUM(B509:Y509)</f>
        <v>204.09000000000003</v>
      </c>
      <c r="AA509" s="43">
        <v>0</v>
      </c>
      <c r="AB509" s="60">
        <f t="shared" si="52"/>
        <v>0</v>
      </c>
      <c r="AD509" s="30" t="s">
        <v>49</v>
      </c>
      <c r="AG509" s="67"/>
    </row>
    <row r="510" spans="1:33" ht="15.75" x14ac:dyDescent="0.25">
      <c r="A510" s="59">
        <f t="shared" si="50"/>
        <v>48853</v>
      </c>
      <c r="B510" s="41">
        <v>6.51</v>
      </c>
      <c r="C510" s="41">
        <v>6.04</v>
      </c>
      <c r="D510" s="41">
        <v>5.75</v>
      </c>
      <c r="E510" s="41">
        <v>5.6</v>
      </c>
      <c r="F510" s="41">
        <v>5.6</v>
      </c>
      <c r="G510" s="41">
        <v>5.44</v>
      </c>
      <c r="H510" s="41">
        <v>5.86</v>
      </c>
      <c r="I510" s="41">
        <v>4.8499999999999996</v>
      </c>
      <c r="J510" s="41">
        <v>5.45</v>
      </c>
      <c r="K510" s="41">
        <v>5.96</v>
      </c>
      <c r="L510" s="41">
        <v>8.57</v>
      </c>
      <c r="M510" s="41">
        <v>9.23</v>
      </c>
      <c r="N510" s="41">
        <v>9.57</v>
      </c>
      <c r="O510" s="41">
        <v>9.48</v>
      </c>
      <c r="P510" s="41">
        <v>9.18</v>
      </c>
      <c r="Q510" s="41">
        <v>8.98</v>
      </c>
      <c r="R510" s="41">
        <v>8.9700000000000006</v>
      </c>
      <c r="S510" s="41">
        <v>11.7</v>
      </c>
      <c r="T510" s="41">
        <v>12.78</v>
      </c>
      <c r="U510" s="41">
        <v>12.93</v>
      </c>
      <c r="V510" s="41">
        <v>12.5</v>
      </c>
      <c r="W510" s="41">
        <v>11.52</v>
      </c>
      <c r="X510" s="41">
        <v>10.09</v>
      </c>
      <c r="Y510" s="41">
        <v>6.96</v>
      </c>
      <c r="Z510" s="42">
        <f t="shared" si="53"/>
        <v>199.52000000000004</v>
      </c>
      <c r="AA510" s="43">
        <v>1</v>
      </c>
      <c r="AB510" s="60">
        <f t="shared" si="52"/>
        <v>199.52000000000004</v>
      </c>
      <c r="AD510" s="30" t="s">
        <v>49</v>
      </c>
      <c r="AG510" s="67"/>
    </row>
    <row r="511" spans="1:33" ht="15.75" x14ac:dyDescent="0.25">
      <c r="A511" s="59">
        <f t="shared" si="50"/>
        <v>48884</v>
      </c>
      <c r="B511" s="41">
        <v>6.51</v>
      </c>
      <c r="C511" s="41">
        <v>6.01</v>
      </c>
      <c r="D511" s="41">
        <v>5.73</v>
      </c>
      <c r="E511" s="41">
        <v>5.58</v>
      </c>
      <c r="F511" s="41">
        <v>5.58</v>
      </c>
      <c r="G511" s="41">
        <v>5.58</v>
      </c>
      <c r="H511" s="41">
        <v>5.96</v>
      </c>
      <c r="I511" s="41">
        <v>4.91</v>
      </c>
      <c r="J511" s="41">
        <v>5.47</v>
      </c>
      <c r="K511" s="41">
        <v>5.99</v>
      </c>
      <c r="L511" s="41">
        <v>8.6199999999999992</v>
      </c>
      <c r="M511" s="41">
        <v>9.15</v>
      </c>
      <c r="N511" s="41">
        <v>9.4700000000000006</v>
      </c>
      <c r="O511" s="41">
        <v>9.31</v>
      </c>
      <c r="P511" s="41">
        <v>9.1</v>
      </c>
      <c r="Q511" s="41">
        <v>9.0299999999999994</v>
      </c>
      <c r="R511" s="41">
        <v>9.0299999999999994</v>
      </c>
      <c r="S511" s="41">
        <v>11.72</v>
      </c>
      <c r="T511" s="41">
        <v>12.85</v>
      </c>
      <c r="U511" s="41">
        <v>13.03</v>
      </c>
      <c r="V511" s="41">
        <v>12.59</v>
      </c>
      <c r="W511" s="41">
        <v>11.64</v>
      </c>
      <c r="X511" s="41">
        <v>10.19</v>
      </c>
      <c r="Y511" s="41">
        <v>7.02</v>
      </c>
      <c r="Z511" s="42">
        <f t="shared" si="53"/>
        <v>200.07000000000002</v>
      </c>
      <c r="AA511" s="43">
        <v>2</v>
      </c>
      <c r="AB511" s="60">
        <f t="shared" si="52"/>
        <v>400.14000000000004</v>
      </c>
      <c r="AD511" s="30" t="s">
        <v>49</v>
      </c>
      <c r="AG511" s="67"/>
    </row>
    <row r="512" spans="1:33" ht="16.5" thickBot="1" x14ac:dyDescent="0.3">
      <c r="A512" s="61">
        <f t="shared" si="50"/>
        <v>48914</v>
      </c>
      <c r="B512" s="44">
        <v>7.17</v>
      </c>
      <c r="C512" s="44">
        <v>6.62</v>
      </c>
      <c r="D512" s="44">
        <v>6.26</v>
      </c>
      <c r="E512" s="44">
        <v>6.02</v>
      </c>
      <c r="F512" s="44">
        <v>5.93</v>
      </c>
      <c r="G512" s="44">
        <v>5.92</v>
      </c>
      <c r="H512" s="44">
        <v>6.13</v>
      </c>
      <c r="I512" s="44">
        <v>4.91</v>
      </c>
      <c r="J512" s="44">
        <v>5.39</v>
      </c>
      <c r="K512" s="44">
        <v>5.87</v>
      </c>
      <c r="L512" s="44">
        <v>8.39</v>
      </c>
      <c r="M512" s="44">
        <v>8.8800000000000008</v>
      </c>
      <c r="N512" s="44">
        <v>9.18</v>
      </c>
      <c r="O512" s="44">
        <v>9.26</v>
      </c>
      <c r="P512" s="44">
        <v>9.15</v>
      </c>
      <c r="Q512" s="44">
        <v>9.08</v>
      </c>
      <c r="R512" s="44">
        <v>9.06</v>
      </c>
      <c r="S512" s="44">
        <v>11.56</v>
      </c>
      <c r="T512" s="44">
        <v>12.66</v>
      </c>
      <c r="U512" s="44">
        <v>12.85</v>
      </c>
      <c r="V512" s="44">
        <v>12.44</v>
      </c>
      <c r="W512" s="44">
        <v>11.71</v>
      </c>
      <c r="X512" s="44">
        <v>10.56</v>
      </c>
      <c r="Y512" s="44">
        <v>9.33</v>
      </c>
      <c r="Z512" s="45">
        <f t="shared" si="53"/>
        <v>204.33</v>
      </c>
      <c r="AA512" s="46">
        <v>0</v>
      </c>
      <c r="AB512" s="62">
        <f t="shared" si="52"/>
        <v>0</v>
      </c>
      <c r="AD512" s="30" t="s">
        <v>49</v>
      </c>
      <c r="AG512" s="67"/>
    </row>
    <row r="513" spans="1:33" ht="15.75" x14ac:dyDescent="0.25">
      <c r="A513" s="77">
        <f t="shared" si="50"/>
        <v>48945</v>
      </c>
      <c r="B513" s="73">
        <v>6.83</v>
      </c>
      <c r="C513" s="73">
        <v>6.33</v>
      </c>
      <c r="D513" s="73">
        <v>6.01</v>
      </c>
      <c r="E513" s="73">
        <v>5.83</v>
      </c>
      <c r="F513" s="73">
        <v>5.82</v>
      </c>
      <c r="G513" s="73">
        <v>5.91</v>
      </c>
      <c r="H513" s="73">
        <v>6.19</v>
      </c>
      <c r="I513" s="73">
        <v>4.93</v>
      </c>
      <c r="J513" s="73">
        <v>5.41</v>
      </c>
      <c r="K513" s="73">
        <v>5.94</v>
      </c>
      <c r="L513" s="73">
        <v>8.5500000000000007</v>
      </c>
      <c r="M513" s="73">
        <v>9.11</v>
      </c>
      <c r="N513" s="73">
        <v>9.41</v>
      </c>
      <c r="O513" s="73">
        <v>9.23</v>
      </c>
      <c r="P513" s="73">
        <v>9.0299999999999994</v>
      </c>
      <c r="Q513" s="73">
        <v>8.8800000000000008</v>
      </c>
      <c r="R513" s="73">
        <v>8.93</v>
      </c>
      <c r="S513" s="73">
        <v>11.53</v>
      </c>
      <c r="T513" s="73">
        <v>12.57</v>
      </c>
      <c r="U513" s="73">
        <v>13.09</v>
      </c>
      <c r="V513" s="73">
        <v>12.65</v>
      </c>
      <c r="W513" s="73">
        <v>11.73</v>
      </c>
      <c r="X513" s="73">
        <v>10.39</v>
      </c>
      <c r="Y513" s="73">
        <v>9.1</v>
      </c>
      <c r="Z513" s="74">
        <f t="shared" si="53"/>
        <v>203.4</v>
      </c>
      <c r="AA513" s="75">
        <v>1</v>
      </c>
      <c r="AB513" s="76">
        <f>+Z513*AA513</f>
        <v>203.4</v>
      </c>
      <c r="AD513" s="30" t="s">
        <v>49</v>
      </c>
      <c r="AG513" s="67"/>
    </row>
    <row r="514" spans="1:33" ht="15.75" x14ac:dyDescent="0.25">
      <c r="A514" s="59">
        <f t="shared" si="50"/>
        <v>48976</v>
      </c>
      <c r="B514" s="41">
        <v>7.2</v>
      </c>
      <c r="C514" s="41">
        <v>6.63</v>
      </c>
      <c r="D514" s="41">
        <v>6.26</v>
      </c>
      <c r="E514" s="41">
        <v>6.05</v>
      </c>
      <c r="F514" s="41">
        <v>6</v>
      </c>
      <c r="G514" s="41">
        <v>6.09</v>
      </c>
      <c r="H514" s="41">
        <v>6.33</v>
      </c>
      <c r="I514" s="41">
        <v>5.05</v>
      </c>
      <c r="J514" s="41">
        <v>5.6</v>
      </c>
      <c r="K514" s="41">
        <v>6.12</v>
      </c>
      <c r="L514" s="41">
        <v>8.61</v>
      </c>
      <c r="M514" s="41">
        <v>9.07</v>
      </c>
      <c r="N514" s="41">
        <v>9.3699999999999992</v>
      </c>
      <c r="O514" s="41">
        <v>9.36</v>
      </c>
      <c r="P514" s="41">
        <v>9.17</v>
      </c>
      <c r="Q514" s="41">
        <v>9.0399999999999991</v>
      </c>
      <c r="R514" s="41">
        <v>8.99</v>
      </c>
      <c r="S514" s="41">
        <v>11.42</v>
      </c>
      <c r="T514" s="41">
        <v>12.08</v>
      </c>
      <c r="U514" s="41">
        <v>13.1</v>
      </c>
      <c r="V514" s="41">
        <v>12.85</v>
      </c>
      <c r="W514" s="41">
        <v>11.99</v>
      </c>
      <c r="X514" s="41">
        <v>10.53</v>
      </c>
      <c r="Y514" s="41">
        <v>9.11</v>
      </c>
      <c r="Z514" s="42">
        <f t="shared" si="53"/>
        <v>206.01999999999998</v>
      </c>
      <c r="AA514" s="43">
        <v>0</v>
      </c>
      <c r="AB514" s="60">
        <f>+Z514*AA514</f>
        <v>0</v>
      </c>
      <c r="AD514" s="30" t="s">
        <v>49</v>
      </c>
      <c r="AG514" s="67"/>
    </row>
    <row r="515" spans="1:33" ht="15.75" x14ac:dyDescent="0.25">
      <c r="A515" s="59">
        <f t="shared" si="50"/>
        <v>49004</v>
      </c>
      <c r="B515" s="41">
        <v>7.11</v>
      </c>
      <c r="C515" s="41">
        <v>6.52</v>
      </c>
      <c r="D515" s="41">
        <v>6.22</v>
      </c>
      <c r="E515" s="41">
        <v>6.06</v>
      </c>
      <c r="F515" s="41">
        <v>6.04</v>
      </c>
      <c r="G515" s="41">
        <v>6.15</v>
      </c>
      <c r="H515" s="41">
        <v>6.42</v>
      </c>
      <c r="I515" s="41">
        <v>5.28</v>
      </c>
      <c r="J515" s="41">
        <v>5.72</v>
      </c>
      <c r="K515" s="41">
        <v>6.29</v>
      </c>
      <c r="L515" s="41">
        <v>9</v>
      </c>
      <c r="M515" s="41">
        <v>9.6</v>
      </c>
      <c r="N515" s="41">
        <v>9.85</v>
      </c>
      <c r="O515" s="41">
        <v>9.7799999999999994</v>
      </c>
      <c r="P515" s="41">
        <v>9.6999999999999993</v>
      </c>
      <c r="Q515" s="41">
        <v>9.58</v>
      </c>
      <c r="R515" s="41">
        <v>9.52</v>
      </c>
      <c r="S515" s="41">
        <v>12.01</v>
      </c>
      <c r="T515" s="41">
        <v>12.78</v>
      </c>
      <c r="U515" s="41">
        <v>13.64</v>
      </c>
      <c r="V515" s="41">
        <v>13.29</v>
      </c>
      <c r="W515" s="41">
        <v>12.35</v>
      </c>
      <c r="X515" s="41">
        <v>10.82</v>
      </c>
      <c r="Y515" s="41">
        <v>9.3800000000000008</v>
      </c>
      <c r="Z515" s="42">
        <f t="shared" si="53"/>
        <v>213.10999999999996</v>
      </c>
      <c r="AA515" s="43">
        <v>1</v>
      </c>
      <c r="AB515" s="60">
        <f t="shared" ref="AB515:AB524" si="54">+Z515*AA515</f>
        <v>213.10999999999996</v>
      </c>
      <c r="AD515" s="30" t="s">
        <v>49</v>
      </c>
      <c r="AG515" s="67"/>
    </row>
    <row r="516" spans="1:33" ht="15.75" x14ac:dyDescent="0.25">
      <c r="A516" s="59">
        <f t="shared" si="50"/>
        <v>49035</v>
      </c>
      <c r="B516" s="41">
        <v>7.17</v>
      </c>
      <c r="C516" s="41">
        <v>6.6</v>
      </c>
      <c r="D516" s="41">
        <v>6.26</v>
      </c>
      <c r="E516" s="41">
        <v>6.06</v>
      </c>
      <c r="F516" s="41">
        <v>6.03</v>
      </c>
      <c r="G516" s="41">
        <v>6.04</v>
      </c>
      <c r="H516" s="41">
        <v>6.32</v>
      </c>
      <c r="I516" s="41">
        <v>5.19</v>
      </c>
      <c r="J516" s="41">
        <v>5.7</v>
      </c>
      <c r="K516" s="41">
        <v>6.17</v>
      </c>
      <c r="L516" s="41">
        <v>8.68</v>
      </c>
      <c r="M516" s="41">
        <v>9.1999999999999993</v>
      </c>
      <c r="N516" s="41">
        <v>9.5500000000000007</v>
      </c>
      <c r="O516" s="41">
        <v>9.5</v>
      </c>
      <c r="P516" s="41">
        <v>9.32</v>
      </c>
      <c r="Q516" s="41">
        <v>9.2100000000000009</v>
      </c>
      <c r="R516" s="41">
        <v>9.16</v>
      </c>
      <c r="S516" s="41">
        <v>11.67</v>
      </c>
      <c r="T516" s="41">
        <v>12.54</v>
      </c>
      <c r="U516" s="41">
        <v>13.13</v>
      </c>
      <c r="V516" s="41">
        <v>12.79</v>
      </c>
      <c r="W516" s="41">
        <v>11.95</v>
      </c>
      <c r="X516" s="41">
        <v>10.65</v>
      </c>
      <c r="Y516" s="41">
        <v>9.34</v>
      </c>
      <c r="Z516" s="42">
        <f t="shared" si="53"/>
        <v>208.22999999999996</v>
      </c>
      <c r="AA516" s="43">
        <v>0</v>
      </c>
      <c r="AB516" s="60">
        <f t="shared" si="54"/>
        <v>0</v>
      </c>
      <c r="AD516" s="30" t="s">
        <v>49</v>
      </c>
      <c r="AG516" s="67"/>
    </row>
    <row r="517" spans="1:33" ht="15.75" x14ac:dyDescent="0.25">
      <c r="A517" s="59">
        <f t="shared" ref="A517:A548" si="55">+A369</f>
        <v>49065</v>
      </c>
      <c r="B517" s="41">
        <v>6.68</v>
      </c>
      <c r="C517" s="41">
        <v>6.19</v>
      </c>
      <c r="D517" s="41">
        <v>5.92</v>
      </c>
      <c r="E517" s="41">
        <v>5.76</v>
      </c>
      <c r="F517" s="41">
        <v>5.77</v>
      </c>
      <c r="G517" s="41">
        <v>5.75</v>
      </c>
      <c r="H517" s="41">
        <v>6.15</v>
      </c>
      <c r="I517" s="41">
        <v>5.12</v>
      </c>
      <c r="J517" s="41">
        <v>5.71</v>
      </c>
      <c r="K517" s="41">
        <v>6.23</v>
      </c>
      <c r="L517" s="41">
        <v>8.84</v>
      </c>
      <c r="M517" s="41">
        <v>9.4700000000000006</v>
      </c>
      <c r="N517" s="41">
        <v>9.89</v>
      </c>
      <c r="O517" s="41">
        <v>9.7899999999999991</v>
      </c>
      <c r="P517" s="41">
        <v>9.44</v>
      </c>
      <c r="Q517" s="41">
        <v>9.23</v>
      </c>
      <c r="R517" s="41">
        <v>9.16</v>
      </c>
      <c r="S517" s="41">
        <v>11.73</v>
      </c>
      <c r="T517" s="41">
        <v>12.51</v>
      </c>
      <c r="U517" s="41">
        <v>13.33</v>
      </c>
      <c r="V517" s="41">
        <v>12.93</v>
      </c>
      <c r="W517" s="41">
        <v>11.96</v>
      </c>
      <c r="X517" s="41">
        <v>10.47</v>
      </c>
      <c r="Y517" s="41">
        <v>9.02</v>
      </c>
      <c r="Z517" s="42">
        <f t="shared" si="53"/>
        <v>207.05</v>
      </c>
      <c r="AA517" s="43">
        <v>2</v>
      </c>
      <c r="AB517" s="60">
        <f t="shared" si="54"/>
        <v>414.1</v>
      </c>
      <c r="AD517" s="30" t="s">
        <v>49</v>
      </c>
      <c r="AG517" s="67"/>
    </row>
    <row r="518" spans="1:33" ht="15.75" x14ac:dyDescent="0.25">
      <c r="A518" s="59">
        <f t="shared" si="55"/>
        <v>49096</v>
      </c>
      <c r="B518" s="41">
        <v>6.55</v>
      </c>
      <c r="C518" s="41">
        <v>6.06</v>
      </c>
      <c r="D518" s="41">
        <v>5.77</v>
      </c>
      <c r="E518" s="41">
        <v>5.63</v>
      </c>
      <c r="F518" s="41">
        <v>5.64</v>
      </c>
      <c r="G518" s="41">
        <v>5.6</v>
      </c>
      <c r="H518" s="41">
        <v>5.99</v>
      </c>
      <c r="I518" s="41">
        <v>4.91</v>
      </c>
      <c r="J518" s="41">
        <v>5.47</v>
      </c>
      <c r="K518" s="41">
        <v>5.98</v>
      </c>
      <c r="L518" s="41">
        <v>8.6</v>
      </c>
      <c r="M518" s="41">
        <v>9.18</v>
      </c>
      <c r="N518" s="41">
        <v>9.56</v>
      </c>
      <c r="O518" s="41">
        <v>9.5</v>
      </c>
      <c r="P518" s="41">
        <v>9.1999999999999993</v>
      </c>
      <c r="Q518" s="41">
        <v>9</v>
      </c>
      <c r="R518" s="41">
        <v>8.94</v>
      </c>
      <c r="S518" s="41">
        <v>11.51</v>
      </c>
      <c r="T518" s="41">
        <v>12.22</v>
      </c>
      <c r="U518" s="41">
        <v>13.06</v>
      </c>
      <c r="V518" s="41">
        <v>12.67</v>
      </c>
      <c r="W518" s="41">
        <v>11.73</v>
      </c>
      <c r="X518" s="41">
        <v>10.29</v>
      </c>
      <c r="Y518" s="41">
        <v>8.8800000000000008</v>
      </c>
      <c r="Z518" s="42">
        <f t="shared" si="53"/>
        <v>201.93999999999997</v>
      </c>
      <c r="AA518" s="43">
        <v>2</v>
      </c>
      <c r="AB518" s="60">
        <f t="shared" si="54"/>
        <v>403.87999999999994</v>
      </c>
      <c r="AD518" s="30" t="s">
        <v>49</v>
      </c>
      <c r="AG518" s="67"/>
    </row>
    <row r="519" spans="1:33" ht="15.75" x14ac:dyDescent="0.25">
      <c r="A519" s="59">
        <f t="shared" si="55"/>
        <v>49126</v>
      </c>
      <c r="B519" s="41">
        <v>6.86</v>
      </c>
      <c r="C519" s="41">
        <v>6.35</v>
      </c>
      <c r="D519" s="41">
        <v>6.04</v>
      </c>
      <c r="E519" s="41">
        <v>5.87</v>
      </c>
      <c r="F519" s="41">
        <v>5.84</v>
      </c>
      <c r="G519" s="41">
        <v>5.82</v>
      </c>
      <c r="H519" s="41">
        <v>6.17</v>
      </c>
      <c r="I519" s="41">
        <v>5.1100000000000003</v>
      </c>
      <c r="J519" s="41">
        <v>5.67</v>
      </c>
      <c r="K519" s="41">
        <v>6.19</v>
      </c>
      <c r="L519" s="41">
        <v>8.85</v>
      </c>
      <c r="M519" s="41">
        <v>9.4700000000000006</v>
      </c>
      <c r="N519" s="41">
        <v>9.8699999999999992</v>
      </c>
      <c r="O519" s="41">
        <v>9.68</v>
      </c>
      <c r="P519" s="41">
        <v>9.25</v>
      </c>
      <c r="Q519" s="41">
        <v>9.0399999999999991</v>
      </c>
      <c r="R519" s="41">
        <v>9.0299999999999994</v>
      </c>
      <c r="S519" s="41">
        <v>11.46</v>
      </c>
      <c r="T519" s="41">
        <v>12.09</v>
      </c>
      <c r="U519" s="41">
        <v>13.15</v>
      </c>
      <c r="V519" s="41">
        <v>12.83</v>
      </c>
      <c r="W519" s="41">
        <v>11.93</v>
      </c>
      <c r="X519" s="41">
        <v>10.51</v>
      </c>
      <c r="Y519" s="41">
        <v>9.08</v>
      </c>
      <c r="Z519" s="42">
        <f t="shared" si="53"/>
        <v>206.16000000000003</v>
      </c>
      <c r="AA519" s="43">
        <v>1</v>
      </c>
      <c r="AB519" s="60">
        <f t="shared" si="54"/>
        <v>206.16000000000003</v>
      </c>
      <c r="AD519" s="30" t="s">
        <v>49</v>
      </c>
      <c r="AG519" s="67"/>
    </row>
    <row r="520" spans="1:33" ht="15.75" x14ac:dyDescent="0.25">
      <c r="A520" s="59">
        <f t="shared" si="55"/>
        <v>49157</v>
      </c>
      <c r="B520" s="41">
        <v>6.81</v>
      </c>
      <c r="C520" s="41">
        <v>6.33</v>
      </c>
      <c r="D520" s="41">
        <v>6.05</v>
      </c>
      <c r="E520" s="41">
        <v>5.9</v>
      </c>
      <c r="F520" s="41">
        <v>5.88</v>
      </c>
      <c r="G520" s="41">
        <v>5.95</v>
      </c>
      <c r="H520" s="41">
        <v>6.23</v>
      </c>
      <c r="I520" s="41">
        <v>5.0999999999999996</v>
      </c>
      <c r="J520" s="41">
        <v>5.69</v>
      </c>
      <c r="K520" s="41">
        <v>6.25</v>
      </c>
      <c r="L520" s="41">
        <v>9.01</v>
      </c>
      <c r="M520" s="41">
        <v>9.6300000000000008</v>
      </c>
      <c r="N520" s="41">
        <v>9.9</v>
      </c>
      <c r="O520" s="41">
        <v>9.74</v>
      </c>
      <c r="P520" s="41">
        <v>9.52</v>
      </c>
      <c r="Q520" s="41">
        <v>9.2899999999999991</v>
      </c>
      <c r="R520" s="41">
        <v>9.27</v>
      </c>
      <c r="S520" s="41">
        <v>11.78</v>
      </c>
      <c r="T520" s="41">
        <v>12.51</v>
      </c>
      <c r="U520" s="41">
        <v>13.47</v>
      </c>
      <c r="V520" s="41">
        <v>13.02</v>
      </c>
      <c r="W520" s="41">
        <v>12.03</v>
      </c>
      <c r="X520" s="41">
        <v>10.52</v>
      </c>
      <c r="Y520" s="41">
        <v>9.14</v>
      </c>
      <c r="Z520" s="42">
        <f t="shared" si="53"/>
        <v>209.01999999999998</v>
      </c>
      <c r="AA520" s="43">
        <v>2</v>
      </c>
      <c r="AB520" s="60">
        <f t="shared" si="54"/>
        <v>418.03999999999996</v>
      </c>
      <c r="AD520" s="30" t="s">
        <v>49</v>
      </c>
      <c r="AG520" s="67"/>
    </row>
    <row r="521" spans="1:33" ht="15.75" x14ac:dyDescent="0.25">
      <c r="A521" s="59">
        <f t="shared" si="55"/>
        <v>49188</v>
      </c>
      <c r="B521" s="41">
        <v>7.22</v>
      </c>
      <c r="C521" s="41">
        <v>6.68</v>
      </c>
      <c r="D521" s="41">
        <v>6.34</v>
      </c>
      <c r="E521" s="41">
        <v>6.11</v>
      </c>
      <c r="F521" s="41">
        <v>6.06</v>
      </c>
      <c r="G521" s="41">
        <v>6.02</v>
      </c>
      <c r="H521" s="41">
        <v>6.34</v>
      </c>
      <c r="I521" s="41">
        <v>5.2</v>
      </c>
      <c r="J521" s="41">
        <v>5.73</v>
      </c>
      <c r="K521" s="41">
        <v>6.24</v>
      </c>
      <c r="L521" s="41">
        <v>8.77</v>
      </c>
      <c r="M521" s="41">
        <v>9.26</v>
      </c>
      <c r="N521" s="41">
        <v>9.65</v>
      </c>
      <c r="O521" s="41">
        <v>9.6300000000000008</v>
      </c>
      <c r="P521" s="41">
        <v>9.4499999999999993</v>
      </c>
      <c r="Q521" s="41">
        <v>9.33</v>
      </c>
      <c r="R521" s="41">
        <v>9.34</v>
      </c>
      <c r="S521" s="41">
        <v>11.87</v>
      </c>
      <c r="T521" s="41">
        <v>12.88</v>
      </c>
      <c r="U521" s="41">
        <v>13.43</v>
      </c>
      <c r="V521" s="41">
        <v>13.1</v>
      </c>
      <c r="W521" s="41">
        <v>12.16</v>
      </c>
      <c r="X521" s="41">
        <v>10.71</v>
      </c>
      <c r="Y521" s="41">
        <v>7.44</v>
      </c>
      <c r="Z521" s="42">
        <f t="shared" si="53"/>
        <v>208.96</v>
      </c>
      <c r="AA521" s="43">
        <v>0</v>
      </c>
      <c r="AB521" s="60">
        <f t="shared" si="54"/>
        <v>0</v>
      </c>
      <c r="AD521" s="30" t="s">
        <v>49</v>
      </c>
      <c r="AG521" s="67"/>
    </row>
    <row r="522" spans="1:33" ht="15.75" x14ac:dyDescent="0.25">
      <c r="A522" s="59">
        <f t="shared" si="55"/>
        <v>49218</v>
      </c>
      <c r="B522" s="41">
        <v>6.66</v>
      </c>
      <c r="C522" s="41">
        <v>6.18</v>
      </c>
      <c r="D522" s="41">
        <v>5.88</v>
      </c>
      <c r="E522" s="41">
        <v>5.73</v>
      </c>
      <c r="F522" s="41">
        <v>5.72</v>
      </c>
      <c r="G522" s="41">
        <v>5.57</v>
      </c>
      <c r="H522" s="41">
        <v>5.99</v>
      </c>
      <c r="I522" s="41">
        <v>4.96</v>
      </c>
      <c r="J522" s="41">
        <v>5.58</v>
      </c>
      <c r="K522" s="41">
        <v>6.1</v>
      </c>
      <c r="L522" s="41">
        <v>8.76</v>
      </c>
      <c r="M522" s="41">
        <v>9.44</v>
      </c>
      <c r="N522" s="41">
        <v>9.7799999999999994</v>
      </c>
      <c r="O522" s="41">
        <v>9.6999999999999993</v>
      </c>
      <c r="P522" s="41">
        <v>9.39</v>
      </c>
      <c r="Q522" s="41">
        <v>9.18</v>
      </c>
      <c r="R522" s="41">
        <v>9.17</v>
      </c>
      <c r="S522" s="41">
        <v>11.97</v>
      </c>
      <c r="T522" s="41">
        <v>13.08</v>
      </c>
      <c r="U522" s="41">
        <v>13.23</v>
      </c>
      <c r="V522" s="41">
        <v>12.79</v>
      </c>
      <c r="W522" s="41">
        <v>11.79</v>
      </c>
      <c r="X522" s="41">
        <v>10.32</v>
      </c>
      <c r="Y522" s="41">
        <v>7.12</v>
      </c>
      <c r="Z522" s="42">
        <f t="shared" si="53"/>
        <v>204.09</v>
      </c>
      <c r="AA522" s="43">
        <v>1</v>
      </c>
      <c r="AB522" s="60">
        <f t="shared" si="54"/>
        <v>204.09</v>
      </c>
      <c r="AD522" s="30" t="s">
        <v>49</v>
      </c>
      <c r="AG522" s="67"/>
    </row>
    <row r="523" spans="1:33" ht="15.75" x14ac:dyDescent="0.25">
      <c r="A523" s="59">
        <f t="shared" si="55"/>
        <v>49249</v>
      </c>
      <c r="B523" s="41">
        <v>6.67</v>
      </c>
      <c r="C523" s="41">
        <v>6.16</v>
      </c>
      <c r="D523" s="41">
        <v>5.87</v>
      </c>
      <c r="E523" s="41">
        <v>5.71</v>
      </c>
      <c r="F523" s="41">
        <v>5.72</v>
      </c>
      <c r="G523" s="41">
        <v>5.71</v>
      </c>
      <c r="H523" s="41">
        <v>6.1</v>
      </c>
      <c r="I523" s="41">
        <v>5.03</v>
      </c>
      <c r="J523" s="41">
        <v>5.6</v>
      </c>
      <c r="K523" s="41">
        <v>6.13</v>
      </c>
      <c r="L523" s="41">
        <v>8.83</v>
      </c>
      <c r="M523" s="41">
        <v>9.3699999999999992</v>
      </c>
      <c r="N523" s="41">
        <v>9.69</v>
      </c>
      <c r="O523" s="41">
        <v>9.5299999999999994</v>
      </c>
      <c r="P523" s="41">
        <v>9.31</v>
      </c>
      <c r="Q523" s="41">
        <v>9.25</v>
      </c>
      <c r="R523" s="41">
        <v>9.25</v>
      </c>
      <c r="S523" s="41">
        <v>12</v>
      </c>
      <c r="T523" s="41">
        <v>13.16</v>
      </c>
      <c r="U523" s="41">
        <v>13.34</v>
      </c>
      <c r="V523" s="41">
        <v>12.89</v>
      </c>
      <c r="W523" s="41">
        <v>11.92</v>
      </c>
      <c r="X523" s="41">
        <v>10.44</v>
      </c>
      <c r="Y523" s="41">
        <v>9.01</v>
      </c>
      <c r="Z523" s="42">
        <f t="shared" si="53"/>
        <v>206.68999999999997</v>
      </c>
      <c r="AA523" s="43">
        <v>2</v>
      </c>
      <c r="AB523" s="60">
        <f t="shared" si="54"/>
        <v>413.37999999999994</v>
      </c>
      <c r="AD523" s="30" t="s">
        <v>49</v>
      </c>
      <c r="AG523" s="67"/>
    </row>
    <row r="524" spans="1:33" ht="16.5" thickBot="1" x14ac:dyDescent="0.3">
      <c r="A524" s="61">
        <f t="shared" si="55"/>
        <v>49279</v>
      </c>
      <c r="B524" s="44">
        <v>7.2</v>
      </c>
      <c r="C524" s="44">
        <v>6.78</v>
      </c>
      <c r="D524" s="44">
        <v>6.41</v>
      </c>
      <c r="E524" s="44">
        <v>6.16</v>
      </c>
      <c r="F524" s="44">
        <v>6.05</v>
      </c>
      <c r="G524" s="44">
        <v>6.03</v>
      </c>
      <c r="H524" s="44">
        <v>6.22</v>
      </c>
      <c r="I524" s="44">
        <v>4.97</v>
      </c>
      <c r="J524" s="44">
        <v>5.42</v>
      </c>
      <c r="K524" s="44">
        <v>5.91</v>
      </c>
      <c r="L524" s="44">
        <v>6.32</v>
      </c>
      <c r="M524" s="44">
        <v>8.99</v>
      </c>
      <c r="N524" s="44">
        <v>9.33</v>
      </c>
      <c r="O524" s="44">
        <v>9.39</v>
      </c>
      <c r="P524" s="44">
        <v>9.2799999999999994</v>
      </c>
      <c r="Q524" s="44">
        <v>9.1999999999999993</v>
      </c>
      <c r="R524" s="44">
        <v>9.16</v>
      </c>
      <c r="S524" s="44">
        <v>11.68</v>
      </c>
      <c r="T524" s="44">
        <v>12.8</v>
      </c>
      <c r="U524" s="44">
        <v>12.99</v>
      </c>
      <c r="V524" s="44">
        <v>12.58</v>
      </c>
      <c r="W524" s="44">
        <v>11.86</v>
      </c>
      <c r="X524" s="44">
        <v>10.7</v>
      </c>
      <c r="Y524" s="44">
        <v>9.44</v>
      </c>
      <c r="Z524" s="45">
        <f t="shared" si="53"/>
        <v>204.87</v>
      </c>
      <c r="AA524" s="46">
        <v>1</v>
      </c>
      <c r="AB524" s="62">
        <f t="shared" si="54"/>
        <v>204.87</v>
      </c>
      <c r="AD524" s="30" t="s">
        <v>49</v>
      </c>
      <c r="AG524" s="67"/>
    </row>
    <row r="525" spans="1:33" ht="15.75" x14ac:dyDescent="0.25">
      <c r="A525" s="77">
        <f t="shared" si="55"/>
        <v>49310</v>
      </c>
      <c r="B525" s="73">
        <v>6.98</v>
      </c>
      <c r="C525" s="73">
        <v>6.47</v>
      </c>
      <c r="D525" s="73">
        <v>6.14</v>
      </c>
      <c r="E525" s="73">
        <v>5.96</v>
      </c>
      <c r="F525" s="73">
        <v>5.95</v>
      </c>
      <c r="G525" s="73">
        <v>6.04</v>
      </c>
      <c r="H525" s="73">
        <v>6.32</v>
      </c>
      <c r="I525" s="73">
        <v>5.03</v>
      </c>
      <c r="J525" s="73">
        <v>5.53</v>
      </c>
      <c r="K525" s="73">
        <v>6.07</v>
      </c>
      <c r="L525" s="73">
        <v>6.56</v>
      </c>
      <c r="M525" s="73">
        <v>9.31</v>
      </c>
      <c r="N525" s="73">
        <v>9.6199999999999992</v>
      </c>
      <c r="O525" s="73">
        <v>9.43</v>
      </c>
      <c r="P525" s="73">
        <v>9.23</v>
      </c>
      <c r="Q525" s="73">
        <v>9.07</v>
      </c>
      <c r="R525" s="73">
        <v>9.1300000000000008</v>
      </c>
      <c r="S525" s="73">
        <v>11.78</v>
      </c>
      <c r="T525" s="73">
        <v>12.84</v>
      </c>
      <c r="U525" s="73">
        <v>13.38</v>
      </c>
      <c r="V525" s="73">
        <v>12.93</v>
      </c>
      <c r="W525" s="73">
        <v>11.98</v>
      </c>
      <c r="X525" s="73">
        <v>10.62</v>
      </c>
      <c r="Y525" s="73">
        <v>9.3000000000000007</v>
      </c>
      <c r="Z525" s="74">
        <f t="shared" si="53"/>
        <v>205.67000000000002</v>
      </c>
      <c r="AA525" s="75">
        <v>2</v>
      </c>
      <c r="AB525" s="76">
        <f>+Z525*AA525</f>
        <v>411.34000000000003</v>
      </c>
      <c r="AD525" s="30" t="s">
        <v>49</v>
      </c>
      <c r="AG525" s="67"/>
    </row>
    <row r="526" spans="1:33" ht="15.75" x14ac:dyDescent="0.25">
      <c r="A526" s="59">
        <f t="shared" si="55"/>
        <v>49341</v>
      </c>
      <c r="B526" s="41">
        <v>7.36</v>
      </c>
      <c r="C526" s="41">
        <v>6.78</v>
      </c>
      <c r="D526" s="41">
        <v>6.39</v>
      </c>
      <c r="E526" s="41">
        <v>6.19</v>
      </c>
      <c r="F526" s="41">
        <v>6.14</v>
      </c>
      <c r="G526" s="41">
        <v>6.23</v>
      </c>
      <c r="H526" s="41">
        <v>6.47</v>
      </c>
      <c r="I526" s="41">
        <v>5.16</v>
      </c>
      <c r="J526" s="41">
        <v>5.73</v>
      </c>
      <c r="K526" s="41">
        <v>6.26</v>
      </c>
      <c r="L526" s="41">
        <v>8.8000000000000007</v>
      </c>
      <c r="M526" s="41">
        <v>9.2799999999999994</v>
      </c>
      <c r="N526" s="41">
        <v>9.57</v>
      </c>
      <c r="O526" s="41">
        <v>9.57</v>
      </c>
      <c r="P526" s="41">
        <v>9.3800000000000008</v>
      </c>
      <c r="Q526" s="41">
        <v>9.24</v>
      </c>
      <c r="R526" s="41">
        <v>9.19</v>
      </c>
      <c r="S526" s="41">
        <v>11.67</v>
      </c>
      <c r="T526" s="41">
        <v>12.35</v>
      </c>
      <c r="U526" s="41">
        <v>13.4</v>
      </c>
      <c r="V526" s="41">
        <v>13.14</v>
      </c>
      <c r="W526" s="41">
        <v>12.25</v>
      </c>
      <c r="X526" s="41">
        <v>10.77</v>
      </c>
      <c r="Y526" s="41">
        <v>9.31</v>
      </c>
      <c r="Z526" s="42">
        <f t="shared" si="53"/>
        <v>210.63000000000002</v>
      </c>
      <c r="AA526" s="43">
        <v>0</v>
      </c>
      <c r="AB526" s="60">
        <f>+Z526*AA526</f>
        <v>0</v>
      </c>
      <c r="AD526" s="30" t="s">
        <v>49</v>
      </c>
      <c r="AG526" s="67"/>
    </row>
    <row r="527" spans="1:33" ht="15.75" x14ac:dyDescent="0.25">
      <c r="A527" s="59">
        <f t="shared" si="55"/>
        <v>49369</v>
      </c>
      <c r="B527" s="41">
        <v>7.3</v>
      </c>
      <c r="C527" s="41">
        <v>6.69</v>
      </c>
      <c r="D527" s="41">
        <v>6.39</v>
      </c>
      <c r="E527" s="41">
        <v>6.23</v>
      </c>
      <c r="F527" s="41">
        <v>6.2</v>
      </c>
      <c r="G527" s="41">
        <v>6.32</v>
      </c>
      <c r="H527" s="41">
        <v>6.59</v>
      </c>
      <c r="I527" s="41">
        <v>5.43</v>
      </c>
      <c r="J527" s="41">
        <v>5.88</v>
      </c>
      <c r="K527" s="41">
        <v>6.47</v>
      </c>
      <c r="L527" s="41">
        <v>9.24</v>
      </c>
      <c r="M527" s="41">
        <v>9.85</v>
      </c>
      <c r="N527" s="41">
        <v>10.11</v>
      </c>
      <c r="O527" s="41">
        <v>10.039999999999999</v>
      </c>
      <c r="P527" s="41">
        <v>9.9600000000000009</v>
      </c>
      <c r="Q527" s="41">
        <v>9.83</v>
      </c>
      <c r="R527" s="41">
        <v>9.77</v>
      </c>
      <c r="S527" s="41">
        <v>12.32</v>
      </c>
      <c r="T527" s="41">
        <v>13.11</v>
      </c>
      <c r="U527" s="41">
        <v>14</v>
      </c>
      <c r="V527" s="41">
        <v>13.63</v>
      </c>
      <c r="W527" s="41">
        <v>12.67</v>
      </c>
      <c r="X527" s="41">
        <v>11.1</v>
      </c>
      <c r="Y527" s="41">
        <v>9.6199999999999992</v>
      </c>
      <c r="Z527" s="42">
        <f t="shared" si="53"/>
        <v>218.74999999999994</v>
      </c>
      <c r="AA527" s="43">
        <v>1</v>
      </c>
      <c r="AB527" s="60">
        <f t="shared" ref="AB527:AB536" si="56">+Z527*AA527</f>
        <v>218.74999999999994</v>
      </c>
      <c r="AD527" s="30" t="s">
        <v>49</v>
      </c>
      <c r="AG527" s="67"/>
    </row>
    <row r="528" spans="1:33" ht="15.75" x14ac:dyDescent="0.25">
      <c r="A528" s="59">
        <f t="shared" si="55"/>
        <v>49400</v>
      </c>
      <c r="B528" s="41">
        <v>7.3</v>
      </c>
      <c r="C528" s="41">
        <v>6.7200000000000006</v>
      </c>
      <c r="D528" s="41">
        <v>6.37</v>
      </c>
      <c r="E528" s="41">
        <v>6.17</v>
      </c>
      <c r="F528" s="41">
        <v>6.13</v>
      </c>
      <c r="G528" s="41">
        <v>6.15</v>
      </c>
      <c r="H528" s="41">
        <v>6.43</v>
      </c>
      <c r="I528" s="41">
        <v>5.27</v>
      </c>
      <c r="J528" s="41">
        <v>5.79</v>
      </c>
      <c r="K528" s="41">
        <v>6.27</v>
      </c>
      <c r="L528" s="41">
        <v>8.83</v>
      </c>
      <c r="M528" s="41">
        <v>9.36</v>
      </c>
      <c r="N528" s="41">
        <v>9.7200000000000006</v>
      </c>
      <c r="O528" s="41">
        <v>9.67</v>
      </c>
      <c r="P528" s="41">
        <v>9.49</v>
      </c>
      <c r="Q528" s="41">
        <v>9.3800000000000008</v>
      </c>
      <c r="R528" s="41">
        <v>9.33</v>
      </c>
      <c r="S528" s="41">
        <v>11.88</v>
      </c>
      <c r="T528" s="41">
        <v>12.77</v>
      </c>
      <c r="U528" s="41">
        <v>13.37</v>
      </c>
      <c r="V528" s="41">
        <v>13.029999999999998</v>
      </c>
      <c r="W528" s="41">
        <v>12.17</v>
      </c>
      <c r="X528" s="41">
        <v>10.85</v>
      </c>
      <c r="Y528" s="41">
        <v>9.51</v>
      </c>
      <c r="Z528" s="42">
        <f t="shared" si="53"/>
        <v>211.95999999999998</v>
      </c>
      <c r="AA528" s="43">
        <v>0</v>
      </c>
      <c r="AB528" s="60">
        <f t="shared" si="56"/>
        <v>0</v>
      </c>
      <c r="AD528" s="30" t="s">
        <v>49</v>
      </c>
      <c r="AG528" s="67"/>
    </row>
    <row r="529" spans="1:33" ht="15.75" x14ac:dyDescent="0.25">
      <c r="A529" s="59">
        <f t="shared" si="55"/>
        <v>49430</v>
      </c>
      <c r="B529" s="41">
        <v>6.84</v>
      </c>
      <c r="C529" s="41">
        <v>6.34</v>
      </c>
      <c r="D529" s="41">
        <v>6.06</v>
      </c>
      <c r="E529" s="41">
        <v>5.9</v>
      </c>
      <c r="F529" s="41">
        <v>5.91</v>
      </c>
      <c r="G529" s="41">
        <v>5.89</v>
      </c>
      <c r="H529" s="41">
        <v>6.3</v>
      </c>
      <c r="I529" s="41">
        <v>5.24</v>
      </c>
      <c r="J529" s="41">
        <v>5.85</v>
      </c>
      <c r="K529" s="41">
        <v>6.38</v>
      </c>
      <c r="L529" s="41">
        <v>9.0500000000000007</v>
      </c>
      <c r="M529" s="41">
        <v>9.6999999999999993</v>
      </c>
      <c r="N529" s="41">
        <v>10.119999999999999</v>
      </c>
      <c r="O529" s="41">
        <v>10.02</v>
      </c>
      <c r="P529" s="41">
        <v>9.67</v>
      </c>
      <c r="Q529" s="41">
        <v>9.4499999999999993</v>
      </c>
      <c r="R529" s="41">
        <v>9.3800000000000008</v>
      </c>
      <c r="S529" s="41">
        <v>12.01</v>
      </c>
      <c r="T529" s="41">
        <v>12.81</v>
      </c>
      <c r="U529" s="41">
        <v>13.65</v>
      </c>
      <c r="V529" s="41">
        <v>13.23</v>
      </c>
      <c r="W529" s="41">
        <v>12.24</v>
      </c>
      <c r="X529" s="41">
        <v>10.72</v>
      </c>
      <c r="Y529" s="41">
        <v>9.24</v>
      </c>
      <c r="Z529" s="42">
        <f t="shared" si="53"/>
        <v>212.00000000000003</v>
      </c>
      <c r="AA529" s="43">
        <v>2</v>
      </c>
      <c r="AB529" s="60">
        <f t="shared" si="56"/>
        <v>424.00000000000006</v>
      </c>
      <c r="AD529" s="30" t="s">
        <v>49</v>
      </c>
      <c r="AG529" s="67"/>
    </row>
    <row r="530" spans="1:33" ht="15.75" x14ac:dyDescent="0.25">
      <c r="A530" s="59">
        <f t="shared" si="55"/>
        <v>49461</v>
      </c>
      <c r="B530" s="41">
        <v>6.69</v>
      </c>
      <c r="C530" s="41">
        <v>6.19</v>
      </c>
      <c r="D530" s="41">
        <v>5.89</v>
      </c>
      <c r="E530" s="41">
        <v>5.75</v>
      </c>
      <c r="F530" s="41">
        <v>5.75</v>
      </c>
      <c r="G530" s="41">
        <v>5.72</v>
      </c>
      <c r="H530" s="41">
        <v>6.12</v>
      </c>
      <c r="I530" s="41">
        <v>5.01</v>
      </c>
      <c r="J530" s="41">
        <v>5.58</v>
      </c>
      <c r="K530" s="41">
        <v>6.1</v>
      </c>
      <c r="L530" s="41">
        <v>8.7899999999999991</v>
      </c>
      <c r="M530" s="41">
        <v>9.3800000000000008</v>
      </c>
      <c r="N530" s="41">
        <v>9.76</v>
      </c>
      <c r="O530" s="41">
        <v>9.7100000000000009</v>
      </c>
      <c r="P530" s="41">
        <v>9.39</v>
      </c>
      <c r="Q530" s="41">
        <v>9.19</v>
      </c>
      <c r="R530" s="41">
        <v>9.1300000000000008</v>
      </c>
      <c r="S530" s="41">
        <v>11.75</v>
      </c>
      <c r="T530" s="41">
        <v>12.48</v>
      </c>
      <c r="U530" s="41">
        <v>13.34</v>
      </c>
      <c r="V530" s="41">
        <v>12.94</v>
      </c>
      <c r="W530" s="41">
        <v>11.98</v>
      </c>
      <c r="X530" s="41">
        <v>10.51</v>
      </c>
      <c r="Y530" s="41">
        <v>9.06</v>
      </c>
      <c r="Z530" s="42">
        <f t="shared" si="53"/>
        <v>206.20999999999995</v>
      </c>
      <c r="AA530" s="43">
        <v>1</v>
      </c>
      <c r="AB530" s="60">
        <f t="shared" si="56"/>
        <v>206.20999999999995</v>
      </c>
      <c r="AD530" s="30" t="s">
        <v>49</v>
      </c>
      <c r="AG530" s="67"/>
    </row>
    <row r="531" spans="1:33" ht="15.75" x14ac:dyDescent="0.25">
      <c r="A531" s="59">
        <f t="shared" si="55"/>
        <v>49491</v>
      </c>
      <c r="B531" s="41">
        <v>7.01</v>
      </c>
      <c r="C531" s="41">
        <v>6.49</v>
      </c>
      <c r="D531" s="41">
        <v>6.17</v>
      </c>
      <c r="E531" s="41">
        <v>5.99</v>
      </c>
      <c r="F531" s="41">
        <v>5.97</v>
      </c>
      <c r="G531" s="41">
        <v>5.95</v>
      </c>
      <c r="H531" s="41">
        <v>6.3</v>
      </c>
      <c r="I531" s="41">
        <v>5.22</v>
      </c>
      <c r="J531" s="41">
        <v>5.79</v>
      </c>
      <c r="K531" s="41">
        <v>6.32</v>
      </c>
      <c r="L531" s="41">
        <v>9.0399999999999991</v>
      </c>
      <c r="M531" s="41">
        <v>9.68</v>
      </c>
      <c r="N531" s="41">
        <v>10.08</v>
      </c>
      <c r="O531" s="41">
        <v>9.89</v>
      </c>
      <c r="P531" s="41">
        <v>9.4499999999999993</v>
      </c>
      <c r="Q531" s="41">
        <v>9.24</v>
      </c>
      <c r="R531" s="41">
        <v>9.23</v>
      </c>
      <c r="S531" s="41">
        <v>11.71</v>
      </c>
      <c r="T531" s="41">
        <v>12.35</v>
      </c>
      <c r="U531" s="41">
        <v>13.44</v>
      </c>
      <c r="V531" s="41">
        <v>13.1</v>
      </c>
      <c r="W531" s="41">
        <v>12.19</v>
      </c>
      <c r="X531" s="41">
        <v>10.74</v>
      </c>
      <c r="Y531" s="41">
        <v>9.2799999999999994</v>
      </c>
      <c r="Z531" s="42">
        <f t="shared" si="53"/>
        <v>210.63</v>
      </c>
      <c r="AA531" s="43">
        <v>1</v>
      </c>
      <c r="AB531" s="60">
        <f t="shared" si="56"/>
        <v>210.63</v>
      </c>
      <c r="AD531" s="30" t="s">
        <v>49</v>
      </c>
      <c r="AG531" s="67"/>
    </row>
    <row r="532" spans="1:33" ht="15.75" x14ac:dyDescent="0.25">
      <c r="A532" s="59">
        <f t="shared" si="55"/>
        <v>49522</v>
      </c>
      <c r="B532" s="41">
        <v>6.97</v>
      </c>
      <c r="C532" s="41">
        <v>6.48</v>
      </c>
      <c r="D532" s="41">
        <v>6.19</v>
      </c>
      <c r="E532" s="41">
        <v>6.04</v>
      </c>
      <c r="F532" s="41">
        <v>6.02</v>
      </c>
      <c r="G532" s="41">
        <v>6.09</v>
      </c>
      <c r="H532" s="41">
        <v>6.38</v>
      </c>
      <c r="I532" s="41">
        <v>5.22</v>
      </c>
      <c r="J532" s="41">
        <v>5.82</v>
      </c>
      <c r="K532" s="41">
        <v>6.4</v>
      </c>
      <c r="L532" s="41">
        <v>9.2200000000000006</v>
      </c>
      <c r="M532" s="41">
        <v>9.85</v>
      </c>
      <c r="N532" s="41">
        <v>10.130000000000001</v>
      </c>
      <c r="O532" s="41">
        <v>9.9700000000000006</v>
      </c>
      <c r="P532" s="41">
        <v>9.74</v>
      </c>
      <c r="Q532" s="41">
        <v>9.5</v>
      </c>
      <c r="R532" s="41">
        <v>9.48</v>
      </c>
      <c r="S532" s="41">
        <v>12.05</v>
      </c>
      <c r="T532" s="41">
        <v>12.79</v>
      </c>
      <c r="U532" s="41">
        <v>13.78</v>
      </c>
      <c r="V532" s="41">
        <v>13.32</v>
      </c>
      <c r="W532" s="41">
        <v>12.3</v>
      </c>
      <c r="X532" s="41">
        <v>10.76</v>
      </c>
      <c r="Y532" s="41">
        <v>9.35</v>
      </c>
      <c r="Z532" s="42">
        <f t="shared" si="53"/>
        <v>213.84999999999997</v>
      </c>
      <c r="AA532" s="43">
        <v>1</v>
      </c>
      <c r="AB532" s="60">
        <f t="shared" si="56"/>
        <v>213.84999999999997</v>
      </c>
      <c r="AD532" s="30" t="s">
        <v>49</v>
      </c>
      <c r="AG532" s="67"/>
    </row>
    <row r="533" spans="1:33" ht="15.75" x14ac:dyDescent="0.25">
      <c r="A533" s="59">
        <f t="shared" si="55"/>
        <v>49553</v>
      </c>
      <c r="B533" s="41">
        <v>7.3899999999999988</v>
      </c>
      <c r="C533" s="41">
        <v>6.83</v>
      </c>
      <c r="D533" s="41">
        <v>6.49</v>
      </c>
      <c r="E533" s="41">
        <v>6.25</v>
      </c>
      <c r="F533" s="41">
        <v>6.2</v>
      </c>
      <c r="G533" s="41">
        <v>6.16</v>
      </c>
      <c r="H533" s="41">
        <v>6.49</v>
      </c>
      <c r="I533" s="41">
        <v>5.32</v>
      </c>
      <c r="J533" s="41">
        <v>5.87</v>
      </c>
      <c r="K533" s="41">
        <v>6.38</v>
      </c>
      <c r="L533" s="41">
        <v>8.9700000000000006</v>
      </c>
      <c r="M533" s="41">
        <v>9.4700000000000006</v>
      </c>
      <c r="N533" s="41">
        <v>9.8699999999999992</v>
      </c>
      <c r="O533" s="41">
        <v>9.85</v>
      </c>
      <c r="P533" s="41">
        <v>9.66</v>
      </c>
      <c r="Q533" s="41">
        <v>9.5500000000000007</v>
      </c>
      <c r="R533" s="41">
        <v>9.5500000000000007</v>
      </c>
      <c r="S533" s="41">
        <v>12.14</v>
      </c>
      <c r="T533" s="41">
        <v>13.169999999999998</v>
      </c>
      <c r="U533" s="41">
        <v>13.74</v>
      </c>
      <c r="V533" s="41">
        <v>13.4</v>
      </c>
      <c r="W533" s="41">
        <v>12.44</v>
      </c>
      <c r="X533" s="41">
        <v>10.95</v>
      </c>
      <c r="Y533" s="41">
        <v>7.6100000000000012</v>
      </c>
      <c r="Z533" s="42">
        <f t="shared" si="53"/>
        <v>213.75</v>
      </c>
      <c r="AA533" s="43">
        <v>0</v>
      </c>
      <c r="AB533" s="60">
        <f t="shared" si="56"/>
        <v>0</v>
      </c>
      <c r="AD533" s="30" t="s">
        <v>49</v>
      </c>
      <c r="AG533" s="67"/>
    </row>
    <row r="534" spans="1:33" ht="15.75" x14ac:dyDescent="0.25">
      <c r="A534" s="59">
        <f t="shared" si="55"/>
        <v>49583</v>
      </c>
      <c r="B534" s="41">
        <v>6.8</v>
      </c>
      <c r="C534" s="41">
        <v>6.31</v>
      </c>
      <c r="D534" s="41">
        <v>6</v>
      </c>
      <c r="E534" s="41">
        <v>5.85</v>
      </c>
      <c r="F534" s="41">
        <v>5.84</v>
      </c>
      <c r="G534" s="41">
        <v>5.68</v>
      </c>
      <c r="H534" s="41">
        <v>6.12</v>
      </c>
      <c r="I534" s="41">
        <v>5.0599999999999996</v>
      </c>
      <c r="J534" s="41">
        <v>5.69</v>
      </c>
      <c r="K534" s="41">
        <v>6.22</v>
      </c>
      <c r="L534" s="41">
        <v>8.94</v>
      </c>
      <c r="M534" s="41">
        <v>9.64</v>
      </c>
      <c r="N534" s="41">
        <v>9.98</v>
      </c>
      <c r="O534" s="41">
        <v>9.89</v>
      </c>
      <c r="P534" s="41">
        <v>9.58</v>
      </c>
      <c r="Q534" s="41">
        <v>9.3699999999999992</v>
      </c>
      <c r="R534" s="41">
        <v>9.36</v>
      </c>
      <c r="S534" s="41">
        <v>12.22</v>
      </c>
      <c r="T534" s="41">
        <v>13.35</v>
      </c>
      <c r="U534" s="41">
        <v>13.51</v>
      </c>
      <c r="V534" s="41">
        <v>13.06</v>
      </c>
      <c r="W534" s="41">
        <v>12.03</v>
      </c>
      <c r="X534" s="41">
        <v>10.53</v>
      </c>
      <c r="Y534" s="41">
        <v>7.27</v>
      </c>
      <c r="Z534" s="42">
        <f t="shared" si="53"/>
        <v>208.3</v>
      </c>
      <c r="AA534" s="43">
        <v>1</v>
      </c>
      <c r="AB534" s="60">
        <f t="shared" si="56"/>
        <v>208.3</v>
      </c>
      <c r="AD534" s="30" t="s">
        <v>49</v>
      </c>
      <c r="AG534" s="67"/>
    </row>
    <row r="535" spans="1:33" ht="15.75" x14ac:dyDescent="0.25">
      <c r="A535" s="59">
        <f t="shared" si="55"/>
        <v>49614</v>
      </c>
      <c r="B535" s="41">
        <v>6.81</v>
      </c>
      <c r="C535" s="41">
        <v>6.3</v>
      </c>
      <c r="D535" s="41">
        <v>6</v>
      </c>
      <c r="E535" s="41">
        <v>5.84</v>
      </c>
      <c r="F535" s="41">
        <v>5.85</v>
      </c>
      <c r="G535" s="41">
        <v>5.84</v>
      </c>
      <c r="H535" s="41">
        <v>6.24</v>
      </c>
      <c r="I535" s="41">
        <v>5.15</v>
      </c>
      <c r="J535" s="41">
        <v>5.72</v>
      </c>
      <c r="K535" s="41">
        <v>6.27</v>
      </c>
      <c r="L535" s="41">
        <v>9.0299999999999994</v>
      </c>
      <c r="M535" s="41">
        <v>9.58</v>
      </c>
      <c r="N535" s="41">
        <v>9.91</v>
      </c>
      <c r="O535" s="41">
        <v>9.74</v>
      </c>
      <c r="P535" s="41">
        <v>9.52</v>
      </c>
      <c r="Q535" s="41">
        <v>9.4600000000000009</v>
      </c>
      <c r="R535" s="41">
        <v>9.4499999999999993</v>
      </c>
      <c r="S535" s="41">
        <v>12.27</v>
      </c>
      <c r="T535" s="41">
        <v>13.45</v>
      </c>
      <c r="U535" s="41">
        <v>13.64</v>
      </c>
      <c r="V535" s="41">
        <v>13.18</v>
      </c>
      <c r="W535" s="41">
        <v>12.18</v>
      </c>
      <c r="X535" s="41">
        <v>10.67</v>
      </c>
      <c r="Y535" s="41">
        <v>9.2100000000000009</v>
      </c>
      <c r="Z535" s="42">
        <f t="shared" si="53"/>
        <v>211.31</v>
      </c>
      <c r="AA535" s="43">
        <v>2</v>
      </c>
      <c r="AB535" s="60">
        <f t="shared" si="56"/>
        <v>422.62</v>
      </c>
      <c r="AD535" s="30" t="s">
        <v>49</v>
      </c>
      <c r="AG535" s="67"/>
    </row>
    <row r="536" spans="1:33" ht="16.5" thickBot="1" x14ac:dyDescent="0.3">
      <c r="A536" s="61">
        <f t="shared" si="55"/>
        <v>49644</v>
      </c>
      <c r="B536" s="44">
        <v>7.5199999999999987</v>
      </c>
      <c r="C536" s="44">
        <v>6.94</v>
      </c>
      <c r="D536" s="44">
        <v>6.56</v>
      </c>
      <c r="E536" s="44">
        <v>6.32</v>
      </c>
      <c r="F536" s="44">
        <v>6.22</v>
      </c>
      <c r="G536" s="44">
        <v>6.2</v>
      </c>
      <c r="H536" s="44">
        <v>6.43</v>
      </c>
      <c r="I536" s="44">
        <v>5.15</v>
      </c>
      <c r="J536" s="44">
        <v>5.65</v>
      </c>
      <c r="K536" s="44">
        <v>6.16</v>
      </c>
      <c r="L536" s="44">
        <v>8.8000000000000007</v>
      </c>
      <c r="M536" s="44">
        <v>9.31</v>
      </c>
      <c r="N536" s="44">
        <v>9.6199999999999992</v>
      </c>
      <c r="O536" s="44">
        <v>9.7100000000000009</v>
      </c>
      <c r="P536" s="44">
        <v>9.59</v>
      </c>
      <c r="Q536" s="44">
        <v>9.52</v>
      </c>
      <c r="R536" s="44">
        <v>9.5</v>
      </c>
      <c r="S536" s="44">
        <v>12.12</v>
      </c>
      <c r="T536" s="44">
        <v>13.27</v>
      </c>
      <c r="U536" s="44">
        <v>13.470000000000002</v>
      </c>
      <c r="V536" s="44">
        <v>13.039999999999997</v>
      </c>
      <c r="W536" s="44">
        <v>12.27</v>
      </c>
      <c r="X536" s="44">
        <v>11.07</v>
      </c>
      <c r="Y536" s="44">
        <v>9.7799999999999994</v>
      </c>
      <c r="Z536" s="45">
        <f t="shared" si="53"/>
        <v>214.22</v>
      </c>
      <c r="AA536" s="46">
        <v>0</v>
      </c>
      <c r="AB536" s="62">
        <f t="shared" si="56"/>
        <v>0</v>
      </c>
      <c r="AD536" s="30" t="s">
        <v>49</v>
      </c>
      <c r="AG536" s="67"/>
    </row>
    <row r="537" spans="1:33" ht="15.75" x14ac:dyDescent="0.25">
      <c r="A537" s="77">
        <f t="shared" si="55"/>
        <v>49675</v>
      </c>
      <c r="B537" s="73">
        <v>7.11</v>
      </c>
      <c r="C537" s="73">
        <v>6.6</v>
      </c>
      <c r="D537" s="73">
        <v>6.26</v>
      </c>
      <c r="E537" s="73">
        <v>6.07</v>
      </c>
      <c r="F537" s="73">
        <v>6.06</v>
      </c>
      <c r="G537" s="73">
        <v>6.16</v>
      </c>
      <c r="H537" s="73">
        <v>6.45</v>
      </c>
      <c r="I537" s="73">
        <v>5.13</v>
      </c>
      <c r="J537" s="73">
        <v>5.64</v>
      </c>
      <c r="K537" s="73">
        <v>6.18</v>
      </c>
      <c r="L537" s="73">
        <v>6.69</v>
      </c>
      <c r="M537" s="73">
        <v>9.49</v>
      </c>
      <c r="N537" s="73">
        <v>9.8000000000000007</v>
      </c>
      <c r="O537" s="73">
        <v>9.61</v>
      </c>
      <c r="P537" s="73">
        <v>9.41</v>
      </c>
      <c r="Q537" s="73">
        <v>9.25</v>
      </c>
      <c r="R537" s="73">
        <v>9.3000000000000007</v>
      </c>
      <c r="S537" s="73">
        <v>12.01</v>
      </c>
      <c r="T537" s="73">
        <v>13.09</v>
      </c>
      <c r="U537" s="73">
        <v>13.63</v>
      </c>
      <c r="V537" s="73">
        <v>13.18</v>
      </c>
      <c r="W537" s="73">
        <v>12.21</v>
      </c>
      <c r="X537" s="73">
        <v>10.82</v>
      </c>
      <c r="Y537" s="73">
        <v>9.48</v>
      </c>
      <c r="Z537" s="74">
        <f t="shared" si="53"/>
        <v>209.63</v>
      </c>
      <c r="AA537" s="75">
        <v>1</v>
      </c>
      <c r="AB537" s="76">
        <f>+Z537*AA537</f>
        <v>209.63</v>
      </c>
      <c r="AD537" s="30" t="s">
        <v>49</v>
      </c>
      <c r="AG537" s="67"/>
    </row>
    <row r="538" spans="1:33" ht="15.75" x14ac:dyDescent="0.25">
      <c r="A538" s="59">
        <f t="shared" si="55"/>
        <v>49706</v>
      </c>
      <c r="B538" s="41">
        <v>7.5</v>
      </c>
      <c r="C538" s="41">
        <v>6.9</v>
      </c>
      <c r="D538" s="41">
        <v>6.51</v>
      </c>
      <c r="E538" s="41">
        <v>6.3</v>
      </c>
      <c r="F538" s="41">
        <v>6.25</v>
      </c>
      <c r="G538" s="41">
        <v>6.34</v>
      </c>
      <c r="H538" s="41">
        <v>6.59</v>
      </c>
      <c r="I538" s="41">
        <v>5.25</v>
      </c>
      <c r="J538" s="41">
        <v>5.84</v>
      </c>
      <c r="K538" s="41">
        <v>6.37</v>
      </c>
      <c r="L538" s="41">
        <v>8.9600000000000009</v>
      </c>
      <c r="M538" s="41">
        <v>9.4499999999999993</v>
      </c>
      <c r="N538" s="41">
        <v>9.75</v>
      </c>
      <c r="O538" s="41">
        <v>9.75</v>
      </c>
      <c r="P538" s="41">
        <v>9.5500000000000007</v>
      </c>
      <c r="Q538" s="41">
        <v>9.41</v>
      </c>
      <c r="R538" s="41">
        <v>9.36</v>
      </c>
      <c r="S538" s="41">
        <v>11.89</v>
      </c>
      <c r="T538" s="41">
        <v>12.58</v>
      </c>
      <c r="U538" s="41">
        <v>13.65</v>
      </c>
      <c r="V538" s="41">
        <v>13.38</v>
      </c>
      <c r="W538" s="41">
        <v>12.48</v>
      </c>
      <c r="X538" s="41">
        <v>10.97</v>
      </c>
      <c r="Y538" s="41">
        <v>7.58</v>
      </c>
      <c r="Z538" s="42">
        <f t="shared" si="53"/>
        <v>212.60999999999999</v>
      </c>
      <c r="AA538" s="43">
        <v>0</v>
      </c>
      <c r="AB538" s="60">
        <f>+Z538*AA538</f>
        <v>0</v>
      </c>
      <c r="AD538" s="30" t="s">
        <v>49</v>
      </c>
      <c r="AG538" s="67"/>
    </row>
    <row r="539" spans="1:33" ht="15.75" x14ac:dyDescent="0.25">
      <c r="A539" s="59">
        <f t="shared" si="55"/>
        <v>49735</v>
      </c>
      <c r="B539" s="41">
        <v>7.42</v>
      </c>
      <c r="C539" s="41">
        <v>6.81</v>
      </c>
      <c r="D539" s="41">
        <v>6.5</v>
      </c>
      <c r="E539" s="41">
        <v>6.33</v>
      </c>
      <c r="F539" s="41">
        <v>6.31</v>
      </c>
      <c r="G539" s="41">
        <v>6.42</v>
      </c>
      <c r="H539" s="41">
        <v>6.7</v>
      </c>
      <c r="I539" s="41">
        <v>5.52</v>
      </c>
      <c r="J539" s="41">
        <v>5.98</v>
      </c>
      <c r="K539" s="41">
        <v>6.58</v>
      </c>
      <c r="L539" s="41">
        <v>9.4</v>
      </c>
      <c r="M539" s="41">
        <v>10.02</v>
      </c>
      <c r="N539" s="41">
        <v>10.28</v>
      </c>
      <c r="O539" s="41">
        <v>10.210000000000001</v>
      </c>
      <c r="P539" s="41">
        <v>10.130000000000001</v>
      </c>
      <c r="Q539" s="41">
        <v>10</v>
      </c>
      <c r="R539" s="41">
        <v>9.94</v>
      </c>
      <c r="S539" s="41">
        <v>12.54</v>
      </c>
      <c r="T539" s="41">
        <v>13.34</v>
      </c>
      <c r="U539" s="41">
        <v>14.24</v>
      </c>
      <c r="V539" s="41">
        <v>13.87</v>
      </c>
      <c r="W539" s="41">
        <v>12.89</v>
      </c>
      <c r="X539" s="41">
        <v>11.29</v>
      </c>
      <c r="Y539" s="41">
        <v>9.7899999999999991</v>
      </c>
      <c r="Z539" s="42">
        <f t="shared" si="53"/>
        <v>222.51</v>
      </c>
      <c r="AA539" s="43">
        <v>1</v>
      </c>
      <c r="AB539" s="60">
        <f t="shared" ref="AB539:AB548" si="57">+Z539*AA539</f>
        <v>222.51</v>
      </c>
      <c r="AD539" s="30" t="s">
        <v>49</v>
      </c>
      <c r="AG539" s="67"/>
    </row>
    <row r="540" spans="1:33" ht="15.75" x14ac:dyDescent="0.25">
      <c r="A540" s="59">
        <f t="shared" si="55"/>
        <v>49766</v>
      </c>
      <c r="B540" s="41">
        <v>7.45</v>
      </c>
      <c r="C540" s="41">
        <v>6.86</v>
      </c>
      <c r="D540" s="41">
        <v>6.5</v>
      </c>
      <c r="E540" s="41">
        <v>6.29</v>
      </c>
      <c r="F540" s="41">
        <v>6.26</v>
      </c>
      <c r="G540" s="41">
        <v>6.27</v>
      </c>
      <c r="H540" s="41">
        <v>6.56</v>
      </c>
      <c r="I540" s="41">
        <v>5.38</v>
      </c>
      <c r="J540" s="41">
        <v>5.91</v>
      </c>
      <c r="K540" s="41">
        <v>6.4</v>
      </c>
      <c r="L540" s="41">
        <v>9.01</v>
      </c>
      <c r="M540" s="41">
        <v>9.56</v>
      </c>
      <c r="N540" s="41">
        <v>9.92</v>
      </c>
      <c r="O540" s="41">
        <v>9.8699999999999992</v>
      </c>
      <c r="P540" s="41">
        <v>9.68</v>
      </c>
      <c r="Q540" s="41">
        <v>9.57</v>
      </c>
      <c r="R540" s="41">
        <v>9.52</v>
      </c>
      <c r="S540" s="41">
        <v>12.13</v>
      </c>
      <c r="T540" s="41">
        <v>13.03</v>
      </c>
      <c r="U540" s="41">
        <v>13.64</v>
      </c>
      <c r="V540" s="41">
        <v>13.29</v>
      </c>
      <c r="W540" s="41">
        <v>12.42</v>
      </c>
      <c r="X540" s="41">
        <v>11.07</v>
      </c>
      <c r="Y540" s="41">
        <v>9.7100000000000009</v>
      </c>
      <c r="Z540" s="42">
        <f t="shared" si="53"/>
        <v>216.29999999999998</v>
      </c>
      <c r="AA540" s="43">
        <v>0</v>
      </c>
      <c r="AB540" s="60">
        <f t="shared" si="57"/>
        <v>0</v>
      </c>
      <c r="AD540" s="30" t="s">
        <v>49</v>
      </c>
      <c r="AG540" s="67"/>
    </row>
    <row r="541" spans="1:33" ht="15.75" x14ac:dyDescent="0.25">
      <c r="A541" s="59">
        <f t="shared" si="55"/>
        <v>49796</v>
      </c>
      <c r="B541" s="41">
        <v>6.97</v>
      </c>
      <c r="C541" s="41">
        <v>6.46</v>
      </c>
      <c r="D541" s="41">
        <v>6.18</v>
      </c>
      <c r="E541" s="41">
        <v>6.01</v>
      </c>
      <c r="F541" s="41">
        <v>6.02</v>
      </c>
      <c r="G541" s="41">
        <v>6</v>
      </c>
      <c r="H541" s="41">
        <v>6.42</v>
      </c>
      <c r="I541" s="41">
        <v>5.34</v>
      </c>
      <c r="J541" s="41">
        <v>5.96</v>
      </c>
      <c r="K541" s="41">
        <v>6.5</v>
      </c>
      <c r="L541" s="41">
        <v>9.2200000000000006</v>
      </c>
      <c r="M541" s="41">
        <v>9.89</v>
      </c>
      <c r="N541" s="41">
        <v>10.32</v>
      </c>
      <c r="O541" s="41">
        <v>10.210000000000001</v>
      </c>
      <c r="P541" s="41">
        <v>9.85</v>
      </c>
      <c r="Q541" s="41">
        <v>9.6300000000000008</v>
      </c>
      <c r="R541" s="41">
        <v>9.56</v>
      </c>
      <c r="S541" s="41">
        <v>12.24</v>
      </c>
      <c r="T541" s="41">
        <v>13.05</v>
      </c>
      <c r="U541" s="41">
        <v>13.91</v>
      </c>
      <c r="V541" s="41">
        <v>13.49</v>
      </c>
      <c r="W541" s="41">
        <v>12.48</v>
      </c>
      <c r="X541" s="41">
        <v>10.92</v>
      </c>
      <c r="Y541" s="41">
        <v>9.41</v>
      </c>
      <c r="Z541" s="42">
        <f t="shared" si="53"/>
        <v>216.04000000000002</v>
      </c>
      <c r="AA541" s="43">
        <v>1</v>
      </c>
      <c r="AB541" s="60">
        <f t="shared" si="57"/>
        <v>216.04000000000002</v>
      </c>
      <c r="AD541" s="30" t="s">
        <v>49</v>
      </c>
      <c r="AG541" s="67"/>
    </row>
    <row r="542" spans="1:33" ht="15.75" x14ac:dyDescent="0.25">
      <c r="A542" s="59">
        <f t="shared" si="55"/>
        <v>49827</v>
      </c>
      <c r="B542" s="41">
        <v>6.8499999999999988</v>
      </c>
      <c r="C542" s="41">
        <v>6.34</v>
      </c>
      <c r="D542" s="41">
        <v>6.04</v>
      </c>
      <c r="E542" s="41">
        <v>5.89</v>
      </c>
      <c r="F542" s="41">
        <v>5.9000000000000012</v>
      </c>
      <c r="G542" s="41">
        <v>5.86</v>
      </c>
      <c r="H542" s="41">
        <v>6.27</v>
      </c>
      <c r="I542" s="41">
        <v>5.14</v>
      </c>
      <c r="J542" s="41">
        <v>5.73</v>
      </c>
      <c r="K542" s="41">
        <v>6.2600000000000007</v>
      </c>
      <c r="L542" s="41">
        <v>9</v>
      </c>
      <c r="M542" s="41">
        <v>9.61</v>
      </c>
      <c r="N542" s="41">
        <v>10</v>
      </c>
      <c r="O542" s="41">
        <v>9.94</v>
      </c>
      <c r="P542" s="41">
        <v>9.6199999999999992</v>
      </c>
      <c r="Q542" s="41">
        <v>9.41</v>
      </c>
      <c r="R542" s="41">
        <v>9.35</v>
      </c>
      <c r="S542" s="41">
        <v>12.03</v>
      </c>
      <c r="T542" s="41">
        <v>12.770000000000001</v>
      </c>
      <c r="U542" s="41">
        <v>13.65</v>
      </c>
      <c r="V542" s="41">
        <v>13.24</v>
      </c>
      <c r="W542" s="41">
        <v>12.26</v>
      </c>
      <c r="X542" s="41">
        <v>10.76</v>
      </c>
      <c r="Y542" s="41">
        <v>9.2799999999999994</v>
      </c>
      <c r="Z542" s="42">
        <f t="shared" si="53"/>
        <v>211.2</v>
      </c>
      <c r="AA542" s="43">
        <v>3</v>
      </c>
      <c r="AB542" s="60">
        <f t="shared" si="57"/>
        <v>633.59999999999991</v>
      </c>
      <c r="AD542" s="30" t="s">
        <v>49</v>
      </c>
      <c r="AG542" s="67"/>
    </row>
    <row r="543" spans="1:33" ht="15.75" x14ac:dyDescent="0.25">
      <c r="A543" s="59">
        <f t="shared" si="55"/>
        <v>49857</v>
      </c>
      <c r="B543" s="41">
        <v>7.46</v>
      </c>
      <c r="C543" s="41">
        <v>6.88</v>
      </c>
      <c r="D543" s="41">
        <v>6.54</v>
      </c>
      <c r="E543" s="41">
        <v>6.3</v>
      </c>
      <c r="F543" s="41">
        <v>6.25</v>
      </c>
      <c r="G543" s="41">
        <v>6.23</v>
      </c>
      <c r="H543" s="41">
        <v>6.54</v>
      </c>
      <c r="I543" s="41">
        <v>5.37</v>
      </c>
      <c r="J543" s="41">
        <v>5.92</v>
      </c>
      <c r="K543" s="41">
        <v>6.45</v>
      </c>
      <c r="L543" s="41">
        <v>9.1199999999999992</v>
      </c>
      <c r="M543" s="41">
        <v>9.67</v>
      </c>
      <c r="N543" s="41">
        <v>10</v>
      </c>
      <c r="O543" s="41">
        <v>9.92</v>
      </c>
      <c r="P543" s="41">
        <v>9.67</v>
      </c>
      <c r="Q543" s="41">
        <v>9.59</v>
      </c>
      <c r="R543" s="41">
        <v>9.59</v>
      </c>
      <c r="S543" s="41">
        <v>12.13</v>
      </c>
      <c r="T543" s="41">
        <v>12.74</v>
      </c>
      <c r="U543" s="41">
        <v>13.83</v>
      </c>
      <c r="V543" s="41">
        <v>13.52</v>
      </c>
      <c r="W543" s="41">
        <v>12.64</v>
      </c>
      <c r="X543" s="41">
        <v>11.22</v>
      </c>
      <c r="Y543" s="41">
        <v>9.7799999999999994</v>
      </c>
      <c r="Z543" s="42">
        <f t="shared" si="53"/>
        <v>217.36</v>
      </c>
      <c r="AA543" s="43">
        <v>0</v>
      </c>
      <c r="AB543" s="60">
        <f t="shared" si="57"/>
        <v>0</v>
      </c>
      <c r="AD543" s="30" t="s">
        <v>49</v>
      </c>
      <c r="AG543" s="67"/>
    </row>
    <row r="544" spans="1:33" ht="15.75" x14ac:dyDescent="0.25">
      <c r="A544" s="59">
        <f t="shared" si="55"/>
        <v>49888</v>
      </c>
      <c r="B544" s="41">
        <v>7.12</v>
      </c>
      <c r="C544" s="41">
        <v>6.62</v>
      </c>
      <c r="D544" s="41">
        <v>6.32</v>
      </c>
      <c r="E544" s="41">
        <v>6.17</v>
      </c>
      <c r="F544" s="41">
        <v>6.15</v>
      </c>
      <c r="G544" s="41">
        <v>6.22</v>
      </c>
      <c r="H544" s="41">
        <v>6.52</v>
      </c>
      <c r="I544" s="41">
        <v>5.33</v>
      </c>
      <c r="J544" s="41">
        <v>5.96</v>
      </c>
      <c r="K544" s="41">
        <v>6.54</v>
      </c>
      <c r="L544" s="41">
        <v>9.42</v>
      </c>
      <c r="M544" s="41">
        <v>10.06</v>
      </c>
      <c r="N544" s="41">
        <v>10.35</v>
      </c>
      <c r="O544" s="41">
        <v>10.18</v>
      </c>
      <c r="P544" s="41">
        <v>9.9499999999999993</v>
      </c>
      <c r="Q544" s="41">
        <v>9.7100000000000009</v>
      </c>
      <c r="R544" s="41">
        <v>9.69</v>
      </c>
      <c r="S544" s="41">
        <v>12.31</v>
      </c>
      <c r="T544" s="41">
        <v>13.07</v>
      </c>
      <c r="U544" s="41">
        <v>14.07</v>
      </c>
      <c r="V544" s="41">
        <v>13.6</v>
      </c>
      <c r="W544" s="41">
        <v>12.56</v>
      </c>
      <c r="X544" s="41">
        <v>10.99</v>
      </c>
      <c r="Y544" s="41">
        <v>9.5500000000000007</v>
      </c>
      <c r="Z544" s="42">
        <f t="shared" si="53"/>
        <v>218.46</v>
      </c>
      <c r="AA544" s="43">
        <v>1</v>
      </c>
      <c r="AB544" s="60">
        <f t="shared" si="57"/>
        <v>218.46</v>
      </c>
      <c r="AD544" s="30" t="s">
        <v>49</v>
      </c>
      <c r="AG544" s="67"/>
    </row>
    <row r="545" spans="1:33" ht="15.75" x14ac:dyDescent="0.25">
      <c r="A545" s="59">
        <f t="shared" si="55"/>
        <v>49919</v>
      </c>
      <c r="B545" s="41">
        <v>7.52</v>
      </c>
      <c r="C545" s="41">
        <v>6.95</v>
      </c>
      <c r="D545" s="41">
        <v>6.6</v>
      </c>
      <c r="E545" s="41">
        <v>6.36</v>
      </c>
      <c r="F545" s="41">
        <v>6.31</v>
      </c>
      <c r="G545" s="41">
        <v>6.27</v>
      </c>
      <c r="H545" s="41">
        <v>6.6</v>
      </c>
      <c r="I545" s="41">
        <v>5.41</v>
      </c>
      <c r="J545" s="41">
        <v>5.97</v>
      </c>
      <c r="K545" s="41">
        <v>6.49</v>
      </c>
      <c r="L545" s="41">
        <v>6.88</v>
      </c>
      <c r="M545" s="41">
        <v>9.64</v>
      </c>
      <c r="N545" s="41">
        <v>10.039999999999999</v>
      </c>
      <c r="O545" s="41">
        <v>10.029999999999999</v>
      </c>
      <c r="P545" s="41">
        <v>9.83</v>
      </c>
      <c r="Q545" s="41">
        <v>9.7200000000000006</v>
      </c>
      <c r="R545" s="41">
        <v>9.7200000000000006</v>
      </c>
      <c r="S545" s="41">
        <v>12.36</v>
      </c>
      <c r="T545" s="41">
        <v>13.41</v>
      </c>
      <c r="U545" s="41">
        <v>13.98</v>
      </c>
      <c r="V545" s="41">
        <v>13.64</v>
      </c>
      <c r="W545" s="41">
        <v>12.66</v>
      </c>
      <c r="X545" s="41">
        <v>11.15</v>
      </c>
      <c r="Y545" s="41">
        <v>7.75</v>
      </c>
      <c r="Z545" s="42">
        <f t="shared" si="53"/>
        <v>215.28999999999996</v>
      </c>
      <c r="AA545" s="43">
        <v>0</v>
      </c>
      <c r="AB545" s="60">
        <f t="shared" si="57"/>
        <v>0</v>
      </c>
      <c r="AD545" s="30" t="s">
        <v>49</v>
      </c>
      <c r="AG545" s="67"/>
    </row>
    <row r="546" spans="1:33" ht="15.75" x14ac:dyDescent="0.25">
      <c r="A546" s="59">
        <f t="shared" si="55"/>
        <v>49949</v>
      </c>
      <c r="B546" s="41">
        <v>6.93</v>
      </c>
      <c r="C546" s="41">
        <v>6.43</v>
      </c>
      <c r="D546" s="41">
        <v>6.11</v>
      </c>
      <c r="E546" s="41">
        <v>5.96</v>
      </c>
      <c r="F546" s="41">
        <v>5.95</v>
      </c>
      <c r="G546" s="41">
        <v>5.79</v>
      </c>
      <c r="H546" s="41">
        <v>6.23</v>
      </c>
      <c r="I546" s="41">
        <v>5.16</v>
      </c>
      <c r="J546" s="41">
        <v>5.79</v>
      </c>
      <c r="K546" s="41">
        <v>6.33</v>
      </c>
      <c r="L546" s="41">
        <v>9.11</v>
      </c>
      <c r="M546" s="41">
        <v>9.82</v>
      </c>
      <c r="N546" s="41">
        <v>10.17</v>
      </c>
      <c r="O546" s="41">
        <v>10.08</v>
      </c>
      <c r="P546" s="41">
        <v>9.77</v>
      </c>
      <c r="Q546" s="41">
        <v>9.5500000000000007</v>
      </c>
      <c r="R546" s="41">
        <v>9.5399999999999991</v>
      </c>
      <c r="S546" s="41">
        <v>12.45</v>
      </c>
      <c r="T546" s="41">
        <v>13.6</v>
      </c>
      <c r="U546" s="41">
        <v>13.76</v>
      </c>
      <c r="V546" s="41">
        <v>13.31</v>
      </c>
      <c r="W546" s="41">
        <v>12.26</v>
      </c>
      <c r="X546" s="41">
        <v>10.73</v>
      </c>
      <c r="Y546" s="41">
        <v>7.41</v>
      </c>
      <c r="Z546" s="42">
        <f t="shared" si="53"/>
        <v>212.23999999999992</v>
      </c>
      <c r="AA546" s="43">
        <v>1</v>
      </c>
      <c r="AB546" s="60">
        <f t="shared" si="57"/>
        <v>212.23999999999992</v>
      </c>
      <c r="AD546" s="30" t="s">
        <v>49</v>
      </c>
      <c r="AG546" s="67"/>
    </row>
    <row r="547" spans="1:33" ht="15.75" x14ac:dyDescent="0.25">
      <c r="A547" s="59">
        <f t="shared" si="55"/>
        <v>49980</v>
      </c>
      <c r="B547" s="41">
        <v>6.96</v>
      </c>
      <c r="C547" s="41">
        <v>6.43</v>
      </c>
      <c r="D547" s="41">
        <v>6.13</v>
      </c>
      <c r="E547" s="41">
        <v>5.96</v>
      </c>
      <c r="F547" s="41">
        <v>5.97</v>
      </c>
      <c r="G547" s="41">
        <v>5.96</v>
      </c>
      <c r="H547" s="41">
        <v>6.37</v>
      </c>
      <c r="I547" s="41">
        <v>5.26</v>
      </c>
      <c r="J547" s="41">
        <v>5.85</v>
      </c>
      <c r="K547" s="41">
        <v>6.41</v>
      </c>
      <c r="L547" s="41">
        <v>9.2200000000000006</v>
      </c>
      <c r="M547" s="41">
        <v>9.7799999999999994</v>
      </c>
      <c r="N547" s="41">
        <v>10.119999999999999</v>
      </c>
      <c r="O547" s="41">
        <v>9.9499999999999993</v>
      </c>
      <c r="P547" s="41">
        <v>9.7200000000000006</v>
      </c>
      <c r="Q547" s="41">
        <v>9.65</v>
      </c>
      <c r="R547" s="41">
        <v>9.65</v>
      </c>
      <c r="S547" s="41">
        <v>12.52</v>
      </c>
      <c r="T547" s="41">
        <v>13.73</v>
      </c>
      <c r="U547" s="41">
        <v>13.92</v>
      </c>
      <c r="V547" s="41">
        <v>13.45</v>
      </c>
      <c r="W547" s="41">
        <v>12.43</v>
      </c>
      <c r="X547" s="41">
        <v>10.89</v>
      </c>
      <c r="Y547" s="41">
        <v>9.4</v>
      </c>
      <c r="Z547" s="42">
        <f t="shared" si="53"/>
        <v>215.73</v>
      </c>
      <c r="AA547" s="43">
        <v>2</v>
      </c>
      <c r="AB547" s="60">
        <f t="shared" si="57"/>
        <v>431.46</v>
      </c>
      <c r="AD547" s="30" t="s">
        <v>49</v>
      </c>
      <c r="AG547" s="67"/>
    </row>
    <row r="548" spans="1:33" ht="16.5" thickBot="1" x14ac:dyDescent="0.3">
      <c r="A548" s="61">
        <f t="shared" si="55"/>
        <v>50010</v>
      </c>
      <c r="B548" s="44">
        <v>7.5</v>
      </c>
      <c r="C548" s="44">
        <v>7.06</v>
      </c>
      <c r="D548" s="44">
        <v>6.68</v>
      </c>
      <c r="E548" s="44">
        <v>6.42</v>
      </c>
      <c r="F548" s="44">
        <v>6.3</v>
      </c>
      <c r="G548" s="44">
        <v>6.28</v>
      </c>
      <c r="H548" s="44">
        <v>6.48</v>
      </c>
      <c r="I548" s="44">
        <v>5.18</v>
      </c>
      <c r="J548" s="44">
        <v>5.65</v>
      </c>
      <c r="K548" s="44">
        <v>6.16</v>
      </c>
      <c r="L548" s="44">
        <v>6.59</v>
      </c>
      <c r="M548" s="44">
        <v>9.3699999999999992</v>
      </c>
      <c r="N548" s="44">
        <v>9.7200000000000006</v>
      </c>
      <c r="O548" s="44">
        <v>9.7799999999999994</v>
      </c>
      <c r="P548" s="44">
        <v>9.67</v>
      </c>
      <c r="Q548" s="44">
        <v>9.59</v>
      </c>
      <c r="R548" s="44">
        <v>9.5399999999999991</v>
      </c>
      <c r="S548" s="44">
        <v>12.16</v>
      </c>
      <c r="T548" s="44">
        <v>13.33</v>
      </c>
      <c r="U548" s="44">
        <v>13.53</v>
      </c>
      <c r="V548" s="44">
        <v>13.11</v>
      </c>
      <c r="W548" s="44">
        <v>12.35</v>
      </c>
      <c r="X548" s="44">
        <v>11.15</v>
      </c>
      <c r="Y548" s="44">
        <v>9.84</v>
      </c>
      <c r="Z548" s="45">
        <f t="shared" si="53"/>
        <v>213.44000000000003</v>
      </c>
      <c r="AA548" s="46">
        <v>1</v>
      </c>
      <c r="AB548" s="62">
        <f t="shared" si="57"/>
        <v>213.44000000000003</v>
      </c>
      <c r="AD548" s="30" t="s">
        <v>49</v>
      </c>
      <c r="AG548" s="67"/>
    </row>
    <row r="549" spans="1:33" ht="15.75" x14ac:dyDescent="0.25">
      <c r="A549" s="77">
        <f t="shared" ref="A549:A560" si="58">+A401</f>
        <v>50041</v>
      </c>
      <c r="B549" s="73">
        <v>7.3</v>
      </c>
      <c r="C549" s="73">
        <v>6.77</v>
      </c>
      <c r="D549" s="73">
        <v>6.42</v>
      </c>
      <c r="E549" s="73">
        <v>6.23</v>
      </c>
      <c r="F549" s="73">
        <v>6.22</v>
      </c>
      <c r="G549" s="73">
        <v>6.32</v>
      </c>
      <c r="H549" s="73">
        <v>6.61</v>
      </c>
      <c r="I549" s="73">
        <v>5.26</v>
      </c>
      <c r="J549" s="73">
        <v>5.78</v>
      </c>
      <c r="K549" s="73">
        <v>6.34</v>
      </c>
      <c r="L549" s="73">
        <v>6.86</v>
      </c>
      <c r="M549" s="73">
        <v>9.74</v>
      </c>
      <c r="N549" s="73">
        <v>10.050000000000001</v>
      </c>
      <c r="O549" s="73">
        <v>9.86</v>
      </c>
      <c r="P549" s="73">
        <v>9.65</v>
      </c>
      <c r="Q549" s="73">
        <v>9.49</v>
      </c>
      <c r="R549" s="73">
        <v>9.5399999999999991</v>
      </c>
      <c r="S549" s="73">
        <v>12.32</v>
      </c>
      <c r="T549" s="73">
        <v>13.43</v>
      </c>
      <c r="U549" s="73">
        <v>13.99</v>
      </c>
      <c r="V549" s="73">
        <v>13.52</v>
      </c>
      <c r="W549" s="73">
        <v>12.53</v>
      </c>
      <c r="X549" s="73">
        <v>11.1</v>
      </c>
      <c r="Y549" s="73">
        <v>9.7200000000000006</v>
      </c>
      <c r="Z549" s="74">
        <f t="shared" si="53"/>
        <v>215.05</v>
      </c>
      <c r="AA549" s="75">
        <v>1</v>
      </c>
      <c r="AB549" s="76">
        <f>+Z549*AA549</f>
        <v>215.05</v>
      </c>
      <c r="AD549" s="30" t="s">
        <v>49</v>
      </c>
      <c r="AG549" s="67"/>
    </row>
    <row r="550" spans="1:33" ht="15.75" x14ac:dyDescent="0.25">
      <c r="A550" s="59">
        <f t="shared" si="58"/>
        <v>50072</v>
      </c>
      <c r="B550" s="41">
        <v>7.7</v>
      </c>
      <c r="C550" s="41">
        <v>7.09</v>
      </c>
      <c r="D550" s="41">
        <v>6.69</v>
      </c>
      <c r="E550" s="41">
        <v>6.47</v>
      </c>
      <c r="F550" s="41">
        <v>6.42</v>
      </c>
      <c r="G550" s="41">
        <v>6.51</v>
      </c>
      <c r="H550" s="41">
        <v>6.76</v>
      </c>
      <c r="I550" s="41">
        <v>5.39</v>
      </c>
      <c r="J550" s="41">
        <v>5.99</v>
      </c>
      <c r="K550" s="41">
        <v>6.54</v>
      </c>
      <c r="L550" s="41">
        <v>6.88</v>
      </c>
      <c r="M550" s="41">
        <v>9.6999999999999993</v>
      </c>
      <c r="N550" s="41">
        <v>10.01</v>
      </c>
      <c r="O550" s="41">
        <v>10</v>
      </c>
      <c r="P550" s="41">
        <v>9.8000000000000007</v>
      </c>
      <c r="Q550" s="41">
        <v>9.66</v>
      </c>
      <c r="R550" s="41">
        <v>9.61</v>
      </c>
      <c r="S550" s="41">
        <v>12.2</v>
      </c>
      <c r="T550" s="41">
        <v>12.91</v>
      </c>
      <c r="U550" s="41">
        <v>14.01</v>
      </c>
      <c r="V550" s="41">
        <v>13.73</v>
      </c>
      <c r="W550" s="41">
        <v>12.81</v>
      </c>
      <c r="X550" s="41">
        <v>11.26</v>
      </c>
      <c r="Y550" s="41">
        <v>9.74</v>
      </c>
      <c r="Z550" s="42">
        <f t="shared" si="53"/>
        <v>217.87999999999997</v>
      </c>
      <c r="AA550" s="43">
        <v>0</v>
      </c>
      <c r="AB550" s="60">
        <f>+Z550*AA550</f>
        <v>0</v>
      </c>
      <c r="AD550" s="30" t="s">
        <v>49</v>
      </c>
      <c r="AG550" s="67"/>
    </row>
    <row r="551" spans="1:33" ht="15.75" x14ac:dyDescent="0.25">
      <c r="A551" s="59">
        <f t="shared" si="58"/>
        <v>50100</v>
      </c>
      <c r="B551" s="41">
        <v>7.6</v>
      </c>
      <c r="C551" s="41">
        <v>6.97</v>
      </c>
      <c r="D551" s="41">
        <v>6.65</v>
      </c>
      <c r="E551" s="41">
        <v>6.48</v>
      </c>
      <c r="F551" s="41">
        <v>6.46</v>
      </c>
      <c r="G551" s="41">
        <v>6.57</v>
      </c>
      <c r="H551" s="41">
        <v>6.86</v>
      </c>
      <c r="I551" s="41">
        <v>5.65</v>
      </c>
      <c r="J551" s="41">
        <v>6.11</v>
      </c>
      <c r="K551" s="41">
        <v>6.73</v>
      </c>
      <c r="L551" s="41">
        <v>9.6199999999999992</v>
      </c>
      <c r="M551" s="41">
        <v>10.26</v>
      </c>
      <c r="N551" s="41">
        <v>10.53</v>
      </c>
      <c r="O551" s="41">
        <v>10.45</v>
      </c>
      <c r="P551" s="41">
        <v>10.37</v>
      </c>
      <c r="Q551" s="41">
        <v>10.24</v>
      </c>
      <c r="R551" s="41">
        <v>10.17</v>
      </c>
      <c r="S551" s="41">
        <v>12.84</v>
      </c>
      <c r="T551" s="41">
        <v>13.66</v>
      </c>
      <c r="U551" s="41">
        <v>14.58</v>
      </c>
      <c r="V551" s="41">
        <v>14.2</v>
      </c>
      <c r="W551" s="41">
        <v>13.2</v>
      </c>
      <c r="X551" s="41">
        <v>11.56</v>
      </c>
      <c r="Y551" s="41">
        <v>10.02</v>
      </c>
      <c r="Z551" s="42">
        <f t="shared" si="53"/>
        <v>227.78</v>
      </c>
      <c r="AA551" s="43">
        <v>1</v>
      </c>
      <c r="AB551" s="60">
        <f t="shared" ref="AB551:AB596" si="59">+Z551*AA551</f>
        <v>227.78</v>
      </c>
      <c r="AD551" s="30" t="s">
        <v>49</v>
      </c>
      <c r="AG551" s="67"/>
    </row>
    <row r="552" spans="1:33" ht="15.75" x14ac:dyDescent="0.25">
      <c r="A552" s="59">
        <f t="shared" si="58"/>
        <v>50131</v>
      </c>
      <c r="B552" s="41">
        <v>7.63</v>
      </c>
      <c r="C552" s="41">
        <v>7.03</v>
      </c>
      <c r="D552" s="41">
        <v>6.66</v>
      </c>
      <c r="E552" s="41">
        <v>6.45</v>
      </c>
      <c r="F552" s="41">
        <v>6.42</v>
      </c>
      <c r="G552" s="41">
        <v>6.43</v>
      </c>
      <c r="H552" s="41">
        <v>6.73</v>
      </c>
      <c r="I552" s="41">
        <v>5.52</v>
      </c>
      <c r="J552" s="41">
        <v>6.06</v>
      </c>
      <c r="K552" s="41">
        <v>6.56</v>
      </c>
      <c r="L552" s="41">
        <v>6.95</v>
      </c>
      <c r="M552" s="41">
        <v>9.8000000000000007</v>
      </c>
      <c r="N552" s="41">
        <v>10.17</v>
      </c>
      <c r="O552" s="41">
        <v>10.119999999999999</v>
      </c>
      <c r="P552" s="41">
        <v>9.92</v>
      </c>
      <c r="Q552" s="41">
        <v>9.81</v>
      </c>
      <c r="R552" s="41">
        <v>9.76</v>
      </c>
      <c r="S552" s="41">
        <v>12.43</v>
      </c>
      <c r="T552" s="41">
        <v>13.36</v>
      </c>
      <c r="U552" s="41">
        <v>13.99</v>
      </c>
      <c r="V552" s="41">
        <v>13.63</v>
      </c>
      <c r="W552" s="41">
        <v>12.73</v>
      </c>
      <c r="X552" s="41">
        <v>11.35</v>
      </c>
      <c r="Y552" s="41">
        <v>9.9499999999999993</v>
      </c>
      <c r="Z552" s="42">
        <f t="shared" si="53"/>
        <v>219.45999999999998</v>
      </c>
      <c r="AA552" s="43">
        <v>0</v>
      </c>
      <c r="AB552" s="60">
        <f t="shared" si="59"/>
        <v>0</v>
      </c>
      <c r="AD552" s="30" t="s">
        <v>49</v>
      </c>
      <c r="AG552" s="67"/>
    </row>
    <row r="553" spans="1:33" ht="15.75" x14ac:dyDescent="0.25">
      <c r="A553" s="59">
        <f t="shared" si="58"/>
        <v>50161</v>
      </c>
      <c r="B553" s="41">
        <v>7.15</v>
      </c>
      <c r="C553" s="41">
        <v>6.63</v>
      </c>
      <c r="D553" s="41">
        <v>6.34</v>
      </c>
      <c r="E553" s="41">
        <v>6.17</v>
      </c>
      <c r="F553" s="41">
        <v>6.18</v>
      </c>
      <c r="G553" s="41">
        <v>6.16</v>
      </c>
      <c r="H553" s="41">
        <v>6.59</v>
      </c>
      <c r="I553" s="41">
        <v>5.49</v>
      </c>
      <c r="J553" s="41">
        <v>6.13</v>
      </c>
      <c r="K553" s="41">
        <v>6.68</v>
      </c>
      <c r="L553" s="41">
        <v>9.4700000000000006</v>
      </c>
      <c r="M553" s="41">
        <v>10.15</v>
      </c>
      <c r="N553" s="41">
        <v>10.59</v>
      </c>
      <c r="O553" s="41">
        <v>10.48</v>
      </c>
      <c r="P553" s="41">
        <v>10.11</v>
      </c>
      <c r="Q553" s="41">
        <v>9.89</v>
      </c>
      <c r="R553" s="41">
        <v>9.81</v>
      </c>
      <c r="S553" s="41">
        <v>12.56</v>
      </c>
      <c r="T553" s="41">
        <v>13.4</v>
      </c>
      <c r="U553" s="41">
        <v>14.28</v>
      </c>
      <c r="V553" s="41">
        <v>13.84</v>
      </c>
      <c r="W553" s="41">
        <v>12.81</v>
      </c>
      <c r="X553" s="41">
        <v>11.21</v>
      </c>
      <c r="Y553" s="41">
        <v>9.66</v>
      </c>
      <c r="Z553" s="42">
        <f t="shared" si="53"/>
        <v>221.78000000000003</v>
      </c>
      <c r="AA553" s="43">
        <v>1</v>
      </c>
      <c r="AB553" s="60">
        <f t="shared" si="59"/>
        <v>221.78000000000003</v>
      </c>
      <c r="AD553" s="30" t="s">
        <v>49</v>
      </c>
      <c r="AG553" s="67"/>
    </row>
    <row r="554" spans="1:33" ht="15.75" x14ac:dyDescent="0.25">
      <c r="A554" s="59">
        <f t="shared" si="58"/>
        <v>50192</v>
      </c>
      <c r="B554" s="41">
        <v>7.03</v>
      </c>
      <c r="C554" s="41">
        <v>6.5</v>
      </c>
      <c r="D554" s="41">
        <v>6.19</v>
      </c>
      <c r="E554" s="41">
        <v>6.04</v>
      </c>
      <c r="F554" s="41">
        <v>6.04</v>
      </c>
      <c r="G554" s="41">
        <v>6.0100000000000007</v>
      </c>
      <c r="H554" s="41">
        <v>6.43</v>
      </c>
      <c r="I554" s="41">
        <v>5.27</v>
      </c>
      <c r="J554" s="41">
        <v>5.87</v>
      </c>
      <c r="K554" s="41">
        <v>6.419999999999999</v>
      </c>
      <c r="L554" s="41">
        <v>9.23</v>
      </c>
      <c r="M554" s="41">
        <v>9.85</v>
      </c>
      <c r="N554" s="41">
        <v>10.25</v>
      </c>
      <c r="O554" s="41">
        <v>10.19</v>
      </c>
      <c r="P554" s="41">
        <v>9.86</v>
      </c>
      <c r="Q554" s="41">
        <v>9.65</v>
      </c>
      <c r="R554" s="41">
        <v>9.58</v>
      </c>
      <c r="S554" s="41">
        <v>12.33</v>
      </c>
      <c r="T554" s="41">
        <v>13.089999999999998</v>
      </c>
      <c r="U554" s="41">
        <v>14</v>
      </c>
      <c r="V554" s="41">
        <v>13.58</v>
      </c>
      <c r="W554" s="41">
        <v>12.57</v>
      </c>
      <c r="X554" s="41">
        <v>11.03</v>
      </c>
      <c r="Y554" s="41">
        <v>9.51</v>
      </c>
      <c r="Z554" s="42">
        <f t="shared" si="53"/>
        <v>216.52</v>
      </c>
      <c r="AA554" s="43">
        <v>3</v>
      </c>
      <c r="AB554" s="60">
        <f t="shared" si="59"/>
        <v>649.56000000000006</v>
      </c>
      <c r="AD554" s="30" t="s">
        <v>49</v>
      </c>
      <c r="AG554" s="67"/>
    </row>
    <row r="555" spans="1:33" ht="15.75" x14ac:dyDescent="0.25">
      <c r="A555" s="59">
        <f t="shared" si="58"/>
        <v>50222</v>
      </c>
      <c r="B555" s="41">
        <v>7.29</v>
      </c>
      <c r="C555" s="41">
        <v>6.75</v>
      </c>
      <c r="D555" s="41">
        <v>6.42</v>
      </c>
      <c r="E555" s="41">
        <v>6.24</v>
      </c>
      <c r="F555" s="41">
        <v>6.22</v>
      </c>
      <c r="G555" s="41">
        <v>6.2</v>
      </c>
      <c r="H555" s="41">
        <v>6.56</v>
      </c>
      <c r="I555" s="41">
        <v>5.42</v>
      </c>
      <c r="J555" s="41">
        <v>6.02</v>
      </c>
      <c r="K555" s="41">
        <v>6.57</v>
      </c>
      <c r="L555" s="41">
        <v>7.07</v>
      </c>
      <c r="M555" s="41">
        <v>10.07</v>
      </c>
      <c r="N555" s="41">
        <v>10.49</v>
      </c>
      <c r="O555" s="41">
        <v>10.29</v>
      </c>
      <c r="P555" s="41">
        <v>9.84</v>
      </c>
      <c r="Q555" s="41">
        <v>9.6199999999999992</v>
      </c>
      <c r="R555" s="41">
        <v>9.61</v>
      </c>
      <c r="S555" s="41">
        <v>12.2</v>
      </c>
      <c r="T555" s="41">
        <v>12.87</v>
      </c>
      <c r="U555" s="41">
        <v>14</v>
      </c>
      <c r="V555" s="41">
        <v>13.65</v>
      </c>
      <c r="W555" s="41">
        <v>12.7</v>
      </c>
      <c r="X555" s="41">
        <v>11.19</v>
      </c>
      <c r="Y555" s="41">
        <v>9.67</v>
      </c>
      <c r="Z555" s="42">
        <f t="shared" si="53"/>
        <v>216.95999999999998</v>
      </c>
      <c r="AA555" s="43">
        <v>1</v>
      </c>
      <c r="AB555" s="60">
        <f t="shared" si="59"/>
        <v>216.95999999999998</v>
      </c>
      <c r="AD555" s="30" t="s">
        <v>49</v>
      </c>
      <c r="AG555" s="67"/>
    </row>
    <row r="556" spans="1:33" ht="15.75" x14ac:dyDescent="0.25">
      <c r="A556" s="59">
        <f t="shared" si="58"/>
        <v>50253</v>
      </c>
      <c r="B556" s="41">
        <v>7.3</v>
      </c>
      <c r="C556" s="41">
        <v>6.79</v>
      </c>
      <c r="D556" s="41">
        <v>6.48</v>
      </c>
      <c r="E556" s="41">
        <v>6.33</v>
      </c>
      <c r="F556" s="41">
        <v>6.3</v>
      </c>
      <c r="G556" s="41">
        <v>6.38</v>
      </c>
      <c r="H556" s="41">
        <v>6.68</v>
      </c>
      <c r="I556" s="41">
        <v>5.47</v>
      </c>
      <c r="J556" s="41">
        <v>6.11</v>
      </c>
      <c r="K556" s="41">
        <v>6.71</v>
      </c>
      <c r="L556" s="41">
        <v>9.66</v>
      </c>
      <c r="M556" s="41">
        <v>10.32</v>
      </c>
      <c r="N556" s="41">
        <v>10.61</v>
      </c>
      <c r="O556" s="41">
        <v>10.44</v>
      </c>
      <c r="P556" s="41">
        <v>10.199999999999999</v>
      </c>
      <c r="Q556" s="41">
        <v>9.9600000000000009</v>
      </c>
      <c r="R556" s="41">
        <v>9.94</v>
      </c>
      <c r="S556" s="41">
        <v>12.62</v>
      </c>
      <c r="T556" s="41">
        <v>13.4</v>
      </c>
      <c r="U556" s="41">
        <v>14.43</v>
      </c>
      <c r="V556" s="41">
        <v>13.95</v>
      </c>
      <c r="W556" s="41">
        <v>12.88</v>
      </c>
      <c r="X556" s="41">
        <v>11.27</v>
      </c>
      <c r="Y556" s="41">
        <v>9.7899999999999991</v>
      </c>
      <c r="Z556" s="42">
        <f t="shared" si="53"/>
        <v>224.02</v>
      </c>
      <c r="AA556" s="43">
        <v>1</v>
      </c>
      <c r="AB556" s="60">
        <f t="shared" si="59"/>
        <v>224.02</v>
      </c>
      <c r="AD556" s="30" t="s">
        <v>49</v>
      </c>
      <c r="AG556" s="67"/>
    </row>
    <row r="557" spans="1:33" ht="15.75" x14ac:dyDescent="0.25">
      <c r="A557" s="59">
        <f t="shared" si="58"/>
        <v>50284</v>
      </c>
      <c r="B557" s="41">
        <v>7.7</v>
      </c>
      <c r="C557" s="41">
        <v>7.12</v>
      </c>
      <c r="D557" s="41">
        <v>6.76</v>
      </c>
      <c r="E557" s="41">
        <v>6.52</v>
      </c>
      <c r="F557" s="41">
        <v>6.46</v>
      </c>
      <c r="G557" s="41">
        <v>6.43</v>
      </c>
      <c r="H557" s="41">
        <v>6.76</v>
      </c>
      <c r="I557" s="41">
        <v>5.54</v>
      </c>
      <c r="J557" s="41">
        <v>6.11</v>
      </c>
      <c r="K557" s="41">
        <v>6.65</v>
      </c>
      <c r="L557" s="41">
        <v>7.04</v>
      </c>
      <c r="M557" s="41">
        <v>9.8699999999999992</v>
      </c>
      <c r="N557" s="41">
        <v>10.29</v>
      </c>
      <c r="O557" s="41">
        <v>10.27</v>
      </c>
      <c r="P557" s="41">
        <v>10.07</v>
      </c>
      <c r="Q557" s="41">
        <v>9.9499999999999993</v>
      </c>
      <c r="R557" s="41">
        <v>9.9600000000000009</v>
      </c>
      <c r="S557" s="41">
        <v>12.66</v>
      </c>
      <c r="T557" s="41">
        <v>13.74</v>
      </c>
      <c r="U557" s="41">
        <v>14.33</v>
      </c>
      <c r="V557" s="41">
        <v>13.97</v>
      </c>
      <c r="W557" s="41">
        <v>12.98</v>
      </c>
      <c r="X557" s="41">
        <v>11.42</v>
      </c>
      <c r="Y557" s="41">
        <v>9.89</v>
      </c>
      <c r="Z557" s="42">
        <f t="shared" si="53"/>
        <v>222.49</v>
      </c>
      <c r="AA557" s="43">
        <v>0</v>
      </c>
      <c r="AB557" s="60">
        <f t="shared" si="59"/>
        <v>0</v>
      </c>
      <c r="AD557" s="30" t="s">
        <v>49</v>
      </c>
      <c r="AG557" s="67"/>
    </row>
    <row r="558" spans="1:33" ht="15.75" x14ac:dyDescent="0.25">
      <c r="A558" s="59">
        <f t="shared" si="58"/>
        <v>50314</v>
      </c>
      <c r="B558" s="41">
        <v>7.11</v>
      </c>
      <c r="C558" s="41">
        <v>6.6</v>
      </c>
      <c r="D558" s="41">
        <v>6.28</v>
      </c>
      <c r="E558" s="41">
        <v>6.12</v>
      </c>
      <c r="F558" s="41">
        <v>6.11</v>
      </c>
      <c r="G558" s="41">
        <v>5.94</v>
      </c>
      <c r="H558" s="41">
        <v>6.4</v>
      </c>
      <c r="I558" s="41">
        <v>5.29</v>
      </c>
      <c r="J558" s="41">
        <v>5.95</v>
      </c>
      <c r="K558" s="41">
        <v>6.5</v>
      </c>
      <c r="L558" s="41">
        <v>7</v>
      </c>
      <c r="M558" s="41">
        <v>10.08</v>
      </c>
      <c r="N558" s="41">
        <v>10.45</v>
      </c>
      <c r="O558" s="41">
        <v>10.35</v>
      </c>
      <c r="P558" s="41">
        <v>10.029999999999999</v>
      </c>
      <c r="Q558" s="41">
        <v>9.8000000000000007</v>
      </c>
      <c r="R558" s="41">
        <v>9.7899999999999991</v>
      </c>
      <c r="S558" s="41">
        <v>12.78</v>
      </c>
      <c r="T558" s="41">
        <v>13.96</v>
      </c>
      <c r="U558" s="41">
        <v>14.13</v>
      </c>
      <c r="V558" s="41">
        <v>13.66</v>
      </c>
      <c r="W558" s="41">
        <v>12.59</v>
      </c>
      <c r="X558" s="41">
        <v>11.02</v>
      </c>
      <c r="Y558" s="41">
        <v>9.52</v>
      </c>
      <c r="Z558" s="42">
        <f t="shared" si="53"/>
        <v>217.46000000000004</v>
      </c>
      <c r="AA558" s="43">
        <v>1</v>
      </c>
      <c r="AB558" s="60">
        <f t="shared" si="59"/>
        <v>217.46000000000004</v>
      </c>
      <c r="AD558" s="30" t="s">
        <v>49</v>
      </c>
      <c r="AG558" s="67"/>
    </row>
    <row r="559" spans="1:33" ht="15.75" x14ac:dyDescent="0.25">
      <c r="A559" s="59">
        <f t="shared" si="58"/>
        <v>50345</v>
      </c>
      <c r="B559" s="41">
        <v>7.14</v>
      </c>
      <c r="C559" s="41">
        <v>6.59</v>
      </c>
      <c r="D559" s="41">
        <v>6.29</v>
      </c>
      <c r="E559" s="41">
        <v>6.12</v>
      </c>
      <c r="F559" s="41">
        <v>6.12</v>
      </c>
      <c r="G559" s="41">
        <v>6.11</v>
      </c>
      <c r="H559" s="41">
        <v>6.53</v>
      </c>
      <c r="I559" s="41">
        <v>5.39</v>
      </c>
      <c r="J559" s="41">
        <v>6</v>
      </c>
      <c r="K559" s="41">
        <v>6.57</v>
      </c>
      <c r="L559" s="41">
        <v>9.4499999999999993</v>
      </c>
      <c r="M559" s="41">
        <v>10.029999999999999</v>
      </c>
      <c r="N559" s="41">
        <v>10.38</v>
      </c>
      <c r="O559" s="41">
        <v>10.199999999999999</v>
      </c>
      <c r="P559" s="41">
        <v>9.9700000000000006</v>
      </c>
      <c r="Q559" s="41">
        <v>9.9</v>
      </c>
      <c r="R559" s="41">
        <v>9.9</v>
      </c>
      <c r="S559" s="41">
        <v>12.84</v>
      </c>
      <c r="T559" s="41">
        <v>14.08</v>
      </c>
      <c r="U559" s="41">
        <v>14.28</v>
      </c>
      <c r="V559" s="41">
        <v>13.8</v>
      </c>
      <c r="W559" s="41">
        <v>12.75</v>
      </c>
      <c r="X559" s="41">
        <v>11.17</v>
      </c>
      <c r="Y559" s="41">
        <v>9.64</v>
      </c>
      <c r="Z559" s="42">
        <f t="shared" si="53"/>
        <v>221.25</v>
      </c>
      <c r="AA559" s="43">
        <v>2</v>
      </c>
      <c r="AB559" s="60">
        <f t="shared" si="59"/>
        <v>442.5</v>
      </c>
      <c r="AD559" s="30" t="s">
        <v>49</v>
      </c>
      <c r="AG559" s="67"/>
    </row>
    <row r="560" spans="1:33" ht="16.5" thickBot="1" x14ac:dyDescent="0.3">
      <c r="A560" s="61">
        <f t="shared" si="58"/>
        <v>50375</v>
      </c>
      <c r="B560" s="44">
        <v>7.85</v>
      </c>
      <c r="C560" s="44">
        <v>7.25</v>
      </c>
      <c r="D560" s="44">
        <v>6.86</v>
      </c>
      <c r="E560" s="44">
        <v>6.6</v>
      </c>
      <c r="F560" s="44">
        <v>6.5</v>
      </c>
      <c r="G560" s="44">
        <v>6.48</v>
      </c>
      <c r="H560" s="44">
        <v>6.72</v>
      </c>
      <c r="I560" s="44">
        <v>5.38</v>
      </c>
      <c r="J560" s="44">
        <v>5.91</v>
      </c>
      <c r="K560" s="44">
        <v>6.44</v>
      </c>
      <c r="L560" s="44">
        <v>6.88</v>
      </c>
      <c r="M560" s="44">
        <v>9.73</v>
      </c>
      <c r="N560" s="44">
        <v>10.06</v>
      </c>
      <c r="O560" s="44">
        <v>10.14</v>
      </c>
      <c r="P560" s="44">
        <v>10.02</v>
      </c>
      <c r="Q560" s="44">
        <v>9.94</v>
      </c>
      <c r="R560" s="44">
        <v>9.93</v>
      </c>
      <c r="S560" s="44">
        <v>12.66</v>
      </c>
      <c r="T560" s="44">
        <v>13.87</v>
      </c>
      <c r="U560" s="44">
        <v>14.07</v>
      </c>
      <c r="V560" s="44">
        <v>13.62</v>
      </c>
      <c r="W560" s="44">
        <v>12.82</v>
      </c>
      <c r="X560" s="44">
        <v>11.57</v>
      </c>
      <c r="Y560" s="44">
        <v>10.220000000000001</v>
      </c>
      <c r="Z560" s="45">
        <f t="shared" si="53"/>
        <v>221.51999999999998</v>
      </c>
      <c r="AA560" s="46">
        <v>0</v>
      </c>
      <c r="AB560" s="62">
        <f t="shared" si="59"/>
        <v>0</v>
      </c>
      <c r="AD560" s="30" t="s">
        <v>49</v>
      </c>
      <c r="AG560" s="67"/>
    </row>
    <row r="561" spans="1:30" ht="15.75" x14ac:dyDescent="0.25">
      <c r="A561" s="77">
        <v>50406</v>
      </c>
      <c r="B561" s="73">
        <v>7.45</v>
      </c>
      <c r="C561" s="73">
        <v>6.91</v>
      </c>
      <c r="D561" s="73">
        <v>6.55</v>
      </c>
      <c r="E561" s="73">
        <v>6.36</v>
      </c>
      <c r="F561" s="73">
        <v>6.35</v>
      </c>
      <c r="G561" s="73">
        <v>6.44</v>
      </c>
      <c r="H561" s="73">
        <v>6.75</v>
      </c>
      <c r="I561" s="73">
        <v>7.15</v>
      </c>
      <c r="J561" s="73">
        <v>7.85</v>
      </c>
      <c r="K561" s="73">
        <v>8.6199999999999992</v>
      </c>
      <c r="L561" s="73">
        <v>9.32</v>
      </c>
      <c r="M561" s="73">
        <v>9.93</v>
      </c>
      <c r="N561" s="73">
        <v>10.26</v>
      </c>
      <c r="O561" s="73">
        <v>10.06</v>
      </c>
      <c r="P561" s="73">
        <v>9.85</v>
      </c>
      <c r="Q561" s="73">
        <v>9.68</v>
      </c>
      <c r="R561" s="73">
        <v>9.74</v>
      </c>
      <c r="S561" s="73">
        <v>10.07</v>
      </c>
      <c r="T561" s="73">
        <v>10.97</v>
      </c>
      <c r="U561" s="73">
        <v>11.43</v>
      </c>
      <c r="V561" s="73">
        <v>11.05</v>
      </c>
      <c r="W561" s="73">
        <v>10.24</v>
      </c>
      <c r="X561" s="73">
        <v>9.07</v>
      </c>
      <c r="Y561" s="73">
        <v>7.94</v>
      </c>
      <c r="Z561" s="74">
        <f t="shared" si="53"/>
        <v>210.04000000000002</v>
      </c>
      <c r="AA561" s="75">
        <v>1</v>
      </c>
      <c r="AB561" s="76">
        <f t="shared" si="59"/>
        <v>210.04000000000002</v>
      </c>
      <c r="AD561" s="30" t="s">
        <v>49</v>
      </c>
    </row>
    <row r="562" spans="1:30" ht="15.75" x14ac:dyDescent="0.25">
      <c r="A562" s="59">
        <v>50437</v>
      </c>
      <c r="B562" s="41">
        <v>7.9</v>
      </c>
      <c r="C562" s="41">
        <v>7.27</v>
      </c>
      <c r="D562" s="41">
        <v>6.86</v>
      </c>
      <c r="E562" s="41">
        <v>6.64</v>
      </c>
      <c r="F562" s="41">
        <v>6.59</v>
      </c>
      <c r="G562" s="41">
        <v>6.68</v>
      </c>
      <c r="H562" s="41">
        <v>6.94</v>
      </c>
      <c r="I562" s="41">
        <v>7.4</v>
      </c>
      <c r="J562" s="41">
        <v>8.2200000000000006</v>
      </c>
      <c r="K562" s="41">
        <v>8.98</v>
      </c>
      <c r="L562" s="41">
        <v>9.4499999999999993</v>
      </c>
      <c r="M562" s="41">
        <v>9.9600000000000009</v>
      </c>
      <c r="N562" s="41">
        <v>10.28</v>
      </c>
      <c r="O562" s="41">
        <v>10.27</v>
      </c>
      <c r="P562" s="41">
        <v>10.06</v>
      </c>
      <c r="Q562" s="41">
        <v>9.92</v>
      </c>
      <c r="R562" s="41">
        <v>9.86</v>
      </c>
      <c r="S562" s="41">
        <v>10</v>
      </c>
      <c r="T562" s="41">
        <v>10.58</v>
      </c>
      <c r="U562" s="41">
        <v>11.48</v>
      </c>
      <c r="V562" s="41">
        <v>11.26</v>
      </c>
      <c r="W562" s="41">
        <v>10.5</v>
      </c>
      <c r="X562" s="41">
        <v>9.23</v>
      </c>
      <c r="Y562" s="41">
        <v>7.98</v>
      </c>
      <c r="Z562" s="42">
        <f t="shared" si="53"/>
        <v>214.31</v>
      </c>
      <c r="AA562" s="43">
        <v>0</v>
      </c>
      <c r="AB562" s="60">
        <f t="shared" si="59"/>
        <v>0</v>
      </c>
      <c r="AD562" s="30" t="s">
        <v>49</v>
      </c>
    </row>
    <row r="563" spans="1:30" ht="15.75" x14ac:dyDescent="0.25">
      <c r="A563" s="59">
        <v>50465</v>
      </c>
      <c r="B563" s="41">
        <v>7.69</v>
      </c>
      <c r="C563" s="41">
        <v>7.05</v>
      </c>
      <c r="D563" s="41">
        <v>6.73</v>
      </c>
      <c r="E563" s="41">
        <v>6.56</v>
      </c>
      <c r="F563" s="41">
        <v>6.54</v>
      </c>
      <c r="G563" s="41">
        <v>6.65</v>
      </c>
      <c r="H563" s="41">
        <v>6.95</v>
      </c>
      <c r="I563" s="41">
        <v>7.6</v>
      </c>
      <c r="J563" s="41">
        <v>8.2200000000000006</v>
      </c>
      <c r="K563" s="41">
        <v>9.0500000000000007</v>
      </c>
      <c r="L563" s="41">
        <v>9.74</v>
      </c>
      <c r="M563" s="41">
        <v>10.38</v>
      </c>
      <c r="N563" s="41">
        <v>10.66</v>
      </c>
      <c r="O563" s="41">
        <v>10.58</v>
      </c>
      <c r="P563" s="41">
        <v>10.5</v>
      </c>
      <c r="Q563" s="41">
        <v>10.36</v>
      </c>
      <c r="R563" s="41">
        <v>10.3</v>
      </c>
      <c r="S563" s="41">
        <v>10.42</v>
      </c>
      <c r="T563" s="41">
        <v>11.09</v>
      </c>
      <c r="U563" s="41">
        <v>11.84</v>
      </c>
      <c r="V563" s="41">
        <v>11.53</v>
      </c>
      <c r="W563" s="41">
        <v>10.72</v>
      </c>
      <c r="X563" s="41">
        <v>9.39</v>
      </c>
      <c r="Y563" s="41">
        <v>8.1300000000000008</v>
      </c>
      <c r="Z563" s="42">
        <f t="shared" si="53"/>
        <v>218.68</v>
      </c>
      <c r="AA563" s="43">
        <v>1</v>
      </c>
      <c r="AB563" s="60">
        <f t="shared" si="59"/>
        <v>218.68</v>
      </c>
      <c r="AD563" s="30" t="s">
        <v>49</v>
      </c>
    </row>
    <row r="564" spans="1:30" ht="15.75" x14ac:dyDescent="0.25">
      <c r="A564" s="59">
        <v>50496</v>
      </c>
      <c r="B564" s="41">
        <v>7.76</v>
      </c>
      <c r="C564" s="41">
        <v>7.15</v>
      </c>
      <c r="D564" s="41">
        <v>6.77</v>
      </c>
      <c r="E564" s="41">
        <v>6.56</v>
      </c>
      <c r="F564" s="41">
        <v>6.52</v>
      </c>
      <c r="G564" s="41">
        <v>6.54</v>
      </c>
      <c r="H564" s="41">
        <v>6.84</v>
      </c>
      <c r="I564" s="41">
        <v>7.46</v>
      </c>
      <c r="J564" s="41">
        <v>8.19</v>
      </c>
      <c r="K564" s="41">
        <v>8.8699999999999992</v>
      </c>
      <c r="L564" s="41">
        <v>9.39</v>
      </c>
      <c r="M564" s="41">
        <v>9.9600000000000009</v>
      </c>
      <c r="N564" s="41">
        <v>10.34</v>
      </c>
      <c r="O564" s="41">
        <v>10.29</v>
      </c>
      <c r="P564" s="41">
        <v>10.09</v>
      </c>
      <c r="Q564" s="41">
        <v>9.9700000000000006</v>
      </c>
      <c r="R564" s="41">
        <v>9.92</v>
      </c>
      <c r="S564" s="41">
        <v>10.130000000000001</v>
      </c>
      <c r="T564" s="41">
        <v>10.88</v>
      </c>
      <c r="U564" s="41">
        <v>11.39</v>
      </c>
      <c r="V564" s="41">
        <v>11.1</v>
      </c>
      <c r="W564" s="41">
        <v>10.37</v>
      </c>
      <c r="X564" s="41">
        <v>9.24</v>
      </c>
      <c r="Y564" s="41">
        <v>8.11</v>
      </c>
      <c r="Z564" s="42">
        <f t="shared" si="53"/>
        <v>213.83999999999997</v>
      </c>
      <c r="AA564" s="43">
        <v>0</v>
      </c>
      <c r="AB564" s="60">
        <f t="shared" si="59"/>
        <v>0</v>
      </c>
      <c r="AD564" s="30" t="s">
        <v>49</v>
      </c>
    </row>
    <row r="565" spans="1:30" ht="15.75" x14ac:dyDescent="0.25">
      <c r="A565" s="59">
        <v>50526</v>
      </c>
      <c r="B565" s="41">
        <v>7.68</v>
      </c>
      <c r="C565" s="41">
        <v>7.08</v>
      </c>
      <c r="D565" s="41">
        <v>6.7300000000000013</v>
      </c>
      <c r="E565" s="41">
        <v>6.49</v>
      </c>
      <c r="F565" s="41">
        <v>6.44</v>
      </c>
      <c r="G565" s="41">
        <v>6.35</v>
      </c>
      <c r="H565" s="41">
        <v>6.81</v>
      </c>
      <c r="I565" s="41">
        <v>7.4800000000000013</v>
      </c>
      <c r="J565" s="41">
        <v>8.27</v>
      </c>
      <c r="K565" s="41">
        <v>9.0399999999999991</v>
      </c>
      <c r="L565" s="41">
        <v>9.58</v>
      </c>
      <c r="M565" s="41">
        <v>10.07</v>
      </c>
      <c r="N565" s="41">
        <v>10.25</v>
      </c>
      <c r="O565" s="41">
        <v>10.220000000000001</v>
      </c>
      <c r="P565" s="41">
        <v>9.9600000000000009</v>
      </c>
      <c r="Q565" s="41">
        <v>9.91</v>
      </c>
      <c r="R565" s="41">
        <v>9.89</v>
      </c>
      <c r="S565" s="41">
        <v>10.08</v>
      </c>
      <c r="T565" s="41">
        <v>10.77</v>
      </c>
      <c r="U565" s="41">
        <v>11.38</v>
      </c>
      <c r="V565" s="41">
        <v>11.12</v>
      </c>
      <c r="W565" s="41">
        <v>10.36</v>
      </c>
      <c r="X565" s="41">
        <v>9.18</v>
      </c>
      <c r="Y565" s="41">
        <v>7.9700000000000006</v>
      </c>
      <c r="Z565" s="42">
        <f t="shared" si="53"/>
        <v>213.11000000000004</v>
      </c>
      <c r="AA565" s="43">
        <v>0</v>
      </c>
      <c r="AB565" s="60">
        <f t="shared" si="59"/>
        <v>0</v>
      </c>
      <c r="AD565" s="30" t="s">
        <v>49</v>
      </c>
    </row>
    <row r="566" spans="1:30" ht="15.75" x14ac:dyDescent="0.25">
      <c r="A566" s="59">
        <v>50557</v>
      </c>
      <c r="B566" s="41">
        <v>7.29</v>
      </c>
      <c r="C566" s="41">
        <v>6.74</v>
      </c>
      <c r="D566" s="41">
        <v>6.42</v>
      </c>
      <c r="E566" s="41">
        <v>6.26</v>
      </c>
      <c r="F566" s="41">
        <v>6.27</v>
      </c>
      <c r="G566" s="41">
        <v>6.23</v>
      </c>
      <c r="H566" s="41">
        <v>6.67</v>
      </c>
      <c r="I566" s="41">
        <v>7.33</v>
      </c>
      <c r="J566" s="41">
        <v>8.17</v>
      </c>
      <c r="K566" s="41">
        <v>8.93</v>
      </c>
      <c r="L566" s="41">
        <v>9.57</v>
      </c>
      <c r="M566" s="41">
        <v>10.210000000000001</v>
      </c>
      <c r="N566" s="41">
        <v>10.63</v>
      </c>
      <c r="O566" s="41">
        <v>10.57</v>
      </c>
      <c r="P566" s="41">
        <v>10.23</v>
      </c>
      <c r="Q566" s="41">
        <v>10.01</v>
      </c>
      <c r="R566" s="41">
        <v>9.94</v>
      </c>
      <c r="S566" s="41">
        <v>10.19</v>
      </c>
      <c r="T566" s="41">
        <v>10.82</v>
      </c>
      <c r="U566" s="41">
        <v>11.57</v>
      </c>
      <c r="V566" s="41">
        <v>11.22</v>
      </c>
      <c r="W566" s="41">
        <v>10.39</v>
      </c>
      <c r="X566" s="41">
        <v>9.1199999999999992</v>
      </c>
      <c r="Y566" s="41">
        <v>7.86</v>
      </c>
      <c r="Z566" s="42">
        <f t="shared" si="53"/>
        <v>212.64</v>
      </c>
      <c r="AA566" s="43">
        <v>2</v>
      </c>
      <c r="AB566" s="60">
        <f t="shared" si="59"/>
        <v>425.28</v>
      </c>
      <c r="AD566" s="30" t="s">
        <v>49</v>
      </c>
    </row>
    <row r="567" spans="1:30" ht="15.75" x14ac:dyDescent="0.25">
      <c r="A567" s="59">
        <v>50587</v>
      </c>
      <c r="B567" s="41">
        <v>7.44</v>
      </c>
      <c r="C567" s="41">
        <v>6.88</v>
      </c>
      <c r="D567" s="41">
        <v>6.55</v>
      </c>
      <c r="E567" s="41">
        <v>6.36</v>
      </c>
      <c r="F567" s="41">
        <v>6.34</v>
      </c>
      <c r="G567" s="41">
        <v>6.31</v>
      </c>
      <c r="H567" s="41">
        <v>6.69</v>
      </c>
      <c r="I567" s="41">
        <v>7.36</v>
      </c>
      <c r="J567" s="41">
        <v>8.16</v>
      </c>
      <c r="K567" s="41">
        <v>8.92</v>
      </c>
      <c r="L567" s="41">
        <v>9.6</v>
      </c>
      <c r="M567" s="41">
        <v>10.27</v>
      </c>
      <c r="N567" s="41">
        <v>10.7</v>
      </c>
      <c r="O567" s="41">
        <v>10.49</v>
      </c>
      <c r="P567" s="41">
        <v>10.029999999999999</v>
      </c>
      <c r="Q567" s="41">
        <v>9.8000000000000007</v>
      </c>
      <c r="R567" s="41">
        <v>9.7899999999999991</v>
      </c>
      <c r="S567" s="41">
        <v>9.9600000000000009</v>
      </c>
      <c r="T567" s="41">
        <v>10.51</v>
      </c>
      <c r="U567" s="41">
        <v>11.43</v>
      </c>
      <c r="V567" s="41">
        <v>11.14</v>
      </c>
      <c r="W567" s="41">
        <v>10.37</v>
      </c>
      <c r="X567" s="41">
        <v>9.1300000000000008</v>
      </c>
      <c r="Y567" s="41">
        <v>7.89</v>
      </c>
      <c r="Z567" s="42">
        <f t="shared" si="53"/>
        <v>212.12</v>
      </c>
      <c r="AA567" s="43">
        <v>1</v>
      </c>
      <c r="AB567" s="60">
        <f t="shared" si="59"/>
        <v>212.12</v>
      </c>
      <c r="AD567" s="30" t="s">
        <v>49</v>
      </c>
    </row>
    <row r="568" spans="1:30" ht="15.75" x14ac:dyDescent="0.25">
      <c r="A568" s="59">
        <v>50618</v>
      </c>
      <c r="B568" s="41">
        <v>7.45</v>
      </c>
      <c r="C568" s="41">
        <v>6.93</v>
      </c>
      <c r="D568" s="41">
        <v>6.61</v>
      </c>
      <c r="E568" s="41">
        <v>6.46</v>
      </c>
      <c r="F568" s="41">
        <v>6.43</v>
      </c>
      <c r="G568" s="41">
        <v>6.51</v>
      </c>
      <c r="H568" s="41">
        <v>6.82</v>
      </c>
      <c r="I568" s="41">
        <v>7.44</v>
      </c>
      <c r="J568" s="41">
        <v>8.31</v>
      </c>
      <c r="K568" s="41">
        <v>9.1300000000000008</v>
      </c>
      <c r="L568" s="41">
        <v>9.86</v>
      </c>
      <c r="M568" s="41">
        <v>10.53</v>
      </c>
      <c r="N568" s="41">
        <v>10.83</v>
      </c>
      <c r="O568" s="41">
        <v>10.66</v>
      </c>
      <c r="P568" s="41">
        <v>10.41</v>
      </c>
      <c r="Q568" s="41">
        <v>10.16</v>
      </c>
      <c r="R568" s="41">
        <v>10.14</v>
      </c>
      <c r="S568" s="41">
        <v>10.3</v>
      </c>
      <c r="T568" s="41">
        <v>10.94</v>
      </c>
      <c r="U568" s="41">
        <v>11.78</v>
      </c>
      <c r="V568" s="41">
        <v>11.39</v>
      </c>
      <c r="W568" s="41">
        <v>10.52</v>
      </c>
      <c r="X568" s="41">
        <v>9.1999999999999993</v>
      </c>
      <c r="Y568" s="41">
        <v>7.99</v>
      </c>
      <c r="Z568" s="42">
        <f t="shared" si="53"/>
        <v>216.80000000000004</v>
      </c>
      <c r="AA568" s="43">
        <v>1</v>
      </c>
      <c r="AB568" s="60">
        <f t="shared" si="59"/>
        <v>216.80000000000004</v>
      </c>
      <c r="AD568" s="30" t="s">
        <v>49</v>
      </c>
    </row>
    <row r="569" spans="1:30" ht="15.75" x14ac:dyDescent="0.25">
      <c r="A569" s="59">
        <v>50649</v>
      </c>
      <c r="B569" s="41">
        <v>7.78</v>
      </c>
      <c r="C569" s="41">
        <v>7.19</v>
      </c>
      <c r="D569" s="41">
        <v>6.83</v>
      </c>
      <c r="E569" s="41">
        <v>6.59</v>
      </c>
      <c r="F569" s="41">
        <v>6.53</v>
      </c>
      <c r="G569" s="41">
        <v>6.49</v>
      </c>
      <c r="H569" s="41">
        <v>6.83</v>
      </c>
      <c r="I569" s="41">
        <v>7.43</v>
      </c>
      <c r="J569" s="41">
        <v>8.19</v>
      </c>
      <c r="K569" s="41">
        <v>8.91</v>
      </c>
      <c r="L569" s="41">
        <v>9.4499999999999993</v>
      </c>
      <c r="M569" s="41">
        <v>9.9700000000000006</v>
      </c>
      <c r="N569" s="41">
        <v>10.39</v>
      </c>
      <c r="O569" s="41">
        <v>10.38</v>
      </c>
      <c r="P569" s="41">
        <v>10.18</v>
      </c>
      <c r="Q569" s="41">
        <v>10.06</v>
      </c>
      <c r="R569" s="41">
        <v>10.06</v>
      </c>
      <c r="S569" s="41">
        <v>10.26</v>
      </c>
      <c r="T569" s="41">
        <v>11.14</v>
      </c>
      <c r="U569" s="41">
        <v>11.61</v>
      </c>
      <c r="V569" s="41">
        <v>11.32</v>
      </c>
      <c r="W569" s="41">
        <v>10.52</v>
      </c>
      <c r="X569" s="41">
        <v>9.26</v>
      </c>
      <c r="Y569" s="41">
        <v>8.02</v>
      </c>
      <c r="Z569" s="42">
        <f t="shared" si="53"/>
        <v>215.39</v>
      </c>
      <c r="AA569" s="43">
        <v>0</v>
      </c>
      <c r="AB569" s="60">
        <f t="shared" si="59"/>
        <v>0</v>
      </c>
      <c r="AD569" s="30" t="s">
        <v>49</v>
      </c>
    </row>
    <row r="570" spans="1:30" ht="15.75" x14ac:dyDescent="0.25">
      <c r="A570" s="59">
        <v>50679</v>
      </c>
      <c r="B570" s="41">
        <v>7.31</v>
      </c>
      <c r="C570" s="41">
        <v>6.78</v>
      </c>
      <c r="D570" s="41">
        <v>6.45</v>
      </c>
      <c r="E570" s="41">
        <v>6.28</v>
      </c>
      <c r="F570" s="41">
        <v>6.28</v>
      </c>
      <c r="G570" s="41">
        <v>6.11</v>
      </c>
      <c r="H570" s="41">
        <v>6.57</v>
      </c>
      <c r="I570" s="41">
        <v>7.27</v>
      </c>
      <c r="J570" s="41">
        <v>8.17</v>
      </c>
      <c r="K570" s="41">
        <v>8.93</v>
      </c>
      <c r="L570" s="41">
        <v>9.61</v>
      </c>
      <c r="M570" s="41">
        <v>10.36</v>
      </c>
      <c r="N570" s="41">
        <v>10.73</v>
      </c>
      <c r="O570" s="41">
        <v>10.63</v>
      </c>
      <c r="P570" s="41">
        <v>10.3</v>
      </c>
      <c r="Q570" s="41">
        <v>10.07</v>
      </c>
      <c r="R570" s="41">
        <v>10.06</v>
      </c>
      <c r="S570" s="41">
        <v>10.49</v>
      </c>
      <c r="T570" s="41">
        <v>11.46</v>
      </c>
      <c r="U570" s="41">
        <v>11.6</v>
      </c>
      <c r="V570" s="41">
        <v>11.21</v>
      </c>
      <c r="W570" s="41">
        <v>10.33</v>
      </c>
      <c r="X570" s="41">
        <v>9.0399999999999991</v>
      </c>
      <c r="Y570" s="41">
        <v>7.81</v>
      </c>
      <c r="Z570" s="42">
        <f t="shared" si="53"/>
        <v>213.85000000000002</v>
      </c>
      <c r="AA570" s="43">
        <v>1</v>
      </c>
      <c r="AB570" s="60">
        <f t="shared" si="59"/>
        <v>213.85000000000002</v>
      </c>
      <c r="AD570" s="30" t="s">
        <v>49</v>
      </c>
    </row>
    <row r="571" spans="1:30" ht="15.75" x14ac:dyDescent="0.25">
      <c r="A571" s="59">
        <v>50710</v>
      </c>
      <c r="B571" s="41">
        <v>7.34</v>
      </c>
      <c r="C571" s="41">
        <v>6.78</v>
      </c>
      <c r="D571" s="41">
        <v>6.47</v>
      </c>
      <c r="E571" s="41">
        <v>6.29</v>
      </c>
      <c r="F571" s="41">
        <v>6.3</v>
      </c>
      <c r="G571" s="41">
        <v>6.29</v>
      </c>
      <c r="H571" s="41">
        <v>6.72</v>
      </c>
      <c r="I571" s="41">
        <v>7.42</v>
      </c>
      <c r="J571" s="41">
        <v>8.26</v>
      </c>
      <c r="K571" s="41">
        <v>9.0500000000000007</v>
      </c>
      <c r="L571" s="41">
        <v>9.73</v>
      </c>
      <c r="M571" s="41">
        <v>10.32</v>
      </c>
      <c r="N571" s="41">
        <v>10.68</v>
      </c>
      <c r="O571" s="41">
        <v>10.5</v>
      </c>
      <c r="P571" s="41">
        <v>10.26</v>
      </c>
      <c r="Q571" s="41">
        <v>10.19</v>
      </c>
      <c r="R571" s="41">
        <v>10.19</v>
      </c>
      <c r="S571" s="41">
        <v>10.55</v>
      </c>
      <c r="T571" s="41">
        <v>11.57</v>
      </c>
      <c r="U571" s="41">
        <v>11.73</v>
      </c>
      <c r="V571" s="41">
        <v>11.33</v>
      </c>
      <c r="W571" s="41">
        <v>10.48</v>
      </c>
      <c r="X571" s="41">
        <v>9.17</v>
      </c>
      <c r="Y571" s="41">
        <v>7.92</v>
      </c>
      <c r="Z571" s="42">
        <f t="shared" si="53"/>
        <v>215.54</v>
      </c>
      <c r="AA571" s="43">
        <v>2</v>
      </c>
      <c r="AB571" s="60">
        <f t="shared" si="59"/>
        <v>431.08</v>
      </c>
      <c r="AD571" s="30" t="s">
        <v>49</v>
      </c>
    </row>
    <row r="572" spans="1:30" ht="16.5" thickBot="1" x14ac:dyDescent="0.3">
      <c r="A572" s="61">
        <v>50740</v>
      </c>
      <c r="B572" s="44">
        <v>8.06</v>
      </c>
      <c r="C572" s="44">
        <v>7.44</v>
      </c>
      <c r="D572" s="44">
        <v>7.04</v>
      </c>
      <c r="E572" s="44">
        <v>6.77</v>
      </c>
      <c r="F572" s="44">
        <v>6.67</v>
      </c>
      <c r="G572" s="44">
        <v>6.65</v>
      </c>
      <c r="H572" s="44">
        <v>6.89</v>
      </c>
      <c r="I572" s="44">
        <v>7.38</v>
      </c>
      <c r="J572" s="44">
        <v>8.1</v>
      </c>
      <c r="K572" s="44">
        <v>8.83</v>
      </c>
      <c r="L572" s="44">
        <v>9.43</v>
      </c>
      <c r="M572" s="44">
        <v>9.98</v>
      </c>
      <c r="N572" s="44">
        <v>10.32</v>
      </c>
      <c r="O572" s="44">
        <v>10.41</v>
      </c>
      <c r="P572" s="44">
        <v>10.28</v>
      </c>
      <c r="Q572" s="44">
        <v>10.199999999999999</v>
      </c>
      <c r="R572" s="44">
        <v>10.19</v>
      </c>
      <c r="S572" s="44">
        <v>10.38</v>
      </c>
      <c r="T572" s="44">
        <v>11.36</v>
      </c>
      <c r="U572" s="44">
        <v>11.53</v>
      </c>
      <c r="V572" s="44">
        <v>11.16</v>
      </c>
      <c r="W572" s="44">
        <v>10.51</v>
      </c>
      <c r="X572" s="44">
        <v>9.48</v>
      </c>
      <c r="Y572" s="44">
        <v>8.3699999999999992</v>
      </c>
      <c r="Z572" s="45">
        <f t="shared" si="53"/>
        <v>217.42999999999998</v>
      </c>
      <c r="AA572" s="46">
        <v>0</v>
      </c>
      <c r="AB572" s="62">
        <f t="shared" si="59"/>
        <v>0</v>
      </c>
      <c r="AD572" s="30" t="s">
        <v>49</v>
      </c>
    </row>
    <row r="573" spans="1:30" ht="15.75" x14ac:dyDescent="0.25">
      <c r="A573" s="77">
        <v>50771</v>
      </c>
      <c r="B573" s="73">
        <v>8.06</v>
      </c>
      <c r="C573" s="73">
        <v>7.47</v>
      </c>
      <c r="D573" s="73">
        <v>7.09</v>
      </c>
      <c r="E573" s="73">
        <v>6.88</v>
      </c>
      <c r="F573" s="73">
        <v>6.87</v>
      </c>
      <c r="G573" s="73">
        <v>6.97</v>
      </c>
      <c r="H573" s="73">
        <v>7.3</v>
      </c>
      <c r="I573" s="73">
        <v>7.74</v>
      </c>
      <c r="J573" s="73">
        <v>8.5</v>
      </c>
      <c r="K573" s="73">
        <v>9.33</v>
      </c>
      <c r="L573" s="73">
        <v>10.09</v>
      </c>
      <c r="M573" s="73">
        <v>10.75</v>
      </c>
      <c r="N573" s="73">
        <v>11.1</v>
      </c>
      <c r="O573" s="73">
        <v>10.88</v>
      </c>
      <c r="P573" s="73">
        <v>10.66</v>
      </c>
      <c r="Q573" s="73">
        <v>10.47</v>
      </c>
      <c r="R573" s="73">
        <v>10.54</v>
      </c>
      <c r="S573" s="73">
        <v>10.89</v>
      </c>
      <c r="T573" s="73">
        <v>11.87</v>
      </c>
      <c r="U573" s="73">
        <v>12.37</v>
      </c>
      <c r="V573" s="73">
        <v>11.95</v>
      </c>
      <c r="W573" s="73">
        <v>11.08</v>
      </c>
      <c r="X573" s="73">
        <v>9.82</v>
      </c>
      <c r="Y573" s="73">
        <v>8.6</v>
      </c>
      <c r="Z573" s="74">
        <f t="shared" ref="Z573:Z596" si="60">SUM(B573:Y573)</f>
        <v>227.27999999999997</v>
      </c>
      <c r="AA573" s="75">
        <v>1</v>
      </c>
      <c r="AB573" s="76">
        <f t="shared" si="59"/>
        <v>227.27999999999997</v>
      </c>
      <c r="AD573" s="30" t="s">
        <v>49</v>
      </c>
    </row>
    <row r="574" spans="1:30" ht="15.75" x14ac:dyDescent="0.25">
      <c r="A574" s="59">
        <v>50802</v>
      </c>
      <c r="B574" s="41">
        <v>8.56</v>
      </c>
      <c r="C574" s="41">
        <v>7.88</v>
      </c>
      <c r="D574" s="41">
        <v>7.44</v>
      </c>
      <c r="E574" s="41">
        <v>7.2</v>
      </c>
      <c r="F574" s="41">
        <v>7.14</v>
      </c>
      <c r="G574" s="41">
        <v>7.24</v>
      </c>
      <c r="H574" s="41">
        <v>7.52</v>
      </c>
      <c r="I574" s="41">
        <v>8.02</v>
      </c>
      <c r="J574" s="41">
        <v>8.91</v>
      </c>
      <c r="K574" s="41">
        <v>9.73</v>
      </c>
      <c r="L574" s="41">
        <v>10.24</v>
      </c>
      <c r="M574" s="41">
        <v>10.79</v>
      </c>
      <c r="N574" s="41">
        <v>11.14</v>
      </c>
      <c r="O574" s="41">
        <v>11.13</v>
      </c>
      <c r="P574" s="41">
        <v>10.9</v>
      </c>
      <c r="Q574" s="41">
        <v>10.75</v>
      </c>
      <c r="R574" s="41">
        <v>10.69</v>
      </c>
      <c r="S574" s="41">
        <v>10.84</v>
      </c>
      <c r="T574" s="41">
        <v>11.47</v>
      </c>
      <c r="U574" s="41">
        <v>12.44</v>
      </c>
      <c r="V574" s="41">
        <v>12.2</v>
      </c>
      <c r="W574" s="41">
        <v>11.38</v>
      </c>
      <c r="X574" s="41">
        <v>10</v>
      </c>
      <c r="Y574" s="41">
        <v>8.65</v>
      </c>
      <c r="Z574" s="42">
        <f t="shared" si="60"/>
        <v>232.25999999999996</v>
      </c>
      <c r="AA574" s="43">
        <v>0</v>
      </c>
      <c r="AB574" s="60">
        <f t="shared" si="59"/>
        <v>0</v>
      </c>
      <c r="AD574" s="30" t="s">
        <v>49</v>
      </c>
    </row>
    <row r="575" spans="1:30" ht="15.75" x14ac:dyDescent="0.25">
      <c r="A575" s="59">
        <v>50830</v>
      </c>
      <c r="B575" s="41">
        <v>8.32</v>
      </c>
      <c r="C575" s="41">
        <v>7.64</v>
      </c>
      <c r="D575" s="41">
        <v>7.29</v>
      </c>
      <c r="E575" s="41">
        <v>7.1</v>
      </c>
      <c r="F575" s="41">
        <v>7.07</v>
      </c>
      <c r="G575" s="41">
        <v>7.2</v>
      </c>
      <c r="H575" s="41">
        <v>7.52</v>
      </c>
      <c r="I575" s="41">
        <v>8.2200000000000006</v>
      </c>
      <c r="J575" s="41">
        <v>8.9</v>
      </c>
      <c r="K575" s="41">
        <v>9.7899999999999991</v>
      </c>
      <c r="L575" s="41">
        <v>10.54</v>
      </c>
      <c r="M575" s="41">
        <v>11.24</v>
      </c>
      <c r="N575" s="41">
        <v>11.54</v>
      </c>
      <c r="O575" s="41">
        <v>11.45</v>
      </c>
      <c r="P575" s="41">
        <v>11.36</v>
      </c>
      <c r="Q575" s="41">
        <v>11.22</v>
      </c>
      <c r="R575" s="41">
        <v>11.15</v>
      </c>
      <c r="S575" s="41">
        <v>11.28</v>
      </c>
      <c r="T575" s="41">
        <v>12</v>
      </c>
      <c r="U575" s="41">
        <v>12.81</v>
      </c>
      <c r="V575" s="41">
        <v>12.48</v>
      </c>
      <c r="W575" s="41">
        <v>11.6</v>
      </c>
      <c r="X575" s="41">
        <v>10.16</v>
      </c>
      <c r="Y575" s="41">
        <v>8.81</v>
      </c>
      <c r="Z575" s="42">
        <f t="shared" si="60"/>
        <v>236.69</v>
      </c>
      <c r="AA575" s="43">
        <v>1</v>
      </c>
      <c r="AB575" s="60">
        <f t="shared" si="59"/>
        <v>236.69</v>
      </c>
      <c r="AD575" s="30" t="s">
        <v>49</v>
      </c>
    </row>
    <row r="576" spans="1:30" ht="15.75" x14ac:dyDescent="0.25">
      <c r="A576" s="59">
        <v>50861</v>
      </c>
      <c r="B576" s="41">
        <v>8.4</v>
      </c>
      <c r="C576" s="41">
        <v>7.74</v>
      </c>
      <c r="D576" s="41">
        <v>7.34</v>
      </c>
      <c r="E576" s="41">
        <v>7.1</v>
      </c>
      <c r="F576" s="41">
        <v>7.06</v>
      </c>
      <c r="G576" s="41">
        <v>7.08</v>
      </c>
      <c r="H576" s="41">
        <v>7.4</v>
      </c>
      <c r="I576" s="41">
        <v>8.07</v>
      </c>
      <c r="J576" s="41">
        <v>8.8699999999999992</v>
      </c>
      <c r="K576" s="41">
        <v>9.61</v>
      </c>
      <c r="L576" s="41">
        <v>10.17</v>
      </c>
      <c r="M576" s="41">
        <v>10.78</v>
      </c>
      <c r="N576" s="41">
        <v>11.2</v>
      </c>
      <c r="O576" s="41">
        <v>11.14</v>
      </c>
      <c r="P576" s="41">
        <v>10.93</v>
      </c>
      <c r="Q576" s="41">
        <v>10.8</v>
      </c>
      <c r="R576" s="41">
        <v>10.74</v>
      </c>
      <c r="S576" s="41">
        <v>10.96</v>
      </c>
      <c r="T576" s="41">
        <v>11.79</v>
      </c>
      <c r="U576" s="41">
        <v>12.34</v>
      </c>
      <c r="V576" s="41">
        <v>12.02</v>
      </c>
      <c r="W576" s="41">
        <v>11.23</v>
      </c>
      <c r="X576" s="41">
        <v>10.01</v>
      </c>
      <c r="Y576" s="41">
        <v>8.7799999999999994</v>
      </c>
      <c r="Z576" s="42">
        <f t="shared" si="60"/>
        <v>231.56000000000003</v>
      </c>
      <c r="AA576" s="43">
        <v>0</v>
      </c>
      <c r="AB576" s="60">
        <f t="shared" si="59"/>
        <v>0</v>
      </c>
      <c r="AD576" s="30" t="s">
        <v>49</v>
      </c>
    </row>
    <row r="577" spans="1:30" ht="15.75" x14ac:dyDescent="0.25">
      <c r="A577" s="59">
        <v>50891</v>
      </c>
      <c r="B577" s="41">
        <v>7.87</v>
      </c>
      <c r="C577" s="41">
        <v>7.29</v>
      </c>
      <c r="D577" s="41">
        <v>6.98</v>
      </c>
      <c r="E577" s="41">
        <v>6.79</v>
      </c>
      <c r="F577" s="41">
        <v>6.8</v>
      </c>
      <c r="G577" s="41">
        <v>6.78</v>
      </c>
      <c r="H577" s="41">
        <v>7.25</v>
      </c>
      <c r="I577" s="41">
        <v>8.02</v>
      </c>
      <c r="J577" s="41">
        <v>8.9600000000000009</v>
      </c>
      <c r="K577" s="41">
        <v>9.77</v>
      </c>
      <c r="L577" s="41">
        <v>10.42</v>
      </c>
      <c r="M577" s="41">
        <v>11.16</v>
      </c>
      <c r="N577" s="41">
        <v>11.65</v>
      </c>
      <c r="O577" s="41">
        <v>11.53</v>
      </c>
      <c r="P577" s="41">
        <v>11.12</v>
      </c>
      <c r="Q577" s="41">
        <v>10.88</v>
      </c>
      <c r="R577" s="41">
        <v>10.79</v>
      </c>
      <c r="S577" s="41">
        <v>11.07</v>
      </c>
      <c r="T577" s="41">
        <v>11.81</v>
      </c>
      <c r="U577" s="41">
        <v>12.58</v>
      </c>
      <c r="V577" s="41">
        <v>12.2</v>
      </c>
      <c r="W577" s="41">
        <v>11.29</v>
      </c>
      <c r="X577" s="41">
        <v>9.8800000000000008</v>
      </c>
      <c r="Y577" s="41">
        <v>8.52</v>
      </c>
      <c r="Z577" s="42">
        <f t="shared" si="60"/>
        <v>231.41</v>
      </c>
      <c r="AA577" s="43">
        <v>1</v>
      </c>
      <c r="AB577" s="60">
        <f t="shared" si="59"/>
        <v>231.41</v>
      </c>
      <c r="AD577" s="30" t="s">
        <v>49</v>
      </c>
    </row>
    <row r="578" spans="1:30" ht="15.75" x14ac:dyDescent="0.25">
      <c r="A578" s="59">
        <v>50922</v>
      </c>
      <c r="B578" s="41">
        <v>7.9</v>
      </c>
      <c r="C578" s="41">
        <v>7.3</v>
      </c>
      <c r="D578" s="41">
        <v>6.96</v>
      </c>
      <c r="E578" s="41">
        <v>6.79</v>
      </c>
      <c r="F578" s="41">
        <v>6.79</v>
      </c>
      <c r="G578" s="41">
        <v>6.75</v>
      </c>
      <c r="H578" s="41">
        <v>7.22</v>
      </c>
      <c r="I578" s="41">
        <v>7.95</v>
      </c>
      <c r="J578" s="41">
        <v>8.85</v>
      </c>
      <c r="K578" s="41">
        <v>9.68</v>
      </c>
      <c r="L578" s="41">
        <v>10.37</v>
      </c>
      <c r="M578" s="41">
        <v>11.07</v>
      </c>
      <c r="N578" s="41">
        <v>11.52</v>
      </c>
      <c r="O578" s="41">
        <v>11.46</v>
      </c>
      <c r="P578" s="41">
        <v>11.09</v>
      </c>
      <c r="Q578" s="41">
        <v>10.84</v>
      </c>
      <c r="R578" s="41">
        <v>10.77</v>
      </c>
      <c r="S578" s="41">
        <v>11.04</v>
      </c>
      <c r="T578" s="41">
        <v>11.73</v>
      </c>
      <c r="U578" s="41">
        <v>12.54</v>
      </c>
      <c r="V578" s="41">
        <v>12.16</v>
      </c>
      <c r="W578" s="41">
        <v>11.26</v>
      </c>
      <c r="X578" s="41">
        <v>9.8800000000000008</v>
      </c>
      <c r="Y578" s="41">
        <v>8.52</v>
      </c>
      <c r="Z578" s="42">
        <f t="shared" si="60"/>
        <v>230.43999999999997</v>
      </c>
      <c r="AA578" s="43">
        <v>2</v>
      </c>
      <c r="AB578" s="60">
        <f t="shared" si="59"/>
        <v>460.87999999999994</v>
      </c>
      <c r="AD578" s="30" t="s">
        <v>49</v>
      </c>
    </row>
    <row r="579" spans="1:30" ht="15.75" x14ac:dyDescent="0.25">
      <c r="A579" s="59">
        <v>50952</v>
      </c>
      <c r="B579" s="41">
        <v>7.15</v>
      </c>
      <c r="C579" s="41">
        <v>6.62</v>
      </c>
      <c r="D579" s="41">
        <v>6.3</v>
      </c>
      <c r="E579" s="41">
        <v>6.12</v>
      </c>
      <c r="F579" s="41">
        <v>6.09</v>
      </c>
      <c r="G579" s="41">
        <v>6.07</v>
      </c>
      <c r="H579" s="41">
        <v>6.43</v>
      </c>
      <c r="I579" s="41">
        <v>7.08</v>
      </c>
      <c r="J579" s="41">
        <v>7.85</v>
      </c>
      <c r="K579" s="41">
        <v>8.58</v>
      </c>
      <c r="L579" s="41">
        <v>9.23</v>
      </c>
      <c r="M579" s="41">
        <v>9.8800000000000008</v>
      </c>
      <c r="N579" s="41">
        <v>10.29</v>
      </c>
      <c r="O579" s="41">
        <v>10.09</v>
      </c>
      <c r="P579" s="41">
        <v>9.65</v>
      </c>
      <c r="Q579" s="41">
        <v>9.43</v>
      </c>
      <c r="R579" s="41">
        <v>9.42</v>
      </c>
      <c r="S579" s="41">
        <v>9.58</v>
      </c>
      <c r="T579" s="41">
        <v>10.11</v>
      </c>
      <c r="U579" s="41">
        <v>10.99</v>
      </c>
      <c r="V579" s="41">
        <v>10.72</v>
      </c>
      <c r="W579" s="41">
        <v>9.9700000000000006</v>
      </c>
      <c r="X579" s="41">
        <v>8.7899999999999991</v>
      </c>
      <c r="Y579" s="41">
        <v>7.59</v>
      </c>
      <c r="Z579" s="42">
        <f t="shared" si="60"/>
        <v>204.03000000000003</v>
      </c>
      <c r="AA579" s="43">
        <v>1</v>
      </c>
      <c r="AB579" s="60">
        <f t="shared" si="59"/>
        <v>204.03000000000003</v>
      </c>
      <c r="AD579" s="30" t="s">
        <v>49</v>
      </c>
    </row>
    <row r="580" spans="1:30" ht="15.75" x14ac:dyDescent="0.25">
      <c r="A580" s="59">
        <v>50983</v>
      </c>
      <c r="B580" s="41">
        <v>7.17</v>
      </c>
      <c r="C580" s="41">
        <v>6.66</v>
      </c>
      <c r="D580" s="41">
        <v>6.36</v>
      </c>
      <c r="E580" s="41">
        <v>6.21</v>
      </c>
      <c r="F580" s="41">
        <v>6.19</v>
      </c>
      <c r="G580" s="41">
        <v>6.27</v>
      </c>
      <c r="H580" s="41">
        <v>6.56</v>
      </c>
      <c r="I580" s="41">
        <v>7.16</v>
      </c>
      <c r="J580" s="41">
        <v>7.99</v>
      </c>
      <c r="K580" s="41">
        <v>8.7799999999999994</v>
      </c>
      <c r="L580" s="41">
        <v>9.49</v>
      </c>
      <c r="M580" s="41">
        <v>10.130000000000001</v>
      </c>
      <c r="N580" s="41">
        <v>10.42</v>
      </c>
      <c r="O580" s="41">
        <v>10.25</v>
      </c>
      <c r="P580" s="41">
        <v>10.02</v>
      </c>
      <c r="Q580" s="41">
        <v>9.7799999999999994</v>
      </c>
      <c r="R580" s="41">
        <v>9.76</v>
      </c>
      <c r="S580" s="41">
        <v>9.91</v>
      </c>
      <c r="T580" s="41">
        <v>10.53</v>
      </c>
      <c r="U580" s="41">
        <v>11.34</v>
      </c>
      <c r="V580" s="41">
        <v>10.96</v>
      </c>
      <c r="W580" s="41">
        <v>10.119999999999999</v>
      </c>
      <c r="X580" s="41">
        <v>8.85</v>
      </c>
      <c r="Y580" s="41">
        <v>7.69</v>
      </c>
      <c r="Z580" s="42">
        <f t="shared" si="60"/>
        <v>208.59999999999997</v>
      </c>
      <c r="AA580" s="43">
        <v>1</v>
      </c>
      <c r="AB580" s="60">
        <f t="shared" si="59"/>
        <v>208.59999999999997</v>
      </c>
      <c r="AD580" s="30" t="s">
        <v>49</v>
      </c>
    </row>
    <row r="581" spans="1:30" ht="15.75" x14ac:dyDescent="0.25">
      <c r="A581" s="59">
        <v>51014</v>
      </c>
      <c r="B581" s="41">
        <v>7.5</v>
      </c>
      <c r="C581" s="41">
        <v>6.94</v>
      </c>
      <c r="D581" s="41">
        <v>6.59</v>
      </c>
      <c r="E581" s="41">
        <v>6.35</v>
      </c>
      <c r="F581" s="41">
        <v>6.29</v>
      </c>
      <c r="G581" s="41">
        <v>6.26</v>
      </c>
      <c r="H581" s="41">
        <v>6.59</v>
      </c>
      <c r="I581" s="41">
        <v>7.16</v>
      </c>
      <c r="J581" s="41">
        <v>7.9</v>
      </c>
      <c r="K581" s="41">
        <v>8.59</v>
      </c>
      <c r="L581" s="41">
        <v>9.11</v>
      </c>
      <c r="M581" s="41">
        <v>9.61</v>
      </c>
      <c r="N581" s="41">
        <v>10.02</v>
      </c>
      <c r="O581" s="41">
        <v>10</v>
      </c>
      <c r="P581" s="41">
        <v>9.81</v>
      </c>
      <c r="Q581" s="41">
        <v>9.69</v>
      </c>
      <c r="R581" s="41">
        <v>9.6999999999999993</v>
      </c>
      <c r="S581" s="41">
        <v>9.89</v>
      </c>
      <c r="T581" s="41">
        <v>10.74</v>
      </c>
      <c r="U581" s="41">
        <v>11.19</v>
      </c>
      <c r="V581" s="41">
        <v>10.92</v>
      </c>
      <c r="W581" s="41">
        <v>10.14</v>
      </c>
      <c r="X581" s="41">
        <v>8.92</v>
      </c>
      <c r="Y581" s="41">
        <v>7.73</v>
      </c>
      <c r="Z581" s="42">
        <f t="shared" si="60"/>
        <v>207.64</v>
      </c>
      <c r="AA581" s="43">
        <v>0</v>
      </c>
      <c r="AB581" s="60">
        <f t="shared" si="59"/>
        <v>0</v>
      </c>
      <c r="AD581" s="30" t="s">
        <v>49</v>
      </c>
    </row>
    <row r="582" spans="1:30" ht="15.75" x14ac:dyDescent="0.25">
      <c r="A582" s="59">
        <v>51044</v>
      </c>
      <c r="B582" s="41">
        <v>7.02</v>
      </c>
      <c r="C582" s="41">
        <v>6.52</v>
      </c>
      <c r="D582" s="41">
        <v>6.19</v>
      </c>
      <c r="E582" s="41">
        <v>6.04</v>
      </c>
      <c r="F582" s="41">
        <v>6.03</v>
      </c>
      <c r="G582" s="41">
        <v>5.87</v>
      </c>
      <c r="H582" s="41">
        <v>6.32</v>
      </c>
      <c r="I582" s="41">
        <v>6.98</v>
      </c>
      <c r="J582" s="41">
        <v>7.85</v>
      </c>
      <c r="K582" s="41">
        <v>8.58</v>
      </c>
      <c r="L582" s="41">
        <v>9.23</v>
      </c>
      <c r="M582" s="41">
        <v>9.9499999999999993</v>
      </c>
      <c r="N582" s="41">
        <v>10.31</v>
      </c>
      <c r="O582" s="41">
        <v>10.220000000000001</v>
      </c>
      <c r="P582" s="41">
        <v>9.9</v>
      </c>
      <c r="Q582" s="41">
        <v>9.68</v>
      </c>
      <c r="R582" s="41">
        <v>9.67</v>
      </c>
      <c r="S582" s="41">
        <v>10.08</v>
      </c>
      <c r="T582" s="41">
        <v>11.01</v>
      </c>
      <c r="U582" s="41">
        <v>11.14</v>
      </c>
      <c r="V582" s="41">
        <v>10.77</v>
      </c>
      <c r="W582" s="41">
        <v>9.93</v>
      </c>
      <c r="X582" s="41">
        <v>8.69</v>
      </c>
      <c r="Y582" s="41">
        <v>7.51</v>
      </c>
      <c r="Z582" s="42">
        <f t="shared" si="60"/>
        <v>205.49000000000004</v>
      </c>
      <c r="AA582" s="43">
        <v>1</v>
      </c>
      <c r="AB582" s="60">
        <f t="shared" si="59"/>
        <v>205.49000000000004</v>
      </c>
      <c r="AD582" s="30" t="s">
        <v>49</v>
      </c>
    </row>
    <row r="583" spans="1:30" ht="15.75" x14ac:dyDescent="0.25">
      <c r="A583" s="59">
        <v>51075</v>
      </c>
      <c r="B583" s="41">
        <v>7.06</v>
      </c>
      <c r="C583" s="41">
        <v>6.53</v>
      </c>
      <c r="D583" s="41">
        <v>6.22</v>
      </c>
      <c r="E583" s="41">
        <v>6.05</v>
      </c>
      <c r="F583" s="41">
        <v>6.06</v>
      </c>
      <c r="G583" s="41">
        <v>6.05</v>
      </c>
      <c r="H583" s="41">
        <v>6.47</v>
      </c>
      <c r="I583" s="41">
        <v>7.14</v>
      </c>
      <c r="J583" s="41">
        <v>7.94</v>
      </c>
      <c r="K583" s="41">
        <v>8.6999999999999993</v>
      </c>
      <c r="L583" s="41">
        <v>9.36</v>
      </c>
      <c r="M583" s="41">
        <v>9.93</v>
      </c>
      <c r="N583" s="41">
        <v>10.27</v>
      </c>
      <c r="O583" s="41">
        <v>10.1</v>
      </c>
      <c r="P583" s="41">
        <v>9.8699999999999992</v>
      </c>
      <c r="Q583" s="41">
        <v>9.8000000000000007</v>
      </c>
      <c r="R583" s="41">
        <v>9.8000000000000007</v>
      </c>
      <c r="S583" s="41">
        <v>10.15</v>
      </c>
      <c r="T583" s="41">
        <v>11.13</v>
      </c>
      <c r="U583" s="41">
        <v>11.28</v>
      </c>
      <c r="V583" s="41">
        <v>10.9</v>
      </c>
      <c r="W583" s="41">
        <v>10.08</v>
      </c>
      <c r="X583" s="41">
        <v>8.83</v>
      </c>
      <c r="Y583" s="41">
        <v>7.62</v>
      </c>
      <c r="Z583" s="42">
        <f t="shared" si="60"/>
        <v>207.34000000000003</v>
      </c>
      <c r="AA583" s="43">
        <v>2</v>
      </c>
      <c r="AB583" s="60">
        <f t="shared" si="59"/>
        <v>414.68000000000006</v>
      </c>
      <c r="AD583" s="30" t="s">
        <v>49</v>
      </c>
    </row>
    <row r="584" spans="1:30" ht="15.75" x14ac:dyDescent="0.25">
      <c r="A584" s="78">
        <v>51105</v>
      </c>
      <c r="B584" s="79">
        <v>7.76</v>
      </c>
      <c r="C584" s="79">
        <v>7.17</v>
      </c>
      <c r="D584" s="79">
        <v>6.78</v>
      </c>
      <c r="E584" s="79">
        <v>6.52</v>
      </c>
      <c r="F584" s="79">
        <v>6.42</v>
      </c>
      <c r="G584" s="79">
        <v>6.41</v>
      </c>
      <c r="H584" s="79">
        <v>6.64</v>
      </c>
      <c r="I584" s="79">
        <v>7.11</v>
      </c>
      <c r="J584" s="79">
        <v>7.81</v>
      </c>
      <c r="K584" s="79">
        <v>8.51</v>
      </c>
      <c r="L584" s="79">
        <v>9.09</v>
      </c>
      <c r="M584" s="79">
        <v>9.6199999999999992</v>
      </c>
      <c r="N584" s="79">
        <v>9.94</v>
      </c>
      <c r="O584" s="79">
        <v>10.029999999999999</v>
      </c>
      <c r="P584" s="79">
        <v>9.91</v>
      </c>
      <c r="Q584" s="79">
        <v>9.83</v>
      </c>
      <c r="R584" s="79">
        <v>9.81</v>
      </c>
      <c r="S584" s="79">
        <v>10</v>
      </c>
      <c r="T584" s="79">
        <v>10.95</v>
      </c>
      <c r="U584" s="79">
        <v>11.11</v>
      </c>
      <c r="V584" s="79">
        <v>10.76</v>
      </c>
      <c r="W584" s="79">
        <v>10.130000000000001</v>
      </c>
      <c r="X584" s="79">
        <v>9.14</v>
      </c>
      <c r="Y584" s="79">
        <v>8.07</v>
      </c>
      <c r="Z584" s="80">
        <f t="shared" si="60"/>
        <v>209.51999999999998</v>
      </c>
      <c r="AA584" s="81">
        <v>0</v>
      </c>
      <c r="AB584" s="82">
        <f t="shared" si="59"/>
        <v>0</v>
      </c>
      <c r="AD584" s="30" t="s">
        <v>49</v>
      </c>
    </row>
    <row r="585" spans="1:30" ht="15.75" x14ac:dyDescent="0.25">
      <c r="A585" s="59">
        <v>51136</v>
      </c>
      <c r="B585" s="41">
        <v>7.75</v>
      </c>
      <c r="C585" s="41">
        <v>7.18</v>
      </c>
      <c r="D585" s="41">
        <v>6.82</v>
      </c>
      <c r="E585" s="41">
        <v>6.62</v>
      </c>
      <c r="F585" s="41">
        <v>6.61</v>
      </c>
      <c r="G585" s="41">
        <v>6.7</v>
      </c>
      <c r="H585" s="41">
        <v>7.02</v>
      </c>
      <c r="I585" s="41">
        <v>7.44</v>
      </c>
      <c r="J585" s="41">
        <v>8.17</v>
      </c>
      <c r="K585" s="41">
        <v>8.9700000000000006</v>
      </c>
      <c r="L585" s="41">
        <v>9.6999999999999993</v>
      </c>
      <c r="M585" s="41">
        <v>10.34</v>
      </c>
      <c r="N585" s="41">
        <v>10.67</v>
      </c>
      <c r="O585" s="41">
        <v>10.46</v>
      </c>
      <c r="P585" s="41">
        <v>10.24</v>
      </c>
      <c r="Q585" s="41">
        <v>10.07</v>
      </c>
      <c r="R585" s="41">
        <v>10.130000000000001</v>
      </c>
      <c r="S585" s="41">
        <v>10.47</v>
      </c>
      <c r="T585" s="41">
        <v>11.42</v>
      </c>
      <c r="U585" s="41">
        <v>11.89</v>
      </c>
      <c r="V585" s="41">
        <v>11.49</v>
      </c>
      <c r="W585" s="41">
        <v>10.65</v>
      </c>
      <c r="X585" s="41">
        <v>9.44</v>
      </c>
      <c r="Y585" s="41">
        <v>8.27</v>
      </c>
      <c r="Z585" s="42">
        <f t="shared" si="60"/>
        <v>218.52000000000004</v>
      </c>
      <c r="AA585" s="43">
        <v>1</v>
      </c>
      <c r="AB585" s="60">
        <f t="shared" si="59"/>
        <v>218.52000000000004</v>
      </c>
      <c r="AD585" s="30" t="s">
        <v>49</v>
      </c>
    </row>
    <row r="586" spans="1:30" ht="15.75" x14ac:dyDescent="0.25">
      <c r="A586" s="59">
        <v>51167</v>
      </c>
      <c r="B586" s="41">
        <v>8.26</v>
      </c>
      <c r="C586" s="41">
        <v>7.61</v>
      </c>
      <c r="D586" s="41">
        <v>7.18</v>
      </c>
      <c r="E586" s="41">
        <v>6.95</v>
      </c>
      <c r="F586" s="41">
        <v>6.89</v>
      </c>
      <c r="G586" s="41">
        <v>6.99</v>
      </c>
      <c r="H586" s="41">
        <v>7.26</v>
      </c>
      <c r="I586" s="41">
        <v>7.74</v>
      </c>
      <c r="J586" s="41">
        <v>8.6</v>
      </c>
      <c r="K586" s="41">
        <v>9.39</v>
      </c>
      <c r="L586" s="41">
        <v>9.8800000000000008</v>
      </c>
      <c r="M586" s="41">
        <v>10.41</v>
      </c>
      <c r="N586" s="41">
        <v>10.75</v>
      </c>
      <c r="O586" s="41">
        <v>10.74</v>
      </c>
      <c r="P586" s="41">
        <v>10.52</v>
      </c>
      <c r="Q586" s="41">
        <v>10.37</v>
      </c>
      <c r="R586" s="41">
        <v>10.31</v>
      </c>
      <c r="S586" s="41">
        <v>10.46</v>
      </c>
      <c r="T586" s="41">
        <v>11.06</v>
      </c>
      <c r="U586" s="41">
        <v>12.01</v>
      </c>
      <c r="V586" s="41">
        <v>11.77</v>
      </c>
      <c r="W586" s="41">
        <v>10.98</v>
      </c>
      <c r="X586" s="41">
        <v>9.65</v>
      </c>
      <c r="Y586" s="41">
        <v>8.35</v>
      </c>
      <c r="Z586" s="42">
        <f t="shared" si="60"/>
        <v>224.13</v>
      </c>
      <c r="AA586" s="43">
        <v>0</v>
      </c>
      <c r="AB586" s="60">
        <f t="shared" si="59"/>
        <v>0</v>
      </c>
      <c r="AD586" s="30" t="s">
        <v>49</v>
      </c>
    </row>
    <row r="587" spans="1:30" ht="15.75" x14ac:dyDescent="0.25">
      <c r="A587" s="59">
        <v>51196</v>
      </c>
      <c r="B587" s="41">
        <v>8.02</v>
      </c>
      <c r="C587" s="41">
        <v>7.36</v>
      </c>
      <c r="D587" s="41">
        <v>7.02</v>
      </c>
      <c r="E587" s="41">
        <v>6.85</v>
      </c>
      <c r="F587" s="41">
        <v>6.82</v>
      </c>
      <c r="G587" s="41">
        <v>6.94</v>
      </c>
      <c r="H587" s="41">
        <v>7.25</v>
      </c>
      <c r="I587" s="41">
        <v>7.92</v>
      </c>
      <c r="J587" s="41">
        <v>8.58</v>
      </c>
      <c r="K587" s="41">
        <v>9.44</v>
      </c>
      <c r="L587" s="41">
        <v>10.16</v>
      </c>
      <c r="M587" s="41">
        <v>10.83</v>
      </c>
      <c r="N587" s="41">
        <v>11.12</v>
      </c>
      <c r="O587" s="41">
        <v>11.04</v>
      </c>
      <c r="P587" s="41">
        <v>10.95</v>
      </c>
      <c r="Q587" s="41">
        <v>10.81</v>
      </c>
      <c r="R587" s="41">
        <v>10.75</v>
      </c>
      <c r="S587" s="41">
        <v>10.87</v>
      </c>
      <c r="T587" s="41">
        <v>11.57</v>
      </c>
      <c r="U587" s="41">
        <v>12.35</v>
      </c>
      <c r="V587" s="41">
        <v>12.03</v>
      </c>
      <c r="W587" s="41">
        <v>11.18</v>
      </c>
      <c r="X587" s="41">
        <v>9.7899999999999991</v>
      </c>
      <c r="Y587" s="41">
        <v>8.49</v>
      </c>
      <c r="Z587" s="42">
        <f t="shared" si="60"/>
        <v>228.14</v>
      </c>
      <c r="AA587" s="43">
        <v>1</v>
      </c>
      <c r="AB587" s="60">
        <f t="shared" si="59"/>
        <v>228.14</v>
      </c>
      <c r="AD587" s="30" t="s">
        <v>49</v>
      </c>
    </row>
    <row r="588" spans="1:30" ht="15.75" x14ac:dyDescent="0.25">
      <c r="A588" s="59">
        <v>51227</v>
      </c>
      <c r="B588" s="41">
        <v>8.08</v>
      </c>
      <c r="C588" s="41">
        <v>7.44</v>
      </c>
      <c r="D588" s="41">
        <v>7.05</v>
      </c>
      <c r="E588" s="41">
        <v>6.83</v>
      </c>
      <c r="F588" s="41">
        <v>6.7900000000000009</v>
      </c>
      <c r="G588" s="41">
        <v>6.8</v>
      </c>
      <c r="H588" s="41">
        <v>7.12</v>
      </c>
      <c r="I588" s="41">
        <v>7.76</v>
      </c>
      <c r="J588" s="41">
        <v>8.5299999999999994</v>
      </c>
      <c r="K588" s="41">
        <v>9.24</v>
      </c>
      <c r="L588" s="41">
        <v>9.7799999999999994</v>
      </c>
      <c r="M588" s="41">
        <v>10.37</v>
      </c>
      <c r="N588" s="41">
        <v>10.76</v>
      </c>
      <c r="O588" s="41">
        <v>10.71</v>
      </c>
      <c r="P588" s="41">
        <v>10.5</v>
      </c>
      <c r="Q588" s="41">
        <v>10.38</v>
      </c>
      <c r="R588" s="41">
        <v>10.33</v>
      </c>
      <c r="S588" s="41">
        <v>10.54</v>
      </c>
      <c r="T588" s="41">
        <v>11.33</v>
      </c>
      <c r="U588" s="41">
        <v>11.86</v>
      </c>
      <c r="V588" s="41">
        <v>11.56</v>
      </c>
      <c r="W588" s="41">
        <v>10.8</v>
      </c>
      <c r="X588" s="41">
        <v>9.6199999999999992</v>
      </c>
      <c r="Y588" s="41">
        <v>8.44</v>
      </c>
      <c r="Z588" s="42">
        <f t="shared" si="60"/>
        <v>222.62</v>
      </c>
      <c r="AA588" s="43">
        <v>0</v>
      </c>
      <c r="AB588" s="60">
        <f t="shared" si="59"/>
        <v>0</v>
      </c>
      <c r="AD588" s="30" t="s">
        <v>49</v>
      </c>
    </row>
    <row r="589" spans="1:30" ht="15.75" x14ac:dyDescent="0.25">
      <c r="A589" s="59">
        <v>51257</v>
      </c>
      <c r="B589" s="41">
        <v>7.57</v>
      </c>
      <c r="C589" s="41">
        <v>7.01</v>
      </c>
      <c r="D589" s="41">
        <v>6.71</v>
      </c>
      <c r="E589" s="41">
        <v>6.53</v>
      </c>
      <c r="F589" s="41">
        <v>6.54</v>
      </c>
      <c r="G589" s="41">
        <v>6.52</v>
      </c>
      <c r="H589" s="41">
        <v>6.97</v>
      </c>
      <c r="I589" s="41">
        <v>7.72</v>
      </c>
      <c r="J589" s="41">
        <v>8.6199999999999992</v>
      </c>
      <c r="K589" s="41">
        <v>9.4</v>
      </c>
      <c r="L589" s="41">
        <v>10.02</v>
      </c>
      <c r="M589" s="41">
        <v>10.74</v>
      </c>
      <c r="N589" s="41">
        <v>11.2</v>
      </c>
      <c r="O589" s="41">
        <v>11.09</v>
      </c>
      <c r="P589" s="41">
        <v>10.7</v>
      </c>
      <c r="Q589" s="41">
        <v>10.46</v>
      </c>
      <c r="R589" s="41">
        <v>10.38</v>
      </c>
      <c r="S589" s="41">
        <v>10.65</v>
      </c>
      <c r="T589" s="41">
        <v>11.36</v>
      </c>
      <c r="U589" s="41">
        <v>12.1</v>
      </c>
      <c r="V589" s="41">
        <v>11.74</v>
      </c>
      <c r="W589" s="41">
        <v>10.86</v>
      </c>
      <c r="X589" s="41">
        <v>9.5</v>
      </c>
      <c r="Y589" s="41">
        <v>8.19</v>
      </c>
      <c r="Z589" s="42">
        <f t="shared" si="60"/>
        <v>222.57999999999998</v>
      </c>
      <c r="AA589" s="43">
        <v>1</v>
      </c>
      <c r="AB589" s="60">
        <f t="shared" si="59"/>
        <v>222.57999999999998</v>
      </c>
      <c r="AD589" s="30" t="s">
        <v>49</v>
      </c>
    </row>
    <row r="590" spans="1:30" ht="15.75" x14ac:dyDescent="0.25">
      <c r="A590" s="59">
        <v>51288</v>
      </c>
      <c r="B590" s="41">
        <v>7.61</v>
      </c>
      <c r="C590" s="41">
        <v>7.03</v>
      </c>
      <c r="D590" s="41">
        <v>6.7</v>
      </c>
      <c r="E590" s="41">
        <v>6.53</v>
      </c>
      <c r="F590" s="41">
        <v>6.54</v>
      </c>
      <c r="G590" s="41">
        <v>6.5</v>
      </c>
      <c r="H590" s="41">
        <v>6.96</v>
      </c>
      <c r="I590" s="41">
        <v>7.65</v>
      </c>
      <c r="J590" s="41">
        <v>8.5299999999999994</v>
      </c>
      <c r="K590" s="41">
        <v>9.32</v>
      </c>
      <c r="L590" s="41">
        <v>9.99</v>
      </c>
      <c r="M590" s="41">
        <v>10.66</v>
      </c>
      <c r="N590" s="41">
        <v>11.1</v>
      </c>
      <c r="O590" s="41">
        <v>11.03</v>
      </c>
      <c r="P590" s="41">
        <v>10.68</v>
      </c>
      <c r="Q590" s="41">
        <v>10.44</v>
      </c>
      <c r="R590" s="41">
        <v>10.37</v>
      </c>
      <c r="S590" s="41">
        <v>10.63</v>
      </c>
      <c r="T590" s="41">
        <v>11.29</v>
      </c>
      <c r="U590" s="41">
        <v>12.07</v>
      </c>
      <c r="V590" s="41">
        <v>11.71</v>
      </c>
      <c r="W590" s="41">
        <v>10.84</v>
      </c>
      <c r="X590" s="41">
        <v>9.51</v>
      </c>
      <c r="Y590" s="41">
        <v>8.1999999999999993</v>
      </c>
      <c r="Z590" s="42">
        <f t="shared" si="60"/>
        <v>221.88999999999996</v>
      </c>
      <c r="AA590" s="43">
        <v>2</v>
      </c>
      <c r="AB590" s="60">
        <f t="shared" si="59"/>
        <v>443.77999999999992</v>
      </c>
      <c r="AD590" s="30" t="s">
        <v>49</v>
      </c>
    </row>
    <row r="591" spans="1:30" ht="15.75" x14ac:dyDescent="0.25">
      <c r="A591" s="59">
        <v>51318</v>
      </c>
      <c r="B591" s="41">
        <v>7.75</v>
      </c>
      <c r="C591" s="41">
        <v>7.17</v>
      </c>
      <c r="D591" s="41">
        <v>6.82</v>
      </c>
      <c r="E591" s="41">
        <v>6.63</v>
      </c>
      <c r="F591" s="41">
        <v>6.6</v>
      </c>
      <c r="G591" s="41">
        <v>6.58</v>
      </c>
      <c r="H591" s="41">
        <v>6.97</v>
      </c>
      <c r="I591" s="41">
        <v>7.67</v>
      </c>
      <c r="J591" s="41">
        <v>8.51</v>
      </c>
      <c r="K591" s="41">
        <v>9.2899999999999991</v>
      </c>
      <c r="L591" s="41">
        <v>10</v>
      </c>
      <c r="M591" s="41">
        <v>10.7</v>
      </c>
      <c r="N591" s="41">
        <v>11.14</v>
      </c>
      <c r="O591" s="41">
        <v>10.93</v>
      </c>
      <c r="P591" s="41">
        <v>10.45</v>
      </c>
      <c r="Q591" s="41">
        <v>10.210000000000001</v>
      </c>
      <c r="R591" s="41">
        <v>10.199999999999999</v>
      </c>
      <c r="S591" s="41">
        <v>10.38</v>
      </c>
      <c r="T591" s="41">
        <v>10.95</v>
      </c>
      <c r="U591" s="41">
        <v>11.91</v>
      </c>
      <c r="V591" s="41">
        <v>11.61</v>
      </c>
      <c r="W591" s="41">
        <v>10.8</v>
      </c>
      <c r="X591" s="41">
        <v>9.52</v>
      </c>
      <c r="Y591" s="41">
        <v>8.2200000000000006</v>
      </c>
      <c r="Z591" s="42">
        <f t="shared" si="60"/>
        <v>221.01</v>
      </c>
      <c r="AA591" s="43">
        <v>1</v>
      </c>
      <c r="AB591" s="60">
        <f t="shared" si="59"/>
        <v>221.01</v>
      </c>
      <c r="AD591" s="30" t="s">
        <v>49</v>
      </c>
    </row>
    <row r="592" spans="1:30" ht="15.75" x14ac:dyDescent="0.25">
      <c r="A592" s="59">
        <v>51349</v>
      </c>
      <c r="B592" s="41">
        <v>7.78</v>
      </c>
      <c r="C592" s="41">
        <v>7.23</v>
      </c>
      <c r="D592" s="41">
        <v>6.9</v>
      </c>
      <c r="E592" s="41">
        <v>6.74</v>
      </c>
      <c r="F592" s="41">
        <v>6.71</v>
      </c>
      <c r="G592" s="41">
        <v>6.8</v>
      </c>
      <c r="H592" s="41">
        <v>7.12</v>
      </c>
      <c r="I592" s="41">
        <v>7.76</v>
      </c>
      <c r="J592" s="41">
        <v>8.67</v>
      </c>
      <c r="K592" s="41">
        <v>9.52</v>
      </c>
      <c r="L592" s="41">
        <v>10.29</v>
      </c>
      <c r="M592" s="41">
        <v>10.99</v>
      </c>
      <c r="N592" s="41">
        <v>11.3</v>
      </c>
      <c r="O592" s="41">
        <v>11.12</v>
      </c>
      <c r="P592" s="41">
        <v>10.87</v>
      </c>
      <c r="Q592" s="41">
        <v>10.6</v>
      </c>
      <c r="R592" s="41">
        <v>10.58</v>
      </c>
      <c r="S592" s="41">
        <v>10.75</v>
      </c>
      <c r="T592" s="41">
        <v>11.42</v>
      </c>
      <c r="U592" s="41">
        <v>12.29</v>
      </c>
      <c r="V592" s="41">
        <v>11.89</v>
      </c>
      <c r="W592" s="41">
        <v>10.98</v>
      </c>
      <c r="X592" s="41">
        <v>9.6</v>
      </c>
      <c r="Y592" s="41">
        <v>8.34</v>
      </c>
      <c r="Z592" s="42">
        <f t="shared" si="60"/>
        <v>226.24999999999997</v>
      </c>
      <c r="AA592" s="43">
        <v>1</v>
      </c>
      <c r="AB592" s="60">
        <f t="shared" si="59"/>
        <v>226.24999999999997</v>
      </c>
      <c r="AD592" s="30" t="s">
        <v>49</v>
      </c>
    </row>
    <row r="593" spans="1:30" ht="15.75" x14ac:dyDescent="0.25">
      <c r="A593" s="59">
        <v>51380</v>
      </c>
      <c r="B593" s="41">
        <v>8.1199999999999992</v>
      </c>
      <c r="C593" s="41">
        <v>7.51</v>
      </c>
      <c r="D593" s="41">
        <v>7.13</v>
      </c>
      <c r="E593" s="41">
        <v>6.87</v>
      </c>
      <c r="F593" s="41">
        <v>6.81</v>
      </c>
      <c r="G593" s="41">
        <v>6.7699999999999987</v>
      </c>
      <c r="H593" s="41">
        <v>7.13</v>
      </c>
      <c r="I593" s="41">
        <v>7.75</v>
      </c>
      <c r="J593" s="41">
        <v>8.5500000000000007</v>
      </c>
      <c r="K593" s="41">
        <v>9.3000000000000007</v>
      </c>
      <c r="L593" s="41">
        <v>9.86</v>
      </c>
      <c r="M593" s="41">
        <v>10.4</v>
      </c>
      <c r="N593" s="41">
        <v>10.85</v>
      </c>
      <c r="O593" s="41">
        <v>10.83</v>
      </c>
      <c r="P593" s="41">
        <v>10.62</v>
      </c>
      <c r="Q593" s="41">
        <v>10.49</v>
      </c>
      <c r="R593" s="41">
        <v>10.5</v>
      </c>
      <c r="S593" s="41">
        <v>10.71</v>
      </c>
      <c r="T593" s="41">
        <v>11.62</v>
      </c>
      <c r="U593" s="41">
        <v>12.12</v>
      </c>
      <c r="V593" s="41">
        <v>11.82</v>
      </c>
      <c r="W593" s="41">
        <v>10.97</v>
      </c>
      <c r="X593" s="41">
        <v>9.66</v>
      </c>
      <c r="Y593" s="41">
        <v>8.3699999999999992</v>
      </c>
      <c r="Z593" s="42">
        <f t="shared" si="60"/>
        <v>224.76000000000002</v>
      </c>
      <c r="AA593" s="43">
        <v>0</v>
      </c>
      <c r="AB593" s="60">
        <f t="shared" si="59"/>
        <v>0</v>
      </c>
      <c r="AD593" s="30" t="s">
        <v>49</v>
      </c>
    </row>
    <row r="594" spans="1:30" ht="15.75" x14ac:dyDescent="0.25">
      <c r="A594" s="59">
        <v>51410</v>
      </c>
      <c r="B594" s="41">
        <v>7.61</v>
      </c>
      <c r="C594" s="41">
        <v>7.07</v>
      </c>
      <c r="D594" s="41">
        <v>6.72</v>
      </c>
      <c r="E594" s="41">
        <v>6.55</v>
      </c>
      <c r="F594" s="41">
        <v>6.54</v>
      </c>
      <c r="G594" s="41">
        <v>6.36</v>
      </c>
      <c r="H594" s="41">
        <v>6.85</v>
      </c>
      <c r="I594" s="41">
        <v>7.57</v>
      </c>
      <c r="J594" s="41">
        <v>8.51</v>
      </c>
      <c r="K594" s="41">
        <v>9.3000000000000007</v>
      </c>
      <c r="L594" s="41">
        <v>10.01</v>
      </c>
      <c r="M594" s="41">
        <v>10.79</v>
      </c>
      <c r="N594" s="41">
        <v>11.18</v>
      </c>
      <c r="O594" s="41">
        <v>11.08</v>
      </c>
      <c r="P594" s="41">
        <v>10.73</v>
      </c>
      <c r="Q594" s="41">
        <v>10.49</v>
      </c>
      <c r="R594" s="41">
        <v>10.48</v>
      </c>
      <c r="S594" s="41">
        <v>10.93</v>
      </c>
      <c r="T594" s="41">
        <v>11.94</v>
      </c>
      <c r="U594" s="41">
        <v>12.08</v>
      </c>
      <c r="V594" s="41">
        <v>11.69</v>
      </c>
      <c r="W594" s="41">
        <v>10.77</v>
      </c>
      <c r="X594" s="41">
        <v>9.43</v>
      </c>
      <c r="Y594" s="41">
        <v>8.14</v>
      </c>
      <c r="Z594" s="42">
        <f t="shared" si="60"/>
        <v>222.82000000000005</v>
      </c>
      <c r="AA594" s="43">
        <v>1</v>
      </c>
      <c r="AB594" s="60">
        <f t="shared" si="59"/>
        <v>222.82000000000005</v>
      </c>
      <c r="AD594" s="30" t="s">
        <v>49</v>
      </c>
    </row>
    <row r="595" spans="1:30" ht="15.75" x14ac:dyDescent="0.25">
      <c r="A595" s="59">
        <v>51441</v>
      </c>
      <c r="B595" s="41">
        <v>7.67</v>
      </c>
      <c r="C595" s="41">
        <v>7.09</v>
      </c>
      <c r="D595" s="41">
        <v>6.76</v>
      </c>
      <c r="E595" s="41">
        <v>6.57</v>
      </c>
      <c r="F595" s="41">
        <v>6.58</v>
      </c>
      <c r="G595" s="41">
        <v>6.57</v>
      </c>
      <c r="H595" s="41">
        <v>7.02</v>
      </c>
      <c r="I595" s="41">
        <v>7.75</v>
      </c>
      <c r="J595" s="41">
        <v>8.6300000000000008</v>
      </c>
      <c r="K595" s="41">
        <v>9.4499999999999993</v>
      </c>
      <c r="L595" s="41">
        <v>10.16</v>
      </c>
      <c r="M595" s="41">
        <v>10.78</v>
      </c>
      <c r="N595" s="41">
        <v>11.15</v>
      </c>
      <c r="O595" s="41">
        <v>10.96</v>
      </c>
      <c r="P595" s="41">
        <v>10.72</v>
      </c>
      <c r="Q595" s="41">
        <v>10.64</v>
      </c>
      <c r="R595" s="41">
        <v>10.64</v>
      </c>
      <c r="S595" s="41">
        <v>11.02</v>
      </c>
      <c r="T595" s="41">
        <v>12.08</v>
      </c>
      <c r="U595" s="41">
        <v>12.25</v>
      </c>
      <c r="V595" s="41">
        <v>11.84</v>
      </c>
      <c r="W595" s="41">
        <v>10.94</v>
      </c>
      <c r="X595" s="41">
        <v>9.58</v>
      </c>
      <c r="Y595" s="41">
        <v>8.27</v>
      </c>
      <c r="Z595" s="42">
        <f t="shared" si="60"/>
        <v>225.12000000000003</v>
      </c>
      <c r="AA595" s="43">
        <v>2</v>
      </c>
      <c r="AB595" s="60">
        <f t="shared" si="59"/>
        <v>450.24000000000007</v>
      </c>
      <c r="AD595" s="30" t="s">
        <v>49</v>
      </c>
    </row>
    <row r="596" spans="1:30" ht="16.5" thickBot="1" x14ac:dyDescent="0.3">
      <c r="A596" s="61">
        <v>51471</v>
      </c>
      <c r="B596" s="44">
        <v>8.43</v>
      </c>
      <c r="C596" s="44">
        <v>7.7799999999999994</v>
      </c>
      <c r="D596" s="44">
        <v>7.3600000000000012</v>
      </c>
      <c r="E596" s="44">
        <v>7.08</v>
      </c>
      <c r="F596" s="44">
        <v>6.9700000000000006</v>
      </c>
      <c r="G596" s="44">
        <v>6.95</v>
      </c>
      <c r="H596" s="44">
        <v>7.2099999999999991</v>
      </c>
      <c r="I596" s="44">
        <v>7.7200000000000006</v>
      </c>
      <c r="J596" s="44">
        <v>8.4700000000000006</v>
      </c>
      <c r="K596" s="44">
        <v>9.23</v>
      </c>
      <c r="L596" s="44">
        <v>9.86</v>
      </c>
      <c r="M596" s="44">
        <v>10.44</v>
      </c>
      <c r="N596" s="44">
        <v>10.79</v>
      </c>
      <c r="O596" s="44">
        <v>10.88</v>
      </c>
      <c r="P596" s="44">
        <v>10.75</v>
      </c>
      <c r="Q596" s="44">
        <v>10.67</v>
      </c>
      <c r="R596" s="44">
        <v>10.65</v>
      </c>
      <c r="S596" s="44">
        <v>10.85</v>
      </c>
      <c r="T596" s="44">
        <v>11.88</v>
      </c>
      <c r="U596" s="44">
        <v>12.06</v>
      </c>
      <c r="V596" s="44">
        <v>11.67</v>
      </c>
      <c r="W596" s="44">
        <v>10.99</v>
      </c>
      <c r="X596" s="44">
        <v>9.92</v>
      </c>
      <c r="Y596" s="44">
        <v>8.76</v>
      </c>
      <c r="Z596" s="45">
        <f t="shared" si="60"/>
        <v>227.36999999999995</v>
      </c>
      <c r="AA596" s="46">
        <v>0</v>
      </c>
      <c r="AB596" s="62">
        <f t="shared" si="59"/>
        <v>0</v>
      </c>
      <c r="AD596" s="30" t="s">
        <v>49</v>
      </c>
    </row>
    <row r="597" spans="1:30" ht="16.5" thickBot="1" x14ac:dyDescent="0.3">
      <c r="A597"/>
      <c r="B597" s="6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1"/>
      <c r="AA597" s="35"/>
      <c r="AB597"/>
    </row>
    <row r="598" spans="1:30" ht="16.5" thickBot="1" x14ac:dyDescent="0.3">
      <c r="A598" s="33" t="s">
        <v>36</v>
      </c>
      <c r="B598" s="53"/>
      <c r="C598" s="53"/>
      <c r="D598" s="53"/>
      <c r="E598" s="64"/>
      <c r="F598" s="53"/>
      <c r="G598" s="53"/>
      <c r="H598" s="53"/>
      <c r="I598" s="53"/>
      <c r="J598" s="53"/>
      <c r="K598" s="53"/>
      <c r="L598" s="53"/>
      <c r="M598" s="53"/>
      <c r="N598" s="53"/>
      <c r="O598" s="53"/>
      <c r="P598" s="53"/>
      <c r="Q598" s="53"/>
      <c r="R598" s="53"/>
      <c r="S598" s="53"/>
      <c r="T598" s="53"/>
      <c r="U598" s="53"/>
      <c r="V598" s="53"/>
      <c r="W598" s="53"/>
      <c r="X598" s="53"/>
      <c r="Y598" s="53"/>
      <c r="Z598" s="51"/>
      <c r="AA598" s="35"/>
      <c r="AB598"/>
    </row>
    <row r="599" spans="1:30" ht="16.5" thickBot="1" x14ac:dyDescent="0.3">
      <c r="A599"/>
      <c r="B599" s="6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1"/>
      <c r="AA599"/>
      <c r="AB599"/>
    </row>
    <row r="600" spans="1:30" ht="15.75" thickBot="1" x14ac:dyDescent="0.25">
      <c r="A600" s="54" t="s">
        <v>10</v>
      </c>
      <c r="B600" s="55" t="s">
        <v>11</v>
      </c>
      <c r="C600" s="55" t="s">
        <v>12</v>
      </c>
      <c r="D600" s="55" t="s">
        <v>13</v>
      </c>
      <c r="E600" s="55" t="s">
        <v>14</v>
      </c>
      <c r="F600" s="55" t="s">
        <v>15</v>
      </c>
      <c r="G600" s="55" t="s">
        <v>16</v>
      </c>
      <c r="H600" s="55" t="s">
        <v>17</v>
      </c>
      <c r="I600" s="55" t="s">
        <v>18</v>
      </c>
      <c r="J600" s="55" t="s">
        <v>19</v>
      </c>
      <c r="K600" s="55" t="s">
        <v>20</v>
      </c>
      <c r="L600" s="55" t="s">
        <v>21</v>
      </c>
      <c r="M600" s="55" t="s">
        <v>22</v>
      </c>
      <c r="N600" s="55" t="s">
        <v>23</v>
      </c>
      <c r="O600" s="55" t="s">
        <v>24</v>
      </c>
      <c r="P600" s="55" t="s">
        <v>25</v>
      </c>
      <c r="Q600" s="55" t="s">
        <v>26</v>
      </c>
      <c r="R600" s="55" t="s">
        <v>27</v>
      </c>
      <c r="S600" s="55" t="s">
        <v>28</v>
      </c>
      <c r="T600" s="55" t="s">
        <v>29</v>
      </c>
      <c r="U600" s="55" t="s">
        <v>30</v>
      </c>
      <c r="V600" s="55" t="s">
        <v>31</v>
      </c>
      <c r="W600" s="55" t="s">
        <v>32</v>
      </c>
      <c r="X600" s="55" t="s">
        <v>33</v>
      </c>
      <c r="Y600" s="55" t="s">
        <v>34</v>
      </c>
      <c r="Z600" s="55" t="s">
        <v>6</v>
      </c>
      <c r="AA600" s="34" t="s">
        <v>35</v>
      </c>
      <c r="AB600" s="56"/>
    </row>
    <row r="601" spans="1:30" ht="15.75" x14ac:dyDescent="0.25">
      <c r="A601" s="77">
        <f t="shared" ref="A601:A632" si="61">+A453</f>
        <v>47119</v>
      </c>
      <c r="B601" s="73">
        <f t="shared" ref="B601:Y601" si="62">+B8*$AA8+B157*$AA157+B305*$AA305+B453*$AA453</f>
        <v>193.67</v>
      </c>
      <c r="C601" s="73">
        <f t="shared" si="62"/>
        <v>179.58999999999997</v>
      </c>
      <c r="D601" s="73">
        <f t="shared" si="62"/>
        <v>171.53000000000003</v>
      </c>
      <c r="E601" s="73">
        <f t="shared" si="62"/>
        <v>167.92000000000004</v>
      </c>
      <c r="F601" s="73">
        <f t="shared" si="62"/>
        <v>170.96999999999997</v>
      </c>
      <c r="G601" s="73">
        <f t="shared" si="62"/>
        <v>183.09000000000003</v>
      </c>
      <c r="H601" s="73">
        <f t="shared" si="62"/>
        <v>202.18000000000004</v>
      </c>
      <c r="I601" s="73">
        <f t="shared" si="62"/>
        <v>207.45000000000007</v>
      </c>
      <c r="J601" s="73">
        <f t="shared" si="62"/>
        <v>240.18999999999997</v>
      </c>
      <c r="K601" s="73">
        <f t="shared" si="62"/>
        <v>260.25000000000006</v>
      </c>
      <c r="L601" s="73">
        <f t="shared" si="62"/>
        <v>278.91999999999996</v>
      </c>
      <c r="M601" s="73">
        <f t="shared" si="62"/>
        <v>307.16999999999996</v>
      </c>
      <c r="N601" s="73">
        <f t="shared" si="62"/>
        <v>309.04000000000013</v>
      </c>
      <c r="O601" s="73">
        <f t="shared" si="62"/>
        <v>306.36999999999995</v>
      </c>
      <c r="P601" s="73">
        <f t="shared" si="62"/>
        <v>308.95000000000005</v>
      </c>
      <c r="Q601" s="73">
        <f t="shared" si="62"/>
        <v>308.15000000000009</v>
      </c>
      <c r="R601" s="73">
        <f t="shared" si="62"/>
        <v>304.39000000000004</v>
      </c>
      <c r="S601" s="73">
        <f t="shared" si="62"/>
        <v>373.25999999999993</v>
      </c>
      <c r="T601" s="73">
        <f t="shared" si="62"/>
        <v>387.18999999999983</v>
      </c>
      <c r="U601" s="73">
        <f t="shared" si="62"/>
        <v>398.00999999999993</v>
      </c>
      <c r="V601" s="73">
        <f t="shared" si="62"/>
        <v>381.85000000000008</v>
      </c>
      <c r="W601" s="73">
        <f t="shared" si="62"/>
        <v>355.57999999999993</v>
      </c>
      <c r="X601" s="73">
        <f t="shared" si="62"/>
        <v>314.43000000000006</v>
      </c>
      <c r="Y601" s="73">
        <f t="shared" si="62"/>
        <v>262.7</v>
      </c>
      <c r="Z601" s="74">
        <f t="shared" ref="Z601:Z656" si="63">SUM(B601:Y601)</f>
        <v>6572.85</v>
      </c>
      <c r="AA601" s="75">
        <f t="shared" ref="AA601:AA632" si="64">AA8+AA157+AA305+AA453</f>
        <v>31</v>
      </c>
      <c r="AB601" s="76">
        <f t="shared" ref="AB601:AB632" si="65">+AB8+AB157+AB305+AB453</f>
        <v>6572.85</v>
      </c>
      <c r="AD601" s="85">
        <f t="shared" ref="AD601:AD629" si="66">+AB601-Z601</f>
        <v>0</v>
      </c>
    </row>
    <row r="602" spans="1:30" ht="15.75" x14ac:dyDescent="0.25">
      <c r="A602" s="59">
        <f t="shared" si="61"/>
        <v>47150</v>
      </c>
      <c r="B602" s="41">
        <f t="shared" ref="B602:Y602" si="67">+B9*$AA9+B158*$AA158+B306*$AA306+B454*$AA454</f>
        <v>171.59999999999997</v>
      </c>
      <c r="C602" s="41">
        <f t="shared" si="67"/>
        <v>159.47999999999999</v>
      </c>
      <c r="D602" s="41">
        <f t="shared" si="67"/>
        <v>152.92000000000004</v>
      </c>
      <c r="E602" s="41">
        <f t="shared" si="67"/>
        <v>150.24</v>
      </c>
      <c r="F602" s="41">
        <f t="shared" si="67"/>
        <v>155.11999999999995</v>
      </c>
      <c r="G602" s="41">
        <f t="shared" si="67"/>
        <v>173.36000000000007</v>
      </c>
      <c r="H602" s="41">
        <f t="shared" si="67"/>
        <v>193.6</v>
      </c>
      <c r="I602" s="41">
        <f t="shared" si="67"/>
        <v>196.16000000000003</v>
      </c>
      <c r="J602" s="41">
        <f t="shared" si="67"/>
        <v>225.71999999999997</v>
      </c>
      <c r="K602" s="41">
        <f t="shared" si="67"/>
        <v>242.47999999999996</v>
      </c>
      <c r="L602" s="41">
        <f t="shared" si="67"/>
        <v>266.39999999999992</v>
      </c>
      <c r="M602" s="41">
        <f t="shared" si="67"/>
        <v>279.80000000000007</v>
      </c>
      <c r="N602" s="41">
        <f t="shared" si="67"/>
        <v>276.72000000000008</v>
      </c>
      <c r="O602" s="41">
        <f t="shared" si="67"/>
        <v>275.27999999999997</v>
      </c>
      <c r="P602" s="41">
        <f t="shared" si="67"/>
        <v>279.60000000000002</v>
      </c>
      <c r="Q602" s="41">
        <f t="shared" si="67"/>
        <v>279.48</v>
      </c>
      <c r="R602" s="41">
        <f t="shared" si="67"/>
        <v>276.55999999999995</v>
      </c>
      <c r="S602" s="41">
        <f t="shared" si="67"/>
        <v>338.04</v>
      </c>
      <c r="T602" s="41">
        <f t="shared" si="67"/>
        <v>344.32</v>
      </c>
      <c r="U602" s="41">
        <f t="shared" si="67"/>
        <v>359.36</v>
      </c>
      <c r="V602" s="41">
        <f t="shared" si="67"/>
        <v>345.40000000000015</v>
      </c>
      <c r="W602" s="41">
        <f t="shared" si="67"/>
        <v>320.19999999999993</v>
      </c>
      <c r="X602" s="41">
        <f t="shared" si="67"/>
        <v>281.04000000000008</v>
      </c>
      <c r="Y602" s="41">
        <f t="shared" si="67"/>
        <v>192.79999999999995</v>
      </c>
      <c r="Z602" s="42">
        <f t="shared" si="63"/>
        <v>5935.68</v>
      </c>
      <c r="AA602" s="43">
        <f t="shared" si="64"/>
        <v>28</v>
      </c>
      <c r="AB602" s="60">
        <f t="shared" si="65"/>
        <v>5935.68</v>
      </c>
      <c r="AD602" s="85">
        <f t="shared" si="66"/>
        <v>0</v>
      </c>
    </row>
    <row r="603" spans="1:30" ht="15.75" x14ac:dyDescent="0.25">
      <c r="A603" s="59">
        <f t="shared" si="61"/>
        <v>47178</v>
      </c>
      <c r="B603" s="41">
        <f t="shared" ref="B603:Y603" si="68">+B10*$AA10+B159*$AA159+B307*$AA307+B455*$AA455</f>
        <v>197.17</v>
      </c>
      <c r="C603" s="41">
        <f t="shared" si="68"/>
        <v>182.99000000000004</v>
      </c>
      <c r="D603" s="41">
        <f t="shared" si="68"/>
        <v>175.82000000000002</v>
      </c>
      <c r="E603" s="41">
        <f t="shared" si="68"/>
        <v>172.37</v>
      </c>
      <c r="F603" s="41">
        <f t="shared" si="68"/>
        <v>177.20000000000005</v>
      </c>
      <c r="G603" s="41">
        <f t="shared" si="68"/>
        <v>195.82000000000002</v>
      </c>
      <c r="H603" s="41">
        <f t="shared" si="68"/>
        <v>216.60000000000005</v>
      </c>
      <c r="I603" s="41">
        <f t="shared" si="68"/>
        <v>217.46999999999997</v>
      </c>
      <c r="J603" s="41">
        <f t="shared" si="68"/>
        <v>250.8599999999999</v>
      </c>
      <c r="K603" s="41">
        <f t="shared" si="68"/>
        <v>269.25000000000006</v>
      </c>
      <c r="L603" s="41">
        <f t="shared" si="68"/>
        <v>300.15999999999991</v>
      </c>
      <c r="M603" s="41">
        <f t="shared" si="68"/>
        <v>315.1400000000001</v>
      </c>
      <c r="N603" s="41">
        <f t="shared" si="68"/>
        <v>314.17</v>
      </c>
      <c r="O603" s="41">
        <f t="shared" si="68"/>
        <v>311.32999999999993</v>
      </c>
      <c r="P603" s="41">
        <f t="shared" si="68"/>
        <v>313.84999999999997</v>
      </c>
      <c r="Q603" s="41">
        <f t="shared" si="68"/>
        <v>313.59999999999997</v>
      </c>
      <c r="R603" s="41">
        <f t="shared" si="68"/>
        <v>310.30999999999995</v>
      </c>
      <c r="S603" s="41">
        <f t="shared" si="68"/>
        <v>380.12999999999988</v>
      </c>
      <c r="T603" s="41">
        <f t="shared" si="68"/>
        <v>392.00000000000006</v>
      </c>
      <c r="U603" s="41">
        <f t="shared" si="68"/>
        <v>407.06000000000006</v>
      </c>
      <c r="V603" s="41">
        <f t="shared" si="68"/>
        <v>389.95000000000016</v>
      </c>
      <c r="W603" s="41">
        <f t="shared" si="68"/>
        <v>361.19</v>
      </c>
      <c r="X603" s="41">
        <f t="shared" si="68"/>
        <v>317.92999999999995</v>
      </c>
      <c r="Y603" s="41">
        <f t="shared" si="68"/>
        <v>229.68999999999997</v>
      </c>
      <c r="Z603" s="42">
        <f t="shared" si="63"/>
        <v>6712.06</v>
      </c>
      <c r="AA603" s="43">
        <f t="shared" si="64"/>
        <v>31</v>
      </c>
      <c r="AB603" s="60">
        <f t="shared" si="65"/>
        <v>6712.0599999999995</v>
      </c>
      <c r="AD603" s="85">
        <f t="shared" si="66"/>
        <v>0</v>
      </c>
    </row>
    <row r="604" spans="1:30" ht="15.75" x14ac:dyDescent="0.25">
      <c r="A604" s="59">
        <f t="shared" si="61"/>
        <v>47209</v>
      </c>
      <c r="B604" s="41">
        <f t="shared" ref="B604:Y604" si="69">+B11*$AA11+B160*$AA160+B308*$AA308+B456*$AA456</f>
        <v>185.65</v>
      </c>
      <c r="C604" s="41">
        <f t="shared" si="69"/>
        <v>172.39999999999998</v>
      </c>
      <c r="D604" s="41">
        <f t="shared" si="69"/>
        <v>165.56999999999996</v>
      </c>
      <c r="E604" s="41">
        <f t="shared" si="69"/>
        <v>162.42999999999998</v>
      </c>
      <c r="F604" s="41">
        <f t="shared" si="69"/>
        <v>167.39</v>
      </c>
      <c r="G604" s="41">
        <f t="shared" si="69"/>
        <v>183.90999999999997</v>
      </c>
      <c r="H604" s="41">
        <f t="shared" si="69"/>
        <v>205.21999999999997</v>
      </c>
      <c r="I604" s="41">
        <f t="shared" si="69"/>
        <v>212.45</v>
      </c>
      <c r="J604" s="41">
        <f t="shared" si="69"/>
        <v>242.64</v>
      </c>
      <c r="K604" s="41">
        <f t="shared" si="69"/>
        <v>261.64999999999998</v>
      </c>
      <c r="L604" s="41">
        <f t="shared" si="69"/>
        <v>288.14999999999998</v>
      </c>
      <c r="M604" s="41">
        <f t="shared" si="69"/>
        <v>303.22000000000008</v>
      </c>
      <c r="N604" s="41">
        <f t="shared" si="69"/>
        <v>302.08</v>
      </c>
      <c r="O604" s="41">
        <f t="shared" si="69"/>
        <v>298.58</v>
      </c>
      <c r="P604" s="41">
        <f t="shared" si="69"/>
        <v>300.35999999999996</v>
      </c>
      <c r="Q604" s="41">
        <f t="shared" si="69"/>
        <v>300.81</v>
      </c>
      <c r="R604" s="41">
        <f t="shared" si="69"/>
        <v>296.92999999999995</v>
      </c>
      <c r="S604" s="41">
        <f t="shared" si="69"/>
        <v>365.55000000000007</v>
      </c>
      <c r="T604" s="41">
        <f t="shared" si="69"/>
        <v>379.49</v>
      </c>
      <c r="U604" s="41">
        <f t="shared" si="69"/>
        <v>387.86999999999995</v>
      </c>
      <c r="V604" s="41">
        <f t="shared" si="69"/>
        <v>370.74000000000012</v>
      </c>
      <c r="W604" s="41">
        <f t="shared" si="69"/>
        <v>343.58000000000004</v>
      </c>
      <c r="X604" s="41">
        <f t="shared" si="69"/>
        <v>302.40999999999997</v>
      </c>
      <c r="Y604" s="41">
        <f t="shared" si="69"/>
        <v>209.63</v>
      </c>
      <c r="Z604" s="42">
        <f t="shared" si="63"/>
        <v>6408.7099999999991</v>
      </c>
      <c r="AA604" s="43">
        <f t="shared" si="64"/>
        <v>30</v>
      </c>
      <c r="AB604" s="60">
        <f t="shared" si="65"/>
        <v>6408.7099999999991</v>
      </c>
      <c r="AD604" s="85">
        <f t="shared" si="66"/>
        <v>0</v>
      </c>
    </row>
    <row r="605" spans="1:30" ht="15.75" x14ac:dyDescent="0.25">
      <c r="A605" s="59">
        <f t="shared" si="61"/>
        <v>47239</v>
      </c>
      <c r="B605" s="41">
        <f t="shared" ref="B605:Y605" si="70">+B12*$AA12+B161*$AA161+B309*$AA309+B457*$AA457</f>
        <v>189.31</v>
      </c>
      <c r="C605" s="41">
        <f t="shared" si="70"/>
        <v>176.21999999999997</v>
      </c>
      <c r="D605" s="41">
        <f t="shared" si="70"/>
        <v>169.03000000000006</v>
      </c>
      <c r="E605" s="41">
        <f t="shared" si="70"/>
        <v>165.93999999999994</v>
      </c>
      <c r="F605" s="41">
        <f t="shared" si="70"/>
        <v>171.53</v>
      </c>
      <c r="G605" s="41">
        <f t="shared" si="70"/>
        <v>186.35999999999993</v>
      </c>
      <c r="H605" s="41">
        <f t="shared" si="70"/>
        <v>210.80999999999997</v>
      </c>
      <c r="I605" s="41">
        <f t="shared" si="70"/>
        <v>217.44000000000003</v>
      </c>
      <c r="J605" s="41">
        <f t="shared" si="70"/>
        <v>249.55999999999995</v>
      </c>
      <c r="K605" s="41">
        <f t="shared" si="70"/>
        <v>269.18</v>
      </c>
      <c r="L605" s="41">
        <f t="shared" si="70"/>
        <v>298.62000000000006</v>
      </c>
      <c r="M605" s="41">
        <f t="shared" si="70"/>
        <v>314.00999999999988</v>
      </c>
      <c r="N605" s="41">
        <f t="shared" si="70"/>
        <v>311.64999999999998</v>
      </c>
      <c r="O605" s="41">
        <f t="shared" si="70"/>
        <v>307.87</v>
      </c>
      <c r="P605" s="41">
        <f t="shared" si="70"/>
        <v>309.28000000000009</v>
      </c>
      <c r="Q605" s="41">
        <f t="shared" si="70"/>
        <v>307.57</v>
      </c>
      <c r="R605" s="41">
        <f t="shared" si="70"/>
        <v>302.99000000000007</v>
      </c>
      <c r="S605" s="41">
        <f t="shared" si="70"/>
        <v>374.25</v>
      </c>
      <c r="T605" s="41">
        <f t="shared" si="70"/>
        <v>388.5800000000001</v>
      </c>
      <c r="U605" s="41">
        <f t="shared" si="70"/>
        <v>398.07999999999987</v>
      </c>
      <c r="V605" s="41">
        <f t="shared" si="70"/>
        <v>380.49</v>
      </c>
      <c r="W605" s="41">
        <f t="shared" si="70"/>
        <v>351.2600000000001</v>
      </c>
      <c r="X605" s="41">
        <f t="shared" si="70"/>
        <v>307.71999999999997</v>
      </c>
      <c r="Y605" s="41">
        <f t="shared" si="70"/>
        <v>212.73999999999995</v>
      </c>
      <c r="Z605" s="42">
        <f t="shared" si="63"/>
        <v>6570.49</v>
      </c>
      <c r="AA605" s="43">
        <f t="shared" si="64"/>
        <v>31</v>
      </c>
      <c r="AB605" s="60">
        <f t="shared" si="65"/>
        <v>6570.49</v>
      </c>
      <c r="AD605" s="85">
        <f t="shared" si="66"/>
        <v>0</v>
      </c>
    </row>
    <row r="606" spans="1:30" ht="15.75" x14ac:dyDescent="0.25">
      <c r="A606" s="59">
        <f t="shared" si="61"/>
        <v>47270</v>
      </c>
      <c r="B606" s="41">
        <f t="shared" ref="B606:Y606" si="71">+B13*$AA13+B162*$AA162+B310*$AA310+B458*$AA458</f>
        <v>173.83000000000007</v>
      </c>
      <c r="C606" s="41">
        <f t="shared" si="71"/>
        <v>161.26999999999998</v>
      </c>
      <c r="D606" s="41">
        <f t="shared" si="71"/>
        <v>154.32000000000002</v>
      </c>
      <c r="E606" s="41">
        <f t="shared" si="71"/>
        <v>151.14000000000001</v>
      </c>
      <c r="F606" s="41">
        <f t="shared" si="71"/>
        <v>155.45999999999998</v>
      </c>
      <c r="G606" s="41">
        <f t="shared" si="71"/>
        <v>166.73999999999995</v>
      </c>
      <c r="H606" s="41">
        <f t="shared" si="71"/>
        <v>188.75000000000006</v>
      </c>
      <c r="I606" s="41">
        <f t="shared" si="71"/>
        <v>193.51</v>
      </c>
      <c r="J606" s="41">
        <f t="shared" si="71"/>
        <v>225.64999999999995</v>
      </c>
      <c r="K606" s="41">
        <f t="shared" si="71"/>
        <v>243.55999999999997</v>
      </c>
      <c r="L606" s="41">
        <f t="shared" si="71"/>
        <v>271.03999999999991</v>
      </c>
      <c r="M606" s="41">
        <f t="shared" si="71"/>
        <v>285.79000000000008</v>
      </c>
      <c r="N606" s="41">
        <f t="shared" si="71"/>
        <v>285.49</v>
      </c>
      <c r="O606" s="41">
        <f t="shared" si="71"/>
        <v>281.05000000000007</v>
      </c>
      <c r="P606" s="41">
        <f t="shared" si="71"/>
        <v>281.06000000000012</v>
      </c>
      <c r="Q606" s="41">
        <f t="shared" si="71"/>
        <v>279.07000000000005</v>
      </c>
      <c r="R606" s="41">
        <f t="shared" si="71"/>
        <v>275.9899999999999</v>
      </c>
      <c r="S606" s="41">
        <f t="shared" si="71"/>
        <v>344.14999999999992</v>
      </c>
      <c r="T606" s="41">
        <f t="shared" si="71"/>
        <v>354.78000000000003</v>
      </c>
      <c r="U606" s="41">
        <f t="shared" si="71"/>
        <v>368.68999999999994</v>
      </c>
      <c r="V606" s="41">
        <f t="shared" si="71"/>
        <v>352.37000000000006</v>
      </c>
      <c r="W606" s="41">
        <f t="shared" si="71"/>
        <v>325.7700000000001</v>
      </c>
      <c r="X606" s="41">
        <f t="shared" si="71"/>
        <v>285.73000000000008</v>
      </c>
      <c r="Y606" s="41">
        <f t="shared" si="71"/>
        <v>204.82999999999996</v>
      </c>
      <c r="Z606" s="42">
        <f t="shared" si="63"/>
        <v>6010.0399999999991</v>
      </c>
      <c r="AA606" s="43">
        <f t="shared" si="64"/>
        <v>30</v>
      </c>
      <c r="AB606" s="60">
        <f t="shared" si="65"/>
        <v>6010.04</v>
      </c>
      <c r="AD606" s="85">
        <f t="shared" si="66"/>
        <v>0</v>
      </c>
    </row>
    <row r="607" spans="1:30" ht="15.75" x14ac:dyDescent="0.25">
      <c r="A607" s="59">
        <f t="shared" si="61"/>
        <v>47300</v>
      </c>
      <c r="B607" s="41">
        <f t="shared" ref="B607:Y607" si="72">+B14*$AA14+B163*$AA163+B311*$AA311+B459*$AA459</f>
        <v>193.43000000000004</v>
      </c>
      <c r="C607" s="41">
        <f t="shared" si="72"/>
        <v>179.80999999999997</v>
      </c>
      <c r="D607" s="41">
        <f t="shared" si="72"/>
        <v>172.01000000000005</v>
      </c>
      <c r="E607" s="41">
        <f t="shared" si="72"/>
        <v>168.09999999999997</v>
      </c>
      <c r="F607" s="41">
        <f t="shared" si="72"/>
        <v>172.47999999999996</v>
      </c>
      <c r="G607" s="41">
        <f t="shared" si="72"/>
        <v>186.14000000000001</v>
      </c>
      <c r="H607" s="41">
        <f t="shared" si="72"/>
        <v>207.53000000000003</v>
      </c>
      <c r="I607" s="41">
        <f t="shared" si="72"/>
        <v>213.22000000000008</v>
      </c>
      <c r="J607" s="41">
        <f t="shared" si="72"/>
        <v>246.08000000000004</v>
      </c>
      <c r="K607" s="41">
        <f t="shared" si="72"/>
        <v>266.39999999999998</v>
      </c>
      <c r="L607" s="41">
        <f t="shared" si="72"/>
        <v>297.49999999999989</v>
      </c>
      <c r="M607" s="41">
        <f t="shared" si="72"/>
        <v>314.69999999999993</v>
      </c>
      <c r="N607" s="41">
        <f t="shared" si="72"/>
        <v>313.87000000000012</v>
      </c>
      <c r="O607" s="41">
        <f t="shared" si="72"/>
        <v>309.99999999999994</v>
      </c>
      <c r="P607" s="41">
        <f t="shared" si="72"/>
        <v>311.89999999999992</v>
      </c>
      <c r="Q607" s="41">
        <f t="shared" si="72"/>
        <v>311.12999999999994</v>
      </c>
      <c r="R607" s="41">
        <f t="shared" si="72"/>
        <v>307.56000000000012</v>
      </c>
      <c r="S607" s="41">
        <f t="shared" si="72"/>
        <v>376.37999999999994</v>
      </c>
      <c r="T607" s="41">
        <f t="shared" si="72"/>
        <v>383.3900000000001</v>
      </c>
      <c r="U607" s="41">
        <f t="shared" si="72"/>
        <v>403.24</v>
      </c>
      <c r="V607" s="41">
        <f t="shared" si="72"/>
        <v>386.23999999999995</v>
      </c>
      <c r="W607" s="41">
        <f t="shared" si="72"/>
        <v>357.97999999999996</v>
      </c>
      <c r="X607" s="41">
        <f t="shared" si="72"/>
        <v>313.66999999999996</v>
      </c>
      <c r="Y607" s="41">
        <f t="shared" si="72"/>
        <v>217.95</v>
      </c>
      <c r="Z607" s="42">
        <f t="shared" si="63"/>
        <v>6610.71</v>
      </c>
      <c r="AA607" s="43">
        <f t="shared" si="64"/>
        <v>31</v>
      </c>
      <c r="AB607" s="60">
        <f t="shared" si="65"/>
        <v>6610.7100000000009</v>
      </c>
      <c r="AD607" s="85">
        <f t="shared" si="66"/>
        <v>0</v>
      </c>
    </row>
    <row r="608" spans="1:30" ht="15.75" x14ac:dyDescent="0.25">
      <c r="A608" s="59">
        <f t="shared" si="61"/>
        <v>47331</v>
      </c>
      <c r="B608" s="41">
        <f t="shared" ref="B608:Y608" si="73">+B15*$AA15+B164*$AA164+B312*$AA312+B460*$AA460</f>
        <v>190.86999999999995</v>
      </c>
      <c r="C608" s="41">
        <f t="shared" si="73"/>
        <v>177.48999999999995</v>
      </c>
      <c r="D608" s="41">
        <f t="shared" si="73"/>
        <v>169.94999999999996</v>
      </c>
      <c r="E608" s="41">
        <f t="shared" si="73"/>
        <v>166.59</v>
      </c>
      <c r="F608" s="41">
        <f t="shared" si="73"/>
        <v>171.17999999999995</v>
      </c>
      <c r="G608" s="41">
        <f t="shared" si="73"/>
        <v>187.60000000000005</v>
      </c>
      <c r="H608" s="41">
        <f t="shared" si="73"/>
        <v>209.60999999999996</v>
      </c>
      <c r="I608" s="41">
        <f t="shared" si="73"/>
        <v>214.83999999999995</v>
      </c>
      <c r="J608" s="41">
        <f t="shared" si="73"/>
        <v>246.42999999999998</v>
      </c>
      <c r="K608" s="41">
        <f t="shared" si="73"/>
        <v>265.51000000000005</v>
      </c>
      <c r="L608" s="41">
        <f t="shared" si="73"/>
        <v>295.5</v>
      </c>
      <c r="M608" s="41">
        <f t="shared" si="73"/>
        <v>312.13</v>
      </c>
      <c r="N608" s="41">
        <f t="shared" si="73"/>
        <v>310.78000000000009</v>
      </c>
      <c r="O608" s="41">
        <f t="shared" si="73"/>
        <v>308.52</v>
      </c>
      <c r="P608" s="41">
        <f t="shared" si="73"/>
        <v>311.3</v>
      </c>
      <c r="Q608" s="41">
        <f t="shared" si="73"/>
        <v>310.35000000000002</v>
      </c>
      <c r="R608" s="41">
        <f t="shared" si="73"/>
        <v>306.86000000000007</v>
      </c>
      <c r="S608" s="41">
        <f t="shared" si="73"/>
        <v>376.91</v>
      </c>
      <c r="T608" s="41">
        <f t="shared" si="73"/>
        <v>387.02000000000004</v>
      </c>
      <c r="U608" s="41">
        <f t="shared" si="73"/>
        <v>401.87</v>
      </c>
      <c r="V608" s="41">
        <f t="shared" si="73"/>
        <v>383.99999999999994</v>
      </c>
      <c r="W608" s="41">
        <f t="shared" si="73"/>
        <v>354.67000000000007</v>
      </c>
      <c r="X608" s="41">
        <f t="shared" si="73"/>
        <v>309.68</v>
      </c>
      <c r="Y608" s="41">
        <f t="shared" si="73"/>
        <v>214.43</v>
      </c>
      <c r="Z608" s="42">
        <f t="shared" si="63"/>
        <v>6584.0900000000011</v>
      </c>
      <c r="AA608" s="43">
        <f t="shared" si="64"/>
        <v>31</v>
      </c>
      <c r="AB608" s="60">
        <f t="shared" si="65"/>
        <v>6584.0899999999992</v>
      </c>
      <c r="AD608" s="85">
        <f t="shared" si="66"/>
        <v>0</v>
      </c>
    </row>
    <row r="609" spans="1:30" ht="15.75" x14ac:dyDescent="0.25">
      <c r="A609" s="59">
        <f t="shared" si="61"/>
        <v>47362</v>
      </c>
      <c r="B609" s="41">
        <f t="shared" ref="B609:Y609" si="74">+B16*$AA16+B165*$AA165+B313*$AA313+B461*$AA461</f>
        <v>191.65000000000003</v>
      </c>
      <c r="C609" s="41">
        <f t="shared" si="74"/>
        <v>178.35</v>
      </c>
      <c r="D609" s="41">
        <f t="shared" si="74"/>
        <v>170.79999999999995</v>
      </c>
      <c r="E609" s="41">
        <f t="shared" si="74"/>
        <v>167.09999999999994</v>
      </c>
      <c r="F609" s="41">
        <f t="shared" si="74"/>
        <v>171.79999999999995</v>
      </c>
      <c r="G609" s="41">
        <f t="shared" si="74"/>
        <v>186.95000000000005</v>
      </c>
      <c r="H609" s="41">
        <f t="shared" si="74"/>
        <v>210.55000000000007</v>
      </c>
      <c r="I609" s="41">
        <f t="shared" si="74"/>
        <v>216.24999999999997</v>
      </c>
      <c r="J609" s="41">
        <f t="shared" si="74"/>
        <v>249.25</v>
      </c>
      <c r="K609" s="41">
        <f t="shared" si="74"/>
        <v>269.49999999999994</v>
      </c>
      <c r="L609" s="41">
        <f t="shared" si="74"/>
        <v>289.14999999999998</v>
      </c>
      <c r="M609" s="41">
        <f t="shared" si="74"/>
        <v>314.75</v>
      </c>
      <c r="N609" s="41">
        <f t="shared" si="74"/>
        <v>313.10000000000008</v>
      </c>
      <c r="O609" s="41">
        <f t="shared" si="74"/>
        <v>310.30000000000007</v>
      </c>
      <c r="P609" s="41">
        <f t="shared" si="74"/>
        <v>313.90000000000003</v>
      </c>
      <c r="Q609" s="41">
        <f t="shared" si="74"/>
        <v>312.90000000000009</v>
      </c>
      <c r="R609" s="41">
        <f t="shared" si="74"/>
        <v>308.75</v>
      </c>
      <c r="S609" s="41">
        <f t="shared" si="74"/>
        <v>379.1</v>
      </c>
      <c r="T609" s="41">
        <f t="shared" si="74"/>
        <v>396</v>
      </c>
      <c r="U609" s="41">
        <f t="shared" si="74"/>
        <v>398.20000000000005</v>
      </c>
      <c r="V609" s="41">
        <f t="shared" si="74"/>
        <v>379.75</v>
      </c>
      <c r="W609" s="41">
        <f t="shared" si="74"/>
        <v>351.59999999999991</v>
      </c>
      <c r="X609" s="41">
        <f t="shared" si="74"/>
        <v>298.19999999999993</v>
      </c>
      <c r="Y609" s="41">
        <f t="shared" si="74"/>
        <v>214.29999999999995</v>
      </c>
      <c r="Z609" s="42">
        <f t="shared" si="63"/>
        <v>6592.2000000000007</v>
      </c>
      <c r="AA609" s="43">
        <f t="shared" si="64"/>
        <v>30</v>
      </c>
      <c r="AB609" s="60">
        <f t="shared" si="65"/>
        <v>6592.2</v>
      </c>
      <c r="AD609" s="85">
        <f t="shared" si="66"/>
        <v>0</v>
      </c>
    </row>
    <row r="610" spans="1:30" ht="15.75" x14ac:dyDescent="0.25">
      <c r="A610" s="59">
        <f t="shared" si="61"/>
        <v>47392</v>
      </c>
      <c r="B610" s="41">
        <f t="shared" ref="B610:Y610" si="75">+B17*$AA17+B166*$AA166+B314*$AA314+B462*$AA462</f>
        <v>184.30000000000004</v>
      </c>
      <c r="C610" s="41">
        <f t="shared" si="75"/>
        <v>171.09999999999997</v>
      </c>
      <c r="D610" s="41">
        <f t="shared" si="75"/>
        <v>164.52999999999992</v>
      </c>
      <c r="E610" s="41">
        <f t="shared" si="75"/>
        <v>161.61000000000004</v>
      </c>
      <c r="F610" s="41">
        <f t="shared" si="75"/>
        <v>166.61000000000004</v>
      </c>
      <c r="G610" s="41">
        <f t="shared" si="75"/>
        <v>179.23000000000005</v>
      </c>
      <c r="H610" s="41">
        <f t="shared" si="75"/>
        <v>204.60999999999999</v>
      </c>
      <c r="I610" s="41">
        <f t="shared" si="75"/>
        <v>213.82000000000002</v>
      </c>
      <c r="J610" s="41">
        <f t="shared" si="75"/>
        <v>246.53000000000006</v>
      </c>
      <c r="K610" s="41">
        <f t="shared" si="75"/>
        <v>265.96999999999997</v>
      </c>
      <c r="L610" s="41">
        <f t="shared" si="75"/>
        <v>293.75000000000011</v>
      </c>
      <c r="M610" s="41">
        <f t="shared" si="75"/>
        <v>309.83999999999997</v>
      </c>
      <c r="N610" s="41">
        <f t="shared" si="75"/>
        <v>308.41999999999985</v>
      </c>
      <c r="O610" s="41">
        <f t="shared" si="75"/>
        <v>304.9199999999999</v>
      </c>
      <c r="P610" s="41">
        <f t="shared" si="75"/>
        <v>307.65000000000015</v>
      </c>
      <c r="Q610" s="41">
        <f t="shared" si="75"/>
        <v>306.27999999999992</v>
      </c>
      <c r="R610" s="41">
        <f t="shared" si="75"/>
        <v>302.67</v>
      </c>
      <c r="S610" s="41">
        <f t="shared" si="75"/>
        <v>379.80999999999995</v>
      </c>
      <c r="T610" s="41">
        <f t="shared" si="75"/>
        <v>398.3599999999999</v>
      </c>
      <c r="U610" s="41">
        <f t="shared" si="75"/>
        <v>391.63999999999982</v>
      </c>
      <c r="V610" s="41">
        <f t="shared" si="75"/>
        <v>372.41</v>
      </c>
      <c r="W610" s="41">
        <f t="shared" si="75"/>
        <v>343.61</v>
      </c>
      <c r="X610" s="41">
        <f t="shared" si="75"/>
        <v>291.79000000000002</v>
      </c>
      <c r="Y610" s="41">
        <f t="shared" si="75"/>
        <v>207.91000000000003</v>
      </c>
      <c r="Z610" s="42">
        <f t="shared" si="63"/>
        <v>6477.3699999999981</v>
      </c>
      <c r="AA610" s="43">
        <f t="shared" si="64"/>
        <v>31</v>
      </c>
      <c r="AB610" s="60">
        <f t="shared" si="65"/>
        <v>6477.3699999999981</v>
      </c>
      <c r="AD610" s="85">
        <f t="shared" si="66"/>
        <v>0</v>
      </c>
    </row>
    <row r="611" spans="1:30" ht="15.75" x14ac:dyDescent="0.25">
      <c r="A611" s="59">
        <f t="shared" si="61"/>
        <v>47423</v>
      </c>
      <c r="B611" s="41">
        <f t="shared" ref="B611:Y611" si="76">+B18*$AA18+B167*$AA167+B315*$AA315+B463*$AA463</f>
        <v>178.25999999999993</v>
      </c>
      <c r="C611" s="41">
        <f t="shared" si="76"/>
        <v>165.43999999999997</v>
      </c>
      <c r="D611" s="41">
        <f t="shared" si="76"/>
        <v>158.54</v>
      </c>
      <c r="E611" s="41">
        <f t="shared" si="76"/>
        <v>155.62</v>
      </c>
      <c r="F611" s="41">
        <f t="shared" si="76"/>
        <v>160.02000000000004</v>
      </c>
      <c r="G611" s="41">
        <f t="shared" si="76"/>
        <v>172.06000000000006</v>
      </c>
      <c r="H611" s="41">
        <f t="shared" si="76"/>
        <v>196.25999999999996</v>
      </c>
      <c r="I611" s="41">
        <f t="shared" si="76"/>
        <v>203.14</v>
      </c>
      <c r="J611" s="41">
        <f t="shared" si="76"/>
        <v>233.50000000000003</v>
      </c>
      <c r="K611" s="41">
        <f t="shared" si="76"/>
        <v>251.27999999999994</v>
      </c>
      <c r="L611" s="41">
        <f t="shared" si="76"/>
        <v>279.38000000000005</v>
      </c>
      <c r="M611" s="41">
        <f t="shared" si="76"/>
        <v>294.58000000000004</v>
      </c>
      <c r="N611" s="41">
        <f t="shared" si="76"/>
        <v>293.56000000000012</v>
      </c>
      <c r="O611" s="41">
        <f t="shared" si="76"/>
        <v>290.53999999999996</v>
      </c>
      <c r="P611" s="41">
        <f t="shared" si="76"/>
        <v>293.52000000000004</v>
      </c>
      <c r="Q611" s="41">
        <f t="shared" si="76"/>
        <v>292.88</v>
      </c>
      <c r="R611" s="41">
        <f t="shared" si="76"/>
        <v>289.8</v>
      </c>
      <c r="S611" s="41">
        <f t="shared" si="76"/>
        <v>366.88000000000005</v>
      </c>
      <c r="T611" s="41">
        <f t="shared" si="76"/>
        <v>386.34000000000015</v>
      </c>
      <c r="U611" s="41">
        <f t="shared" si="76"/>
        <v>380.34</v>
      </c>
      <c r="V611" s="41">
        <f t="shared" si="76"/>
        <v>362.02000000000004</v>
      </c>
      <c r="W611" s="41">
        <f t="shared" si="76"/>
        <v>334.22000000000008</v>
      </c>
      <c r="X611" s="41">
        <f t="shared" si="76"/>
        <v>292.70000000000005</v>
      </c>
      <c r="Y611" s="41">
        <f t="shared" si="76"/>
        <v>201.6</v>
      </c>
      <c r="Z611" s="42">
        <f t="shared" si="63"/>
        <v>6232.4800000000005</v>
      </c>
      <c r="AA611" s="43">
        <f t="shared" si="64"/>
        <v>30</v>
      </c>
      <c r="AB611" s="60">
        <f t="shared" si="65"/>
        <v>6232.4800000000005</v>
      </c>
      <c r="AD611" s="85">
        <f t="shared" si="66"/>
        <v>0</v>
      </c>
    </row>
    <row r="612" spans="1:30" ht="16.5" thickBot="1" x14ac:dyDescent="0.3">
      <c r="A612" s="61">
        <f t="shared" si="61"/>
        <v>47453</v>
      </c>
      <c r="B612" s="44">
        <f t="shared" ref="B612:Y612" si="77">+B19*$AA19+B168*$AA168+B316*$AA316+B464*$AA464</f>
        <v>197.45000000000005</v>
      </c>
      <c r="C612" s="44">
        <f t="shared" si="77"/>
        <v>182.06999999999996</v>
      </c>
      <c r="D612" s="44">
        <f t="shared" si="77"/>
        <v>173.40000000000003</v>
      </c>
      <c r="E612" s="44">
        <f t="shared" si="77"/>
        <v>168.98000000000005</v>
      </c>
      <c r="F612" s="44">
        <f t="shared" si="77"/>
        <v>171.45999999999995</v>
      </c>
      <c r="G612" s="44">
        <f t="shared" si="77"/>
        <v>180.66999999999996</v>
      </c>
      <c r="H612" s="44">
        <f t="shared" si="77"/>
        <v>200.96</v>
      </c>
      <c r="I612" s="44">
        <f t="shared" si="77"/>
        <v>207.40000000000003</v>
      </c>
      <c r="J612" s="44">
        <f t="shared" si="77"/>
        <v>241.03999999999996</v>
      </c>
      <c r="K612" s="44">
        <f t="shared" si="77"/>
        <v>260.08000000000004</v>
      </c>
      <c r="L612" s="44">
        <f t="shared" si="77"/>
        <v>276.34999999999991</v>
      </c>
      <c r="M612" s="44">
        <f t="shared" si="77"/>
        <v>305.84999999999997</v>
      </c>
      <c r="N612" s="44">
        <f t="shared" si="77"/>
        <v>307.84999999999997</v>
      </c>
      <c r="O612" s="44">
        <f t="shared" si="77"/>
        <v>305.94</v>
      </c>
      <c r="P612" s="44">
        <f t="shared" si="77"/>
        <v>307.63999999999993</v>
      </c>
      <c r="Q612" s="44">
        <f t="shared" si="77"/>
        <v>306.73999999999995</v>
      </c>
      <c r="R612" s="44">
        <f t="shared" si="77"/>
        <v>302.71999999999991</v>
      </c>
      <c r="S612" s="44">
        <f t="shared" si="77"/>
        <v>377.19</v>
      </c>
      <c r="T612" s="44">
        <f t="shared" si="77"/>
        <v>400.69999999999987</v>
      </c>
      <c r="U612" s="44">
        <f t="shared" si="77"/>
        <v>400.36999999999995</v>
      </c>
      <c r="V612" s="44">
        <f t="shared" si="77"/>
        <v>381.8300000000001</v>
      </c>
      <c r="W612" s="44">
        <f t="shared" si="77"/>
        <v>356.02</v>
      </c>
      <c r="X612" s="44">
        <f t="shared" si="77"/>
        <v>317.97999999999996</v>
      </c>
      <c r="Y612" s="44">
        <f t="shared" si="77"/>
        <v>259.15000000000003</v>
      </c>
      <c r="Z612" s="45">
        <f t="shared" si="63"/>
        <v>6589.8399999999983</v>
      </c>
      <c r="AA612" s="46">
        <f t="shared" si="64"/>
        <v>31</v>
      </c>
      <c r="AB612" s="62">
        <f t="shared" si="65"/>
        <v>6589.84</v>
      </c>
      <c r="AD612" s="85">
        <f t="shared" si="66"/>
        <v>0</v>
      </c>
    </row>
    <row r="613" spans="1:30" ht="15.75" x14ac:dyDescent="0.25">
      <c r="A613" s="77">
        <f t="shared" si="61"/>
        <v>47484</v>
      </c>
      <c r="B613" s="73">
        <f t="shared" ref="B613:Y613" si="78">+B20*$AA20+B169*$AA169+B317*$AA317+B465*$AA465</f>
        <v>198.36999999999998</v>
      </c>
      <c r="C613" s="73">
        <f t="shared" si="78"/>
        <v>183.72000000000006</v>
      </c>
      <c r="D613" s="73">
        <f t="shared" si="78"/>
        <v>175.53999999999996</v>
      </c>
      <c r="E613" s="73">
        <f t="shared" si="78"/>
        <v>171.68000000000004</v>
      </c>
      <c r="F613" s="73">
        <f t="shared" si="78"/>
        <v>174.81999999999996</v>
      </c>
      <c r="G613" s="73">
        <f t="shared" si="78"/>
        <v>187.13</v>
      </c>
      <c r="H613" s="73">
        <f t="shared" si="78"/>
        <v>206.62999999999997</v>
      </c>
      <c r="I613" s="73">
        <f t="shared" si="78"/>
        <v>211.77999999999997</v>
      </c>
      <c r="J613" s="73">
        <f t="shared" si="78"/>
        <v>245.24000000000009</v>
      </c>
      <c r="K613" s="73">
        <f t="shared" si="78"/>
        <v>265.78999999999996</v>
      </c>
      <c r="L613" s="73">
        <f t="shared" si="78"/>
        <v>296.02000000000004</v>
      </c>
      <c r="M613" s="73">
        <f t="shared" si="78"/>
        <v>313.6099999999999</v>
      </c>
      <c r="N613" s="73">
        <f t="shared" si="78"/>
        <v>315.3900000000001</v>
      </c>
      <c r="O613" s="73">
        <f t="shared" si="78"/>
        <v>312.88000000000005</v>
      </c>
      <c r="P613" s="73">
        <f t="shared" si="78"/>
        <v>315.43</v>
      </c>
      <c r="Q613" s="73">
        <f t="shared" si="78"/>
        <v>314.72000000000003</v>
      </c>
      <c r="R613" s="73">
        <f t="shared" si="78"/>
        <v>310.97000000000003</v>
      </c>
      <c r="S613" s="73">
        <f t="shared" si="78"/>
        <v>381.09000000000003</v>
      </c>
      <c r="T613" s="73">
        <f t="shared" si="78"/>
        <v>395.2299999999999</v>
      </c>
      <c r="U613" s="73">
        <f t="shared" si="78"/>
        <v>406.3599999999999</v>
      </c>
      <c r="V613" s="73">
        <f t="shared" si="78"/>
        <v>390.09999999999985</v>
      </c>
      <c r="W613" s="73">
        <f t="shared" si="78"/>
        <v>363.28</v>
      </c>
      <c r="X613" s="73">
        <f t="shared" si="78"/>
        <v>321.39999999999998</v>
      </c>
      <c r="Y613" s="73">
        <f t="shared" si="78"/>
        <v>230.51</v>
      </c>
      <c r="Z613" s="74">
        <f t="shared" si="63"/>
        <v>6687.6899999999987</v>
      </c>
      <c r="AA613" s="75">
        <f t="shared" si="64"/>
        <v>31</v>
      </c>
      <c r="AB613" s="76">
        <f t="shared" si="65"/>
        <v>6687.6899999999987</v>
      </c>
      <c r="AD613" s="85">
        <f t="shared" si="66"/>
        <v>0</v>
      </c>
    </row>
    <row r="614" spans="1:30" ht="15.75" x14ac:dyDescent="0.25">
      <c r="A614" s="59">
        <f t="shared" si="61"/>
        <v>47515</v>
      </c>
      <c r="B614" s="41">
        <f t="shared" ref="B614:Y614" si="79">+B21*$AA21+B170*$AA170+B318*$AA318+B466*$AA466</f>
        <v>175.63999999999996</v>
      </c>
      <c r="C614" s="41">
        <f t="shared" si="79"/>
        <v>163.4</v>
      </c>
      <c r="D614" s="41">
        <f t="shared" si="79"/>
        <v>156.56000000000003</v>
      </c>
      <c r="E614" s="41">
        <f t="shared" si="79"/>
        <v>153.87999999999994</v>
      </c>
      <c r="F614" s="41">
        <f t="shared" si="79"/>
        <v>158.76000000000005</v>
      </c>
      <c r="G614" s="41">
        <f t="shared" si="79"/>
        <v>177.64000000000004</v>
      </c>
      <c r="H614" s="41">
        <f t="shared" si="79"/>
        <v>198.2</v>
      </c>
      <c r="I614" s="41">
        <f t="shared" si="79"/>
        <v>200.96</v>
      </c>
      <c r="J614" s="41">
        <f t="shared" si="79"/>
        <v>231.20000000000005</v>
      </c>
      <c r="K614" s="41">
        <f t="shared" si="79"/>
        <v>248.48000000000005</v>
      </c>
      <c r="L614" s="41">
        <f t="shared" si="79"/>
        <v>272.83999999999997</v>
      </c>
      <c r="M614" s="41">
        <f t="shared" si="79"/>
        <v>286.48000000000008</v>
      </c>
      <c r="N614" s="41">
        <f t="shared" si="79"/>
        <v>283.48000000000013</v>
      </c>
      <c r="O614" s="41">
        <f t="shared" si="79"/>
        <v>281.95999999999998</v>
      </c>
      <c r="P614" s="41">
        <f t="shared" si="79"/>
        <v>286.27999999999997</v>
      </c>
      <c r="Q614" s="41">
        <f t="shared" si="79"/>
        <v>286.12</v>
      </c>
      <c r="R614" s="41">
        <f t="shared" si="79"/>
        <v>283.2</v>
      </c>
      <c r="S614" s="41">
        <f t="shared" si="79"/>
        <v>345.87999999999994</v>
      </c>
      <c r="T614" s="41">
        <f t="shared" si="79"/>
        <v>352.48000000000008</v>
      </c>
      <c r="U614" s="41">
        <f t="shared" si="79"/>
        <v>367.80000000000007</v>
      </c>
      <c r="V614" s="41">
        <f t="shared" si="79"/>
        <v>353.40000000000003</v>
      </c>
      <c r="W614" s="41">
        <f t="shared" si="79"/>
        <v>327.6400000000001</v>
      </c>
      <c r="X614" s="41">
        <f t="shared" si="79"/>
        <v>287.67999999999989</v>
      </c>
      <c r="Y614" s="41">
        <f t="shared" si="79"/>
        <v>197.52</v>
      </c>
      <c r="Z614" s="42">
        <f t="shared" si="63"/>
        <v>6077.4800000000014</v>
      </c>
      <c r="AA614" s="43">
        <f t="shared" si="64"/>
        <v>28</v>
      </c>
      <c r="AB614" s="60">
        <f t="shared" si="65"/>
        <v>6077.48</v>
      </c>
      <c r="AD614" s="85">
        <f t="shared" si="66"/>
        <v>0</v>
      </c>
    </row>
    <row r="615" spans="1:30" ht="15.75" x14ac:dyDescent="0.25">
      <c r="A615" s="59">
        <f t="shared" si="61"/>
        <v>47543</v>
      </c>
      <c r="B615" s="41">
        <f t="shared" ref="B615:Y615" si="80">+B22*$AA22+B171*$AA171+B319*$AA319+B467*$AA467</f>
        <v>199.65</v>
      </c>
      <c r="C615" s="41">
        <f t="shared" si="80"/>
        <v>185.51000000000005</v>
      </c>
      <c r="D615" s="41">
        <f t="shared" si="80"/>
        <v>178.17999999999998</v>
      </c>
      <c r="E615" s="41">
        <f t="shared" si="80"/>
        <v>174.84</v>
      </c>
      <c r="F615" s="41">
        <f t="shared" si="80"/>
        <v>179.96</v>
      </c>
      <c r="G615" s="41">
        <f t="shared" si="80"/>
        <v>199.81999999999994</v>
      </c>
      <c r="H615" s="41">
        <f t="shared" si="80"/>
        <v>221.41000000000005</v>
      </c>
      <c r="I615" s="41">
        <f t="shared" si="80"/>
        <v>223.78000000000003</v>
      </c>
      <c r="J615" s="41">
        <f t="shared" si="80"/>
        <v>258.2299999999999</v>
      </c>
      <c r="K615" s="41">
        <f t="shared" si="80"/>
        <v>276.86</v>
      </c>
      <c r="L615" s="41">
        <f t="shared" si="80"/>
        <v>306.6400000000001</v>
      </c>
      <c r="M615" s="41">
        <f t="shared" si="80"/>
        <v>322.03999999999985</v>
      </c>
      <c r="N615" s="41">
        <f t="shared" si="80"/>
        <v>320.62000000000006</v>
      </c>
      <c r="O615" s="41">
        <f t="shared" si="80"/>
        <v>317.70999999999998</v>
      </c>
      <c r="P615" s="41">
        <f t="shared" si="80"/>
        <v>320.74</v>
      </c>
      <c r="Q615" s="41">
        <f t="shared" si="80"/>
        <v>320.52</v>
      </c>
      <c r="R615" s="41">
        <f t="shared" si="80"/>
        <v>317.01999999999992</v>
      </c>
      <c r="S615" s="41">
        <f t="shared" si="80"/>
        <v>388.4500000000001</v>
      </c>
      <c r="T615" s="41">
        <f t="shared" si="80"/>
        <v>400.00999999999988</v>
      </c>
      <c r="U615" s="41">
        <f t="shared" si="80"/>
        <v>414.64999999999992</v>
      </c>
      <c r="V615" s="41">
        <f t="shared" si="80"/>
        <v>396.92000000000007</v>
      </c>
      <c r="W615" s="41">
        <f t="shared" si="80"/>
        <v>367.80999999999995</v>
      </c>
      <c r="X615" s="41">
        <f t="shared" si="80"/>
        <v>323.4500000000001</v>
      </c>
      <c r="Y615" s="41">
        <f t="shared" si="80"/>
        <v>224.12</v>
      </c>
      <c r="Z615" s="42">
        <f t="shared" si="63"/>
        <v>6838.9399999999987</v>
      </c>
      <c r="AA615" s="43">
        <f t="shared" si="64"/>
        <v>31</v>
      </c>
      <c r="AB615" s="60">
        <f t="shared" si="65"/>
        <v>6838.9399999999987</v>
      </c>
      <c r="AD615" s="85">
        <f t="shared" si="66"/>
        <v>0</v>
      </c>
    </row>
    <row r="616" spans="1:30" ht="15.75" x14ac:dyDescent="0.25">
      <c r="A616" s="59">
        <f t="shared" si="61"/>
        <v>47574</v>
      </c>
      <c r="B616" s="41">
        <f t="shared" ref="B616:Y616" si="81">+B23*$AA23+B172*$AA172+B320*$AA320+B468*$AA468</f>
        <v>189.91999999999996</v>
      </c>
      <c r="C616" s="41">
        <f t="shared" si="81"/>
        <v>176.47999999999996</v>
      </c>
      <c r="D616" s="41">
        <f t="shared" si="81"/>
        <v>169.28</v>
      </c>
      <c r="E616" s="41">
        <f t="shared" si="81"/>
        <v>166.00000000000003</v>
      </c>
      <c r="F616" s="41">
        <f t="shared" si="81"/>
        <v>170.89999999999995</v>
      </c>
      <c r="G616" s="41">
        <f t="shared" si="81"/>
        <v>186.87999999999994</v>
      </c>
      <c r="H616" s="41">
        <f t="shared" si="81"/>
        <v>208.16000000000003</v>
      </c>
      <c r="I616" s="41">
        <f t="shared" si="81"/>
        <v>213.59999999999997</v>
      </c>
      <c r="J616" s="41">
        <f t="shared" si="81"/>
        <v>244.1</v>
      </c>
      <c r="K616" s="41">
        <f t="shared" si="81"/>
        <v>263.36000000000007</v>
      </c>
      <c r="L616" s="41">
        <f t="shared" si="81"/>
        <v>291.86</v>
      </c>
      <c r="M616" s="41">
        <f t="shared" si="81"/>
        <v>307.38</v>
      </c>
      <c r="N616" s="41">
        <f t="shared" si="81"/>
        <v>306.53999999999991</v>
      </c>
      <c r="O616" s="41">
        <f t="shared" si="81"/>
        <v>303.05999999999995</v>
      </c>
      <c r="P616" s="41">
        <f t="shared" si="81"/>
        <v>304.71999999999991</v>
      </c>
      <c r="Q616" s="41">
        <f t="shared" si="81"/>
        <v>304.95999999999987</v>
      </c>
      <c r="R616" s="41">
        <f t="shared" si="81"/>
        <v>301</v>
      </c>
      <c r="S616" s="41">
        <f t="shared" si="81"/>
        <v>371.05999999999989</v>
      </c>
      <c r="T616" s="41">
        <f t="shared" si="81"/>
        <v>385.74</v>
      </c>
      <c r="U616" s="41">
        <f t="shared" si="81"/>
        <v>394.67999999999995</v>
      </c>
      <c r="V616" s="41">
        <f t="shared" si="81"/>
        <v>377.41999999999985</v>
      </c>
      <c r="W616" s="41">
        <f t="shared" si="81"/>
        <v>349.94000000000005</v>
      </c>
      <c r="X616" s="41">
        <f t="shared" si="81"/>
        <v>308.27999999999992</v>
      </c>
      <c r="Y616" s="41">
        <f t="shared" si="81"/>
        <v>213.85999999999996</v>
      </c>
      <c r="Z616" s="42">
        <f t="shared" si="63"/>
        <v>6509.1799999999985</v>
      </c>
      <c r="AA616" s="43">
        <f t="shared" si="64"/>
        <v>30</v>
      </c>
      <c r="AB616" s="60">
        <f t="shared" si="65"/>
        <v>6509.1799999999985</v>
      </c>
      <c r="AD616" s="85">
        <f t="shared" si="66"/>
        <v>0</v>
      </c>
    </row>
    <row r="617" spans="1:30" ht="15.75" x14ac:dyDescent="0.25">
      <c r="A617" s="59">
        <f t="shared" si="61"/>
        <v>47604</v>
      </c>
      <c r="B617" s="41">
        <f t="shared" ref="B617:Y617" si="82">+B24*$AA24+B173*$AA173+B321*$AA321+B469*$AA469</f>
        <v>192.82999999999998</v>
      </c>
      <c r="C617" s="41">
        <f t="shared" si="82"/>
        <v>179.47000000000006</v>
      </c>
      <c r="D617" s="41">
        <f t="shared" si="82"/>
        <v>172.49</v>
      </c>
      <c r="E617" s="41">
        <f t="shared" si="82"/>
        <v>169.21000000000004</v>
      </c>
      <c r="F617" s="41">
        <f t="shared" si="82"/>
        <v>175.04999999999995</v>
      </c>
      <c r="G617" s="41">
        <f t="shared" si="82"/>
        <v>191.07</v>
      </c>
      <c r="H617" s="41">
        <f t="shared" si="82"/>
        <v>216.38000000000005</v>
      </c>
      <c r="I617" s="41">
        <f t="shared" si="82"/>
        <v>224.90000000000009</v>
      </c>
      <c r="J617" s="41">
        <f t="shared" si="82"/>
        <v>258.06</v>
      </c>
      <c r="K617" s="41">
        <f t="shared" si="82"/>
        <v>287.63000000000011</v>
      </c>
      <c r="L617" s="41">
        <f t="shared" si="82"/>
        <v>306.43000000000012</v>
      </c>
      <c r="M617" s="41">
        <f t="shared" si="82"/>
        <v>322.09000000000003</v>
      </c>
      <c r="N617" s="41">
        <f t="shared" si="82"/>
        <v>319.2000000000001</v>
      </c>
      <c r="O617" s="41">
        <f t="shared" si="82"/>
        <v>315.18999999999988</v>
      </c>
      <c r="P617" s="41">
        <f t="shared" si="82"/>
        <v>317.27</v>
      </c>
      <c r="Q617" s="41">
        <f t="shared" si="82"/>
        <v>315.67</v>
      </c>
      <c r="R617" s="41">
        <f t="shared" si="82"/>
        <v>311</v>
      </c>
      <c r="S617" s="41">
        <f t="shared" si="82"/>
        <v>383.71999999999997</v>
      </c>
      <c r="T617" s="41">
        <f t="shared" si="82"/>
        <v>397.84000000000009</v>
      </c>
      <c r="U617" s="41">
        <f t="shared" si="82"/>
        <v>407.17000000000007</v>
      </c>
      <c r="V617" s="41">
        <f t="shared" si="82"/>
        <v>388.73000000000008</v>
      </c>
      <c r="W617" s="41">
        <f t="shared" si="82"/>
        <v>359.04999999999995</v>
      </c>
      <c r="X617" s="41">
        <f t="shared" si="82"/>
        <v>314.50000000000006</v>
      </c>
      <c r="Y617" s="41">
        <f t="shared" si="82"/>
        <v>217.15999999999997</v>
      </c>
      <c r="Z617" s="42">
        <f t="shared" si="63"/>
        <v>6742.1100000000015</v>
      </c>
      <c r="AA617" s="43">
        <f t="shared" si="64"/>
        <v>31</v>
      </c>
      <c r="AB617" s="60">
        <f t="shared" si="65"/>
        <v>6742.1100000000006</v>
      </c>
      <c r="AD617" s="85">
        <f t="shared" si="66"/>
        <v>0</v>
      </c>
    </row>
    <row r="618" spans="1:30" ht="15.75" x14ac:dyDescent="0.25">
      <c r="A618" s="59">
        <f t="shared" si="61"/>
        <v>47635</v>
      </c>
      <c r="B618" s="41">
        <f t="shared" ref="B618:Y618" si="83">+B25*$AA25+B174*$AA174+B322*$AA322+B470*$AA470</f>
        <v>179.83</v>
      </c>
      <c r="C618" s="41">
        <f t="shared" si="83"/>
        <v>166.85000000000005</v>
      </c>
      <c r="D618" s="41">
        <f t="shared" si="83"/>
        <v>159.52000000000001</v>
      </c>
      <c r="E618" s="41">
        <f t="shared" si="83"/>
        <v>156.22</v>
      </c>
      <c r="F618" s="41">
        <f t="shared" si="83"/>
        <v>160.25000000000003</v>
      </c>
      <c r="G618" s="41">
        <f t="shared" si="83"/>
        <v>171.39999999999995</v>
      </c>
      <c r="H618" s="41">
        <f t="shared" si="83"/>
        <v>193.45000000000005</v>
      </c>
      <c r="I618" s="41">
        <f t="shared" si="83"/>
        <v>196.69000000000003</v>
      </c>
      <c r="J618" s="41">
        <f t="shared" si="83"/>
        <v>229.34000000000003</v>
      </c>
      <c r="K618" s="41">
        <f t="shared" si="83"/>
        <v>251.48999999999998</v>
      </c>
      <c r="L618" s="41">
        <f t="shared" si="83"/>
        <v>277.63999999999993</v>
      </c>
      <c r="M618" s="41">
        <f t="shared" si="83"/>
        <v>292.60000000000002</v>
      </c>
      <c r="N618" s="41">
        <f t="shared" si="83"/>
        <v>292.64999999999992</v>
      </c>
      <c r="O618" s="41">
        <f t="shared" si="83"/>
        <v>288.18000000000006</v>
      </c>
      <c r="P618" s="41">
        <f t="shared" si="83"/>
        <v>287.93999999999994</v>
      </c>
      <c r="Q618" s="41">
        <f t="shared" si="83"/>
        <v>285.89</v>
      </c>
      <c r="R618" s="41">
        <f t="shared" si="83"/>
        <v>282.72000000000008</v>
      </c>
      <c r="S618" s="41">
        <f t="shared" si="83"/>
        <v>352.31</v>
      </c>
      <c r="T618" s="41">
        <f t="shared" si="83"/>
        <v>363.49999999999994</v>
      </c>
      <c r="U618" s="41">
        <f t="shared" si="83"/>
        <v>378.13999999999987</v>
      </c>
      <c r="V618" s="41">
        <f t="shared" si="83"/>
        <v>361.68</v>
      </c>
      <c r="W618" s="41">
        <f t="shared" si="83"/>
        <v>334.65999999999991</v>
      </c>
      <c r="X618" s="41">
        <f t="shared" si="83"/>
        <v>293.71000000000004</v>
      </c>
      <c r="Y618" s="41">
        <f t="shared" si="83"/>
        <v>210.98</v>
      </c>
      <c r="Z618" s="42">
        <f t="shared" si="63"/>
        <v>6167.64</v>
      </c>
      <c r="AA618" s="43">
        <f t="shared" si="64"/>
        <v>30</v>
      </c>
      <c r="AB618" s="60">
        <f t="shared" si="65"/>
        <v>6167.6399999999994</v>
      </c>
      <c r="AD618" s="85">
        <f t="shared" si="66"/>
        <v>0</v>
      </c>
    </row>
    <row r="619" spans="1:30" ht="15.75" x14ac:dyDescent="0.25">
      <c r="A619" s="59">
        <f t="shared" si="61"/>
        <v>47665</v>
      </c>
      <c r="B619" s="41">
        <f t="shared" ref="B619:Y619" si="84">+B26*$AA26+B175*$AA175+B323*$AA323+B471*$AA471</f>
        <v>196.05</v>
      </c>
      <c r="C619" s="41">
        <f t="shared" si="84"/>
        <v>182.32</v>
      </c>
      <c r="D619" s="41">
        <f t="shared" si="84"/>
        <v>174.52999999999994</v>
      </c>
      <c r="E619" s="41">
        <f t="shared" si="84"/>
        <v>170.70000000000002</v>
      </c>
      <c r="F619" s="41">
        <f t="shared" si="84"/>
        <v>175.53</v>
      </c>
      <c r="G619" s="41">
        <f t="shared" si="84"/>
        <v>190.52999999999997</v>
      </c>
      <c r="H619" s="41">
        <f t="shared" si="84"/>
        <v>213.21999999999997</v>
      </c>
      <c r="I619" s="41">
        <f t="shared" si="84"/>
        <v>222.43000000000004</v>
      </c>
      <c r="J619" s="41">
        <f t="shared" si="84"/>
        <v>254.26999999999998</v>
      </c>
      <c r="K619" s="41">
        <f t="shared" si="84"/>
        <v>274.91000000000014</v>
      </c>
      <c r="L619" s="41">
        <f t="shared" si="84"/>
        <v>305.26</v>
      </c>
      <c r="M619" s="41">
        <f t="shared" si="84"/>
        <v>322.72000000000008</v>
      </c>
      <c r="N619" s="41">
        <f t="shared" si="84"/>
        <v>321.3</v>
      </c>
      <c r="O619" s="41">
        <f t="shared" si="84"/>
        <v>317.53999999999985</v>
      </c>
      <c r="P619" s="41">
        <f t="shared" si="84"/>
        <v>320.49999999999994</v>
      </c>
      <c r="Q619" s="41">
        <f t="shared" si="84"/>
        <v>319.8300000000001</v>
      </c>
      <c r="R619" s="41">
        <f t="shared" si="84"/>
        <v>316.10000000000002</v>
      </c>
      <c r="S619" s="41">
        <f t="shared" si="84"/>
        <v>386.35999999999996</v>
      </c>
      <c r="T619" s="41">
        <f t="shared" si="84"/>
        <v>392.89999999999992</v>
      </c>
      <c r="U619" s="41">
        <f t="shared" si="84"/>
        <v>412.38999999999993</v>
      </c>
      <c r="V619" s="41">
        <f t="shared" si="84"/>
        <v>394.79999999999995</v>
      </c>
      <c r="W619" s="41">
        <f t="shared" si="84"/>
        <v>365.43000000000006</v>
      </c>
      <c r="X619" s="41">
        <f t="shared" si="84"/>
        <v>319.79999999999995</v>
      </c>
      <c r="Y619" s="41">
        <f t="shared" si="84"/>
        <v>221.48999999999998</v>
      </c>
      <c r="Z619" s="42">
        <f t="shared" si="63"/>
        <v>6770.9100000000008</v>
      </c>
      <c r="AA619" s="43">
        <f t="shared" si="64"/>
        <v>31</v>
      </c>
      <c r="AB619" s="60">
        <f t="shared" si="65"/>
        <v>6770.91</v>
      </c>
      <c r="AD619" s="85">
        <f t="shared" si="66"/>
        <v>0</v>
      </c>
    </row>
    <row r="620" spans="1:30" ht="15.75" x14ac:dyDescent="0.25">
      <c r="A620" s="59">
        <f t="shared" si="61"/>
        <v>47696</v>
      </c>
      <c r="B620" s="41">
        <f t="shared" ref="B620:Y620" si="85">+B27*$AA27+B176*$AA176+B324*$AA324+B472*$AA472</f>
        <v>195.79</v>
      </c>
      <c r="C620" s="41">
        <f t="shared" si="85"/>
        <v>181.85000000000008</v>
      </c>
      <c r="D620" s="41">
        <f t="shared" si="85"/>
        <v>174.13999999999996</v>
      </c>
      <c r="E620" s="41">
        <f t="shared" si="85"/>
        <v>170.41000000000005</v>
      </c>
      <c r="F620" s="41">
        <f t="shared" si="85"/>
        <v>175.13999999999993</v>
      </c>
      <c r="G620" s="41">
        <f t="shared" si="85"/>
        <v>191.44999999999993</v>
      </c>
      <c r="H620" s="41">
        <f t="shared" si="85"/>
        <v>213.81000000000003</v>
      </c>
      <c r="I620" s="41">
        <f t="shared" si="85"/>
        <v>217.31999999999991</v>
      </c>
      <c r="J620" s="41">
        <f t="shared" si="85"/>
        <v>251.6100000000001</v>
      </c>
      <c r="K620" s="41">
        <f t="shared" si="85"/>
        <v>273.34000000000009</v>
      </c>
      <c r="L620" s="41">
        <f t="shared" si="85"/>
        <v>302.04999999999995</v>
      </c>
      <c r="M620" s="41">
        <f t="shared" si="85"/>
        <v>318.86999999999989</v>
      </c>
      <c r="N620" s="41">
        <f t="shared" si="85"/>
        <v>317.67000000000013</v>
      </c>
      <c r="O620" s="41">
        <f t="shared" si="85"/>
        <v>314.97000000000008</v>
      </c>
      <c r="P620" s="41">
        <f t="shared" si="85"/>
        <v>317.52</v>
      </c>
      <c r="Q620" s="41">
        <f t="shared" si="85"/>
        <v>316.31000000000006</v>
      </c>
      <c r="R620" s="41">
        <f t="shared" si="85"/>
        <v>312.84000000000009</v>
      </c>
      <c r="S620" s="41">
        <f t="shared" si="85"/>
        <v>384.48000000000008</v>
      </c>
      <c r="T620" s="41">
        <f t="shared" si="85"/>
        <v>395.15000000000009</v>
      </c>
      <c r="U620" s="41">
        <f t="shared" si="85"/>
        <v>410.33</v>
      </c>
      <c r="V620" s="41">
        <f t="shared" si="85"/>
        <v>392.17</v>
      </c>
      <c r="W620" s="41">
        <f t="shared" si="85"/>
        <v>362.25999999999988</v>
      </c>
      <c r="X620" s="41">
        <f t="shared" si="85"/>
        <v>316.88000000000005</v>
      </c>
      <c r="Y620" s="41">
        <f t="shared" si="85"/>
        <v>219.73999999999995</v>
      </c>
      <c r="Z620" s="42">
        <f t="shared" si="63"/>
        <v>6726.1000000000013</v>
      </c>
      <c r="AA620" s="43">
        <f t="shared" si="64"/>
        <v>31</v>
      </c>
      <c r="AB620" s="60">
        <f t="shared" si="65"/>
        <v>6726.1</v>
      </c>
      <c r="AD620" s="85">
        <f t="shared" si="66"/>
        <v>0</v>
      </c>
    </row>
    <row r="621" spans="1:30" ht="15.75" x14ac:dyDescent="0.25">
      <c r="A621" s="59">
        <f t="shared" si="61"/>
        <v>47727</v>
      </c>
      <c r="B621" s="41">
        <f t="shared" ref="B621:Y621" si="86">+B28*$AA28+B177*$AA177+B325*$AA325+B473*$AA473</f>
        <v>194.41999999999996</v>
      </c>
      <c r="C621" s="41">
        <f t="shared" si="86"/>
        <v>180.72</v>
      </c>
      <c r="D621" s="41">
        <f t="shared" si="86"/>
        <v>173.35</v>
      </c>
      <c r="E621" s="41">
        <f t="shared" si="86"/>
        <v>169.52000000000007</v>
      </c>
      <c r="F621" s="41">
        <f t="shared" si="86"/>
        <v>174.63</v>
      </c>
      <c r="G621" s="41">
        <f t="shared" si="86"/>
        <v>190.43</v>
      </c>
      <c r="H621" s="41">
        <f t="shared" si="86"/>
        <v>214.71</v>
      </c>
      <c r="I621" s="41">
        <f t="shared" si="86"/>
        <v>221.87</v>
      </c>
      <c r="J621" s="41">
        <f t="shared" si="86"/>
        <v>253.42999999999992</v>
      </c>
      <c r="K621" s="41">
        <f t="shared" si="86"/>
        <v>273.83999999999997</v>
      </c>
      <c r="L621" s="41">
        <f t="shared" si="86"/>
        <v>303.80000000000013</v>
      </c>
      <c r="M621" s="41">
        <f t="shared" si="86"/>
        <v>320.19999999999993</v>
      </c>
      <c r="N621" s="41">
        <f t="shared" si="86"/>
        <v>318.43999999999994</v>
      </c>
      <c r="O621" s="41">
        <f t="shared" si="86"/>
        <v>315.67</v>
      </c>
      <c r="P621" s="41">
        <f t="shared" si="86"/>
        <v>319.74</v>
      </c>
      <c r="Q621" s="41">
        <f t="shared" si="86"/>
        <v>318.90000000000003</v>
      </c>
      <c r="R621" s="41">
        <f t="shared" si="86"/>
        <v>314.7299999999999</v>
      </c>
      <c r="S621" s="41">
        <f t="shared" si="86"/>
        <v>386.5800000000001</v>
      </c>
      <c r="T621" s="41">
        <f t="shared" si="86"/>
        <v>403.31</v>
      </c>
      <c r="U621" s="41">
        <f t="shared" si="86"/>
        <v>405.73</v>
      </c>
      <c r="V621" s="41">
        <f t="shared" si="86"/>
        <v>386.81000000000006</v>
      </c>
      <c r="W621" s="41">
        <f t="shared" si="86"/>
        <v>358.15000000000009</v>
      </c>
      <c r="X621" s="41">
        <f t="shared" si="86"/>
        <v>312.91000000000003</v>
      </c>
      <c r="Y621" s="41">
        <f t="shared" si="86"/>
        <v>217.48999999999992</v>
      </c>
      <c r="Z621" s="42">
        <f t="shared" si="63"/>
        <v>6729.380000000001</v>
      </c>
      <c r="AA621" s="43">
        <f t="shared" si="64"/>
        <v>30</v>
      </c>
      <c r="AB621" s="60">
        <f t="shared" si="65"/>
        <v>6729.38</v>
      </c>
      <c r="AD621" s="85">
        <f t="shared" si="66"/>
        <v>0</v>
      </c>
    </row>
    <row r="622" spans="1:30" ht="15.75" x14ac:dyDescent="0.25">
      <c r="A622" s="59">
        <f t="shared" si="61"/>
        <v>47757</v>
      </c>
      <c r="B622" s="41">
        <f t="shared" ref="B622:Y622" si="87">+B29*$AA29+B178*$AA178+B326*$AA326+B474*$AA474</f>
        <v>188.68000000000004</v>
      </c>
      <c r="C622" s="41">
        <f t="shared" si="87"/>
        <v>175.21000000000006</v>
      </c>
      <c r="D622" s="41">
        <f t="shared" si="87"/>
        <v>168.33</v>
      </c>
      <c r="E622" s="41">
        <f t="shared" si="87"/>
        <v>165.36999999999995</v>
      </c>
      <c r="F622" s="41">
        <f t="shared" si="87"/>
        <v>170.58999999999995</v>
      </c>
      <c r="G622" s="41">
        <f t="shared" si="87"/>
        <v>183.43000000000004</v>
      </c>
      <c r="H622" s="41">
        <f t="shared" si="87"/>
        <v>209.38000000000005</v>
      </c>
      <c r="I622" s="41">
        <f t="shared" si="87"/>
        <v>219.06999999999994</v>
      </c>
      <c r="J622" s="41">
        <f t="shared" si="87"/>
        <v>252.54999999999987</v>
      </c>
      <c r="K622" s="41">
        <f t="shared" si="87"/>
        <v>272.29999999999995</v>
      </c>
      <c r="L622" s="41">
        <f t="shared" si="87"/>
        <v>300.8599999999999</v>
      </c>
      <c r="M622" s="41">
        <f t="shared" si="87"/>
        <v>317.24999999999994</v>
      </c>
      <c r="N622" s="41">
        <f t="shared" si="87"/>
        <v>315.63000000000005</v>
      </c>
      <c r="O622" s="41">
        <f t="shared" si="87"/>
        <v>312.04000000000002</v>
      </c>
      <c r="P622" s="41">
        <f t="shared" si="87"/>
        <v>315.03000000000014</v>
      </c>
      <c r="Q622" s="41">
        <f t="shared" si="87"/>
        <v>313.61999999999989</v>
      </c>
      <c r="R622" s="41">
        <f t="shared" si="87"/>
        <v>309.79000000000008</v>
      </c>
      <c r="S622" s="41">
        <f t="shared" si="87"/>
        <v>388.4799999999999</v>
      </c>
      <c r="T622" s="41">
        <f t="shared" si="87"/>
        <v>407.68999999999988</v>
      </c>
      <c r="U622" s="41">
        <f t="shared" si="87"/>
        <v>400.75</v>
      </c>
      <c r="V622" s="41">
        <f t="shared" si="87"/>
        <v>381.21</v>
      </c>
      <c r="W622" s="41">
        <f t="shared" si="87"/>
        <v>351.84000000000009</v>
      </c>
      <c r="X622" s="41">
        <f t="shared" si="87"/>
        <v>307.94</v>
      </c>
      <c r="Y622" s="41">
        <f t="shared" si="87"/>
        <v>212.85999999999996</v>
      </c>
      <c r="Z622" s="42">
        <f t="shared" si="63"/>
        <v>6639.8999999999987</v>
      </c>
      <c r="AA622" s="43">
        <f t="shared" si="64"/>
        <v>31</v>
      </c>
      <c r="AB622" s="60">
        <f t="shared" si="65"/>
        <v>6639.9</v>
      </c>
      <c r="AD622" s="85">
        <f t="shared" si="66"/>
        <v>0</v>
      </c>
    </row>
    <row r="623" spans="1:30" ht="15.75" x14ac:dyDescent="0.25">
      <c r="A623" s="59">
        <f t="shared" si="61"/>
        <v>47788</v>
      </c>
      <c r="B623" s="41">
        <f t="shared" ref="B623:Y623" si="88">+B30*$AA30+B179*$AA179+B327*$AA327+B475*$AA475</f>
        <v>183.18000000000006</v>
      </c>
      <c r="C623" s="41">
        <f t="shared" si="88"/>
        <v>170.04000000000002</v>
      </c>
      <c r="D623" s="41">
        <f t="shared" si="88"/>
        <v>162.80000000000004</v>
      </c>
      <c r="E623" s="41">
        <f t="shared" si="88"/>
        <v>159.58999999999995</v>
      </c>
      <c r="F623" s="41">
        <f t="shared" si="88"/>
        <v>164.07000000000005</v>
      </c>
      <c r="G623" s="41">
        <f t="shared" si="88"/>
        <v>176.11</v>
      </c>
      <c r="H623" s="41">
        <f t="shared" si="88"/>
        <v>200.61</v>
      </c>
      <c r="I623" s="41">
        <f t="shared" si="88"/>
        <v>205.97999999999996</v>
      </c>
      <c r="J623" s="41">
        <f t="shared" si="88"/>
        <v>239.09000000000003</v>
      </c>
      <c r="K623" s="41">
        <f t="shared" si="88"/>
        <v>261.29000000000002</v>
      </c>
      <c r="L623" s="41">
        <f t="shared" si="88"/>
        <v>286.27</v>
      </c>
      <c r="M623" s="41">
        <f t="shared" si="88"/>
        <v>301.6400000000001</v>
      </c>
      <c r="N623" s="41">
        <f t="shared" si="88"/>
        <v>300.76</v>
      </c>
      <c r="O623" s="41">
        <f t="shared" si="88"/>
        <v>297.55</v>
      </c>
      <c r="P623" s="41">
        <f t="shared" si="88"/>
        <v>300.09999999999991</v>
      </c>
      <c r="Q623" s="41">
        <f t="shared" si="88"/>
        <v>299.30999999999989</v>
      </c>
      <c r="R623" s="41">
        <f t="shared" si="88"/>
        <v>296.27</v>
      </c>
      <c r="S623" s="41">
        <f t="shared" si="88"/>
        <v>374.86000000000013</v>
      </c>
      <c r="T623" s="41">
        <f t="shared" si="88"/>
        <v>395.14000000000004</v>
      </c>
      <c r="U623" s="41">
        <f t="shared" si="88"/>
        <v>389.24999999999994</v>
      </c>
      <c r="V623" s="41">
        <f t="shared" si="88"/>
        <v>370.4500000000001</v>
      </c>
      <c r="W623" s="41">
        <f t="shared" si="88"/>
        <v>342.35</v>
      </c>
      <c r="X623" s="41">
        <f t="shared" si="88"/>
        <v>300.10000000000002</v>
      </c>
      <c r="Y623" s="41">
        <f t="shared" si="88"/>
        <v>207.14000000000007</v>
      </c>
      <c r="Z623" s="42">
        <f t="shared" si="63"/>
        <v>6383.9500000000016</v>
      </c>
      <c r="AA623" s="43">
        <f t="shared" si="64"/>
        <v>30</v>
      </c>
      <c r="AB623" s="60">
        <f t="shared" si="65"/>
        <v>6383.95</v>
      </c>
      <c r="AD623" s="85">
        <f t="shared" si="66"/>
        <v>0</v>
      </c>
    </row>
    <row r="624" spans="1:30" ht="16.5" thickBot="1" x14ac:dyDescent="0.3">
      <c r="A624" s="61">
        <f t="shared" si="61"/>
        <v>47818</v>
      </c>
      <c r="B624" s="44">
        <f t="shared" ref="B624:Y624" si="89">+B31*$AA31+B180*$AA180+B328*$AA328+B476*$AA476</f>
        <v>201.63000000000005</v>
      </c>
      <c r="C624" s="44">
        <f t="shared" si="89"/>
        <v>185.95000000000005</v>
      </c>
      <c r="D624" s="44">
        <f t="shared" si="89"/>
        <v>177.21</v>
      </c>
      <c r="E624" s="44">
        <f t="shared" si="89"/>
        <v>172.94000000000003</v>
      </c>
      <c r="F624" s="44">
        <f t="shared" si="89"/>
        <v>175.58000000000004</v>
      </c>
      <c r="G624" s="44">
        <f t="shared" si="89"/>
        <v>185.42999999999998</v>
      </c>
      <c r="H624" s="44">
        <f t="shared" si="89"/>
        <v>206.91</v>
      </c>
      <c r="I624" s="44">
        <f t="shared" si="89"/>
        <v>215.34999999999994</v>
      </c>
      <c r="J624" s="44">
        <f t="shared" si="89"/>
        <v>250.42999999999995</v>
      </c>
      <c r="K624" s="44">
        <f t="shared" si="89"/>
        <v>270.3</v>
      </c>
      <c r="L624" s="44">
        <f t="shared" si="89"/>
        <v>298.91000000000003</v>
      </c>
      <c r="M624" s="44">
        <f t="shared" si="89"/>
        <v>315.28000000000003</v>
      </c>
      <c r="N624" s="44">
        <f t="shared" si="89"/>
        <v>317.04000000000002</v>
      </c>
      <c r="O624" s="44">
        <f t="shared" si="89"/>
        <v>314.95000000000005</v>
      </c>
      <c r="P624" s="44">
        <f t="shared" si="89"/>
        <v>316.87000000000006</v>
      </c>
      <c r="Q624" s="44">
        <f t="shared" si="89"/>
        <v>316.07</v>
      </c>
      <c r="R624" s="44">
        <f t="shared" si="89"/>
        <v>311.84999999999997</v>
      </c>
      <c r="S624" s="44">
        <f t="shared" si="89"/>
        <v>388.03999999999996</v>
      </c>
      <c r="T624" s="44">
        <f t="shared" si="89"/>
        <v>411.54999999999995</v>
      </c>
      <c r="U624" s="44">
        <f t="shared" si="89"/>
        <v>411.23</v>
      </c>
      <c r="V624" s="44">
        <f t="shared" si="89"/>
        <v>391.9</v>
      </c>
      <c r="W624" s="44">
        <f t="shared" si="89"/>
        <v>365.30000000000013</v>
      </c>
      <c r="X624" s="44">
        <f t="shared" si="89"/>
        <v>326.08000000000004</v>
      </c>
      <c r="Y624" s="44">
        <f t="shared" si="89"/>
        <v>227.96999999999997</v>
      </c>
      <c r="Z624" s="45">
        <f t="shared" si="63"/>
        <v>6754.77</v>
      </c>
      <c r="AA624" s="46">
        <f t="shared" si="64"/>
        <v>31</v>
      </c>
      <c r="AB624" s="62">
        <f t="shared" si="65"/>
        <v>6754.7699999999995</v>
      </c>
      <c r="AD624" s="85">
        <f t="shared" si="66"/>
        <v>0</v>
      </c>
    </row>
    <row r="625" spans="1:30" ht="15.75" x14ac:dyDescent="0.25">
      <c r="A625" s="77">
        <f t="shared" si="61"/>
        <v>47849</v>
      </c>
      <c r="B625" s="73">
        <f t="shared" ref="B625:Y625" si="90">+B32*$AA32+B181*$AA181+B329*$AA329+B477*$AA477</f>
        <v>202.79999999999998</v>
      </c>
      <c r="C625" s="73">
        <f t="shared" si="90"/>
        <v>187.8</v>
      </c>
      <c r="D625" s="73">
        <f t="shared" si="90"/>
        <v>179.56000000000006</v>
      </c>
      <c r="E625" s="73">
        <f t="shared" si="90"/>
        <v>175.66</v>
      </c>
      <c r="F625" s="73">
        <f t="shared" si="90"/>
        <v>178.54000000000002</v>
      </c>
      <c r="G625" s="73">
        <f t="shared" si="90"/>
        <v>191.31000000000003</v>
      </c>
      <c r="H625" s="73">
        <f t="shared" si="90"/>
        <v>211.05999999999992</v>
      </c>
      <c r="I625" s="73">
        <f t="shared" si="90"/>
        <v>216.43</v>
      </c>
      <c r="J625" s="73">
        <f t="shared" si="90"/>
        <v>250.60000000000002</v>
      </c>
      <c r="K625" s="73">
        <f t="shared" si="90"/>
        <v>271.72000000000003</v>
      </c>
      <c r="L625" s="73">
        <f t="shared" si="90"/>
        <v>302.5</v>
      </c>
      <c r="M625" s="73">
        <f t="shared" si="90"/>
        <v>320.62</v>
      </c>
      <c r="N625" s="73">
        <f t="shared" si="90"/>
        <v>322.19</v>
      </c>
      <c r="O625" s="73">
        <f t="shared" si="90"/>
        <v>319.73</v>
      </c>
      <c r="P625" s="73">
        <f t="shared" si="90"/>
        <v>322.44000000000011</v>
      </c>
      <c r="Q625" s="73">
        <f t="shared" si="90"/>
        <v>321.73000000000008</v>
      </c>
      <c r="R625" s="73">
        <f t="shared" si="90"/>
        <v>317.71999999999991</v>
      </c>
      <c r="S625" s="73">
        <f t="shared" si="90"/>
        <v>389.40000000000003</v>
      </c>
      <c r="T625" s="73">
        <f t="shared" si="90"/>
        <v>403.95</v>
      </c>
      <c r="U625" s="73">
        <f t="shared" si="90"/>
        <v>415.39</v>
      </c>
      <c r="V625" s="73">
        <f t="shared" si="90"/>
        <v>398.83000000000004</v>
      </c>
      <c r="W625" s="73">
        <f t="shared" si="90"/>
        <v>371.48</v>
      </c>
      <c r="X625" s="73">
        <f t="shared" si="90"/>
        <v>328.46000000000004</v>
      </c>
      <c r="Y625" s="73">
        <f t="shared" si="90"/>
        <v>228.30000000000007</v>
      </c>
      <c r="Z625" s="74">
        <f t="shared" si="63"/>
        <v>6828.2200000000012</v>
      </c>
      <c r="AA625" s="75">
        <f t="shared" si="64"/>
        <v>31</v>
      </c>
      <c r="AB625" s="76">
        <f t="shared" si="65"/>
        <v>6828.2200000000012</v>
      </c>
      <c r="AD625" s="85">
        <f t="shared" si="66"/>
        <v>0</v>
      </c>
    </row>
    <row r="626" spans="1:30" ht="15.75" x14ac:dyDescent="0.25">
      <c r="A626" s="59">
        <f t="shared" si="61"/>
        <v>47880</v>
      </c>
      <c r="B626" s="41">
        <f t="shared" ref="B626:Y626" si="91">+B33*$AA33+B182*$AA182+B330*$AA330+B478*$AA478</f>
        <v>179.88000000000002</v>
      </c>
      <c r="C626" s="41">
        <f t="shared" si="91"/>
        <v>167.36</v>
      </c>
      <c r="D626" s="41">
        <f t="shared" si="91"/>
        <v>160.48000000000002</v>
      </c>
      <c r="E626" s="41">
        <f t="shared" si="91"/>
        <v>157.52000000000001</v>
      </c>
      <c r="F626" s="41">
        <f t="shared" si="91"/>
        <v>162.60000000000005</v>
      </c>
      <c r="G626" s="41">
        <f t="shared" si="91"/>
        <v>181.75999999999996</v>
      </c>
      <c r="H626" s="41">
        <f t="shared" si="91"/>
        <v>203.00000000000006</v>
      </c>
      <c r="I626" s="41">
        <f t="shared" si="91"/>
        <v>213.36</v>
      </c>
      <c r="J626" s="41">
        <f t="shared" si="91"/>
        <v>236.72000000000003</v>
      </c>
      <c r="K626" s="41">
        <f t="shared" si="91"/>
        <v>262.04000000000008</v>
      </c>
      <c r="L626" s="41">
        <f t="shared" si="91"/>
        <v>279.36</v>
      </c>
      <c r="M626" s="41">
        <f t="shared" si="91"/>
        <v>293.47999999999996</v>
      </c>
      <c r="N626" s="41">
        <f t="shared" si="91"/>
        <v>290.24000000000007</v>
      </c>
      <c r="O626" s="41">
        <f t="shared" si="91"/>
        <v>288.76</v>
      </c>
      <c r="P626" s="41">
        <f t="shared" si="91"/>
        <v>293.19999999999993</v>
      </c>
      <c r="Q626" s="41">
        <f t="shared" si="91"/>
        <v>293.03999999999996</v>
      </c>
      <c r="R626" s="41">
        <f t="shared" si="91"/>
        <v>289.91999999999996</v>
      </c>
      <c r="S626" s="41">
        <f t="shared" si="91"/>
        <v>354.23999999999995</v>
      </c>
      <c r="T626" s="41">
        <f t="shared" si="91"/>
        <v>360.88000000000011</v>
      </c>
      <c r="U626" s="41">
        <f t="shared" si="91"/>
        <v>376.59999999999997</v>
      </c>
      <c r="V626" s="41">
        <f t="shared" si="91"/>
        <v>361.88000000000011</v>
      </c>
      <c r="W626" s="41">
        <f t="shared" si="91"/>
        <v>335.44000000000011</v>
      </c>
      <c r="X626" s="41">
        <f t="shared" si="91"/>
        <v>286.43999999999994</v>
      </c>
      <c r="Y626" s="41">
        <f t="shared" si="91"/>
        <v>202.23999999999998</v>
      </c>
      <c r="Z626" s="42">
        <f t="shared" si="63"/>
        <v>6230.4400000000005</v>
      </c>
      <c r="AA626" s="43">
        <f t="shared" si="64"/>
        <v>28</v>
      </c>
      <c r="AB626" s="60">
        <f t="shared" si="65"/>
        <v>6230.44</v>
      </c>
      <c r="AD626" s="85">
        <f t="shared" si="66"/>
        <v>0</v>
      </c>
    </row>
    <row r="627" spans="1:30" ht="15.75" x14ac:dyDescent="0.25">
      <c r="A627" s="59">
        <f t="shared" si="61"/>
        <v>47908</v>
      </c>
      <c r="B627" s="41">
        <f t="shared" ref="B627:Y627" si="92">+B34*$AA34+B183*$AA183+B331*$AA331+B479*$AA479</f>
        <v>203.72999999999996</v>
      </c>
      <c r="C627" s="41">
        <f t="shared" si="92"/>
        <v>189.22999999999993</v>
      </c>
      <c r="D627" s="41">
        <f t="shared" si="92"/>
        <v>181.85000000000002</v>
      </c>
      <c r="E627" s="41">
        <f t="shared" si="92"/>
        <v>178.45000000000005</v>
      </c>
      <c r="F627" s="41">
        <f t="shared" si="92"/>
        <v>183.63000000000005</v>
      </c>
      <c r="G627" s="41">
        <f t="shared" si="92"/>
        <v>203.68000000000004</v>
      </c>
      <c r="H627" s="41">
        <f t="shared" si="92"/>
        <v>225.82999999999998</v>
      </c>
      <c r="I627" s="41">
        <f t="shared" si="92"/>
        <v>237.82000000000002</v>
      </c>
      <c r="J627" s="41">
        <f t="shared" si="92"/>
        <v>263.32999999999993</v>
      </c>
      <c r="K627" s="41">
        <f t="shared" si="92"/>
        <v>293.95999999999998</v>
      </c>
      <c r="L627" s="41">
        <f t="shared" si="92"/>
        <v>312.80999999999983</v>
      </c>
      <c r="M627" s="41">
        <f t="shared" si="92"/>
        <v>328.51999999999987</v>
      </c>
      <c r="N627" s="41">
        <f t="shared" si="92"/>
        <v>327.16000000000008</v>
      </c>
      <c r="O627" s="41">
        <f t="shared" si="92"/>
        <v>324.19</v>
      </c>
      <c r="P627" s="41">
        <f t="shared" si="92"/>
        <v>327.16999999999996</v>
      </c>
      <c r="Q627" s="41">
        <f t="shared" si="92"/>
        <v>326.95000000000005</v>
      </c>
      <c r="R627" s="41">
        <f t="shared" si="92"/>
        <v>323.44999999999987</v>
      </c>
      <c r="S627" s="41">
        <f t="shared" si="92"/>
        <v>396.63000000000005</v>
      </c>
      <c r="T627" s="41">
        <f t="shared" si="92"/>
        <v>408.39999999999992</v>
      </c>
      <c r="U627" s="41">
        <f t="shared" si="92"/>
        <v>423.36000000000007</v>
      </c>
      <c r="V627" s="41">
        <f t="shared" si="92"/>
        <v>405.3300000000001</v>
      </c>
      <c r="W627" s="41">
        <f t="shared" si="92"/>
        <v>375.39999999999992</v>
      </c>
      <c r="X627" s="41">
        <f t="shared" si="92"/>
        <v>330.16000000000014</v>
      </c>
      <c r="Y627" s="41">
        <f t="shared" si="92"/>
        <v>228.71999999999997</v>
      </c>
      <c r="Z627" s="42">
        <f t="shared" si="63"/>
        <v>6999.7599999999993</v>
      </c>
      <c r="AA627" s="43">
        <f t="shared" si="64"/>
        <v>31</v>
      </c>
      <c r="AB627" s="60">
        <f t="shared" si="65"/>
        <v>6999.76</v>
      </c>
      <c r="AD627" s="85">
        <f t="shared" si="66"/>
        <v>0</v>
      </c>
    </row>
    <row r="628" spans="1:30" ht="15.75" x14ac:dyDescent="0.25">
      <c r="A628" s="59">
        <f t="shared" si="61"/>
        <v>47939</v>
      </c>
      <c r="B628" s="41">
        <f t="shared" ref="B628:Y628" si="93">+B35*$AA35+B184*$AA184+B332*$AA332+B480*$AA480</f>
        <v>193.92000000000002</v>
      </c>
      <c r="C628" s="41">
        <f t="shared" si="93"/>
        <v>180.17999999999995</v>
      </c>
      <c r="D628" s="41">
        <f t="shared" si="93"/>
        <v>172.88000000000005</v>
      </c>
      <c r="E628" s="41">
        <f t="shared" si="93"/>
        <v>169.60000000000005</v>
      </c>
      <c r="F628" s="41">
        <f t="shared" si="93"/>
        <v>174.5</v>
      </c>
      <c r="G628" s="41">
        <f t="shared" si="93"/>
        <v>190.91999999999996</v>
      </c>
      <c r="H628" s="41">
        <f t="shared" si="93"/>
        <v>212.43999999999997</v>
      </c>
      <c r="I628" s="41">
        <f t="shared" si="93"/>
        <v>225.56</v>
      </c>
      <c r="J628" s="41">
        <f t="shared" si="93"/>
        <v>249.27999999999997</v>
      </c>
      <c r="K628" s="41">
        <f t="shared" si="93"/>
        <v>280.27999999999992</v>
      </c>
      <c r="L628" s="41">
        <f t="shared" si="93"/>
        <v>298.12</v>
      </c>
      <c r="M628" s="41">
        <f t="shared" si="93"/>
        <v>313.89999999999992</v>
      </c>
      <c r="N628" s="41">
        <f t="shared" si="93"/>
        <v>313.12000000000006</v>
      </c>
      <c r="O628" s="41">
        <f t="shared" si="93"/>
        <v>309.6400000000001</v>
      </c>
      <c r="P628" s="41">
        <f t="shared" si="93"/>
        <v>311.30000000000007</v>
      </c>
      <c r="Q628" s="41">
        <f t="shared" si="93"/>
        <v>311.44000000000005</v>
      </c>
      <c r="R628" s="41">
        <f t="shared" si="93"/>
        <v>307.48000000000013</v>
      </c>
      <c r="S628" s="41">
        <f t="shared" si="93"/>
        <v>379.07999999999993</v>
      </c>
      <c r="T628" s="41">
        <f t="shared" si="93"/>
        <v>394.11999999999995</v>
      </c>
      <c r="U628" s="41">
        <f t="shared" si="93"/>
        <v>403.16000000000008</v>
      </c>
      <c r="V628" s="41">
        <f t="shared" si="93"/>
        <v>385.61999999999989</v>
      </c>
      <c r="W628" s="41">
        <f t="shared" si="93"/>
        <v>357.58</v>
      </c>
      <c r="X628" s="41">
        <f t="shared" si="93"/>
        <v>315.02000000000004</v>
      </c>
      <c r="Y628" s="41">
        <f t="shared" si="93"/>
        <v>218.34</v>
      </c>
      <c r="Z628" s="42">
        <f t="shared" si="63"/>
        <v>6667.4800000000005</v>
      </c>
      <c r="AA628" s="43">
        <f t="shared" si="64"/>
        <v>30</v>
      </c>
      <c r="AB628" s="60">
        <f t="shared" si="65"/>
        <v>6667.4800000000005</v>
      </c>
      <c r="AD628" s="85">
        <f t="shared" si="66"/>
        <v>0</v>
      </c>
    </row>
    <row r="629" spans="1:30" ht="15.75" x14ac:dyDescent="0.25">
      <c r="A629" s="59">
        <f t="shared" si="61"/>
        <v>47969</v>
      </c>
      <c r="B629" s="41">
        <f t="shared" ref="B629:Y629" si="94">+B36*$AA36+B185*$AA185+B333*$AA333+B481*$AA481</f>
        <v>197.66000000000005</v>
      </c>
      <c r="C629" s="41">
        <f t="shared" si="94"/>
        <v>183.90000000000006</v>
      </c>
      <c r="D629" s="41">
        <f t="shared" si="94"/>
        <v>176.54999999999995</v>
      </c>
      <c r="E629" s="41">
        <f t="shared" si="94"/>
        <v>173.1</v>
      </c>
      <c r="F629" s="41">
        <f t="shared" si="94"/>
        <v>178.46000000000004</v>
      </c>
      <c r="G629" s="41">
        <f t="shared" si="94"/>
        <v>193.73999999999995</v>
      </c>
      <c r="H629" s="41">
        <f t="shared" si="94"/>
        <v>219.01999999999998</v>
      </c>
      <c r="I629" s="41">
        <f t="shared" si="94"/>
        <v>233.60000000000002</v>
      </c>
      <c r="J629" s="41">
        <f t="shared" si="94"/>
        <v>259.80999999999995</v>
      </c>
      <c r="K629" s="41">
        <f t="shared" si="94"/>
        <v>292.02999999999992</v>
      </c>
      <c r="L629" s="41">
        <f t="shared" si="94"/>
        <v>310.88999999999993</v>
      </c>
      <c r="M629" s="41">
        <f t="shared" si="94"/>
        <v>326.9899999999999</v>
      </c>
      <c r="N629" s="41">
        <f t="shared" si="94"/>
        <v>324.57000000000005</v>
      </c>
      <c r="O629" s="41">
        <f t="shared" si="94"/>
        <v>320.27999999999997</v>
      </c>
      <c r="P629" s="41">
        <f t="shared" si="94"/>
        <v>321.60000000000008</v>
      </c>
      <c r="Q629" s="41">
        <f t="shared" si="94"/>
        <v>319.51</v>
      </c>
      <c r="R629" s="41">
        <f t="shared" si="94"/>
        <v>314.79000000000002</v>
      </c>
      <c r="S629" s="41">
        <f t="shared" si="94"/>
        <v>389.45000000000005</v>
      </c>
      <c r="T629" s="41">
        <f t="shared" si="94"/>
        <v>404.5800000000001</v>
      </c>
      <c r="U629" s="41">
        <f t="shared" si="94"/>
        <v>414.65000000000003</v>
      </c>
      <c r="V629" s="41">
        <f t="shared" si="94"/>
        <v>396.27</v>
      </c>
      <c r="W629" s="41">
        <f t="shared" si="94"/>
        <v>366.06000000000006</v>
      </c>
      <c r="X629" s="41">
        <f t="shared" si="94"/>
        <v>321.16000000000003</v>
      </c>
      <c r="Y629" s="41">
        <f t="shared" si="94"/>
        <v>222.03000000000009</v>
      </c>
      <c r="Z629" s="42">
        <f t="shared" si="63"/>
        <v>6860.6999999999989</v>
      </c>
      <c r="AA629" s="43">
        <f t="shared" si="64"/>
        <v>31</v>
      </c>
      <c r="AB629" s="60">
        <f t="shared" si="65"/>
        <v>6860.7000000000007</v>
      </c>
      <c r="AD629" s="85">
        <f t="shared" si="66"/>
        <v>0</v>
      </c>
    </row>
    <row r="630" spans="1:30" ht="15.75" x14ac:dyDescent="0.25">
      <c r="A630" s="59">
        <f t="shared" si="61"/>
        <v>48000</v>
      </c>
      <c r="B630" s="41">
        <f t="shared" ref="B630:Y630" si="95">+B37*$AA37+B186*$AA186+B334*$AA334+B482*$AA482</f>
        <v>184.89000000000004</v>
      </c>
      <c r="C630" s="41">
        <f t="shared" si="95"/>
        <v>171.33999999999997</v>
      </c>
      <c r="D630" s="41">
        <f t="shared" si="95"/>
        <v>163.95</v>
      </c>
      <c r="E630" s="41">
        <f t="shared" si="95"/>
        <v>160.58000000000001</v>
      </c>
      <c r="F630" s="41">
        <f t="shared" si="95"/>
        <v>164.54999999999995</v>
      </c>
      <c r="G630" s="41">
        <f t="shared" si="95"/>
        <v>175.75999999999996</v>
      </c>
      <c r="H630" s="41">
        <f t="shared" si="95"/>
        <v>198.24999999999994</v>
      </c>
      <c r="I630" s="41">
        <f t="shared" si="95"/>
        <v>209.04000000000002</v>
      </c>
      <c r="J630" s="41">
        <f t="shared" si="95"/>
        <v>232.84000000000006</v>
      </c>
      <c r="K630" s="41">
        <f t="shared" si="95"/>
        <v>266.55000000000007</v>
      </c>
      <c r="L630" s="41">
        <f t="shared" si="95"/>
        <v>284.00999999999993</v>
      </c>
      <c r="M630" s="41">
        <f t="shared" si="95"/>
        <v>299.5499999999999</v>
      </c>
      <c r="N630" s="41">
        <f t="shared" si="95"/>
        <v>299.99000000000007</v>
      </c>
      <c r="O630" s="41">
        <f t="shared" si="95"/>
        <v>295.55</v>
      </c>
      <c r="P630" s="41">
        <f t="shared" si="95"/>
        <v>295.16000000000008</v>
      </c>
      <c r="Q630" s="41">
        <f t="shared" si="95"/>
        <v>293.04000000000008</v>
      </c>
      <c r="R630" s="41">
        <f t="shared" si="95"/>
        <v>289.88</v>
      </c>
      <c r="S630" s="41">
        <f t="shared" si="95"/>
        <v>360.91999999999996</v>
      </c>
      <c r="T630" s="41">
        <f t="shared" si="95"/>
        <v>372.65000000000009</v>
      </c>
      <c r="U630" s="41">
        <f t="shared" si="95"/>
        <v>388.00000000000011</v>
      </c>
      <c r="V630" s="41">
        <f t="shared" si="95"/>
        <v>371.34000000000003</v>
      </c>
      <c r="W630" s="41">
        <f t="shared" si="95"/>
        <v>343.44</v>
      </c>
      <c r="X630" s="41">
        <f t="shared" si="95"/>
        <v>301.39</v>
      </c>
      <c r="Y630" s="41">
        <f t="shared" si="95"/>
        <v>207.43000000000006</v>
      </c>
      <c r="Z630" s="42">
        <f t="shared" si="63"/>
        <v>6330.1</v>
      </c>
      <c r="AA630" s="43">
        <f t="shared" si="64"/>
        <v>30</v>
      </c>
      <c r="AB630" s="60">
        <f t="shared" si="65"/>
        <v>6330.0999999999995</v>
      </c>
      <c r="AD630" s="85">
        <f t="shared" ref="AD630:AD693" si="96">+AB630-Z630</f>
        <v>0</v>
      </c>
    </row>
    <row r="631" spans="1:30" ht="15.75" x14ac:dyDescent="0.25">
      <c r="A631" s="59">
        <f t="shared" si="61"/>
        <v>48030</v>
      </c>
      <c r="B631" s="41">
        <f t="shared" ref="B631:Y631" si="97">+B38*$AA38+B187*$AA187+B335*$AA335+B483*$AA483</f>
        <v>199.63000000000005</v>
      </c>
      <c r="C631" s="41">
        <f t="shared" si="97"/>
        <v>185.65999999999997</v>
      </c>
      <c r="D631" s="41">
        <f t="shared" si="97"/>
        <v>177.70000000000005</v>
      </c>
      <c r="E631" s="41">
        <f t="shared" si="97"/>
        <v>173.99999999999994</v>
      </c>
      <c r="F631" s="41">
        <f t="shared" si="97"/>
        <v>179.41</v>
      </c>
      <c r="G631" s="41">
        <f t="shared" si="97"/>
        <v>195.54</v>
      </c>
      <c r="H631" s="41">
        <f t="shared" si="97"/>
        <v>219.69999999999993</v>
      </c>
      <c r="I631" s="41">
        <f t="shared" si="97"/>
        <v>230.87000000000015</v>
      </c>
      <c r="J631" s="41">
        <f t="shared" si="97"/>
        <v>266.21000000000009</v>
      </c>
      <c r="K631" s="41">
        <f t="shared" si="97"/>
        <v>295.69000000000005</v>
      </c>
      <c r="L631" s="41">
        <f t="shared" si="97"/>
        <v>315.02999999999997</v>
      </c>
      <c r="M631" s="41">
        <f t="shared" si="97"/>
        <v>333.05999999999983</v>
      </c>
      <c r="N631" s="41">
        <f t="shared" si="97"/>
        <v>330.89000000000004</v>
      </c>
      <c r="O631" s="41">
        <f t="shared" si="97"/>
        <v>326.95999999999992</v>
      </c>
      <c r="P631" s="41">
        <f t="shared" si="97"/>
        <v>330.5200000000001</v>
      </c>
      <c r="Q631" s="41">
        <f t="shared" si="97"/>
        <v>329.89999999999986</v>
      </c>
      <c r="R631" s="41">
        <f t="shared" si="97"/>
        <v>325.65999999999991</v>
      </c>
      <c r="S631" s="41">
        <f t="shared" si="97"/>
        <v>397.94000000000017</v>
      </c>
      <c r="T631" s="41">
        <f t="shared" si="97"/>
        <v>403.84999999999985</v>
      </c>
      <c r="U631" s="41">
        <f t="shared" si="97"/>
        <v>422.98</v>
      </c>
      <c r="V631" s="41">
        <f t="shared" si="97"/>
        <v>404.34999999999997</v>
      </c>
      <c r="W631" s="41">
        <f t="shared" si="97"/>
        <v>374.25999999999993</v>
      </c>
      <c r="X631" s="41">
        <f t="shared" si="97"/>
        <v>327.55000000000013</v>
      </c>
      <c r="Y631" s="41">
        <f t="shared" si="97"/>
        <v>226.79000000000005</v>
      </c>
      <c r="Z631" s="42">
        <f t="shared" si="63"/>
        <v>6974.15</v>
      </c>
      <c r="AA631" s="43">
        <f t="shared" si="64"/>
        <v>31</v>
      </c>
      <c r="AB631" s="60">
        <f t="shared" si="65"/>
        <v>6974.15</v>
      </c>
      <c r="AD631" s="85">
        <f t="shared" si="96"/>
        <v>0</v>
      </c>
    </row>
    <row r="632" spans="1:30" ht="15.75" x14ac:dyDescent="0.25">
      <c r="A632" s="59">
        <f t="shared" si="61"/>
        <v>48061</v>
      </c>
      <c r="B632" s="41">
        <f t="shared" ref="B632:Y632" si="98">+B39*$AA39+B188*$AA188+B336*$AA336+B484*$AA484</f>
        <v>200.86</v>
      </c>
      <c r="C632" s="41">
        <f t="shared" si="98"/>
        <v>186.66999999999996</v>
      </c>
      <c r="D632" s="41">
        <f t="shared" si="98"/>
        <v>178.65999999999994</v>
      </c>
      <c r="E632" s="41">
        <f t="shared" si="98"/>
        <v>174.77</v>
      </c>
      <c r="F632" s="41">
        <f t="shared" si="98"/>
        <v>179.42000000000002</v>
      </c>
      <c r="G632" s="41">
        <f t="shared" si="98"/>
        <v>195.19000000000003</v>
      </c>
      <c r="H632" s="41">
        <f t="shared" si="98"/>
        <v>217.40000000000003</v>
      </c>
      <c r="I632" s="41">
        <f t="shared" si="98"/>
        <v>228.79999999999998</v>
      </c>
      <c r="J632" s="41">
        <f t="shared" si="98"/>
        <v>254.14999999999995</v>
      </c>
      <c r="K632" s="41">
        <f t="shared" si="98"/>
        <v>287.63999999999993</v>
      </c>
      <c r="L632" s="41">
        <f t="shared" si="98"/>
        <v>307.10999999999996</v>
      </c>
      <c r="M632" s="41">
        <f t="shared" si="98"/>
        <v>324.26</v>
      </c>
      <c r="N632" s="41">
        <f t="shared" si="98"/>
        <v>323.29000000000002</v>
      </c>
      <c r="O632" s="41">
        <f t="shared" si="98"/>
        <v>320.90999999999985</v>
      </c>
      <c r="P632" s="41">
        <f t="shared" si="98"/>
        <v>322.9500000000001</v>
      </c>
      <c r="Q632" s="41">
        <f t="shared" si="98"/>
        <v>321.53999999999996</v>
      </c>
      <c r="R632" s="41">
        <f t="shared" si="98"/>
        <v>317.95</v>
      </c>
      <c r="S632" s="41">
        <f t="shared" si="98"/>
        <v>391.30000000000013</v>
      </c>
      <c r="T632" s="41">
        <f t="shared" si="98"/>
        <v>402.60000000000008</v>
      </c>
      <c r="U632" s="41">
        <f t="shared" si="98"/>
        <v>418.74</v>
      </c>
      <c r="V632" s="41">
        <f t="shared" si="98"/>
        <v>400.46999999999991</v>
      </c>
      <c r="W632" s="41">
        <f t="shared" si="98"/>
        <v>369.95</v>
      </c>
      <c r="X632" s="41">
        <f t="shared" si="98"/>
        <v>323.86</v>
      </c>
      <c r="Y632" s="41">
        <f t="shared" si="98"/>
        <v>224.85999999999996</v>
      </c>
      <c r="Z632" s="42">
        <f t="shared" si="63"/>
        <v>6873.35</v>
      </c>
      <c r="AA632" s="43">
        <f t="shared" si="64"/>
        <v>31</v>
      </c>
      <c r="AB632" s="60">
        <f t="shared" si="65"/>
        <v>6873.3499999999995</v>
      </c>
      <c r="AD632" s="85">
        <f t="shared" si="96"/>
        <v>0</v>
      </c>
    </row>
    <row r="633" spans="1:30" ht="15.75" x14ac:dyDescent="0.25">
      <c r="A633" s="59">
        <f t="shared" ref="A633:A664" si="99">+A485</f>
        <v>48092</v>
      </c>
      <c r="B633" s="41">
        <f t="shared" ref="B633:Y633" si="100">+B40*$AA40+B189*$AA189+B337*$AA337+B485*$AA485</f>
        <v>197.77999999999997</v>
      </c>
      <c r="C633" s="41">
        <f t="shared" si="100"/>
        <v>184.06000000000003</v>
      </c>
      <c r="D633" s="41">
        <f t="shared" si="100"/>
        <v>176.33999999999997</v>
      </c>
      <c r="E633" s="41">
        <f t="shared" si="100"/>
        <v>172.8</v>
      </c>
      <c r="F633" s="41">
        <f t="shared" si="100"/>
        <v>178.2</v>
      </c>
      <c r="G633" s="41">
        <f t="shared" si="100"/>
        <v>195.23999999999998</v>
      </c>
      <c r="H633" s="41">
        <f t="shared" si="100"/>
        <v>220.45999999999998</v>
      </c>
      <c r="I633" s="41">
        <f t="shared" si="100"/>
        <v>237.34</v>
      </c>
      <c r="J633" s="41">
        <f t="shared" si="100"/>
        <v>262.02000000000004</v>
      </c>
      <c r="K633" s="41">
        <f t="shared" si="100"/>
        <v>283.02</v>
      </c>
      <c r="L633" s="41">
        <f t="shared" si="100"/>
        <v>312.10000000000002</v>
      </c>
      <c r="M633" s="41">
        <f t="shared" si="100"/>
        <v>328.72000000000014</v>
      </c>
      <c r="N633" s="41">
        <f t="shared" si="100"/>
        <v>326.44000000000005</v>
      </c>
      <c r="O633" s="41">
        <f t="shared" si="100"/>
        <v>323.84000000000015</v>
      </c>
      <c r="P633" s="41">
        <f t="shared" si="100"/>
        <v>328.32000000000011</v>
      </c>
      <c r="Q633" s="41">
        <f t="shared" si="100"/>
        <v>327.59999999999997</v>
      </c>
      <c r="R633" s="41">
        <f t="shared" si="100"/>
        <v>323.26</v>
      </c>
      <c r="S633" s="41">
        <f t="shared" si="100"/>
        <v>396.66</v>
      </c>
      <c r="T633" s="41">
        <f t="shared" si="100"/>
        <v>413.24000000000012</v>
      </c>
      <c r="U633" s="41">
        <f t="shared" si="100"/>
        <v>415.2000000000001</v>
      </c>
      <c r="V633" s="41">
        <f t="shared" si="100"/>
        <v>395.5800000000001</v>
      </c>
      <c r="W633" s="41">
        <f t="shared" si="100"/>
        <v>366.25999999999993</v>
      </c>
      <c r="X633" s="41">
        <f t="shared" si="100"/>
        <v>311.96000000000009</v>
      </c>
      <c r="Y633" s="41">
        <f t="shared" si="100"/>
        <v>221.89999999999998</v>
      </c>
      <c r="Z633" s="42">
        <f t="shared" si="63"/>
        <v>6898.34</v>
      </c>
      <c r="AA633" s="43">
        <f t="shared" ref="AA633:AA664" si="101">AA40+AA189+AA337+AA485</f>
        <v>30</v>
      </c>
      <c r="AB633" s="60">
        <f t="shared" ref="AB633:AB664" si="102">+AB40+AB189+AB337+AB485</f>
        <v>6898.34</v>
      </c>
      <c r="AD633" s="85">
        <f t="shared" si="96"/>
        <v>0</v>
      </c>
    </row>
    <row r="634" spans="1:30" ht="15.75" x14ac:dyDescent="0.25">
      <c r="A634" s="59">
        <f t="shared" si="99"/>
        <v>48122</v>
      </c>
      <c r="B634" s="41">
        <f t="shared" ref="B634:Y634" si="103">+B41*$AA41+B190*$AA190+B338*$AA338+B486*$AA486</f>
        <v>193.11000000000004</v>
      </c>
      <c r="C634" s="41">
        <f t="shared" si="103"/>
        <v>179.54000000000008</v>
      </c>
      <c r="D634" s="41">
        <f t="shared" si="103"/>
        <v>172.39999999999989</v>
      </c>
      <c r="E634" s="41">
        <f t="shared" si="103"/>
        <v>169.40000000000006</v>
      </c>
      <c r="F634" s="41">
        <f t="shared" si="103"/>
        <v>174.61000000000007</v>
      </c>
      <c r="G634" s="41">
        <f t="shared" si="103"/>
        <v>187.92999999999998</v>
      </c>
      <c r="H634" s="41">
        <f t="shared" si="103"/>
        <v>214.37</v>
      </c>
      <c r="I634" s="41">
        <f t="shared" si="103"/>
        <v>231.92000000000007</v>
      </c>
      <c r="J634" s="41">
        <f t="shared" si="103"/>
        <v>258.57</v>
      </c>
      <c r="K634" s="41">
        <f t="shared" si="103"/>
        <v>288.4500000000001</v>
      </c>
      <c r="L634" s="41">
        <f t="shared" si="103"/>
        <v>308.00999999999993</v>
      </c>
      <c r="M634" s="41">
        <f t="shared" si="103"/>
        <v>324.93999999999994</v>
      </c>
      <c r="N634" s="41">
        <f t="shared" si="103"/>
        <v>323.39999999999992</v>
      </c>
      <c r="O634" s="41">
        <f t="shared" si="103"/>
        <v>319.56000000000006</v>
      </c>
      <c r="P634" s="41">
        <f t="shared" si="103"/>
        <v>322.66999999999996</v>
      </c>
      <c r="Q634" s="41">
        <f t="shared" si="103"/>
        <v>321.2600000000001</v>
      </c>
      <c r="R634" s="41">
        <f t="shared" si="103"/>
        <v>317.17000000000007</v>
      </c>
      <c r="S634" s="41">
        <f t="shared" si="103"/>
        <v>397.71999999999997</v>
      </c>
      <c r="T634" s="41">
        <f t="shared" si="103"/>
        <v>417.32999999999987</v>
      </c>
      <c r="U634" s="41">
        <f t="shared" si="103"/>
        <v>410.39999999999986</v>
      </c>
      <c r="V634" s="41">
        <f t="shared" si="103"/>
        <v>390.29000000000013</v>
      </c>
      <c r="W634" s="41">
        <f t="shared" si="103"/>
        <v>360.06999999999994</v>
      </c>
      <c r="X634" s="41">
        <f t="shared" si="103"/>
        <v>305.51000000000005</v>
      </c>
      <c r="Y634" s="41">
        <f t="shared" si="103"/>
        <v>217.82</v>
      </c>
      <c r="Z634" s="42">
        <f t="shared" si="63"/>
        <v>6806.45</v>
      </c>
      <c r="AA634" s="43">
        <f t="shared" si="101"/>
        <v>31</v>
      </c>
      <c r="AB634" s="60">
        <f t="shared" si="102"/>
        <v>6806.45</v>
      </c>
      <c r="AD634" s="85">
        <f t="shared" si="96"/>
        <v>0</v>
      </c>
    </row>
    <row r="635" spans="1:30" ht="15.75" x14ac:dyDescent="0.25">
      <c r="A635" s="59">
        <f t="shared" si="99"/>
        <v>48153</v>
      </c>
      <c r="B635" s="41">
        <f t="shared" ref="B635:Y635" si="104">+B42*$AA42+B191*$AA191+B339*$AA339+B487*$AA487</f>
        <v>188.36000000000004</v>
      </c>
      <c r="C635" s="41">
        <f t="shared" si="104"/>
        <v>174.82999999999996</v>
      </c>
      <c r="D635" s="41">
        <f t="shared" si="104"/>
        <v>167.25000000000006</v>
      </c>
      <c r="E635" s="41">
        <f t="shared" si="104"/>
        <v>164.09</v>
      </c>
      <c r="F635" s="41">
        <f t="shared" si="104"/>
        <v>168.26999999999995</v>
      </c>
      <c r="G635" s="41">
        <f t="shared" si="104"/>
        <v>180.01000000000002</v>
      </c>
      <c r="H635" s="41">
        <f t="shared" si="104"/>
        <v>204.38</v>
      </c>
      <c r="I635" s="41">
        <f t="shared" si="104"/>
        <v>217.79000000000008</v>
      </c>
      <c r="J635" s="41">
        <f t="shared" si="104"/>
        <v>241.77999999999992</v>
      </c>
      <c r="K635" s="41">
        <f t="shared" si="104"/>
        <v>273.95999999999998</v>
      </c>
      <c r="L635" s="41">
        <f t="shared" si="104"/>
        <v>291.64000000000004</v>
      </c>
      <c r="M635" s="41">
        <f t="shared" si="104"/>
        <v>307.2399999999999</v>
      </c>
      <c r="N635" s="41">
        <f t="shared" si="104"/>
        <v>307.03000000000009</v>
      </c>
      <c r="O635" s="41">
        <f t="shared" si="104"/>
        <v>303.66000000000003</v>
      </c>
      <c r="P635" s="41">
        <f t="shared" si="104"/>
        <v>305.86000000000007</v>
      </c>
      <c r="Q635" s="41">
        <f t="shared" si="104"/>
        <v>304.99000000000007</v>
      </c>
      <c r="R635" s="41">
        <f t="shared" si="104"/>
        <v>301.84999999999991</v>
      </c>
      <c r="S635" s="41">
        <f t="shared" si="104"/>
        <v>382.18</v>
      </c>
      <c r="T635" s="41">
        <f t="shared" si="104"/>
        <v>403.4500000000001</v>
      </c>
      <c r="U635" s="41">
        <f t="shared" si="104"/>
        <v>397.81000000000006</v>
      </c>
      <c r="V635" s="41">
        <f t="shared" si="104"/>
        <v>379.06000000000006</v>
      </c>
      <c r="W635" s="41">
        <f t="shared" si="104"/>
        <v>350.44000000000005</v>
      </c>
      <c r="X635" s="41">
        <f t="shared" si="104"/>
        <v>307.30999999999995</v>
      </c>
      <c r="Y635" s="41">
        <f t="shared" si="104"/>
        <v>212.32</v>
      </c>
      <c r="Z635" s="42">
        <f t="shared" si="63"/>
        <v>6535.5599999999995</v>
      </c>
      <c r="AA635" s="43">
        <f t="shared" si="101"/>
        <v>30</v>
      </c>
      <c r="AB635" s="60">
        <f t="shared" si="102"/>
        <v>6535.5600000000013</v>
      </c>
      <c r="AD635" s="85">
        <f t="shared" si="96"/>
        <v>0</v>
      </c>
    </row>
    <row r="636" spans="1:30" ht="16.5" thickBot="1" x14ac:dyDescent="0.3">
      <c r="A636" s="61">
        <f t="shared" si="99"/>
        <v>48183</v>
      </c>
      <c r="B636" s="44">
        <f t="shared" ref="B636:Y636" si="105">+B43*$AA43+B192*$AA192+B340*$AA340+B488*$AA488</f>
        <v>206.15</v>
      </c>
      <c r="C636" s="44">
        <f t="shared" si="105"/>
        <v>190.04000000000005</v>
      </c>
      <c r="D636" s="44">
        <f t="shared" si="105"/>
        <v>181.03000000000006</v>
      </c>
      <c r="E636" s="44">
        <f t="shared" si="105"/>
        <v>176.66000000000005</v>
      </c>
      <c r="F636" s="44">
        <f t="shared" si="105"/>
        <v>179.54999999999998</v>
      </c>
      <c r="G636" s="44">
        <f t="shared" si="105"/>
        <v>189.38000000000002</v>
      </c>
      <c r="H636" s="44">
        <f t="shared" si="105"/>
        <v>211.34000000000006</v>
      </c>
      <c r="I636" s="44">
        <f t="shared" si="105"/>
        <v>227.82999999999993</v>
      </c>
      <c r="J636" s="44">
        <f t="shared" si="105"/>
        <v>255.72000000000006</v>
      </c>
      <c r="K636" s="44">
        <f t="shared" si="105"/>
        <v>276.14</v>
      </c>
      <c r="L636" s="44">
        <f t="shared" si="105"/>
        <v>305.32000000000005</v>
      </c>
      <c r="M636" s="44">
        <f t="shared" si="105"/>
        <v>322.19000000000005</v>
      </c>
      <c r="N636" s="44">
        <f t="shared" si="105"/>
        <v>323.82999999999987</v>
      </c>
      <c r="O636" s="44">
        <f t="shared" si="105"/>
        <v>321.67999999999989</v>
      </c>
      <c r="P636" s="44">
        <f t="shared" si="105"/>
        <v>323.81000000000012</v>
      </c>
      <c r="Q636" s="44">
        <f t="shared" si="105"/>
        <v>322.9500000000001</v>
      </c>
      <c r="R636" s="44">
        <f t="shared" si="105"/>
        <v>318.7600000000001</v>
      </c>
      <c r="S636" s="44">
        <f t="shared" si="105"/>
        <v>396.49999999999989</v>
      </c>
      <c r="T636" s="44">
        <f t="shared" si="105"/>
        <v>420.42000000000013</v>
      </c>
      <c r="U636" s="44">
        <f t="shared" si="105"/>
        <v>420.12000000000006</v>
      </c>
      <c r="V636" s="44">
        <f t="shared" si="105"/>
        <v>400.52999999999992</v>
      </c>
      <c r="W636" s="44">
        <f t="shared" si="105"/>
        <v>373.28999999999991</v>
      </c>
      <c r="X636" s="44">
        <f t="shared" si="105"/>
        <v>331.02999999999992</v>
      </c>
      <c r="Y636" s="44">
        <f t="shared" si="105"/>
        <v>232.85000000000005</v>
      </c>
      <c r="Z636" s="45">
        <f t="shared" si="63"/>
        <v>6907.12</v>
      </c>
      <c r="AA636" s="46">
        <f t="shared" si="101"/>
        <v>31</v>
      </c>
      <c r="AB636" s="62">
        <f t="shared" si="102"/>
        <v>6907.12</v>
      </c>
      <c r="AD636" s="85">
        <f t="shared" si="96"/>
        <v>0</v>
      </c>
    </row>
    <row r="637" spans="1:30" ht="15.75" x14ac:dyDescent="0.25">
      <c r="A637" s="77">
        <f t="shared" si="99"/>
        <v>48214</v>
      </c>
      <c r="B637" s="73">
        <f t="shared" ref="B637:Y637" si="106">+B44*$AA44+B193*$AA193+B341*$AA341+B489*$AA489</f>
        <v>206.96999999999994</v>
      </c>
      <c r="C637" s="73">
        <f t="shared" si="106"/>
        <v>191.59000000000003</v>
      </c>
      <c r="D637" s="73">
        <f t="shared" si="106"/>
        <v>183.14000000000004</v>
      </c>
      <c r="E637" s="73">
        <f t="shared" si="106"/>
        <v>179.06999999999994</v>
      </c>
      <c r="F637" s="73">
        <f t="shared" si="106"/>
        <v>182.16000000000003</v>
      </c>
      <c r="G637" s="73">
        <f t="shared" si="106"/>
        <v>194.78999999999994</v>
      </c>
      <c r="H637" s="73">
        <f t="shared" si="106"/>
        <v>214.86000000000004</v>
      </c>
      <c r="I637" s="73">
        <f t="shared" si="106"/>
        <v>218.29999999999995</v>
      </c>
      <c r="J637" s="73">
        <f t="shared" si="106"/>
        <v>255.12</v>
      </c>
      <c r="K637" s="73">
        <f t="shared" si="106"/>
        <v>276.67000000000007</v>
      </c>
      <c r="L637" s="73">
        <f t="shared" si="106"/>
        <v>298.31000000000006</v>
      </c>
      <c r="M637" s="73">
        <f t="shared" si="106"/>
        <v>326.15000000000009</v>
      </c>
      <c r="N637" s="73">
        <f t="shared" si="106"/>
        <v>328.13</v>
      </c>
      <c r="O637" s="73">
        <f t="shared" si="106"/>
        <v>325.40000000000003</v>
      </c>
      <c r="P637" s="73">
        <f t="shared" si="106"/>
        <v>327.67000000000007</v>
      </c>
      <c r="Q637" s="73">
        <f t="shared" si="106"/>
        <v>326.87000000000012</v>
      </c>
      <c r="R637" s="73">
        <f t="shared" si="106"/>
        <v>322.86999999999989</v>
      </c>
      <c r="S637" s="73">
        <f t="shared" si="106"/>
        <v>396.20000000000005</v>
      </c>
      <c r="T637" s="73">
        <f t="shared" si="106"/>
        <v>411.2399999999999</v>
      </c>
      <c r="U637" s="73">
        <f t="shared" si="106"/>
        <v>423.04000000000008</v>
      </c>
      <c r="V637" s="73">
        <f t="shared" si="106"/>
        <v>405.96999999999997</v>
      </c>
      <c r="W637" s="73">
        <f t="shared" si="106"/>
        <v>378.39000000000004</v>
      </c>
      <c r="X637" s="73">
        <f t="shared" si="106"/>
        <v>334.92</v>
      </c>
      <c r="Y637" s="73">
        <f t="shared" si="106"/>
        <v>290.88000000000011</v>
      </c>
      <c r="Z637" s="74">
        <f t="shared" si="63"/>
        <v>6998.7100000000009</v>
      </c>
      <c r="AA637" s="75">
        <f t="shared" si="101"/>
        <v>31</v>
      </c>
      <c r="AB637" s="76">
        <f t="shared" si="102"/>
        <v>6998.71</v>
      </c>
      <c r="AD637" s="85">
        <f t="shared" si="96"/>
        <v>0</v>
      </c>
    </row>
    <row r="638" spans="1:30" ht="15.75" x14ac:dyDescent="0.25">
      <c r="A638" s="59">
        <f t="shared" si="99"/>
        <v>48245</v>
      </c>
      <c r="B638" s="41">
        <f t="shared" ref="B638:Y638" si="107">+B45*$AA45+B194*$AA194+B342*$AA342+B490*$AA490</f>
        <v>190.71000000000004</v>
      </c>
      <c r="C638" s="41">
        <f t="shared" si="107"/>
        <v>177.40999999999997</v>
      </c>
      <c r="D638" s="41">
        <f t="shared" si="107"/>
        <v>169.88999999999996</v>
      </c>
      <c r="E638" s="41">
        <f t="shared" si="107"/>
        <v>166.9</v>
      </c>
      <c r="F638" s="41">
        <f t="shared" si="107"/>
        <v>171.97</v>
      </c>
      <c r="G638" s="41">
        <f t="shared" si="107"/>
        <v>191.60999999999996</v>
      </c>
      <c r="H638" s="41">
        <f t="shared" si="107"/>
        <v>213.56</v>
      </c>
      <c r="I638" s="41">
        <f t="shared" si="107"/>
        <v>215.33999999999995</v>
      </c>
      <c r="J638" s="41">
        <f t="shared" si="107"/>
        <v>247.31</v>
      </c>
      <c r="K638" s="41">
        <f t="shared" si="107"/>
        <v>265.88000000000005</v>
      </c>
      <c r="L638" s="41">
        <f t="shared" si="107"/>
        <v>293.77999999999997</v>
      </c>
      <c r="M638" s="41">
        <f t="shared" si="107"/>
        <v>308.62000000000012</v>
      </c>
      <c r="N638" s="41">
        <f t="shared" si="107"/>
        <v>305.69999999999987</v>
      </c>
      <c r="O638" s="41">
        <f t="shared" si="107"/>
        <v>304.13000000000005</v>
      </c>
      <c r="P638" s="41">
        <f t="shared" si="107"/>
        <v>308.39</v>
      </c>
      <c r="Q638" s="41">
        <f t="shared" si="107"/>
        <v>308.11</v>
      </c>
      <c r="R638" s="41">
        <f t="shared" si="107"/>
        <v>305.09999999999991</v>
      </c>
      <c r="S638" s="41">
        <f t="shared" si="107"/>
        <v>372.69</v>
      </c>
      <c r="T638" s="41">
        <f t="shared" si="107"/>
        <v>380.28</v>
      </c>
      <c r="U638" s="41">
        <f t="shared" si="107"/>
        <v>397.2600000000001</v>
      </c>
      <c r="V638" s="41">
        <f t="shared" si="107"/>
        <v>382.1</v>
      </c>
      <c r="W638" s="41">
        <f t="shared" si="107"/>
        <v>354.2399999999999</v>
      </c>
      <c r="X638" s="41">
        <f t="shared" si="107"/>
        <v>310.81000000000012</v>
      </c>
      <c r="Y638" s="41">
        <f t="shared" si="107"/>
        <v>258.82</v>
      </c>
      <c r="Z638" s="42">
        <f t="shared" si="63"/>
        <v>6600.61</v>
      </c>
      <c r="AA638" s="43">
        <f t="shared" si="101"/>
        <v>29</v>
      </c>
      <c r="AB638" s="60">
        <f t="shared" si="102"/>
        <v>6600.6100000000006</v>
      </c>
      <c r="AD638" s="85">
        <f t="shared" si="96"/>
        <v>0</v>
      </c>
    </row>
    <row r="639" spans="1:30" ht="15.75" x14ac:dyDescent="0.25">
      <c r="A639" s="59">
        <f t="shared" si="99"/>
        <v>48274</v>
      </c>
      <c r="B639" s="41">
        <f t="shared" ref="B639:Y639" si="108">+B46*$AA46+B195*$AA195+B343*$AA343+B491*$AA491</f>
        <v>207.66000000000003</v>
      </c>
      <c r="C639" s="41">
        <f t="shared" si="108"/>
        <v>192.85999999999999</v>
      </c>
      <c r="D639" s="41">
        <f t="shared" si="108"/>
        <v>185.11999999999998</v>
      </c>
      <c r="E639" s="41">
        <f t="shared" si="108"/>
        <v>181.66000000000003</v>
      </c>
      <c r="F639" s="41">
        <f t="shared" si="108"/>
        <v>186.86000000000004</v>
      </c>
      <c r="G639" s="41">
        <f t="shared" si="108"/>
        <v>207.08999999999997</v>
      </c>
      <c r="H639" s="41">
        <f t="shared" si="108"/>
        <v>229.12999999999997</v>
      </c>
      <c r="I639" s="41">
        <f t="shared" si="108"/>
        <v>231.59999999999997</v>
      </c>
      <c r="J639" s="41">
        <f t="shared" si="108"/>
        <v>264.60000000000008</v>
      </c>
      <c r="K639" s="41">
        <f t="shared" si="108"/>
        <v>283.82999999999993</v>
      </c>
      <c r="L639" s="41">
        <f t="shared" si="108"/>
        <v>316.69000000000005</v>
      </c>
      <c r="M639" s="41">
        <f t="shared" si="108"/>
        <v>332.57999999999993</v>
      </c>
      <c r="N639" s="41">
        <f t="shared" si="108"/>
        <v>331.49</v>
      </c>
      <c r="O639" s="41">
        <f t="shared" si="108"/>
        <v>328.7399999999999</v>
      </c>
      <c r="P639" s="41">
        <f t="shared" si="108"/>
        <v>331.85000000000014</v>
      </c>
      <c r="Q639" s="41">
        <f t="shared" si="108"/>
        <v>331.65000000000015</v>
      </c>
      <c r="R639" s="41">
        <f t="shared" si="108"/>
        <v>328.03000000000009</v>
      </c>
      <c r="S639" s="41">
        <f t="shared" si="108"/>
        <v>402.59000000000009</v>
      </c>
      <c r="T639" s="41">
        <f t="shared" si="108"/>
        <v>414.78999999999996</v>
      </c>
      <c r="U639" s="41">
        <f t="shared" si="108"/>
        <v>430.45</v>
      </c>
      <c r="V639" s="41">
        <f t="shared" si="108"/>
        <v>412.45000000000005</v>
      </c>
      <c r="W639" s="41">
        <f t="shared" si="108"/>
        <v>381.90000000000015</v>
      </c>
      <c r="X639" s="41">
        <f t="shared" si="108"/>
        <v>335.69000000000005</v>
      </c>
      <c r="Y639" s="41">
        <f t="shared" si="108"/>
        <v>289.49000000000007</v>
      </c>
      <c r="Z639" s="42">
        <f t="shared" si="63"/>
        <v>7138.8000000000011</v>
      </c>
      <c r="AA639" s="43">
        <f t="shared" si="101"/>
        <v>31</v>
      </c>
      <c r="AB639" s="60">
        <f t="shared" si="102"/>
        <v>7138.8000000000011</v>
      </c>
      <c r="AD639" s="85">
        <f t="shared" si="96"/>
        <v>0</v>
      </c>
    </row>
    <row r="640" spans="1:30" ht="15.75" x14ac:dyDescent="0.25">
      <c r="A640" s="59">
        <f t="shared" si="99"/>
        <v>48305</v>
      </c>
      <c r="B640" s="41">
        <f t="shared" ref="B640:Y640" si="109">+B47*$AA47+B196*$AA196+B344*$AA344+B492*$AA492</f>
        <v>196.26</v>
      </c>
      <c r="C640" s="41">
        <f t="shared" si="109"/>
        <v>182.42</v>
      </c>
      <c r="D640" s="41">
        <f t="shared" si="109"/>
        <v>175.14000000000004</v>
      </c>
      <c r="E640" s="41">
        <f t="shared" si="109"/>
        <v>172.02000000000007</v>
      </c>
      <c r="F640" s="41">
        <f t="shared" si="109"/>
        <v>177.68000000000006</v>
      </c>
      <c r="G640" s="41">
        <f t="shared" si="109"/>
        <v>195.57999999999998</v>
      </c>
      <c r="H640" s="41">
        <f t="shared" si="109"/>
        <v>219.07999999999993</v>
      </c>
      <c r="I640" s="41">
        <f t="shared" si="109"/>
        <v>228.22000000000014</v>
      </c>
      <c r="J640" s="41">
        <f t="shared" si="109"/>
        <v>260.61999999999983</v>
      </c>
      <c r="K640" s="41">
        <f t="shared" si="109"/>
        <v>281.20000000000005</v>
      </c>
      <c r="L640" s="41">
        <f t="shared" si="109"/>
        <v>307.46000000000009</v>
      </c>
      <c r="M640" s="41">
        <f t="shared" si="109"/>
        <v>323.4799999999999</v>
      </c>
      <c r="N640" s="41">
        <f t="shared" si="109"/>
        <v>321.76</v>
      </c>
      <c r="O640" s="41">
        <f t="shared" si="109"/>
        <v>317.89999999999992</v>
      </c>
      <c r="P640" s="41">
        <f t="shared" si="109"/>
        <v>320.36000000000007</v>
      </c>
      <c r="Q640" s="41">
        <f t="shared" si="109"/>
        <v>320.92000000000013</v>
      </c>
      <c r="R640" s="41">
        <f t="shared" si="109"/>
        <v>316.68000000000006</v>
      </c>
      <c r="S640" s="41">
        <f t="shared" si="109"/>
        <v>389.86000000000013</v>
      </c>
      <c r="T640" s="41">
        <f t="shared" si="109"/>
        <v>404.08</v>
      </c>
      <c r="U640" s="41">
        <f t="shared" si="109"/>
        <v>412.80000000000007</v>
      </c>
      <c r="V640" s="41">
        <f t="shared" si="109"/>
        <v>394.3</v>
      </c>
      <c r="W640" s="41">
        <f t="shared" si="109"/>
        <v>365.2</v>
      </c>
      <c r="X640" s="41">
        <f t="shared" si="109"/>
        <v>321.43999999999983</v>
      </c>
      <c r="Y640" s="41">
        <f t="shared" si="109"/>
        <v>277.39999999999998</v>
      </c>
      <c r="Z640" s="42">
        <f t="shared" si="63"/>
        <v>6881.8600000000006</v>
      </c>
      <c r="AA640" s="43">
        <f t="shared" si="101"/>
        <v>30</v>
      </c>
      <c r="AB640" s="60">
        <f t="shared" si="102"/>
        <v>6881.8600000000006</v>
      </c>
      <c r="AD640" s="85">
        <f t="shared" si="96"/>
        <v>0</v>
      </c>
    </row>
    <row r="641" spans="1:30" ht="15.75" x14ac:dyDescent="0.25">
      <c r="A641" s="59">
        <f t="shared" si="99"/>
        <v>48335</v>
      </c>
      <c r="B641" s="41">
        <f t="shared" ref="B641:Y641" si="110">+B48*$AA48+B197*$AA197+B345*$AA345+B493*$AA493</f>
        <v>201.58999999999995</v>
      </c>
      <c r="C641" s="41">
        <f t="shared" si="110"/>
        <v>187.62999999999997</v>
      </c>
      <c r="D641" s="41">
        <f t="shared" si="110"/>
        <v>179.96999999999994</v>
      </c>
      <c r="E641" s="41">
        <f t="shared" si="110"/>
        <v>176.30999999999997</v>
      </c>
      <c r="F641" s="41">
        <f t="shared" si="110"/>
        <v>181.57999999999996</v>
      </c>
      <c r="G641" s="41">
        <f t="shared" si="110"/>
        <v>195.96000000000004</v>
      </c>
      <c r="H641" s="41">
        <f t="shared" si="110"/>
        <v>220.80999999999997</v>
      </c>
      <c r="I641" s="41">
        <f t="shared" si="110"/>
        <v>224.18</v>
      </c>
      <c r="J641" s="41">
        <f t="shared" si="110"/>
        <v>257.78999999999996</v>
      </c>
      <c r="K641" s="41">
        <f t="shared" si="110"/>
        <v>278.26000000000005</v>
      </c>
      <c r="L641" s="41">
        <f t="shared" si="110"/>
        <v>313.18</v>
      </c>
      <c r="M641" s="41">
        <f t="shared" si="110"/>
        <v>329.43999999999994</v>
      </c>
      <c r="N641" s="41">
        <f t="shared" si="110"/>
        <v>327.73000000000008</v>
      </c>
      <c r="O641" s="41">
        <f t="shared" si="110"/>
        <v>323.75999999999988</v>
      </c>
      <c r="P641" s="41">
        <f t="shared" si="110"/>
        <v>324.50000000000006</v>
      </c>
      <c r="Q641" s="41">
        <f t="shared" si="110"/>
        <v>322.53999999999996</v>
      </c>
      <c r="R641" s="41">
        <f t="shared" si="110"/>
        <v>317.89000000000004</v>
      </c>
      <c r="S641" s="41">
        <f t="shared" si="110"/>
        <v>393.59999999999997</v>
      </c>
      <c r="T641" s="41">
        <f t="shared" si="110"/>
        <v>409.57999999999993</v>
      </c>
      <c r="U641" s="41">
        <f t="shared" si="110"/>
        <v>420.8300000000001</v>
      </c>
      <c r="V641" s="41">
        <f t="shared" si="110"/>
        <v>402.85</v>
      </c>
      <c r="W641" s="41">
        <f t="shared" si="110"/>
        <v>372.04999999999995</v>
      </c>
      <c r="X641" s="41">
        <f t="shared" si="110"/>
        <v>326.33</v>
      </c>
      <c r="Y641" s="41">
        <f t="shared" si="110"/>
        <v>281.38</v>
      </c>
      <c r="Z641" s="42">
        <f t="shared" si="63"/>
        <v>6969.7400000000007</v>
      </c>
      <c r="AA641" s="43">
        <f t="shared" si="101"/>
        <v>31</v>
      </c>
      <c r="AB641" s="60">
        <f t="shared" si="102"/>
        <v>6969.7399999999989</v>
      </c>
      <c r="AD641" s="85">
        <f t="shared" si="96"/>
        <v>0</v>
      </c>
    </row>
    <row r="642" spans="1:30" ht="15.75" x14ac:dyDescent="0.25">
      <c r="A642" s="59">
        <f t="shared" si="99"/>
        <v>48366</v>
      </c>
      <c r="B642" s="41">
        <f t="shared" ref="B642:Y642" si="111">+B49*$AA49+B198*$AA198+B346*$AA346+B494*$AA494</f>
        <v>187.53999999999996</v>
      </c>
      <c r="C642" s="41">
        <f t="shared" si="111"/>
        <v>174.08000000000004</v>
      </c>
      <c r="D642" s="41">
        <f t="shared" si="111"/>
        <v>166.62000000000003</v>
      </c>
      <c r="E642" s="41">
        <f t="shared" si="111"/>
        <v>163.22999999999996</v>
      </c>
      <c r="F642" s="41">
        <f t="shared" si="111"/>
        <v>168.31000000000006</v>
      </c>
      <c r="G642" s="41">
        <f t="shared" si="111"/>
        <v>181.43000000000004</v>
      </c>
      <c r="H642" s="41">
        <f t="shared" si="111"/>
        <v>206.16</v>
      </c>
      <c r="I642" s="41">
        <f t="shared" si="111"/>
        <v>215.06000000000006</v>
      </c>
      <c r="J642" s="41">
        <f t="shared" si="111"/>
        <v>248.01</v>
      </c>
      <c r="K642" s="41">
        <f t="shared" si="111"/>
        <v>267.53000000000003</v>
      </c>
      <c r="L642" s="41">
        <f t="shared" si="111"/>
        <v>295.32000000000005</v>
      </c>
      <c r="M642" s="41">
        <f t="shared" si="111"/>
        <v>311.40999999999997</v>
      </c>
      <c r="N642" s="41">
        <f t="shared" si="111"/>
        <v>310.32999999999993</v>
      </c>
      <c r="O642" s="41">
        <f t="shared" si="111"/>
        <v>305.65000000000015</v>
      </c>
      <c r="P642" s="41">
        <f t="shared" si="111"/>
        <v>306.62</v>
      </c>
      <c r="Q642" s="41">
        <f t="shared" si="111"/>
        <v>304.67</v>
      </c>
      <c r="R642" s="41">
        <f t="shared" si="111"/>
        <v>301.18999999999994</v>
      </c>
      <c r="S642" s="41">
        <f t="shared" si="111"/>
        <v>373.74</v>
      </c>
      <c r="T642" s="41">
        <f t="shared" si="111"/>
        <v>384.30000000000013</v>
      </c>
      <c r="U642" s="41">
        <f t="shared" si="111"/>
        <v>398.84000000000003</v>
      </c>
      <c r="V642" s="41">
        <f t="shared" si="111"/>
        <v>380.93</v>
      </c>
      <c r="W642" s="41">
        <f t="shared" si="111"/>
        <v>351.96000000000009</v>
      </c>
      <c r="X642" s="41">
        <f t="shared" si="111"/>
        <v>308.29999999999995</v>
      </c>
      <c r="Y642" s="41">
        <f t="shared" si="111"/>
        <v>266.18999999999994</v>
      </c>
      <c r="Z642" s="42">
        <f t="shared" si="63"/>
        <v>6577.42</v>
      </c>
      <c r="AA642" s="43">
        <f t="shared" si="101"/>
        <v>30</v>
      </c>
      <c r="AB642" s="60">
        <f t="shared" si="102"/>
        <v>6577.42</v>
      </c>
      <c r="AD642" s="85">
        <f t="shared" si="96"/>
        <v>0</v>
      </c>
    </row>
    <row r="643" spans="1:30" ht="15.75" x14ac:dyDescent="0.25">
      <c r="A643" s="59">
        <f t="shared" si="99"/>
        <v>48396</v>
      </c>
      <c r="B643" s="41">
        <f t="shared" ref="B643:Y643" si="112">+B50*$AA50+B199*$AA199+B347*$AA347+B495*$AA495</f>
        <v>204.63000000000005</v>
      </c>
      <c r="C643" s="41">
        <f t="shared" si="112"/>
        <v>190.08999999999995</v>
      </c>
      <c r="D643" s="41">
        <f t="shared" si="112"/>
        <v>181.89999999999998</v>
      </c>
      <c r="E643" s="41">
        <f t="shared" si="112"/>
        <v>177.93000000000004</v>
      </c>
      <c r="F643" s="41">
        <f t="shared" si="112"/>
        <v>182.65999999999997</v>
      </c>
      <c r="G643" s="41">
        <f t="shared" si="112"/>
        <v>197.13999999999996</v>
      </c>
      <c r="H643" s="41">
        <f t="shared" si="112"/>
        <v>220.52</v>
      </c>
      <c r="I643" s="41">
        <f t="shared" si="112"/>
        <v>226.40999999999997</v>
      </c>
      <c r="J643" s="41">
        <f t="shared" si="112"/>
        <v>263.84000000000003</v>
      </c>
      <c r="K643" s="41">
        <f t="shared" si="112"/>
        <v>285.69</v>
      </c>
      <c r="L643" s="41">
        <f t="shared" si="112"/>
        <v>316.88000000000005</v>
      </c>
      <c r="M643" s="41">
        <f t="shared" si="112"/>
        <v>334.96999999999991</v>
      </c>
      <c r="N643" s="41">
        <f t="shared" si="112"/>
        <v>333.78999999999991</v>
      </c>
      <c r="O643" s="41">
        <f t="shared" si="112"/>
        <v>329.61000000000007</v>
      </c>
      <c r="P643" s="41">
        <f t="shared" si="112"/>
        <v>331.51000000000016</v>
      </c>
      <c r="Q643" s="41">
        <f t="shared" si="112"/>
        <v>330.55999999999989</v>
      </c>
      <c r="R643" s="41">
        <f t="shared" si="112"/>
        <v>326.59999999999997</v>
      </c>
      <c r="S643" s="41">
        <f t="shared" si="112"/>
        <v>400.21</v>
      </c>
      <c r="T643" s="41">
        <f t="shared" si="112"/>
        <v>407.56000000000006</v>
      </c>
      <c r="U643" s="41">
        <f t="shared" si="112"/>
        <v>428.02000000000004</v>
      </c>
      <c r="V643" s="41">
        <f t="shared" si="112"/>
        <v>409.81000000000006</v>
      </c>
      <c r="W643" s="41">
        <f t="shared" si="112"/>
        <v>379.56000000000006</v>
      </c>
      <c r="X643" s="41">
        <f t="shared" si="112"/>
        <v>333.05999999999989</v>
      </c>
      <c r="Y643" s="41">
        <f t="shared" si="112"/>
        <v>286.72999999999996</v>
      </c>
      <c r="Z643" s="42">
        <f t="shared" si="63"/>
        <v>7079.6800000000012</v>
      </c>
      <c r="AA643" s="43">
        <f t="shared" si="101"/>
        <v>31</v>
      </c>
      <c r="AB643" s="60">
        <f t="shared" si="102"/>
        <v>7079.68</v>
      </c>
      <c r="AD643" s="85">
        <f t="shared" si="96"/>
        <v>0</v>
      </c>
    </row>
    <row r="644" spans="1:30" ht="15.75" x14ac:dyDescent="0.25">
      <c r="A644" s="59">
        <f t="shared" si="99"/>
        <v>48427</v>
      </c>
      <c r="B644" s="41">
        <f t="shared" ref="B644:Y644" si="113">+B51*$AA51+B200*$AA200+B348*$AA348+B496*$AA496</f>
        <v>203.69000000000005</v>
      </c>
      <c r="C644" s="41">
        <f t="shared" si="113"/>
        <v>189.37000000000006</v>
      </c>
      <c r="D644" s="41">
        <f t="shared" si="113"/>
        <v>181.20999999999995</v>
      </c>
      <c r="E644" s="41">
        <f t="shared" si="113"/>
        <v>177.61999999999998</v>
      </c>
      <c r="F644" s="41">
        <f t="shared" si="113"/>
        <v>182.40000000000003</v>
      </c>
      <c r="G644" s="41">
        <f t="shared" si="113"/>
        <v>199.69000000000005</v>
      </c>
      <c r="H644" s="41">
        <f t="shared" si="113"/>
        <v>222.69999999999993</v>
      </c>
      <c r="I644" s="41">
        <f t="shared" si="113"/>
        <v>228.03999999999996</v>
      </c>
      <c r="J644" s="41">
        <f t="shared" si="113"/>
        <v>259.41000000000003</v>
      </c>
      <c r="K644" s="41">
        <f t="shared" si="113"/>
        <v>279.42</v>
      </c>
      <c r="L644" s="41">
        <f t="shared" si="113"/>
        <v>313.39999999999998</v>
      </c>
      <c r="M644" s="41">
        <f t="shared" si="113"/>
        <v>331.15000000000003</v>
      </c>
      <c r="N644" s="41">
        <f t="shared" si="113"/>
        <v>329.87999999999994</v>
      </c>
      <c r="O644" s="41">
        <f t="shared" si="113"/>
        <v>327.71999999999991</v>
      </c>
      <c r="P644" s="41">
        <f t="shared" si="113"/>
        <v>330.86000000000007</v>
      </c>
      <c r="Q644" s="41">
        <f t="shared" si="113"/>
        <v>329.75000000000011</v>
      </c>
      <c r="R644" s="41">
        <f t="shared" si="113"/>
        <v>326.10000000000002</v>
      </c>
      <c r="S644" s="41">
        <f t="shared" si="113"/>
        <v>400.54999999999995</v>
      </c>
      <c r="T644" s="41">
        <f t="shared" si="113"/>
        <v>411.47000000000008</v>
      </c>
      <c r="U644" s="41">
        <f t="shared" si="113"/>
        <v>427.69000000000005</v>
      </c>
      <c r="V644" s="41">
        <f t="shared" si="113"/>
        <v>409.12000000000006</v>
      </c>
      <c r="W644" s="41">
        <f t="shared" si="113"/>
        <v>377.56999999999994</v>
      </c>
      <c r="X644" s="41">
        <f t="shared" si="113"/>
        <v>329.72000000000008</v>
      </c>
      <c r="Y644" s="41">
        <f t="shared" si="113"/>
        <v>285.38000000000005</v>
      </c>
      <c r="Z644" s="42">
        <f t="shared" si="63"/>
        <v>7053.9100000000008</v>
      </c>
      <c r="AA644" s="43">
        <f t="shared" si="101"/>
        <v>31</v>
      </c>
      <c r="AB644" s="60">
        <f t="shared" si="102"/>
        <v>7053.91</v>
      </c>
      <c r="AD644" s="85">
        <f t="shared" si="96"/>
        <v>0</v>
      </c>
    </row>
    <row r="645" spans="1:30" ht="15.75" x14ac:dyDescent="0.25">
      <c r="A645" s="59">
        <f t="shared" si="99"/>
        <v>48458</v>
      </c>
      <c r="B645" s="41">
        <f t="shared" ref="B645:Y645" si="114">+B52*$AA52+B201*$AA201+B349*$AA349+B497*$AA497</f>
        <v>201.15999999999997</v>
      </c>
      <c r="C645" s="41">
        <f t="shared" si="114"/>
        <v>187.13999999999996</v>
      </c>
      <c r="D645" s="41">
        <f t="shared" si="114"/>
        <v>179.34000000000003</v>
      </c>
      <c r="E645" s="41">
        <f t="shared" si="114"/>
        <v>175.8</v>
      </c>
      <c r="F645" s="41">
        <f t="shared" si="114"/>
        <v>181.19999999999996</v>
      </c>
      <c r="G645" s="41">
        <f t="shared" si="114"/>
        <v>198.45999999999995</v>
      </c>
      <c r="H645" s="41">
        <f t="shared" si="114"/>
        <v>224.15999999999991</v>
      </c>
      <c r="I645" s="41">
        <f t="shared" si="114"/>
        <v>233.38000000000008</v>
      </c>
      <c r="J645" s="41">
        <f t="shared" si="114"/>
        <v>266.32000000000016</v>
      </c>
      <c r="K645" s="41">
        <f t="shared" si="114"/>
        <v>287.79999999999995</v>
      </c>
      <c r="L645" s="41">
        <f t="shared" si="114"/>
        <v>317.34000000000003</v>
      </c>
      <c r="M645" s="41">
        <f t="shared" si="114"/>
        <v>334.39999999999986</v>
      </c>
      <c r="N645" s="41">
        <f t="shared" si="114"/>
        <v>331.98000000000013</v>
      </c>
      <c r="O645" s="41">
        <f t="shared" si="114"/>
        <v>329.34000000000003</v>
      </c>
      <c r="P645" s="41">
        <f t="shared" si="114"/>
        <v>334.04</v>
      </c>
      <c r="Q645" s="41">
        <f t="shared" si="114"/>
        <v>333.28000000000009</v>
      </c>
      <c r="R645" s="41">
        <f t="shared" si="114"/>
        <v>328.68</v>
      </c>
      <c r="S645" s="41">
        <f t="shared" si="114"/>
        <v>403.62000000000012</v>
      </c>
      <c r="T645" s="41">
        <f t="shared" si="114"/>
        <v>420.50000000000011</v>
      </c>
      <c r="U645" s="41">
        <f t="shared" si="114"/>
        <v>422.50000000000006</v>
      </c>
      <c r="V645" s="41">
        <f t="shared" si="114"/>
        <v>402.39999999999986</v>
      </c>
      <c r="W645" s="41">
        <f t="shared" si="114"/>
        <v>372.47999999999996</v>
      </c>
      <c r="X645" s="41">
        <f t="shared" si="114"/>
        <v>325.27999999999997</v>
      </c>
      <c r="Y645" s="41">
        <f t="shared" si="114"/>
        <v>274.2</v>
      </c>
      <c r="Z645" s="42">
        <f t="shared" si="63"/>
        <v>7064.7999999999993</v>
      </c>
      <c r="AA645" s="43">
        <f t="shared" si="101"/>
        <v>30</v>
      </c>
      <c r="AB645" s="60">
        <f t="shared" si="102"/>
        <v>7064.8</v>
      </c>
      <c r="AD645" s="85">
        <f t="shared" si="96"/>
        <v>0</v>
      </c>
    </row>
    <row r="646" spans="1:30" ht="15.75" x14ac:dyDescent="0.25">
      <c r="A646" s="59">
        <f t="shared" si="99"/>
        <v>48488</v>
      </c>
      <c r="B646" s="41">
        <f t="shared" ref="B646:Y646" si="115">+B53*$AA53+B202*$AA202+B350*$AA350+B498*$AA498</f>
        <v>198.40999999999997</v>
      </c>
      <c r="C646" s="41">
        <f t="shared" si="115"/>
        <v>184.35000000000005</v>
      </c>
      <c r="D646" s="41">
        <f t="shared" si="115"/>
        <v>176.81000000000006</v>
      </c>
      <c r="E646" s="41">
        <f t="shared" si="115"/>
        <v>173.57</v>
      </c>
      <c r="F646" s="41">
        <f t="shared" si="115"/>
        <v>178.55999999999995</v>
      </c>
      <c r="G646" s="41">
        <f t="shared" si="115"/>
        <v>190.80999999999997</v>
      </c>
      <c r="H646" s="41">
        <f t="shared" si="115"/>
        <v>217.21999999999997</v>
      </c>
      <c r="I646" s="41">
        <f t="shared" si="115"/>
        <v>223.64000000000001</v>
      </c>
      <c r="J646" s="41">
        <f t="shared" si="115"/>
        <v>260.22000000000003</v>
      </c>
      <c r="K646" s="41">
        <f t="shared" si="115"/>
        <v>280.96999999999997</v>
      </c>
      <c r="L646" s="41">
        <f t="shared" si="115"/>
        <v>312.45999999999998</v>
      </c>
      <c r="M646" s="41">
        <f t="shared" si="115"/>
        <v>329.46000000000009</v>
      </c>
      <c r="N646" s="41">
        <f t="shared" si="115"/>
        <v>328.2399999999999</v>
      </c>
      <c r="O646" s="41">
        <f t="shared" si="115"/>
        <v>324.39999999999998</v>
      </c>
      <c r="P646" s="41">
        <f t="shared" si="115"/>
        <v>326.65999999999991</v>
      </c>
      <c r="Q646" s="41">
        <f t="shared" si="115"/>
        <v>325.00999999999993</v>
      </c>
      <c r="R646" s="41">
        <f t="shared" si="115"/>
        <v>321.05</v>
      </c>
      <c r="S646" s="41">
        <f t="shared" si="115"/>
        <v>403.12000000000006</v>
      </c>
      <c r="T646" s="41">
        <f t="shared" si="115"/>
        <v>423.97000000000008</v>
      </c>
      <c r="U646" s="41">
        <f t="shared" si="115"/>
        <v>417.41999999999996</v>
      </c>
      <c r="V646" s="41">
        <f t="shared" si="115"/>
        <v>397.25000000000006</v>
      </c>
      <c r="W646" s="41">
        <f t="shared" si="115"/>
        <v>366.90000000000003</v>
      </c>
      <c r="X646" s="41">
        <f t="shared" si="115"/>
        <v>321.93999999999994</v>
      </c>
      <c r="Y646" s="41">
        <f t="shared" si="115"/>
        <v>277.2</v>
      </c>
      <c r="Z646" s="42">
        <f t="shared" si="63"/>
        <v>6959.6399999999985</v>
      </c>
      <c r="AA646" s="43">
        <f t="shared" si="101"/>
        <v>31</v>
      </c>
      <c r="AB646" s="60">
        <f t="shared" si="102"/>
        <v>6959.6399999999994</v>
      </c>
      <c r="AD646" s="85">
        <f t="shared" si="96"/>
        <v>0</v>
      </c>
    </row>
    <row r="647" spans="1:30" ht="15.75" x14ac:dyDescent="0.25">
      <c r="A647" s="59">
        <f t="shared" si="99"/>
        <v>48519</v>
      </c>
      <c r="B647" s="41">
        <f t="shared" ref="B647:Y647" si="116">+B54*$AA54+B203*$AA203+B351*$AA351+B499*$AA499</f>
        <v>191.57999999999993</v>
      </c>
      <c r="C647" s="41">
        <f t="shared" si="116"/>
        <v>177.81999999999996</v>
      </c>
      <c r="D647" s="41">
        <f t="shared" si="116"/>
        <v>170.30000000000004</v>
      </c>
      <c r="E647" s="41">
        <f t="shared" si="116"/>
        <v>167.23999999999995</v>
      </c>
      <c r="F647" s="41">
        <f t="shared" si="116"/>
        <v>172.10000000000005</v>
      </c>
      <c r="G647" s="41">
        <f t="shared" si="116"/>
        <v>184.96000000000004</v>
      </c>
      <c r="H647" s="41">
        <f t="shared" si="116"/>
        <v>210.7</v>
      </c>
      <c r="I647" s="41">
        <f t="shared" si="116"/>
        <v>218.26000000000002</v>
      </c>
      <c r="J647" s="41">
        <f t="shared" si="116"/>
        <v>251.02</v>
      </c>
      <c r="K647" s="41">
        <f t="shared" si="116"/>
        <v>270.19999999999993</v>
      </c>
      <c r="L647" s="41">
        <f t="shared" si="116"/>
        <v>300.14</v>
      </c>
      <c r="M647" s="41">
        <f t="shared" si="116"/>
        <v>316.50000000000011</v>
      </c>
      <c r="N647" s="41">
        <f t="shared" si="116"/>
        <v>315.59999999999997</v>
      </c>
      <c r="O647" s="41">
        <f t="shared" si="116"/>
        <v>312.31999999999994</v>
      </c>
      <c r="P647" s="41">
        <f t="shared" si="116"/>
        <v>315.3599999999999</v>
      </c>
      <c r="Q647" s="41">
        <f t="shared" si="116"/>
        <v>314.82000000000005</v>
      </c>
      <c r="R647" s="41">
        <f t="shared" si="116"/>
        <v>311.34000000000003</v>
      </c>
      <c r="S647" s="41">
        <f t="shared" si="116"/>
        <v>393.4799999999999</v>
      </c>
      <c r="T647" s="41">
        <f t="shared" si="116"/>
        <v>414.40000000000003</v>
      </c>
      <c r="U647" s="41">
        <f t="shared" si="116"/>
        <v>407.9799999999999</v>
      </c>
      <c r="V647" s="41">
        <f t="shared" si="116"/>
        <v>388.34000000000009</v>
      </c>
      <c r="W647" s="41">
        <f t="shared" si="116"/>
        <v>358.59999999999991</v>
      </c>
      <c r="X647" s="41">
        <f t="shared" si="116"/>
        <v>313.82000000000005</v>
      </c>
      <c r="Y647" s="41">
        <f t="shared" si="116"/>
        <v>267.98000000000008</v>
      </c>
      <c r="Z647" s="42">
        <f t="shared" si="63"/>
        <v>6744.8599999999979</v>
      </c>
      <c r="AA647" s="43">
        <f t="shared" si="101"/>
        <v>30</v>
      </c>
      <c r="AB647" s="60">
        <f t="shared" si="102"/>
        <v>6744.8600000000006</v>
      </c>
      <c r="AD647" s="85">
        <f t="shared" si="96"/>
        <v>0</v>
      </c>
    </row>
    <row r="648" spans="1:30" ht="16.5" thickBot="1" x14ac:dyDescent="0.3">
      <c r="A648" s="61">
        <f t="shared" si="99"/>
        <v>48549</v>
      </c>
      <c r="B648" s="44">
        <f t="shared" ref="B648:Y648" si="117">+B55*$AA55+B204*$AA204+B352*$AA352+B500*$AA500</f>
        <v>210.82000000000005</v>
      </c>
      <c r="C648" s="44">
        <f t="shared" si="117"/>
        <v>194.24000000000004</v>
      </c>
      <c r="D648" s="44">
        <f t="shared" si="117"/>
        <v>185.27000000000007</v>
      </c>
      <c r="E648" s="44">
        <f t="shared" si="117"/>
        <v>180.74000000000004</v>
      </c>
      <c r="F648" s="44">
        <f t="shared" si="117"/>
        <v>183.67999999999995</v>
      </c>
      <c r="G648" s="44">
        <f t="shared" si="117"/>
        <v>194.14999999999998</v>
      </c>
      <c r="H648" s="44">
        <f t="shared" si="117"/>
        <v>216.90000000000003</v>
      </c>
      <c r="I648" s="44">
        <f t="shared" si="117"/>
        <v>227.67000000000002</v>
      </c>
      <c r="J648" s="44">
        <f t="shared" si="117"/>
        <v>262.53000000000009</v>
      </c>
      <c r="K648" s="44">
        <f t="shared" si="117"/>
        <v>283.14999999999998</v>
      </c>
      <c r="L648" s="44">
        <f t="shared" si="117"/>
        <v>313.23000000000008</v>
      </c>
      <c r="M648" s="44">
        <f t="shared" si="117"/>
        <v>330.35000000000014</v>
      </c>
      <c r="N648" s="44">
        <f t="shared" si="117"/>
        <v>332.15000000000015</v>
      </c>
      <c r="O648" s="44">
        <f t="shared" si="117"/>
        <v>330.05999999999995</v>
      </c>
      <c r="P648" s="44">
        <f t="shared" si="117"/>
        <v>332.48000000000008</v>
      </c>
      <c r="Q648" s="44">
        <f t="shared" si="117"/>
        <v>331.98</v>
      </c>
      <c r="R648" s="44">
        <f t="shared" si="117"/>
        <v>327.47000000000003</v>
      </c>
      <c r="S648" s="44">
        <f t="shared" si="117"/>
        <v>406.66</v>
      </c>
      <c r="T648" s="44">
        <f t="shared" si="117"/>
        <v>430.95000000000005</v>
      </c>
      <c r="U648" s="44">
        <f t="shared" si="117"/>
        <v>430.46000000000015</v>
      </c>
      <c r="V648" s="44">
        <f t="shared" si="117"/>
        <v>410.45999999999992</v>
      </c>
      <c r="W648" s="44">
        <f t="shared" si="117"/>
        <v>382.49999999999994</v>
      </c>
      <c r="X648" s="44">
        <f t="shared" si="117"/>
        <v>341.04999999999995</v>
      </c>
      <c r="Y648" s="44">
        <f t="shared" si="117"/>
        <v>298.44</v>
      </c>
      <c r="Z648" s="45">
        <f t="shared" si="63"/>
        <v>7137.39</v>
      </c>
      <c r="AA648" s="46">
        <f t="shared" si="101"/>
        <v>31</v>
      </c>
      <c r="AB648" s="62">
        <f t="shared" si="102"/>
        <v>7137.3900000000012</v>
      </c>
      <c r="AD648" s="85">
        <f t="shared" si="96"/>
        <v>0</v>
      </c>
    </row>
    <row r="649" spans="1:30" ht="15.75" x14ac:dyDescent="0.25">
      <c r="A649" s="77">
        <f t="shared" si="99"/>
        <v>48580</v>
      </c>
      <c r="B649" s="73">
        <f t="shared" ref="B649:Y649" si="118">+B56*$AA56+B205*$AA205+B353*$AA353+B501*$AA501</f>
        <v>212.30000000000004</v>
      </c>
      <c r="C649" s="73">
        <f t="shared" si="118"/>
        <v>196.56999999999994</v>
      </c>
      <c r="D649" s="73">
        <f t="shared" si="118"/>
        <v>187.85999999999993</v>
      </c>
      <c r="E649" s="73">
        <f t="shared" si="118"/>
        <v>183.57999999999996</v>
      </c>
      <c r="F649" s="73">
        <f t="shared" si="118"/>
        <v>186.61999999999998</v>
      </c>
      <c r="G649" s="73">
        <f t="shared" si="118"/>
        <v>199.30000000000004</v>
      </c>
      <c r="H649" s="73">
        <f t="shared" si="118"/>
        <v>219.41000000000003</v>
      </c>
      <c r="I649" s="73">
        <f t="shared" si="118"/>
        <v>222.76</v>
      </c>
      <c r="J649" s="73">
        <f t="shared" si="118"/>
        <v>258.07000000000005</v>
      </c>
      <c r="K649" s="73">
        <f t="shared" si="118"/>
        <v>279.49000000000007</v>
      </c>
      <c r="L649" s="73">
        <f t="shared" si="118"/>
        <v>301.48</v>
      </c>
      <c r="M649" s="73">
        <f t="shared" si="118"/>
        <v>332.15000000000015</v>
      </c>
      <c r="N649" s="73">
        <f t="shared" si="118"/>
        <v>334.45999999999992</v>
      </c>
      <c r="O649" s="73">
        <f t="shared" si="118"/>
        <v>331.84000000000009</v>
      </c>
      <c r="P649" s="73">
        <f t="shared" si="118"/>
        <v>334.35000000000008</v>
      </c>
      <c r="Q649" s="73">
        <f t="shared" si="118"/>
        <v>333.5800000000001</v>
      </c>
      <c r="R649" s="73">
        <f t="shared" si="118"/>
        <v>329.65999999999997</v>
      </c>
      <c r="S649" s="73">
        <f t="shared" si="118"/>
        <v>404.38999999999987</v>
      </c>
      <c r="T649" s="73">
        <f t="shared" si="118"/>
        <v>419.92999999999995</v>
      </c>
      <c r="U649" s="73">
        <f t="shared" si="118"/>
        <v>432.52</v>
      </c>
      <c r="V649" s="73">
        <f t="shared" si="118"/>
        <v>415.2700000000001</v>
      </c>
      <c r="W649" s="73">
        <f t="shared" si="118"/>
        <v>387.13</v>
      </c>
      <c r="X649" s="73">
        <f t="shared" si="118"/>
        <v>342.54000000000008</v>
      </c>
      <c r="Y649" s="73">
        <f t="shared" si="118"/>
        <v>297.39999999999998</v>
      </c>
      <c r="Z649" s="74">
        <f t="shared" si="63"/>
        <v>7142.6600000000017</v>
      </c>
      <c r="AA649" s="75">
        <f t="shared" si="101"/>
        <v>31</v>
      </c>
      <c r="AB649" s="76">
        <f t="shared" si="102"/>
        <v>7142.66</v>
      </c>
      <c r="AD649" s="85">
        <f t="shared" si="96"/>
        <v>0</v>
      </c>
    </row>
    <row r="650" spans="1:30" ht="15.75" x14ac:dyDescent="0.25">
      <c r="A650" s="59">
        <f t="shared" si="99"/>
        <v>48611</v>
      </c>
      <c r="B650" s="41">
        <f t="shared" ref="B650:Y650" si="119">+B57*$AA57+B206*$AA206+B354*$AA354+B502*$AA502</f>
        <v>188.15999999999997</v>
      </c>
      <c r="C650" s="41">
        <f t="shared" si="119"/>
        <v>175.03999999999996</v>
      </c>
      <c r="D650" s="41">
        <f t="shared" si="119"/>
        <v>167.83999999999995</v>
      </c>
      <c r="E650" s="41">
        <f t="shared" si="119"/>
        <v>164.79999999999995</v>
      </c>
      <c r="F650" s="41">
        <f t="shared" si="119"/>
        <v>170.12</v>
      </c>
      <c r="G650" s="41">
        <f t="shared" si="119"/>
        <v>190.32000000000002</v>
      </c>
      <c r="H650" s="41">
        <f t="shared" si="119"/>
        <v>212.32</v>
      </c>
      <c r="I650" s="41">
        <f t="shared" si="119"/>
        <v>215.27999999999994</v>
      </c>
      <c r="J650" s="41">
        <f t="shared" si="119"/>
        <v>247.68</v>
      </c>
      <c r="K650" s="41">
        <f t="shared" si="119"/>
        <v>266.11999999999995</v>
      </c>
      <c r="L650" s="41">
        <f t="shared" si="119"/>
        <v>292.27999999999992</v>
      </c>
      <c r="M650" s="41">
        <f t="shared" si="119"/>
        <v>307.11999999999989</v>
      </c>
      <c r="N650" s="41">
        <f t="shared" si="119"/>
        <v>303.55999999999995</v>
      </c>
      <c r="O650" s="41">
        <f t="shared" si="119"/>
        <v>302.2</v>
      </c>
      <c r="P650" s="41">
        <f t="shared" si="119"/>
        <v>306.84000000000003</v>
      </c>
      <c r="Q650" s="41">
        <f t="shared" si="119"/>
        <v>306.64000000000004</v>
      </c>
      <c r="R650" s="41">
        <f t="shared" si="119"/>
        <v>303.4799999999999</v>
      </c>
      <c r="S650" s="41">
        <f t="shared" si="119"/>
        <v>370.4</v>
      </c>
      <c r="T650" s="41">
        <f t="shared" si="119"/>
        <v>377.47999999999996</v>
      </c>
      <c r="U650" s="41">
        <f t="shared" si="119"/>
        <v>393.84</v>
      </c>
      <c r="V650" s="41">
        <f t="shared" si="119"/>
        <v>378.59999999999991</v>
      </c>
      <c r="W650" s="41">
        <f t="shared" si="119"/>
        <v>350.84000000000003</v>
      </c>
      <c r="X650" s="41">
        <f t="shared" si="119"/>
        <v>307.96000000000004</v>
      </c>
      <c r="Y650" s="41">
        <f t="shared" si="119"/>
        <v>257.88</v>
      </c>
      <c r="Z650" s="42">
        <f t="shared" si="63"/>
        <v>6556.7999999999993</v>
      </c>
      <c r="AA650" s="43">
        <f t="shared" si="101"/>
        <v>28</v>
      </c>
      <c r="AB650" s="60">
        <f t="shared" si="102"/>
        <v>6556.8</v>
      </c>
      <c r="AD650" s="85">
        <f t="shared" si="96"/>
        <v>0</v>
      </c>
    </row>
    <row r="651" spans="1:30" ht="15.75" x14ac:dyDescent="0.25">
      <c r="A651" s="59">
        <f t="shared" si="99"/>
        <v>48639</v>
      </c>
      <c r="B651" s="41">
        <f t="shared" ref="B651:Y651" si="120">+B58*$AA58+B207*$AA207+B355*$AA355+B503*$AA503</f>
        <v>211.18</v>
      </c>
      <c r="C651" s="41">
        <f t="shared" si="120"/>
        <v>196.20999999999998</v>
      </c>
      <c r="D651" s="41">
        <f t="shared" si="120"/>
        <v>188.85999999999993</v>
      </c>
      <c r="E651" s="41">
        <f t="shared" si="120"/>
        <v>185.36000000000007</v>
      </c>
      <c r="F651" s="41">
        <f t="shared" si="120"/>
        <v>191.44</v>
      </c>
      <c r="G651" s="41">
        <f t="shared" si="120"/>
        <v>213.81000000000006</v>
      </c>
      <c r="H651" s="41">
        <f t="shared" si="120"/>
        <v>237.59000000000006</v>
      </c>
      <c r="I651" s="41">
        <f t="shared" si="120"/>
        <v>243.54000000000002</v>
      </c>
      <c r="J651" s="41">
        <f t="shared" si="120"/>
        <v>278.34999999999997</v>
      </c>
      <c r="K651" s="41">
        <f t="shared" si="120"/>
        <v>298.46999999999991</v>
      </c>
      <c r="L651" s="41">
        <f t="shared" si="120"/>
        <v>328.23000000000008</v>
      </c>
      <c r="M651" s="41">
        <f t="shared" si="120"/>
        <v>344.71000000000015</v>
      </c>
      <c r="N651" s="41">
        <f t="shared" si="120"/>
        <v>342.59999999999991</v>
      </c>
      <c r="O651" s="41">
        <f t="shared" si="120"/>
        <v>339.87000000000012</v>
      </c>
      <c r="P651" s="41">
        <f t="shared" si="120"/>
        <v>343.84</v>
      </c>
      <c r="Q651" s="41">
        <f t="shared" si="120"/>
        <v>344.03999999999996</v>
      </c>
      <c r="R651" s="41">
        <f t="shared" si="120"/>
        <v>340.05999999999989</v>
      </c>
      <c r="S651" s="41">
        <f t="shared" si="120"/>
        <v>416.24000000000012</v>
      </c>
      <c r="T651" s="41">
        <f t="shared" si="120"/>
        <v>427.69000000000005</v>
      </c>
      <c r="U651" s="41">
        <f t="shared" si="120"/>
        <v>442.94999999999993</v>
      </c>
      <c r="V651" s="41">
        <f t="shared" si="120"/>
        <v>423.7600000000001</v>
      </c>
      <c r="W651" s="41">
        <f t="shared" si="120"/>
        <v>392.14999999999992</v>
      </c>
      <c r="X651" s="41">
        <f t="shared" si="120"/>
        <v>344.22999999999996</v>
      </c>
      <c r="Y651" s="41">
        <f t="shared" si="120"/>
        <v>296.78000000000009</v>
      </c>
      <c r="Z651" s="42">
        <f t="shared" si="63"/>
        <v>7371.9599999999991</v>
      </c>
      <c r="AA651" s="43">
        <f t="shared" si="101"/>
        <v>31</v>
      </c>
      <c r="AB651" s="60">
        <f t="shared" si="102"/>
        <v>7371.96</v>
      </c>
      <c r="AD651" s="85">
        <f t="shared" si="96"/>
        <v>0</v>
      </c>
    </row>
    <row r="652" spans="1:30" ht="15.75" x14ac:dyDescent="0.25">
      <c r="A652" s="59">
        <f t="shared" si="99"/>
        <v>48670</v>
      </c>
      <c r="B652" s="41">
        <f t="shared" ref="B652:Y652" si="121">+B59*$AA59+B208*$AA208+B356*$AA356+B504*$AA504</f>
        <v>202.82999999999996</v>
      </c>
      <c r="C652" s="41">
        <f t="shared" si="121"/>
        <v>188.24000000000007</v>
      </c>
      <c r="D652" s="41">
        <f t="shared" si="121"/>
        <v>180.57000000000005</v>
      </c>
      <c r="E652" s="41">
        <f t="shared" si="121"/>
        <v>177.11000000000004</v>
      </c>
      <c r="F652" s="41">
        <f t="shared" si="121"/>
        <v>182.08000000000004</v>
      </c>
      <c r="G652" s="41">
        <f t="shared" si="121"/>
        <v>198.54000000000005</v>
      </c>
      <c r="H652" s="41">
        <f t="shared" si="121"/>
        <v>221.10000000000005</v>
      </c>
      <c r="I652" s="41">
        <f t="shared" si="121"/>
        <v>225.0800000000001</v>
      </c>
      <c r="J652" s="41">
        <f t="shared" si="121"/>
        <v>259.54000000000002</v>
      </c>
      <c r="K652" s="41">
        <f t="shared" si="121"/>
        <v>280.32999999999993</v>
      </c>
      <c r="L652" s="41">
        <f t="shared" si="121"/>
        <v>310.6099999999999</v>
      </c>
      <c r="M652" s="41">
        <f t="shared" si="121"/>
        <v>326.95000000000005</v>
      </c>
      <c r="N652" s="41">
        <f t="shared" si="121"/>
        <v>326.43999999999994</v>
      </c>
      <c r="O652" s="41">
        <f t="shared" si="121"/>
        <v>322.45000000000005</v>
      </c>
      <c r="P652" s="41">
        <f t="shared" si="121"/>
        <v>323.90000000000003</v>
      </c>
      <c r="Q652" s="41">
        <f t="shared" si="121"/>
        <v>324.06999999999994</v>
      </c>
      <c r="R652" s="41">
        <f t="shared" si="121"/>
        <v>319.90000000000003</v>
      </c>
      <c r="S652" s="41">
        <f t="shared" si="121"/>
        <v>394.67999999999995</v>
      </c>
      <c r="T652" s="41">
        <f t="shared" si="121"/>
        <v>410.59999999999991</v>
      </c>
      <c r="U652" s="41">
        <f t="shared" si="121"/>
        <v>420.32</v>
      </c>
      <c r="V652" s="41">
        <f t="shared" si="121"/>
        <v>402.08999999999986</v>
      </c>
      <c r="W652" s="41">
        <f t="shared" si="121"/>
        <v>372.82999999999993</v>
      </c>
      <c r="X652" s="41">
        <f t="shared" si="121"/>
        <v>328.87000000000012</v>
      </c>
      <c r="Y652" s="41">
        <f t="shared" si="121"/>
        <v>284.69000000000005</v>
      </c>
      <c r="Z652" s="42">
        <f t="shared" si="63"/>
        <v>6983.82</v>
      </c>
      <c r="AA652" s="43">
        <f t="shared" si="101"/>
        <v>30</v>
      </c>
      <c r="AB652" s="60">
        <f t="shared" si="102"/>
        <v>6983.82</v>
      </c>
      <c r="AD652" s="85">
        <f t="shared" si="96"/>
        <v>0</v>
      </c>
    </row>
    <row r="653" spans="1:30" ht="15.75" x14ac:dyDescent="0.25">
      <c r="A653" s="59">
        <f t="shared" si="99"/>
        <v>48700</v>
      </c>
      <c r="B653" s="41">
        <f t="shared" ref="B653:Y653" si="122">+B60*$AA60+B209*$AA209+B357*$AA357+B505*$AA505</f>
        <v>205.87000000000003</v>
      </c>
      <c r="C653" s="41">
        <f t="shared" si="122"/>
        <v>191.58000000000004</v>
      </c>
      <c r="D653" s="41">
        <f t="shared" si="122"/>
        <v>183.94000000000003</v>
      </c>
      <c r="E653" s="41">
        <f t="shared" si="122"/>
        <v>180.49999999999994</v>
      </c>
      <c r="F653" s="41">
        <f t="shared" si="122"/>
        <v>186.48999999999995</v>
      </c>
      <c r="G653" s="41">
        <f t="shared" si="122"/>
        <v>202.66999999999996</v>
      </c>
      <c r="H653" s="41">
        <f t="shared" si="122"/>
        <v>229.21000000000004</v>
      </c>
      <c r="I653" s="41">
        <f t="shared" si="122"/>
        <v>236.4199999999999</v>
      </c>
      <c r="J653" s="41">
        <f t="shared" si="122"/>
        <v>271.49999999999994</v>
      </c>
      <c r="K653" s="41">
        <f t="shared" si="122"/>
        <v>292.75000000000006</v>
      </c>
      <c r="L653" s="41">
        <f t="shared" si="122"/>
        <v>324.65000000000003</v>
      </c>
      <c r="M653" s="41">
        <f t="shared" si="122"/>
        <v>341.49999999999994</v>
      </c>
      <c r="N653" s="41">
        <f t="shared" si="122"/>
        <v>338.97000000000014</v>
      </c>
      <c r="O653" s="41">
        <f t="shared" si="122"/>
        <v>334.64</v>
      </c>
      <c r="P653" s="41">
        <f t="shared" si="122"/>
        <v>336.47000000000008</v>
      </c>
      <c r="Q653" s="41">
        <f t="shared" si="122"/>
        <v>334.46</v>
      </c>
      <c r="R653" s="41">
        <f t="shared" si="122"/>
        <v>329.44999999999987</v>
      </c>
      <c r="S653" s="41">
        <f t="shared" si="122"/>
        <v>407.12000000000012</v>
      </c>
      <c r="T653" s="41">
        <f t="shared" si="122"/>
        <v>422.72999999999996</v>
      </c>
      <c r="U653" s="41">
        <f t="shared" si="122"/>
        <v>433.0900000000002</v>
      </c>
      <c r="V653" s="41">
        <f t="shared" si="122"/>
        <v>414.06999999999994</v>
      </c>
      <c r="W653" s="41">
        <f t="shared" si="122"/>
        <v>382.2999999999999</v>
      </c>
      <c r="X653" s="41">
        <f t="shared" si="122"/>
        <v>335.00000000000006</v>
      </c>
      <c r="Y653" s="41">
        <f t="shared" si="122"/>
        <v>288.71999999999997</v>
      </c>
      <c r="Z653" s="42">
        <f t="shared" si="63"/>
        <v>7204.1</v>
      </c>
      <c r="AA653" s="43">
        <f t="shared" si="101"/>
        <v>31</v>
      </c>
      <c r="AB653" s="60">
        <f t="shared" si="102"/>
        <v>7204.1</v>
      </c>
      <c r="AD653" s="85">
        <f t="shared" si="96"/>
        <v>0</v>
      </c>
    </row>
    <row r="654" spans="1:30" ht="15.75" x14ac:dyDescent="0.25">
      <c r="A654" s="59">
        <f t="shared" si="99"/>
        <v>48731</v>
      </c>
      <c r="B654" s="41">
        <f t="shared" ref="B654:Y654" si="123">+B61*$AA61+B210*$AA210+B358*$AA358+B506*$AA506</f>
        <v>192.76000000000002</v>
      </c>
      <c r="C654" s="41">
        <f t="shared" si="123"/>
        <v>178.92000000000002</v>
      </c>
      <c r="D654" s="41">
        <f t="shared" si="123"/>
        <v>171.12000000000006</v>
      </c>
      <c r="E654" s="41">
        <f t="shared" si="123"/>
        <v>167.64000000000004</v>
      </c>
      <c r="F654" s="41">
        <f t="shared" si="123"/>
        <v>172.51999999999995</v>
      </c>
      <c r="G654" s="41">
        <f t="shared" si="123"/>
        <v>185.42000000000007</v>
      </c>
      <c r="H654" s="41">
        <f t="shared" si="123"/>
        <v>210.09999999999994</v>
      </c>
      <c r="I654" s="41">
        <f t="shared" si="123"/>
        <v>217.42</v>
      </c>
      <c r="J654" s="41">
        <f t="shared" si="123"/>
        <v>251.03999999999996</v>
      </c>
      <c r="K654" s="41">
        <f t="shared" si="123"/>
        <v>270.87999999999994</v>
      </c>
      <c r="L654" s="41">
        <f t="shared" si="123"/>
        <v>301.2000000000001</v>
      </c>
      <c r="M654" s="41">
        <f t="shared" si="123"/>
        <v>317.74000000000007</v>
      </c>
      <c r="N654" s="41">
        <f t="shared" si="123"/>
        <v>317.24</v>
      </c>
      <c r="O654" s="41">
        <f t="shared" si="123"/>
        <v>312.40000000000009</v>
      </c>
      <c r="P654" s="41">
        <f t="shared" si="123"/>
        <v>312.88000000000005</v>
      </c>
      <c r="Q654" s="41">
        <f t="shared" si="123"/>
        <v>310.90000000000003</v>
      </c>
      <c r="R654" s="41">
        <f t="shared" si="123"/>
        <v>307.30000000000007</v>
      </c>
      <c r="S654" s="41">
        <f t="shared" si="123"/>
        <v>381.67999999999995</v>
      </c>
      <c r="T654" s="41">
        <f t="shared" si="123"/>
        <v>393.05999999999995</v>
      </c>
      <c r="U654" s="41">
        <f t="shared" si="123"/>
        <v>408.31999999999994</v>
      </c>
      <c r="V654" s="41">
        <f t="shared" si="123"/>
        <v>390.21999999999997</v>
      </c>
      <c r="W654" s="41">
        <f t="shared" si="123"/>
        <v>360.56</v>
      </c>
      <c r="X654" s="41">
        <f t="shared" si="123"/>
        <v>315.9799999999999</v>
      </c>
      <c r="Y654" s="41">
        <f t="shared" si="123"/>
        <v>272.86</v>
      </c>
      <c r="Z654" s="42">
        <f t="shared" si="63"/>
        <v>6720.1600000000008</v>
      </c>
      <c r="AA654" s="43">
        <f t="shared" si="101"/>
        <v>30</v>
      </c>
      <c r="AB654" s="60">
        <f t="shared" si="102"/>
        <v>6720.16</v>
      </c>
      <c r="AD654" s="85">
        <f t="shared" si="96"/>
        <v>0</v>
      </c>
    </row>
    <row r="655" spans="1:30" ht="15.75" x14ac:dyDescent="0.25">
      <c r="A655" s="59">
        <f t="shared" si="99"/>
        <v>48761</v>
      </c>
      <c r="B655" s="41">
        <f t="shared" ref="B655:Y655" si="124">+B62*$AA62+B211*$AA211+B359*$AA359+B507*$AA507</f>
        <v>210.3</v>
      </c>
      <c r="C655" s="41">
        <f t="shared" si="124"/>
        <v>195.41000000000003</v>
      </c>
      <c r="D655" s="41">
        <f t="shared" si="124"/>
        <v>186.83000000000007</v>
      </c>
      <c r="E655" s="41">
        <f t="shared" si="124"/>
        <v>182.68999999999997</v>
      </c>
      <c r="F655" s="41">
        <f t="shared" si="124"/>
        <v>187.28000000000003</v>
      </c>
      <c r="G655" s="41">
        <f t="shared" si="124"/>
        <v>201.48999999999995</v>
      </c>
      <c r="H655" s="41">
        <f t="shared" si="124"/>
        <v>224.8</v>
      </c>
      <c r="I655" s="41">
        <f t="shared" si="124"/>
        <v>228.80000000000007</v>
      </c>
      <c r="J655" s="41">
        <f t="shared" si="124"/>
        <v>266.6699999999999</v>
      </c>
      <c r="K655" s="41">
        <f t="shared" si="124"/>
        <v>288.83999999999997</v>
      </c>
      <c r="L655" s="41">
        <f t="shared" si="124"/>
        <v>322.69000000000005</v>
      </c>
      <c r="M655" s="41">
        <f t="shared" si="124"/>
        <v>341.23</v>
      </c>
      <c r="N655" s="41">
        <f t="shared" si="124"/>
        <v>340.59</v>
      </c>
      <c r="O655" s="41">
        <f t="shared" si="124"/>
        <v>336.19</v>
      </c>
      <c r="P655" s="41">
        <f t="shared" si="124"/>
        <v>337.69</v>
      </c>
      <c r="Q655" s="41">
        <f t="shared" si="124"/>
        <v>336.58</v>
      </c>
      <c r="R655" s="41">
        <f t="shared" si="124"/>
        <v>332.59000000000009</v>
      </c>
      <c r="S655" s="41">
        <f t="shared" si="124"/>
        <v>408.02</v>
      </c>
      <c r="T655" s="41">
        <f t="shared" si="124"/>
        <v>415.97999999999996</v>
      </c>
      <c r="U655" s="41">
        <f t="shared" si="124"/>
        <v>437.56000000000017</v>
      </c>
      <c r="V655" s="41">
        <f t="shared" si="124"/>
        <v>419.23</v>
      </c>
      <c r="W655" s="41">
        <f t="shared" si="124"/>
        <v>388.55999999999989</v>
      </c>
      <c r="X655" s="41">
        <f t="shared" si="124"/>
        <v>341.06999999999994</v>
      </c>
      <c r="Y655" s="41">
        <f t="shared" si="124"/>
        <v>295.67999999999995</v>
      </c>
      <c r="Z655" s="42">
        <f t="shared" si="63"/>
        <v>7226.77</v>
      </c>
      <c r="AA655" s="43">
        <f t="shared" si="101"/>
        <v>31</v>
      </c>
      <c r="AB655" s="60">
        <f t="shared" si="102"/>
        <v>7226.7700000000013</v>
      </c>
      <c r="AD655" s="85">
        <f t="shared" si="96"/>
        <v>0</v>
      </c>
    </row>
    <row r="656" spans="1:30" ht="15.75" x14ac:dyDescent="0.25">
      <c r="A656" s="59">
        <f t="shared" si="99"/>
        <v>48792</v>
      </c>
      <c r="B656" s="41">
        <f t="shared" ref="B656:Y656" si="125">+B63*$AA63+B212*$AA212+B360*$AA360+B508*$AA508</f>
        <v>208.06999999999996</v>
      </c>
      <c r="C656" s="41">
        <f t="shared" si="125"/>
        <v>193.24</v>
      </c>
      <c r="D656" s="41">
        <f t="shared" si="125"/>
        <v>185.37999999999997</v>
      </c>
      <c r="E656" s="41">
        <f t="shared" si="125"/>
        <v>181.73999999999995</v>
      </c>
      <c r="F656" s="41">
        <f t="shared" si="125"/>
        <v>187.08000000000004</v>
      </c>
      <c r="G656" s="41">
        <f t="shared" si="125"/>
        <v>205.82999999999996</v>
      </c>
      <c r="H656" s="41">
        <f t="shared" si="125"/>
        <v>230.34000000000003</v>
      </c>
      <c r="I656" s="41">
        <f t="shared" si="125"/>
        <v>237.80999999999992</v>
      </c>
      <c r="J656" s="41">
        <f t="shared" si="125"/>
        <v>272.8300000000001</v>
      </c>
      <c r="K656" s="41">
        <f t="shared" si="125"/>
        <v>293.88000000000017</v>
      </c>
      <c r="L656" s="41">
        <f t="shared" si="125"/>
        <v>325.03999999999996</v>
      </c>
      <c r="M656" s="41">
        <f t="shared" si="125"/>
        <v>343.25999999999988</v>
      </c>
      <c r="N656" s="41">
        <f t="shared" si="125"/>
        <v>341.15999999999997</v>
      </c>
      <c r="O656" s="41">
        <f t="shared" si="125"/>
        <v>338.79000000000013</v>
      </c>
      <c r="P656" s="41">
        <f t="shared" si="125"/>
        <v>342.24999999999994</v>
      </c>
      <c r="Q656" s="41">
        <f t="shared" si="125"/>
        <v>341.27000000000004</v>
      </c>
      <c r="R656" s="41">
        <f t="shared" si="125"/>
        <v>337.45</v>
      </c>
      <c r="S656" s="41">
        <f t="shared" si="125"/>
        <v>413.78</v>
      </c>
      <c r="T656" s="41">
        <f t="shared" si="125"/>
        <v>424.43</v>
      </c>
      <c r="U656" s="41">
        <f t="shared" si="125"/>
        <v>440.31000000000006</v>
      </c>
      <c r="V656" s="41">
        <f t="shared" si="125"/>
        <v>420.36999999999983</v>
      </c>
      <c r="W656" s="41">
        <f t="shared" si="125"/>
        <v>387.92000000000007</v>
      </c>
      <c r="X656" s="41">
        <f t="shared" si="125"/>
        <v>338.78999999999996</v>
      </c>
      <c r="Y656" s="41">
        <f t="shared" si="125"/>
        <v>293.32000000000011</v>
      </c>
      <c r="Z656" s="42">
        <f t="shared" si="63"/>
        <v>7284.34</v>
      </c>
      <c r="AA656" s="43">
        <f t="shared" si="101"/>
        <v>31</v>
      </c>
      <c r="AB656" s="60">
        <f t="shared" si="102"/>
        <v>7284.3400000000011</v>
      </c>
      <c r="AD656" s="85">
        <f t="shared" si="96"/>
        <v>0</v>
      </c>
    </row>
    <row r="657" spans="1:30" ht="15.75" x14ac:dyDescent="0.25">
      <c r="A657" s="59">
        <f t="shared" si="99"/>
        <v>48823</v>
      </c>
      <c r="B657" s="41">
        <f t="shared" ref="B657:Y657" si="126">+B64*$AA64+B213*$AA213+B361*$AA361+B509*$AA509</f>
        <v>205.99999999999997</v>
      </c>
      <c r="C657" s="41">
        <f t="shared" si="126"/>
        <v>191.68000000000006</v>
      </c>
      <c r="D657" s="41">
        <f t="shared" si="126"/>
        <v>183.79999999999995</v>
      </c>
      <c r="E657" s="41">
        <f t="shared" si="126"/>
        <v>180</v>
      </c>
      <c r="F657" s="41">
        <f t="shared" si="126"/>
        <v>185.62</v>
      </c>
      <c r="G657" s="41">
        <f t="shared" si="126"/>
        <v>203.35999999999999</v>
      </c>
      <c r="H657" s="41">
        <f t="shared" si="126"/>
        <v>229.65999999999997</v>
      </c>
      <c r="I657" s="41">
        <f t="shared" si="126"/>
        <v>239.07999999999987</v>
      </c>
      <c r="J657" s="41">
        <f t="shared" si="126"/>
        <v>272.99999999999989</v>
      </c>
      <c r="K657" s="41">
        <f t="shared" si="126"/>
        <v>294.81999999999994</v>
      </c>
      <c r="L657" s="41">
        <f t="shared" si="126"/>
        <v>325.12</v>
      </c>
      <c r="M657" s="41">
        <f t="shared" si="126"/>
        <v>342.52</v>
      </c>
      <c r="N657" s="41">
        <f t="shared" si="126"/>
        <v>340.10000000000014</v>
      </c>
      <c r="O657" s="41">
        <f t="shared" si="126"/>
        <v>337.23999999999984</v>
      </c>
      <c r="P657" s="41">
        <f t="shared" si="126"/>
        <v>342.12</v>
      </c>
      <c r="Q657" s="41">
        <f t="shared" si="126"/>
        <v>341.32000000000016</v>
      </c>
      <c r="R657" s="41">
        <f t="shared" si="126"/>
        <v>336.71999999999997</v>
      </c>
      <c r="S657" s="41">
        <f t="shared" si="126"/>
        <v>413.42</v>
      </c>
      <c r="T657" s="41">
        <f t="shared" si="126"/>
        <v>430.71999999999986</v>
      </c>
      <c r="U657" s="41">
        <f t="shared" si="126"/>
        <v>432.79999999999984</v>
      </c>
      <c r="V657" s="41">
        <f t="shared" si="126"/>
        <v>412.3599999999999</v>
      </c>
      <c r="W657" s="41">
        <f t="shared" si="126"/>
        <v>381.58000000000004</v>
      </c>
      <c r="X657" s="41">
        <f t="shared" si="126"/>
        <v>333.26</v>
      </c>
      <c r="Y657" s="41">
        <f t="shared" si="126"/>
        <v>281.0800000000001</v>
      </c>
      <c r="Z657" s="42">
        <f t="shared" ref="Z657:Z708" si="127">SUM(B657:Y657)</f>
        <v>7237.3799999999992</v>
      </c>
      <c r="AA657" s="43">
        <f t="shared" si="101"/>
        <v>30</v>
      </c>
      <c r="AB657" s="60">
        <f t="shared" si="102"/>
        <v>7237.3799999999992</v>
      </c>
      <c r="AD657" s="85">
        <f t="shared" si="96"/>
        <v>0</v>
      </c>
    </row>
    <row r="658" spans="1:30" ht="15.75" x14ac:dyDescent="0.25">
      <c r="A658" s="59">
        <f t="shared" si="99"/>
        <v>48853</v>
      </c>
      <c r="B658" s="41">
        <f t="shared" ref="B658:Y658" si="128">+B65*$AA65+B214*$AA214+B362*$AA362+B510*$AA510</f>
        <v>203.16000000000003</v>
      </c>
      <c r="C658" s="41">
        <f t="shared" si="128"/>
        <v>188.79000000000005</v>
      </c>
      <c r="D658" s="41">
        <f t="shared" si="128"/>
        <v>181.20000000000005</v>
      </c>
      <c r="E658" s="41">
        <f t="shared" si="128"/>
        <v>177.89999999999998</v>
      </c>
      <c r="F658" s="41">
        <f t="shared" si="128"/>
        <v>182.89999999999995</v>
      </c>
      <c r="G658" s="41">
        <f t="shared" si="128"/>
        <v>195.53999999999994</v>
      </c>
      <c r="H658" s="41">
        <f t="shared" si="128"/>
        <v>222.71000000000006</v>
      </c>
      <c r="I658" s="41">
        <f t="shared" si="128"/>
        <v>229.29999999999998</v>
      </c>
      <c r="J658" s="41">
        <f t="shared" si="128"/>
        <v>266.64999999999998</v>
      </c>
      <c r="K658" s="41">
        <f t="shared" si="128"/>
        <v>287.95999999999998</v>
      </c>
      <c r="L658" s="41">
        <f t="shared" si="128"/>
        <v>320.06999999999988</v>
      </c>
      <c r="M658" s="41">
        <f t="shared" si="128"/>
        <v>337.4799999999999</v>
      </c>
      <c r="N658" s="41">
        <f t="shared" si="128"/>
        <v>336.27000000000004</v>
      </c>
      <c r="O658" s="41">
        <f t="shared" si="128"/>
        <v>332.38</v>
      </c>
      <c r="P658" s="41">
        <f t="shared" si="128"/>
        <v>334.83</v>
      </c>
      <c r="Q658" s="41">
        <f t="shared" si="128"/>
        <v>332.88000000000011</v>
      </c>
      <c r="R658" s="41">
        <f t="shared" si="128"/>
        <v>328.97000000000008</v>
      </c>
      <c r="S658" s="41">
        <f t="shared" si="128"/>
        <v>413.09999999999991</v>
      </c>
      <c r="T658" s="41">
        <f t="shared" si="128"/>
        <v>434.38</v>
      </c>
      <c r="U658" s="41">
        <f t="shared" si="128"/>
        <v>427.73</v>
      </c>
      <c r="V658" s="41">
        <f t="shared" si="128"/>
        <v>406.95000000000005</v>
      </c>
      <c r="W658" s="41">
        <f t="shared" si="128"/>
        <v>375.96999999999991</v>
      </c>
      <c r="X658" s="41">
        <f t="shared" si="128"/>
        <v>329.94000000000005</v>
      </c>
      <c r="Y658" s="41">
        <f t="shared" si="128"/>
        <v>283.95999999999998</v>
      </c>
      <c r="Z658" s="42">
        <f t="shared" si="127"/>
        <v>7131.0200000000013</v>
      </c>
      <c r="AA658" s="43">
        <f t="shared" si="101"/>
        <v>31</v>
      </c>
      <c r="AB658" s="60">
        <f t="shared" si="102"/>
        <v>7131.02</v>
      </c>
      <c r="AD658" s="85">
        <f t="shared" si="96"/>
        <v>0</v>
      </c>
    </row>
    <row r="659" spans="1:30" ht="15.75" x14ac:dyDescent="0.25">
      <c r="A659" s="59">
        <f t="shared" si="99"/>
        <v>48884</v>
      </c>
      <c r="B659" s="41">
        <f t="shared" ref="B659:Y659" si="129">+B66*$AA66+B215*$AA215+B363*$AA363+B511*$AA511</f>
        <v>196.38000000000008</v>
      </c>
      <c r="C659" s="41">
        <f t="shared" si="129"/>
        <v>182.26000000000002</v>
      </c>
      <c r="D659" s="41">
        <f t="shared" si="129"/>
        <v>174.54000000000005</v>
      </c>
      <c r="E659" s="41">
        <f t="shared" si="129"/>
        <v>171.23999999999992</v>
      </c>
      <c r="F659" s="41">
        <f t="shared" si="129"/>
        <v>176.24000000000004</v>
      </c>
      <c r="G659" s="41">
        <f t="shared" si="129"/>
        <v>189.56000000000006</v>
      </c>
      <c r="H659" s="41">
        <f t="shared" si="129"/>
        <v>216.03999999999994</v>
      </c>
      <c r="I659" s="41">
        <f t="shared" si="129"/>
        <v>223.7399999999999</v>
      </c>
      <c r="J659" s="41">
        <f t="shared" si="129"/>
        <v>257.25999999999993</v>
      </c>
      <c r="K659" s="41">
        <f t="shared" si="129"/>
        <v>276.82</v>
      </c>
      <c r="L659" s="41">
        <f t="shared" si="129"/>
        <v>307.55999999999989</v>
      </c>
      <c r="M659" s="41">
        <f t="shared" si="129"/>
        <v>324.21999999999997</v>
      </c>
      <c r="N659" s="41">
        <f t="shared" si="129"/>
        <v>323.42</v>
      </c>
      <c r="O659" s="41">
        <f t="shared" si="129"/>
        <v>320.09999999999997</v>
      </c>
      <c r="P659" s="41">
        <f t="shared" si="129"/>
        <v>323.08</v>
      </c>
      <c r="Q659" s="41">
        <f t="shared" si="129"/>
        <v>322.45999999999992</v>
      </c>
      <c r="R659" s="41">
        <f t="shared" si="129"/>
        <v>318.98000000000008</v>
      </c>
      <c r="S659" s="41">
        <f t="shared" si="129"/>
        <v>403.15999999999997</v>
      </c>
      <c r="T659" s="41">
        <f t="shared" si="129"/>
        <v>424.54000000000008</v>
      </c>
      <c r="U659" s="41">
        <f t="shared" si="129"/>
        <v>417.98</v>
      </c>
      <c r="V659" s="41">
        <f t="shared" si="129"/>
        <v>397.93999999999994</v>
      </c>
      <c r="W659" s="41">
        <f t="shared" si="129"/>
        <v>367.44000000000005</v>
      </c>
      <c r="X659" s="41">
        <f t="shared" si="129"/>
        <v>321.7399999999999</v>
      </c>
      <c r="Y659" s="41">
        <f t="shared" si="129"/>
        <v>274.52000000000004</v>
      </c>
      <c r="Z659" s="42">
        <f t="shared" si="127"/>
        <v>6911.2199999999993</v>
      </c>
      <c r="AA659" s="43">
        <f t="shared" si="101"/>
        <v>30</v>
      </c>
      <c r="AB659" s="60">
        <f t="shared" si="102"/>
        <v>6911.2199999999993</v>
      </c>
      <c r="AD659" s="85">
        <f t="shared" si="96"/>
        <v>0</v>
      </c>
    </row>
    <row r="660" spans="1:30" ht="16.5" thickBot="1" x14ac:dyDescent="0.3">
      <c r="A660" s="61">
        <f t="shared" si="99"/>
        <v>48914</v>
      </c>
      <c r="B660" s="44">
        <f t="shared" ref="B660:Y660" si="130">+B67*$AA67+B216*$AA216+B364*$AA364+B512*$AA512</f>
        <v>215.62999999999997</v>
      </c>
      <c r="C660" s="44">
        <f t="shared" si="130"/>
        <v>198.89999999999995</v>
      </c>
      <c r="D660" s="44">
        <f t="shared" si="130"/>
        <v>189.41000000000003</v>
      </c>
      <c r="E660" s="44">
        <f t="shared" si="130"/>
        <v>185.00000000000003</v>
      </c>
      <c r="F660" s="44">
        <f t="shared" si="130"/>
        <v>187.99999999999997</v>
      </c>
      <c r="G660" s="44">
        <f t="shared" si="130"/>
        <v>198.81</v>
      </c>
      <c r="H660" s="44">
        <f t="shared" si="130"/>
        <v>222.04999999999998</v>
      </c>
      <c r="I660" s="44">
        <f t="shared" si="130"/>
        <v>231.39</v>
      </c>
      <c r="J660" s="44">
        <f t="shared" si="130"/>
        <v>271.50999999999993</v>
      </c>
      <c r="K660" s="44">
        <f t="shared" si="130"/>
        <v>292.92</v>
      </c>
      <c r="L660" s="44">
        <f t="shared" si="130"/>
        <v>321.81000000000006</v>
      </c>
      <c r="M660" s="44">
        <f t="shared" si="130"/>
        <v>339.22</v>
      </c>
      <c r="N660" s="44">
        <f t="shared" si="130"/>
        <v>340.61000000000007</v>
      </c>
      <c r="O660" s="44">
        <f t="shared" si="130"/>
        <v>338.13999999999993</v>
      </c>
      <c r="P660" s="44">
        <f t="shared" si="130"/>
        <v>340.06</v>
      </c>
      <c r="Q660" s="44">
        <f t="shared" si="130"/>
        <v>339.11</v>
      </c>
      <c r="R660" s="44">
        <f t="shared" si="130"/>
        <v>334.62000000000006</v>
      </c>
      <c r="S660" s="44">
        <f t="shared" si="130"/>
        <v>416.05</v>
      </c>
      <c r="T660" s="44">
        <f t="shared" si="130"/>
        <v>441.19999999999987</v>
      </c>
      <c r="U660" s="44">
        <f t="shared" si="130"/>
        <v>440.73999999999984</v>
      </c>
      <c r="V660" s="44">
        <f t="shared" si="130"/>
        <v>419.8</v>
      </c>
      <c r="W660" s="44">
        <f t="shared" si="130"/>
        <v>391.26999999999987</v>
      </c>
      <c r="X660" s="44">
        <f t="shared" si="130"/>
        <v>349.16000000000008</v>
      </c>
      <c r="Y660" s="44">
        <f t="shared" si="130"/>
        <v>306.02999999999997</v>
      </c>
      <c r="Z660" s="45">
        <f t="shared" si="127"/>
        <v>7311.4399999999987</v>
      </c>
      <c r="AA660" s="46">
        <f t="shared" si="101"/>
        <v>31</v>
      </c>
      <c r="AB660" s="62">
        <f t="shared" si="102"/>
        <v>7311.4399999999987</v>
      </c>
      <c r="AD660" s="85">
        <f t="shared" si="96"/>
        <v>0</v>
      </c>
    </row>
    <row r="661" spans="1:30" ht="15.75" x14ac:dyDescent="0.25">
      <c r="A661" s="77">
        <f t="shared" si="99"/>
        <v>48945</v>
      </c>
      <c r="B661" s="73">
        <f t="shared" ref="B661:Y661" si="131">+B68*$AA68+B217*$AA217+B365*$AA365+B513*$AA513</f>
        <v>216.62999999999997</v>
      </c>
      <c r="C661" s="73">
        <f t="shared" si="131"/>
        <v>200.85</v>
      </c>
      <c r="D661" s="73">
        <f t="shared" si="131"/>
        <v>191.79000000000002</v>
      </c>
      <c r="E661" s="73">
        <f t="shared" si="131"/>
        <v>187.72999999999996</v>
      </c>
      <c r="F661" s="73">
        <f t="shared" si="131"/>
        <v>190.85999999999993</v>
      </c>
      <c r="G661" s="73">
        <f t="shared" si="131"/>
        <v>204.51999999999998</v>
      </c>
      <c r="H661" s="73">
        <f t="shared" si="131"/>
        <v>225.75999999999993</v>
      </c>
      <c r="I661" s="73">
        <f t="shared" si="131"/>
        <v>231.42</v>
      </c>
      <c r="J661" s="73">
        <f t="shared" si="131"/>
        <v>268.04000000000002</v>
      </c>
      <c r="K661" s="73">
        <f t="shared" si="131"/>
        <v>290.33</v>
      </c>
      <c r="L661" s="73">
        <f t="shared" si="131"/>
        <v>313.03000000000009</v>
      </c>
      <c r="M661" s="73">
        <f t="shared" si="131"/>
        <v>342.59</v>
      </c>
      <c r="N661" s="73">
        <f t="shared" si="131"/>
        <v>344.5499999999999</v>
      </c>
      <c r="O661" s="73">
        <f t="shared" si="131"/>
        <v>341.79000000000008</v>
      </c>
      <c r="P661" s="73">
        <f t="shared" si="131"/>
        <v>344.59999999999997</v>
      </c>
      <c r="Q661" s="73">
        <f t="shared" si="131"/>
        <v>343.88</v>
      </c>
      <c r="R661" s="73">
        <f t="shared" si="131"/>
        <v>339.58</v>
      </c>
      <c r="S661" s="73">
        <f t="shared" si="131"/>
        <v>416.25999999999993</v>
      </c>
      <c r="T661" s="73">
        <f t="shared" si="131"/>
        <v>431.75999999999988</v>
      </c>
      <c r="U661" s="73">
        <f t="shared" si="131"/>
        <v>444.19</v>
      </c>
      <c r="V661" s="73">
        <f t="shared" si="131"/>
        <v>426.29</v>
      </c>
      <c r="W661" s="73">
        <f t="shared" si="131"/>
        <v>397.14</v>
      </c>
      <c r="X661" s="73">
        <f t="shared" si="131"/>
        <v>351.24999999999994</v>
      </c>
      <c r="Y661" s="73">
        <f t="shared" si="131"/>
        <v>304.63</v>
      </c>
      <c r="Z661" s="74">
        <f t="shared" si="127"/>
        <v>7349.47</v>
      </c>
      <c r="AA661" s="75">
        <f t="shared" si="101"/>
        <v>31</v>
      </c>
      <c r="AB661" s="76">
        <f t="shared" si="102"/>
        <v>7349.4699999999993</v>
      </c>
      <c r="AD661" s="85">
        <f t="shared" si="96"/>
        <v>0</v>
      </c>
    </row>
    <row r="662" spans="1:30" ht="15.75" x14ac:dyDescent="0.25">
      <c r="A662" s="59">
        <f t="shared" si="99"/>
        <v>48976</v>
      </c>
      <c r="B662" s="41">
        <f t="shared" ref="B662:Y662" si="132">+B69*$AA69+B218*$AA218+B366*$AA366+B514*$AA514</f>
        <v>192.64000000000004</v>
      </c>
      <c r="C662" s="41">
        <f t="shared" si="132"/>
        <v>179.28000000000006</v>
      </c>
      <c r="D662" s="41">
        <f t="shared" si="132"/>
        <v>171.79999999999995</v>
      </c>
      <c r="E662" s="41">
        <f t="shared" si="132"/>
        <v>168.71999999999994</v>
      </c>
      <c r="F662" s="41">
        <f t="shared" si="132"/>
        <v>174.24000000000007</v>
      </c>
      <c r="G662" s="41">
        <f t="shared" si="132"/>
        <v>194.68</v>
      </c>
      <c r="H662" s="41">
        <f t="shared" si="132"/>
        <v>217.39999999999995</v>
      </c>
      <c r="I662" s="41">
        <f t="shared" si="132"/>
        <v>220.52</v>
      </c>
      <c r="J662" s="41">
        <f t="shared" si="132"/>
        <v>253.63999999999996</v>
      </c>
      <c r="K662" s="41">
        <f t="shared" si="132"/>
        <v>272.59999999999997</v>
      </c>
      <c r="L662" s="41">
        <f t="shared" si="132"/>
        <v>299.28000000000009</v>
      </c>
      <c r="M662" s="41">
        <f t="shared" si="132"/>
        <v>314.39999999999998</v>
      </c>
      <c r="N662" s="41">
        <f t="shared" si="132"/>
        <v>310.88</v>
      </c>
      <c r="O662" s="41">
        <f t="shared" si="132"/>
        <v>309.27999999999992</v>
      </c>
      <c r="P662" s="41">
        <f t="shared" si="132"/>
        <v>314.03999999999991</v>
      </c>
      <c r="Q662" s="41">
        <f t="shared" si="132"/>
        <v>313.83999999999992</v>
      </c>
      <c r="R662" s="41">
        <f t="shared" si="132"/>
        <v>310.67999999999995</v>
      </c>
      <c r="S662" s="41">
        <f t="shared" si="132"/>
        <v>379.28000000000003</v>
      </c>
      <c r="T662" s="41">
        <f t="shared" si="132"/>
        <v>386.48000000000008</v>
      </c>
      <c r="U662" s="41">
        <f t="shared" si="132"/>
        <v>403.35999999999996</v>
      </c>
      <c r="V662" s="41">
        <f t="shared" si="132"/>
        <v>387.44000000000005</v>
      </c>
      <c r="W662" s="41">
        <f t="shared" si="132"/>
        <v>359.32000000000011</v>
      </c>
      <c r="X662" s="41">
        <f t="shared" si="132"/>
        <v>315.3599999999999</v>
      </c>
      <c r="Y662" s="41">
        <f t="shared" si="132"/>
        <v>271.39999999999998</v>
      </c>
      <c r="Z662" s="42">
        <f t="shared" si="127"/>
        <v>6720.5599999999986</v>
      </c>
      <c r="AA662" s="43">
        <f t="shared" si="101"/>
        <v>28</v>
      </c>
      <c r="AB662" s="60">
        <f t="shared" si="102"/>
        <v>6720.5599999999995</v>
      </c>
      <c r="AD662" s="85">
        <f t="shared" si="96"/>
        <v>0</v>
      </c>
    </row>
    <row r="663" spans="1:30" ht="15.75" x14ac:dyDescent="0.25">
      <c r="A663" s="59">
        <f t="shared" si="99"/>
        <v>49004</v>
      </c>
      <c r="B663" s="41">
        <f t="shared" ref="B663:Y663" si="133">+B70*$AA70+B219*$AA219+B367*$AA367+B515*$AA515</f>
        <v>216.15000000000009</v>
      </c>
      <c r="C663" s="41">
        <f t="shared" si="133"/>
        <v>200.86000000000007</v>
      </c>
      <c r="D663" s="41">
        <f t="shared" si="133"/>
        <v>193.23999999999992</v>
      </c>
      <c r="E663" s="41">
        <f t="shared" si="133"/>
        <v>189.70000000000005</v>
      </c>
      <c r="F663" s="41">
        <f t="shared" si="133"/>
        <v>196.00000000000003</v>
      </c>
      <c r="G663" s="41">
        <f t="shared" si="133"/>
        <v>218.84999999999994</v>
      </c>
      <c r="H663" s="41">
        <f t="shared" si="133"/>
        <v>243.16000000000003</v>
      </c>
      <c r="I663" s="41">
        <f t="shared" si="133"/>
        <v>249.36000000000004</v>
      </c>
      <c r="J663" s="41">
        <f t="shared" si="133"/>
        <v>284.93999999999994</v>
      </c>
      <c r="K663" s="41">
        <f t="shared" si="133"/>
        <v>305.41000000000008</v>
      </c>
      <c r="L663" s="41">
        <f t="shared" si="133"/>
        <v>336.22000000000008</v>
      </c>
      <c r="M663" s="41">
        <f t="shared" si="133"/>
        <v>352.9799999999999</v>
      </c>
      <c r="N663" s="41">
        <f t="shared" si="133"/>
        <v>350.69000000000005</v>
      </c>
      <c r="O663" s="41">
        <f t="shared" si="133"/>
        <v>347.91999999999985</v>
      </c>
      <c r="P663" s="41">
        <f t="shared" si="133"/>
        <v>352.06</v>
      </c>
      <c r="Q663" s="41">
        <f t="shared" si="133"/>
        <v>352.04</v>
      </c>
      <c r="R663" s="41">
        <f t="shared" si="133"/>
        <v>348.1</v>
      </c>
      <c r="S663" s="41">
        <f t="shared" si="133"/>
        <v>426.05000000000013</v>
      </c>
      <c r="T663" s="41">
        <f t="shared" si="133"/>
        <v>437.68000000000012</v>
      </c>
      <c r="U663" s="41">
        <f t="shared" si="133"/>
        <v>453.48</v>
      </c>
      <c r="V663" s="41">
        <f t="shared" si="133"/>
        <v>433.77000000000015</v>
      </c>
      <c r="W663" s="41">
        <f t="shared" si="133"/>
        <v>401.31000000000012</v>
      </c>
      <c r="X663" s="41">
        <f t="shared" si="133"/>
        <v>352.46000000000004</v>
      </c>
      <c r="Y663" s="41">
        <f t="shared" si="133"/>
        <v>303.6400000000001</v>
      </c>
      <c r="Z663" s="42">
        <f t="shared" si="127"/>
        <v>7546.0700000000024</v>
      </c>
      <c r="AA663" s="43">
        <f t="shared" si="101"/>
        <v>31</v>
      </c>
      <c r="AB663" s="60">
        <f t="shared" si="102"/>
        <v>7546.0700000000006</v>
      </c>
      <c r="AD663" s="85">
        <f t="shared" si="96"/>
        <v>0</v>
      </c>
    </row>
    <row r="664" spans="1:30" ht="15.75" x14ac:dyDescent="0.25">
      <c r="A664" s="59">
        <f t="shared" si="99"/>
        <v>49035</v>
      </c>
      <c r="B664" s="41">
        <f t="shared" ref="B664:Y664" si="134">+B71*$AA71+B220*$AA220+B368*$AA368+B516*$AA516</f>
        <v>208.14999999999998</v>
      </c>
      <c r="C664" s="41">
        <f t="shared" si="134"/>
        <v>193.27999999999997</v>
      </c>
      <c r="D664" s="41">
        <f t="shared" si="134"/>
        <v>185.25999999999996</v>
      </c>
      <c r="E664" s="41">
        <f t="shared" si="134"/>
        <v>181.61999999999995</v>
      </c>
      <c r="F664" s="41">
        <f t="shared" si="134"/>
        <v>186.49000000000004</v>
      </c>
      <c r="G664" s="41">
        <f t="shared" si="134"/>
        <v>202.56999999999996</v>
      </c>
      <c r="H664" s="41">
        <f t="shared" si="134"/>
        <v>224.97000000000003</v>
      </c>
      <c r="I664" s="41">
        <f t="shared" si="134"/>
        <v>227.08000000000007</v>
      </c>
      <c r="J664" s="41">
        <f t="shared" si="134"/>
        <v>262.23</v>
      </c>
      <c r="K664" s="41">
        <f t="shared" si="134"/>
        <v>283.04000000000002</v>
      </c>
      <c r="L664" s="41">
        <f t="shared" si="134"/>
        <v>316.04999999999995</v>
      </c>
      <c r="M664" s="41">
        <f t="shared" si="134"/>
        <v>332.80999999999995</v>
      </c>
      <c r="N664" s="41">
        <f t="shared" si="134"/>
        <v>332.6099999999999</v>
      </c>
      <c r="O664" s="41">
        <f t="shared" si="134"/>
        <v>328.63</v>
      </c>
      <c r="P664" s="41">
        <f t="shared" si="134"/>
        <v>329.67999999999995</v>
      </c>
      <c r="Q664" s="41">
        <f t="shared" si="134"/>
        <v>329.67000000000007</v>
      </c>
      <c r="R664" s="41">
        <f t="shared" si="134"/>
        <v>325.55999999999995</v>
      </c>
      <c r="S664" s="41">
        <f t="shared" si="134"/>
        <v>402.13999999999993</v>
      </c>
      <c r="T664" s="41">
        <f t="shared" si="134"/>
        <v>418.95000000000005</v>
      </c>
      <c r="U664" s="41">
        <f t="shared" si="134"/>
        <v>429.18</v>
      </c>
      <c r="V664" s="41">
        <f t="shared" si="134"/>
        <v>410.84999999999991</v>
      </c>
      <c r="W664" s="41">
        <f t="shared" si="134"/>
        <v>381.10000000000008</v>
      </c>
      <c r="X664" s="41">
        <f t="shared" si="134"/>
        <v>336.40000000000009</v>
      </c>
      <c r="Y664" s="41">
        <f t="shared" si="134"/>
        <v>291.45999999999992</v>
      </c>
      <c r="Z664" s="42">
        <f t="shared" si="127"/>
        <v>7119.78</v>
      </c>
      <c r="AA664" s="43">
        <f t="shared" si="101"/>
        <v>30</v>
      </c>
      <c r="AB664" s="60">
        <f t="shared" si="102"/>
        <v>7119.7799999999988</v>
      </c>
      <c r="AD664" s="85">
        <f t="shared" si="96"/>
        <v>0</v>
      </c>
    </row>
    <row r="665" spans="1:30" ht="15.75" x14ac:dyDescent="0.25">
      <c r="A665" s="59">
        <f t="shared" ref="A665:A696" si="135">+A517</f>
        <v>49065</v>
      </c>
      <c r="B665" s="41">
        <f t="shared" ref="B665:Y665" si="136">+B72*$AA72+B221*$AA221+B369*$AA369+B517*$AA517</f>
        <v>210.02000000000004</v>
      </c>
      <c r="C665" s="41">
        <f t="shared" si="136"/>
        <v>195.60000000000002</v>
      </c>
      <c r="D665" s="41">
        <f t="shared" si="136"/>
        <v>187.79</v>
      </c>
      <c r="E665" s="41">
        <f t="shared" si="136"/>
        <v>184.31000000000006</v>
      </c>
      <c r="F665" s="41">
        <f t="shared" si="136"/>
        <v>190.37000000000003</v>
      </c>
      <c r="G665" s="41">
        <f t="shared" si="136"/>
        <v>207.26999999999998</v>
      </c>
      <c r="H665" s="41">
        <f t="shared" si="136"/>
        <v>234.15</v>
      </c>
      <c r="I665" s="41">
        <f t="shared" si="136"/>
        <v>241.58000000000007</v>
      </c>
      <c r="J665" s="41">
        <f t="shared" si="136"/>
        <v>277.47000000000003</v>
      </c>
      <c r="K665" s="41">
        <f t="shared" si="136"/>
        <v>299.22999999999996</v>
      </c>
      <c r="L665" s="41">
        <f t="shared" si="136"/>
        <v>332.00000000000006</v>
      </c>
      <c r="M665" s="41">
        <f t="shared" si="136"/>
        <v>349.33000000000015</v>
      </c>
      <c r="N665" s="41">
        <f t="shared" si="136"/>
        <v>346.95000000000005</v>
      </c>
      <c r="O665" s="41">
        <f t="shared" si="136"/>
        <v>342.67999999999989</v>
      </c>
      <c r="P665" s="41">
        <f t="shared" si="136"/>
        <v>344.1400000000001</v>
      </c>
      <c r="Q665" s="41">
        <f t="shared" si="136"/>
        <v>342.15999999999985</v>
      </c>
      <c r="R665" s="41">
        <f t="shared" si="136"/>
        <v>337.05</v>
      </c>
      <c r="S665" s="41">
        <f t="shared" si="136"/>
        <v>416.71999999999997</v>
      </c>
      <c r="T665" s="41">
        <f t="shared" si="136"/>
        <v>432.42999999999984</v>
      </c>
      <c r="U665" s="41">
        <f t="shared" si="136"/>
        <v>443.27000000000004</v>
      </c>
      <c r="V665" s="41">
        <f t="shared" si="136"/>
        <v>423.68</v>
      </c>
      <c r="W665" s="41">
        <f t="shared" si="136"/>
        <v>391.14000000000016</v>
      </c>
      <c r="X665" s="41">
        <f t="shared" si="136"/>
        <v>342.56</v>
      </c>
      <c r="Y665" s="41">
        <f t="shared" si="136"/>
        <v>295.08000000000004</v>
      </c>
      <c r="Z665" s="42">
        <f t="shared" si="127"/>
        <v>7366.9800000000014</v>
      </c>
      <c r="AA665" s="43">
        <f t="shared" ref="AA665:AA696" si="137">AA72+AA221+AA369+AA517</f>
        <v>31</v>
      </c>
      <c r="AB665" s="60">
        <f t="shared" ref="AB665:AB696" si="138">+AB72+AB221+AB369+AB517</f>
        <v>7366.9800000000014</v>
      </c>
      <c r="AD665" s="85">
        <f t="shared" si="96"/>
        <v>0</v>
      </c>
    </row>
    <row r="666" spans="1:30" ht="15.75" x14ac:dyDescent="0.25">
      <c r="A666" s="59">
        <f t="shared" si="135"/>
        <v>49096</v>
      </c>
      <c r="B666" s="41">
        <f t="shared" ref="B666:Y666" si="139">+B73*$AA73+B222*$AA222+B370*$AA370+B518*$AA518</f>
        <v>197.30000000000004</v>
      </c>
      <c r="C666" s="41">
        <f t="shared" si="139"/>
        <v>183.16000000000003</v>
      </c>
      <c r="D666" s="41">
        <f t="shared" si="139"/>
        <v>175.29999999999995</v>
      </c>
      <c r="E666" s="41">
        <f t="shared" si="139"/>
        <v>171.78000000000003</v>
      </c>
      <c r="F666" s="41">
        <f t="shared" si="139"/>
        <v>176.63999999999993</v>
      </c>
      <c r="G666" s="41">
        <f t="shared" si="139"/>
        <v>189.96</v>
      </c>
      <c r="H666" s="41">
        <f t="shared" si="139"/>
        <v>215.18000000000004</v>
      </c>
      <c r="I666" s="41">
        <f t="shared" si="139"/>
        <v>222.7</v>
      </c>
      <c r="J666" s="41">
        <f t="shared" si="139"/>
        <v>257.02</v>
      </c>
      <c r="K666" s="41">
        <f t="shared" si="139"/>
        <v>277.24</v>
      </c>
      <c r="L666" s="41">
        <f t="shared" si="139"/>
        <v>308.36000000000013</v>
      </c>
      <c r="M666" s="41">
        <f t="shared" si="139"/>
        <v>325.24</v>
      </c>
      <c r="N666" s="41">
        <f t="shared" si="139"/>
        <v>324.71999999999991</v>
      </c>
      <c r="O666" s="41">
        <f t="shared" si="139"/>
        <v>319.83999999999992</v>
      </c>
      <c r="P666" s="41">
        <f t="shared" si="139"/>
        <v>320.4799999999999</v>
      </c>
      <c r="Q666" s="41">
        <f t="shared" si="139"/>
        <v>318.32</v>
      </c>
      <c r="R666" s="41">
        <f t="shared" si="139"/>
        <v>314.64000000000004</v>
      </c>
      <c r="S666" s="41">
        <f t="shared" si="139"/>
        <v>390.81999999999994</v>
      </c>
      <c r="T666" s="41">
        <f t="shared" si="139"/>
        <v>402.31999999999994</v>
      </c>
      <c r="U666" s="41">
        <f t="shared" si="139"/>
        <v>418.00000000000011</v>
      </c>
      <c r="V666" s="41">
        <f t="shared" si="139"/>
        <v>399.53999999999991</v>
      </c>
      <c r="W666" s="41">
        <f t="shared" si="139"/>
        <v>369.30000000000007</v>
      </c>
      <c r="X666" s="41">
        <f t="shared" si="139"/>
        <v>323.62000000000006</v>
      </c>
      <c r="Y666" s="41">
        <f t="shared" si="139"/>
        <v>279.44000000000005</v>
      </c>
      <c r="Z666" s="42">
        <f t="shared" si="127"/>
        <v>6880.92</v>
      </c>
      <c r="AA666" s="43">
        <f t="shared" si="137"/>
        <v>30</v>
      </c>
      <c r="AB666" s="60">
        <f t="shared" si="138"/>
        <v>6880.9199999999992</v>
      </c>
      <c r="AD666" s="85">
        <f t="shared" si="96"/>
        <v>0</v>
      </c>
    </row>
    <row r="667" spans="1:30" ht="15.75" x14ac:dyDescent="0.25">
      <c r="A667" s="59">
        <f t="shared" si="135"/>
        <v>49126</v>
      </c>
      <c r="B667" s="41">
        <f t="shared" ref="B667:Y667" si="140">+B74*$AA74+B223*$AA223+B371*$AA371+B519*$AA519</f>
        <v>215.37000000000006</v>
      </c>
      <c r="C667" s="41">
        <f t="shared" si="140"/>
        <v>200.05999999999997</v>
      </c>
      <c r="D667" s="41">
        <f t="shared" si="140"/>
        <v>191.17000000000004</v>
      </c>
      <c r="E667" s="41">
        <f t="shared" si="140"/>
        <v>187.02999999999997</v>
      </c>
      <c r="F667" s="41">
        <f t="shared" si="140"/>
        <v>191.61000000000004</v>
      </c>
      <c r="G667" s="41">
        <f t="shared" si="140"/>
        <v>206.25000000000006</v>
      </c>
      <c r="H667" s="41">
        <f t="shared" si="140"/>
        <v>230.05999999999997</v>
      </c>
      <c r="I667" s="41">
        <f t="shared" si="140"/>
        <v>234.32999999999993</v>
      </c>
      <c r="J667" s="41">
        <f t="shared" si="140"/>
        <v>273.0100000000001</v>
      </c>
      <c r="K667" s="41">
        <f t="shared" si="140"/>
        <v>295.58000000000004</v>
      </c>
      <c r="L667" s="41">
        <f t="shared" si="140"/>
        <v>330.34000000000003</v>
      </c>
      <c r="M667" s="41">
        <f t="shared" si="140"/>
        <v>349.14000000000016</v>
      </c>
      <c r="N667" s="41">
        <f t="shared" si="140"/>
        <v>348.57000000000005</v>
      </c>
      <c r="O667" s="41">
        <f t="shared" si="140"/>
        <v>344.12000000000012</v>
      </c>
      <c r="P667" s="41">
        <f t="shared" si="140"/>
        <v>345.79</v>
      </c>
      <c r="Q667" s="41">
        <f t="shared" si="140"/>
        <v>344.38000000000011</v>
      </c>
      <c r="R667" s="41">
        <f t="shared" si="140"/>
        <v>340.38999999999987</v>
      </c>
      <c r="S667" s="41">
        <f t="shared" si="140"/>
        <v>417.68</v>
      </c>
      <c r="T667" s="41">
        <f t="shared" si="140"/>
        <v>425.7600000000001</v>
      </c>
      <c r="U667" s="41">
        <f t="shared" si="140"/>
        <v>447.76999999999987</v>
      </c>
      <c r="V667" s="41">
        <f t="shared" si="140"/>
        <v>429.14999999999992</v>
      </c>
      <c r="W667" s="41">
        <f t="shared" si="140"/>
        <v>397.66000000000008</v>
      </c>
      <c r="X667" s="41">
        <f t="shared" si="140"/>
        <v>349.0499999999999</v>
      </c>
      <c r="Y667" s="41">
        <f t="shared" si="140"/>
        <v>302.53999999999991</v>
      </c>
      <c r="Z667" s="42">
        <f t="shared" si="127"/>
        <v>7396.81</v>
      </c>
      <c r="AA667" s="43">
        <f t="shared" si="137"/>
        <v>31</v>
      </c>
      <c r="AB667" s="60">
        <f t="shared" si="138"/>
        <v>7396.8099999999995</v>
      </c>
      <c r="AD667" s="85">
        <f t="shared" si="96"/>
        <v>0</v>
      </c>
    </row>
    <row r="668" spans="1:30" ht="15.75" x14ac:dyDescent="0.25">
      <c r="A668" s="59">
        <f t="shared" si="135"/>
        <v>49157</v>
      </c>
      <c r="B668" s="41">
        <f t="shared" ref="B668:Y668" si="141">+B75*$AA75+B224*$AA224+B372*$AA372+B520*$AA520</f>
        <v>213.13000000000005</v>
      </c>
      <c r="C668" s="41">
        <f t="shared" si="141"/>
        <v>198.18999999999997</v>
      </c>
      <c r="D668" s="41">
        <f t="shared" si="141"/>
        <v>189.77999999999997</v>
      </c>
      <c r="E668" s="41">
        <f t="shared" si="141"/>
        <v>186.02999999999997</v>
      </c>
      <c r="F668" s="41">
        <f t="shared" si="141"/>
        <v>191.31999999999994</v>
      </c>
      <c r="G668" s="41">
        <f t="shared" si="141"/>
        <v>209.80000000000004</v>
      </c>
      <c r="H668" s="41">
        <f t="shared" si="141"/>
        <v>234.18</v>
      </c>
      <c r="I668" s="41">
        <f t="shared" si="141"/>
        <v>240.17999999999995</v>
      </c>
      <c r="J668" s="41">
        <f t="shared" si="141"/>
        <v>275.57999999999993</v>
      </c>
      <c r="K668" s="41">
        <f t="shared" si="141"/>
        <v>296.88000000000005</v>
      </c>
      <c r="L668" s="41">
        <f t="shared" si="141"/>
        <v>330.87000000000006</v>
      </c>
      <c r="M668" s="41">
        <f t="shared" si="141"/>
        <v>349.38999999999987</v>
      </c>
      <c r="N668" s="41">
        <f t="shared" si="141"/>
        <v>347.73</v>
      </c>
      <c r="O668" s="41">
        <f t="shared" si="141"/>
        <v>345.2399999999999</v>
      </c>
      <c r="P668" s="41">
        <f t="shared" si="141"/>
        <v>348.15999999999991</v>
      </c>
      <c r="Q668" s="41">
        <f t="shared" si="141"/>
        <v>346.92000000000013</v>
      </c>
      <c r="R668" s="41">
        <f t="shared" si="141"/>
        <v>343.21999999999997</v>
      </c>
      <c r="S668" s="41">
        <f t="shared" si="141"/>
        <v>421.60999999999996</v>
      </c>
      <c r="T668" s="41">
        <f t="shared" si="141"/>
        <v>432.71000000000004</v>
      </c>
      <c r="U668" s="41">
        <f t="shared" si="141"/>
        <v>449.66</v>
      </c>
      <c r="V668" s="41">
        <f t="shared" si="141"/>
        <v>429.47</v>
      </c>
      <c r="W668" s="41">
        <f t="shared" si="141"/>
        <v>396.34000000000009</v>
      </c>
      <c r="X668" s="41">
        <f t="shared" si="141"/>
        <v>346.25000000000017</v>
      </c>
      <c r="Y668" s="41">
        <f t="shared" si="141"/>
        <v>299.78999999999996</v>
      </c>
      <c r="Z668" s="42">
        <f t="shared" si="127"/>
        <v>7422.43</v>
      </c>
      <c r="AA668" s="43">
        <f t="shared" si="137"/>
        <v>31</v>
      </c>
      <c r="AB668" s="60">
        <f t="shared" si="138"/>
        <v>7422.43</v>
      </c>
      <c r="AD668" s="85">
        <f t="shared" si="96"/>
        <v>0</v>
      </c>
    </row>
    <row r="669" spans="1:30" ht="15.75" x14ac:dyDescent="0.25">
      <c r="A669" s="59">
        <f t="shared" si="135"/>
        <v>49188</v>
      </c>
      <c r="B669" s="41">
        <f t="shared" ref="B669:Y669" si="142">+B76*$AA76+B225*$AA225+B373*$AA373+B521*$AA521</f>
        <v>211.08999999999997</v>
      </c>
      <c r="C669" s="41">
        <f t="shared" si="142"/>
        <v>196.40999999999997</v>
      </c>
      <c r="D669" s="41">
        <f t="shared" si="142"/>
        <v>188.2</v>
      </c>
      <c r="E669" s="41">
        <f t="shared" si="142"/>
        <v>184.28</v>
      </c>
      <c r="F669" s="41">
        <f t="shared" si="142"/>
        <v>189.94000000000005</v>
      </c>
      <c r="G669" s="41">
        <f t="shared" si="142"/>
        <v>207.36000000000007</v>
      </c>
      <c r="H669" s="41">
        <f t="shared" si="142"/>
        <v>234.20999999999998</v>
      </c>
      <c r="I669" s="41">
        <f t="shared" si="142"/>
        <v>242.08</v>
      </c>
      <c r="J669" s="41">
        <f t="shared" si="142"/>
        <v>279.05000000000007</v>
      </c>
      <c r="K669" s="41">
        <f t="shared" si="142"/>
        <v>301.6099999999999</v>
      </c>
      <c r="L669" s="41">
        <f t="shared" si="142"/>
        <v>332.40999999999997</v>
      </c>
      <c r="M669" s="41">
        <f t="shared" si="142"/>
        <v>350.20999999999987</v>
      </c>
      <c r="N669" s="41">
        <f t="shared" si="142"/>
        <v>347.69000000000011</v>
      </c>
      <c r="O669" s="41">
        <f t="shared" si="142"/>
        <v>344.4899999999999</v>
      </c>
      <c r="P669" s="41">
        <f t="shared" si="142"/>
        <v>349.02999999999992</v>
      </c>
      <c r="Q669" s="41">
        <f t="shared" si="142"/>
        <v>347.96999999999997</v>
      </c>
      <c r="R669" s="41">
        <f t="shared" si="142"/>
        <v>343.17</v>
      </c>
      <c r="S669" s="41">
        <f t="shared" si="142"/>
        <v>421.98</v>
      </c>
      <c r="T669" s="41">
        <f t="shared" si="142"/>
        <v>439.94999999999993</v>
      </c>
      <c r="U669" s="41">
        <f t="shared" si="142"/>
        <v>442.04999999999995</v>
      </c>
      <c r="V669" s="41">
        <f t="shared" si="142"/>
        <v>421.12</v>
      </c>
      <c r="W669" s="41">
        <f t="shared" si="142"/>
        <v>389.86999999999995</v>
      </c>
      <c r="X669" s="41">
        <f t="shared" si="142"/>
        <v>340.96000000000004</v>
      </c>
      <c r="Y669" s="41">
        <f t="shared" si="142"/>
        <v>287.81999999999994</v>
      </c>
      <c r="Z669" s="42">
        <f t="shared" si="127"/>
        <v>7392.949999999998</v>
      </c>
      <c r="AA669" s="43">
        <f t="shared" si="137"/>
        <v>30</v>
      </c>
      <c r="AB669" s="60">
        <f t="shared" si="138"/>
        <v>7392.95</v>
      </c>
      <c r="AD669" s="85">
        <f t="shared" si="96"/>
        <v>0</v>
      </c>
    </row>
    <row r="670" spans="1:30" ht="15.75" x14ac:dyDescent="0.25">
      <c r="A670" s="59">
        <f t="shared" si="135"/>
        <v>49218</v>
      </c>
      <c r="B670" s="41">
        <f t="shared" ref="B670:Y670" si="143">+B77*$AA77+B226*$AA226+B374*$AA374+B522*$AA522</f>
        <v>207.65999999999994</v>
      </c>
      <c r="C670" s="41">
        <f t="shared" si="143"/>
        <v>192.99000000000007</v>
      </c>
      <c r="D670" s="41">
        <f t="shared" si="143"/>
        <v>185.15</v>
      </c>
      <c r="E670" s="41">
        <f t="shared" si="143"/>
        <v>181.91999999999993</v>
      </c>
      <c r="F670" s="41">
        <f t="shared" si="143"/>
        <v>187.26999999999995</v>
      </c>
      <c r="G670" s="41">
        <f t="shared" si="143"/>
        <v>200.54000000000002</v>
      </c>
      <c r="H670" s="41">
        <f t="shared" si="143"/>
        <v>228.43</v>
      </c>
      <c r="I670" s="41">
        <f t="shared" si="143"/>
        <v>237.06999999999996</v>
      </c>
      <c r="J670" s="41">
        <f t="shared" si="143"/>
        <v>273.35999999999996</v>
      </c>
      <c r="K670" s="41">
        <f t="shared" si="143"/>
        <v>294.97999999999996</v>
      </c>
      <c r="L670" s="41">
        <f t="shared" si="143"/>
        <v>328.01999999999987</v>
      </c>
      <c r="M670" s="41">
        <f t="shared" si="143"/>
        <v>346.04</v>
      </c>
      <c r="N670" s="41">
        <f t="shared" si="143"/>
        <v>344.79000000000008</v>
      </c>
      <c r="O670" s="41">
        <f t="shared" si="143"/>
        <v>340.62</v>
      </c>
      <c r="P670" s="41">
        <f t="shared" si="143"/>
        <v>343.61</v>
      </c>
      <c r="Q670" s="41">
        <f t="shared" si="143"/>
        <v>341.9799999999999</v>
      </c>
      <c r="R670" s="41">
        <f t="shared" si="143"/>
        <v>337.83</v>
      </c>
      <c r="S670" s="41">
        <f t="shared" si="143"/>
        <v>423.81000000000006</v>
      </c>
      <c r="T670" s="41">
        <f t="shared" si="143"/>
        <v>445.37</v>
      </c>
      <c r="U670" s="41">
        <f t="shared" si="143"/>
        <v>438.37000000000012</v>
      </c>
      <c r="V670" s="41">
        <f t="shared" si="143"/>
        <v>417</v>
      </c>
      <c r="W670" s="41">
        <f t="shared" si="143"/>
        <v>385.23000000000008</v>
      </c>
      <c r="X670" s="41">
        <f t="shared" si="143"/>
        <v>337.59000000000009</v>
      </c>
      <c r="Y670" s="41">
        <f t="shared" si="143"/>
        <v>290.38</v>
      </c>
      <c r="Z670" s="42">
        <f t="shared" si="127"/>
        <v>7310.01</v>
      </c>
      <c r="AA670" s="43">
        <f t="shared" si="137"/>
        <v>31</v>
      </c>
      <c r="AB670" s="60">
        <f t="shared" si="138"/>
        <v>7310.01</v>
      </c>
      <c r="AD670" s="85">
        <f t="shared" si="96"/>
        <v>0</v>
      </c>
    </row>
    <row r="671" spans="1:30" ht="15.75" x14ac:dyDescent="0.25">
      <c r="A671" s="59">
        <f t="shared" si="135"/>
        <v>49249</v>
      </c>
      <c r="B671" s="41">
        <f t="shared" ref="B671:Y671" si="144">+B78*$AA78+B227*$AA227+B375*$AA375+B523*$AA523</f>
        <v>201.01999999999998</v>
      </c>
      <c r="C671" s="41">
        <f t="shared" si="144"/>
        <v>186.56</v>
      </c>
      <c r="D671" s="41">
        <f t="shared" si="144"/>
        <v>178.74000000000007</v>
      </c>
      <c r="E671" s="41">
        <f t="shared" si="144"/>
        <v>175.41999999999993</v>
      </c>
      <c r="F671" s="41">
        <f t="shared" si="144"/>
        <v>180.44000000000003</v>
      </c>
      <c r="G671" s="41">
        <f t="shared" si="144"/>
        <v>194.13999999999996</v>
      </c>
      <c r="H671" s="41">
        <f t="shared" si="144"/>
        <v>221.15999999999988</v>
      </c>
      <c r="I671" s="41">
        <f t="shared" si="144"/>
        <v>229.22</v>
      </c>
      <c r="J671" s="41">
        <f t="shared" si="144"/>
        <v>263.27999999999992</v>
      </c>
      <c r="K671" s="41">
        <f t="shared" si="144"/>
        <v>283.42</v>
      </c>
      <c r="L671" s="41">
        <f t="shared" si="144"/>
        <v>314.94000000000011</v>
      </c>
      <c r="M671" s="41">
        <f t="shared" si="144"/>
        <v>331.94000000000005</v>
      </c>
      <c r="N671" s="41">
        <f t="shared" si="144"/>
        <v>331.14000000000004</v>
      </c>
      <c r="O671" s="41">
        <f t="shared" si="144"/>
        <v>327.78000000000009</v>
      </c>
      <c r="P671" s="41">
        <f t="shared" si="144"/>
        <v>330.9</v>
      </c>
      <c r="Q671" s="41">
        <f t="shared" si="144"/>
        <v>330.18</v>
      </c>
      <c r="R671" s="41">
        <f t="shared" si="144"/>
        <v>326.61999999999989</v>
      </c>
      <c r="S671" s="41">
        <f t="shared" si="144"/>
        <v>412.84000000000015</v>
      </c>
      <c r="T671" s="41">
        <f t="shared" si="144"/>
        <v>434.67999999999989</v>
      </c>
      <c r="U671" s="41">
        <f t="shared" si="144"/>
        <v>427.88</v>
      </c>
      <c r="V671" s="41">
        <f t="shared" si="144"/>
        <v>407.37999999999988</v>
      </c>
      <c r="W671" s="41">
        <f t="shared" si="144"/>
        <v>376.24</v>
      </c>
      <c r="X671" s="41">
        <f t="shared" si="144"/>
        <v>329.23999999999995</v>
      </c>
      <c r="Y671" s="41">
        <f t="shared" si="144"/>
        <v>284.65999999999997</v>
      </c>
      <c r="Z671" s="42">
        <f t="shared" si="127"/>
        <v>7079.82</v>
      </c>
      <c r="AA671" s="43">
        <f t="shared" si="137"/>
        <v>30</v>
      </c>
      <c r="AB671" s="60">
        <f t="shared" si="138"/>
        <v>7079.82</v>
      </c>
      <c r="AD671" s="85">
        <f t="shared" si="96"/>
        <v>0</v>
      </c>
    </row>
    <row r="672" spans="1:30" ht="16.5" thickBot="1" x14ac:dyDescent="0.3">
      <c r="A672" s="61">
        <f t="shared" si="135"/>
        <v>49279</v>
      </c>
      <c r="B672" s="44">
        <f t="shared" ref="B672:Y672" si="145">+B79*$AA79+B228*$AA228+B376*$AA376+B524*$AA524</f>
        <v>221.15000000000003</v>
      </c>
      <c r="C672" s="44">
        <f t="shared" si="145"/>
        <v>203.96999999999994</v>
      </c>
      <c r="D672" s="44">
        <f t="shared" si="145"/>
        <v>194.40999999999994</v>
      </c>
      <c r="E672" s="44">
        <f t="shared" si="145"/>
        <v>189.48000000000005</v>
      </c>
      <c r="F672" s="44">
        <f t="shared" si="145"/>
        <v>191.98000000000002</v>
      </c>
      <c r="G672" s="44">
        <f t="shared" si="145"/>
        <v>202.07999999999996</v>
      </c>
      <c r="H672" s="44">
        <f t="shared" si="145"/>
        <v>224.67</v>
      </c>
      <c r="I672" s="44">
        <f t="shared" si="145"/>
        <v>229.54999999999998</v>
      </c>
      <c r="J672" s="44">
        <f t="shared" si="145"/>
        <v>269.3</v>
      </c>
      <c r="K672" s="44">
        <f t="shared" si="145"/>
        <v>290.81000000000012</v>
      </c>
      <c r="L672" s="44">
        <f t="shared" si="145"/>
        <v>321.9500000000001</v>
      </c>
      <c r="M672" s="44">
        <f t="shared" si="145"/>
        <v>341.84000000000009</v>
      </c>
      <c r="N672" s="44">
        <f t="shared" si="145"/>
        <v>343.84</v>
      </c>
      <c r="O672" s="44">
        <f t="shared" si="145"/>
        <v>341.64999999999992</v>
      </c>
      <c r="P672" s="44">
        <f t="shared" si="145"/>
        <v>343.0100000000001</v>
      </c>
      <c r="Q672" s="44">
        <f t="shared" si="145"/>
        <v>342.05</v>
      </c>
      <c r="R672" s="44">
        <f t="shared" si="145"/>
        <v>337.68999999999994</v>
      </c>
      <c r="S672" s="44">
        <f t="shared" si="145"/>
        <v>420.73000000000013</v>
      </c>
      <c r="T672" s="44">
        <f t="shared" si="145"/>
        <v>447.36000000000007</v>
      </c>
      <c r="U672" s="44">
        <f t="shared" si="145"/>
        <v>447.20999999999992</v>
      </c>
      <c r="V672" s="44">
        <f t="shared" si="145"/>
        <v>426.57999999999993</v>
      </c>
      <c r="W672" s="44">
        <f t="shared" si="145"/>
        <v>397.72</v>
      </c>
      <c r="X672" s="44">
        <f t="shared" si="145"/>
        <v>355.42999999999995</v>
      </c>
      <c r="Y672" s="44">
        <f t="shared" si="145"/>
        <v>311.73000000000008</v>
      </c>
      <c r="Z672" s="45">
        <f t="shared" si="127"/>
        <v>7396.1900000000014</v>
      </c>
      <c r="AA672" s="46">
        <f t="shared" si="137"/>
        <v>31</v>
      </c>
      <c r="AB672" s="62">
        <f t="shared" si="138"/>
        <v>7396.19</v>
      </c>
      <c r="AD672" s="85">
        <f t="shared" si="96"/>
        <v>0</v>
      </c>
    </row>
    <row r="673" spans="1:30" ht="15.75" x14ac:dyDescent="0.25">
      <c r="A673" s="77">
        <f t="shared" si="135"/>
        <v>49310</v>
      </c>
      <c r="B673" s="73">
        <f t="shared" ref="B673:Y673" si="146">+B80*$AA80+B229*$AA229+B377*$AA377+B525*$AA525</f>
        <v>220.90000000000003</v>
      </c>
      <c r="C673" s="73">
        <f t="shared" si="146"/>
        <v>204.60999999999999</v>
      </c>
      <c r="D673" s="73">
        <f t="shared" si="146"/>
        <v>195.52</v>
      </c>
      <c r="E673" s="73">
        <f t="shared" si="146"/>
        <v>191.46000000000004</v>
      </c>
      <c r="F673" s="73">
        <f t="shared" si="146"/>
        <v>194.88999999999996</v>
      </c>
      <c r="G673" s="73">
        <f t="shared" si="146"/>
        <v>208.87000000000003</v>
      </c>
      <c r="H673" s="73">
        <f t="shared" si="146"/>
        <v>230.52000000000004</v>
      </c>
      <c r="I673" s="73">
        <f t="shared" si="146"/>
        <v>190.97000000000003</v>
      </c>
      <c r="J673" s="73">
        <f t="shared" si="146"/>
        <v>273.7</v>
      </c>
      <c r="K673" s="73">
        <f t="shared" si="146"/>
        <v>296.67999999999995</v>
      </c>
      <c r="L673" s="73">
        <f t="shared" si="146"/>
        <v>317.85999999999996</v>
      </c>
      <c r="M673" s="73">
        <f t="shared" si="146"/>
        <v>350.28000000000003</v>
      </c>
      <c r="N673" s="73">
        <f t="shared" si="146"/>
        <v>352.27999999999986</v>
      </c>
      <c r="O673" s="73">
        <f t="shared" si="146"/>
        <v>349.18000000000006</v>
      </c>
      <c r="P673" s="73">
        <f t="shared" si="146"/>
        <v>352.12999999999994</v>
      </c>
      <c r="Q673" s="73">
        <f t="shared" si="146"/>
        <v>351.20999999999992</v>
      </c>
      <c r="R673" s="73">
        <f t="shared" si="146"/>
        <v>347.06999999999988</v>
      </c>
      <c r="S673" s="73">
        <f t="shared" si="146"/>
        <v>425.57000000000005</v>
      </c>
      <c r="T673" s="73">
        <f t="shared" si="146"/>
        <v>441.57000000000005</v>
      </c>
      <c r="U673" s="73">
        <f t="shared" si="146"/>
        <v>453.96999999999991</v>
      </c>
      <c r="V673" s="73">
        <f t="shared" si="146"/>
        <v>435.53000000000009</v>
      </c>
      <c r="W673" s="73">
        <f t="shared" si="146"/>
        <v>405.69999999999987</v>
      </c>
      <c r="X673" s="73">
        <f t="shared" si="146"/>
        <v>358.58</v>
      </c>
      <c r="Y673" s="73">
        <f t="shared" si="146"/>
        <v>311.01000000000005</v>
      </c>
      <c r="Z673" s="74">
        <f t="shared" si="127"/>
        <v>7460.0599999999995</v>
      </c>
      <c r="AA673" s="75">
        <f t="shared" si="137"/>
        <v>31</v>
      </c>
      <c r="AB673" s="76">
        <f t="shared" si="138"/>
        <v>7460.0599999999986</v>
      </c>
      <c r="AD673" s="85">
        <f t="shared" si="96"/>
        <v>0</v>
      </c>
    </row>
    <row r="674" spans="1:30" ht="15.75" x14ac:dyDescent="0.25">
      <c r="A674" s="59">
        <f t="shared" si="135"/>
        <v>49341</v>
      </c>
      <c r="B674" s="41">
        <f t="shared" ref="B674:Y674" si="147">+B81*$AA81+B230*$AA230+B378*$AA378+B526*$AA526</f>
        <v>196.92</v>
      </c>
      <c r="C674" s="41">
        <f t="shared" si="147"/>
        <v>183.24000000000007</v>
      </c>
      <c r="D674" s="41">
        <f t="shared" si="147"/>
        <v>175.67999999999998</v>
      </c>
      <c r="E674" s="41">
        <f t="shared" si="147"/>
        <v>172.59999999999997</v>
      </c>
      <c r="F674" s="41">
        <f t="shared" si="147"/>
        <v>178.12000000000006</v>
      </c>
      <c r="G674" s="41">
        <f t="shared" si="147"/>
        <v>199.03999999999996</v>
      </c>
      <c r="H674" s="41">
        <f t="shared" si="147"/>
        <v>222.20000000000005</v>
      </c>
      <c r="I674" s="41">
        <f t="shared" si="147"/>
        <v>225.27999999999997</v>
      </c>
      <c r="J674" s="41">
        <f t="shared" si="147"/>
        <v>259.15999999999997</v>
      </c>
      <c r="K674" s="41">
        <f t="shared" si="147"/>
        <v>278.63999999999993</v>
      </c>
      <c r="L674" s="41">
        <f t="shared" si="147"/>
        <v>305.96000000000009</v>
      </c>
      <c r="M674" s="41">
        <f t="shared" si="147"/>
        <v>321.43999999999994</v>
      </c>
      <c r="N674" s="41">
        <f t="shared" si="147"/>
        <v>317.83999999999992</v>
      </c>
      <c r="O674" s="41">
        <f t="shared" si="147"/>
        <v>316.28000000000009</v>
      </c>
      <c r="P674" s="41">
        <f t="shared" si="147"/>
        <v>321.04000000000002</v>
      </c>
      <c r="Q674" s="41">
        <f t="shared" si="147"/>
        <v>320.76000000000005</v>
      </c>
      <c r="R674" s="41">
        <f t="shared" si="147"/>
        <v>317.59999999999991</v>
      </c>
      <c r="S674" s="41">
        <f t="shared" si="147"/>
        <v>387.64</v>
      </c>
      <c r="T674" s="41">
        <f t="shared" si="147"/>
        <v>395.15999999999985</v>
      </c>
      <c r="U674" s="41">
        <f t="shared" si="147"/>
        <v>412.20000000000016</v>
      </c>
      <c r="V674" s="41">
        <f t="shared" si="147"/>
        <v>396.2000000000001</v>
      </c>
      <c r="W674" s="41">
        <f t="shared" si="147"/>
        <v>367.28000000000003</v>
      </c>
      <c r="X674" s="41">
        <f t="shared" si="147"/>
        <v>322.31999999999988</v>
      </c>
      <c r="Y674" s="41">
        <f t="shared" si="147"/>
        <v>277.32</v>
      </c>
      <c r="Z674" s="42">
        <f t="shared" si="127"/>
        <v>6869.9199999999992</v>
      </c>
      <c r="AA674" s="43">
        <f t="shared" si="137"/>
        <v>28</v>
      </c>
      <c r="AB674" s="60">
        <f t="shared" si="138"/>
        <v>6869.92</v>
      </c>
      <c r="AD674" s="85">
        <f t="shared" si="96"/>
        <v>0</v>
      </c>
    </row>
    <row r="675" spans="1:30" ht="15.75" x14ac:dyDescent="0.25">
      <c r="A675" s="59">
        <f t="shared" si="135"/>
        <v>49369</v>
      </c>
      <c r="B675" s="41">
        <f t="shared" ref="B675:Y675" si="148">+B82*$AA82+B231*$AA231+B379*$AA379+B527*$AA527</f>
        <v>222.95000000000005</v>
      </c>
      <c r="C675" s="41">
        <f t="shared" si="148"/>
        <v>206.98</v>
      </c>
      <c r="D675" s="41">
        <f t="shared" si="148"/>
        <v>198.75999999999996</v>
      </c>
      <c r="E675" s="41">
        <f t="shared" si="148"/>
        <v>194.94000000000003</v>
      </c>
      <c r="F675" s="41">
        <f t="shared" si="148"/>
        <v>200.36999999999995</v>
      </c>
      <c r="G675" s="41">
        <f t="shared" si="148"/>
        <v>221.36</v>
      </c>
      <c r="H675" s="41">
        <f t="shared" si="148"/>
        <v>244.84</v>
      </c>
      <c r="I675" s="41">
        <f t="shared" si="148"/>
        <v>245.36999999999998</v>
      </c>
      <c r="J675" s="41">
        <f t="shared" si="148"/>
        <v>283.45</v>
      </c>
      <c r="K675" s="41">
        <f t="shared" si="148"/>
        <v>304.04000000000008</v>
      </c>
      <c r="L675" s="41">
        <f t="shared" si="148"/>
        <v>339.20999999999992</v>
      </c>
      <c r="M675" s="41">
        <f t="shared" si="148"/>
        <v>356.24000000000012</v>
      </c>
      <c r="N675" s="41">
        <f t="shared" si="148"/>
        <v>355.1699999999999</v>
      </c>
      <c r="O675" s="41">
        <f t="shared" si="148"/>
        <v>351.81999999999994</v>
      </c>
      <c r="P675" s="41">
        <f t="shared" si="148"/>
        <v>354.67999999999989</v>
      </c>
      <c r="Q675" s="41">
        <f t="shared" si="148"/>
        <v>354.24999999999989</v>
      </c>
      <c r="R675" s="41">
        <f t="shared" si="148"/>
        <v>350.70999999999992</v>
      </c>
      <c r="S675" s="41">
        <f t="shared" si="148"/>
        <v>430.6099999999999</v>
      </c>
      <c r="T675" s="41">
        <f t="shared" si="148"/>
        <v>443.98000000000013</v>
      </c>
      <c r="U675" s="41">
        <f t="shared" si="148"/>
        <v>460.99999999999983</v>
      </c>
      <c r="V675" s="41">
        <f t="shared" si="148"/>
        <v>441.43999999999994</v>
      </c>
      <c r="W675" s="41">
        <f t="shared" si="148"/>
        <v>409.00000000000006</v>
      </c>
      <c r="X675" s="41">
        <f t="shared" si="148"/>
        <v>359.99000000000012</v>
      </c>
      <c r="Y675" s="41">
        <f t="shared" si="148"/>
        <v>310.94000000000005</v>
      </c>
      <c r="Z675" s="42">
        <f t="shared" si="127"/>
        <v>7642.0999999999985</v>
      </c>
      <c r="AA675" s="43">
        <f t="shared" si="137"/>
        <v>31</v>
      </c>
      <c r="AB675" s="60">
        <f t="shared" si="138"/>
        <v>7642.1</v>
      </c>
      <c r="AD675" s="85">
        <f t="shared" si="96"/>
        <v>0</v>
      </c>
    </row>
    <row r="676" spans="1:30" ht="15.75" x14ac:dyDescent="0.25">
      <c r="A676" s="59">
        <f t="shared" si="135"/>
        <v>49400</v>
      </c>
      <c r="B676" s="41">
        <f t="shared" ref="B676:Y676" si="149">+B83*$AA83+B232*$AA232+B380*$AA380+B528*$AA528</f>
        <v>211.13000000000002</v>
      </c>
      <c r="C676" s="41">
        <f t="shared" si="149"/>
        <v>196.03</v>
      </c>
      <c r="D676" s="41">
        <f t="shared" si="149"/>
        <v>188.20999999999995</v>
      </c>
      <c r="E676" s="41">
        <f t="shared" si="149"/>
        <v>184.68000000000004</v>
      </c>
      <c r="F676" s="41">
        <f t="shared" si="149"/>
        <v>190.47</v>
      </c>
      <c r="G676" s="41">
        <f t="shared" si="149"/>
        <v>209</v>
      </c>
      <c r="H676" s="41">
        <f t="shared" si="149"/>
        <v>233.38999999999996</v>
      </c>
      <c r="I676" s="41">
        <f t="shared" si="149"/>
        <v>241.45000000000002</v>
      </c>
      <c r="J676" s="41">
        <f t="shared" si="149"/>
        <v>275.77</v>
      </c>
      <c r="K676" s="41">
        <f t="shared" si="149"/>
        <v>297.53000000000009</v>
      </c>
      <c r="L676" s="41">
        <f t="shared" si="149"/>
        <v>327.46000000000004</v>
      </c>
      <c r="M676" s="41">
        <f t="shared" si="149"/>
        <v>344.75</v>
      </c>
      <c r="N676" s="41">
        <f t="shared" si="149"/>
        <v>343.43999999999994</v>
      </c>
      <c r="O676" s="41">
        <f t="shared" si="149"/>
        <v>339.30999999999995</v>
      </c>
      <c r="P676" s="41">
        <f t="shared" si="149"/>
        <v>341.59</v>
      </c>
      <c r="Q676" s="41">
        <f t="shared" si="149"/>
        <v>342.1099999999999</v>
      </c>
      <c r="R676" s="41">
        <f t="shared" si="149"/>
        <v>337.5200000000001</v>
      </c>
      <c r="S676" s="41">
        <f t="shared" si="149"/>
        <v>415.9</v>
      </c>
      <c r="T676" s="41">
        <f t="shared" si="149"/>
        <v>431.75000000000023</v>
      </c>
      <c r="U676" s="41">
        <f t="shared" si="149"/>
        <v>441.53000000000009</v>
      </c>
      <c r="V676" s="41">
        <f t="shared" si="149"/>
        <v>421.98999999999995</v>
      </c>
      <c r="W676" s="41">
        <f t="shared" si="149"/>
        <v>390.89999999999992</v>
      </c>
      <c r="X676" s="41">
        <f t="shared" si="149"/>
        <v>344.22000000000008</v>
      </c>
      <c r="Y676" s="41">
        <f t="shared" si="149"/>
        <v>297.37</v>
      </c>
      <c r="Z676" s="42">
        <f t="shared" si="127"/>
        <v>7347.4999999999991</v>
      </c>
      <c r="AA676" s="43">
        <f t="shared" si="137"/>
        <v>30</v>
      </c>
      <c r="AB676" s="60">
        <f t="shared" si="138"/>
        <v>7347.5000000000009</v>
      </c>
      <c r="AD676" s="85">
        <f t="shared" si="96"/>
        <v>0</v>
      </c>
    </row>
    <row r="677" spans="1:30" ht="15.75" x14ac:dyDescent="0.25">
      <c r="A677" s="59">
        <f t="shared" si="135"/>
        <v>49430</v>
      </c>
      <c r="B677" s="41">
        <f t="shared" ref="B677:Y677" si="150">+B84*$AA84+B233*$AA233+B381*$AA381+B529*$AA529</f>
        <v>215.39000000000001</v>
      </c>
      <c r="C677" s="41">
        <f t="shared" si="150"/>
        <v>200.54999999999995</v>
      </c>
      <c r="D677" s="41">
        <f t="shared" si="150"/>
        <v>192.29000000000002</v>
      </c>
      <c r="E677" s="41">
        <f t="shared" si="150"/>
        <v>188.67000000000007</v>
      </c>
      <c r="F677" s="41">
        <f t="shared" si="150"/>
        <v>194.64</v>
      </c>
      <c r="G677" s="41">
        <f t="shared" si="150"/>
        <v>210.88</v>
      </c>
      <c r="H677" s="41">
        <f t="shared" si="150"/>
        <v>238.13000000000008</v>
      </c>
      <c r="I677" s="41">
        <f t="shared" si="150"/>
        <v>243.5799999999999</v>
      </c>
      <c r="J677" s="41">
        <f t="shared" si="150"/>
        <v>280.08000000000004</v>
      </c>
      <c r="K677" s="41">
        <f t="shared" si="150"/>
        <v>302</v>
      </c>
      <c r="L677" s="41">
        <f t="shared" si="150"/>
        <v>337.52</v>
      </c>
      <c r="M677" s="41">
        <f t="shared" si="150"/>
        <v>355.05000000000007</v>
      </c>
      <c r="N677" s="41">
        <f t="shared" si="150"/>
        <v>352.98000000000008</v>
      </c>
      <c r="O677" s="41">
        <f t="shared" si="150"/>
        <v>348.58</v>
      </c>
      <c r="P677" s="41">
        <f t="shared" si="150"/>
        <v>349.90999999999991</v>
      </c>
      <c r="Q677" s="41">
        <f t="shared" si="150"/>
        <v>347.70999999999992</v>
      </c>
      <c r="R677" s="41">
        <f t="shared" si="150"/>
        <v>342.59999999999997</v>
      </c>
      <c r="S677" s="41">
        <f t="shared" si="150"/>
        <v>423.93999999999983</v>
      </c>
      <c r="T677" s="41">
        <f t="shared" si="150"/>
        <v>440.71000000000015</v>
      </c>
      <c r="U677" s="41">
        <f t="shared" si="150"/>
        <v>452.14999999999992</v>
      </c>
      <c r="V677" s="41">
        <f t="shared" si="150"/>
        <v>432.40999999999991</v>
      </c>
      <c r="W677" s="41">
        <f t="shared" si="150"/>
        <v>399.29</v>
      </c>
      <c r="X677" s="41">
        <f t="shared" si="150"/>
        <v>349.90999999999997</v>
      </c>
      <c r="Y677" s="41">
        <f t="shared" si="150"/>
        <v>301.7299999999999</v>
      </c>
      <c r="Z677" s="42">
        <f t="shared" si="127"/>
        <v>7500.6999999999989</v>
      </c>
      <c r="AA677" s="43">
        <f t="shared" si="137"/>
        <v>31</v>
      </c>
      <c r="AB677" s="60">
        <f t="shared" si="138"/>
        <v>7500.6999999999989</v>
      </c>
      <c r="AD677" s="85">
        <f t="shared" si="96"/>
        <v>0</v>
      </c>
    </row>
    <row r="678" spans="1:30" ht="15.75" x14ac:dyDescent="0.25">
      <c r="A678" s="59">
        <f t="shared" si="135"/>
        <v>49461</v>
      </c>
      <c r="B678" s="41">
        <f t="shared" ref="B678:Y678" si="151">+B85*$AA85+B234*$AA234+B382*$AA382+B530*$AA530</f>
        <v>201.70000000000005</v>
      </c>
      <c r="C678" s="41">
        <f t="shared" si="151"/>
        <v>187.19999999999996</v>
      </c>
      <c r="D678" s="41">
        <f t="shared" si="151"/>
        <v>179.07999999999996</v>
      </c>
      <c r="E678" s="41">
        <f t="shared" si="151"/>
        <v>175.49999999999997</v>
      </c>
      <c r="F678" s="41">
        <f t="shared" si="151"/>
        <v>180.69000000000005</v>
      </c>
      <c r="G678" s="41">
        <f t="shared" si="151"/>
        <v>194.50000000000003</v>
      </c>
      <c r="H678" s="41">
        <f t="shared" si="151"/>
        <v>220.54999999999998</v>
      </c>
      <c r="I678" s="41">
        <f t="shared" si="151"/>
        <v>228.32000000000008</v>
      </c>
      <c r="J678" s="41">
        <f t="shared" si="151"/>
        <v>265.98000000000008</v>
      </c>
      <c r="K678" s="41">
        <f t="shared" si="151"/>
        <v>286.98000000000008</v>
      </c>
      <c r="L678" s="41">
        <f t="shared" si="151"/>
        <v>316.53000000000003</v>
      </c>
      <c r="M678" s="41">
        <f t="shared" si="151"/>
        <v>333.8</v>
      </c>
      <c r="N678" s="41">
        <f t="shared" si="151"/>
        <v>332.81</v>
      </c>
      <c r="O678" s="41">
        <f t="shared" si="151"/>
        <v>327.63000000000005</v>
      </c>
      <c r="P678" s="41">
        <f t="shared" si="151"/>
        <v>328.28</v>
      </c>
      <c r="Q678" s="41">
        <f t="shared" si="151"/>
        <v>326.13000000000005</v>
      </c>
      <c r="R678" s="41">
        <f t="shared" si="151"/>
        <v>322.4500000000001</v>
      </c>
      <c r="S678" s="41">
        <f t="shared" si="151"/>
        <v>400.22000000000014</v>
      </c>
      <c r="T678" s="41">
        <f t="shared" si="151"/>
        <v>411.91000000000008</v>
      </c>
      <c r="U678" s="41">
        <f t="shared" si="151"/>
        <v>427.5499999999999</v>
      </c>
      <c r="V678" s="41">
        <f t="shared" si="151"/>
        <v>408.32000000000011</v>
      </c>
      <c r="W678" s="41">
        <f t="shared" si="151"/>
        <v>377.55999999999995</v>
      </c>
      <c r="X678" s="41">
        <f t="shared" si="151"/>
        <v>331</v>
      </c>
      <c r="Y678" s="41">
        <f t="shared" si="151"/>
        <v>286.09999999999991</v>
      </c>
      <c r="Z678" s="42">
        <f t="shared" si="127"/>
        <v>7050.7900000000009</v>
      </c>
      <c r="AA678" s="43">
        <f t="shared" si="137"/>
        <v>30</v>
      </c>
      <c r="AB678" s="60">
        <f t="shared" si="138"/>
        <v>7050.7900000000009</v>
      </c>
      <c r="AD678" s="85">
        <f t="shared" si="96"/>
        <v>0</v>
      </c>
    </row>
    <row r="679" spans="1:30" ht="15.75" x14ac:dyDescent="0.25">
      <c r="A679" s="59">
        <f t="shared" si="135"/>
        <v>49491</v>
      </c>
      <c r="B679" s="41">
        <f t="shared" ref="B679:Y679" si="152">+B86*$AA86+B235*$AA235+B383*$AA383+B531*$AA531</f>
        <v>219.78999999999996</v>
      </c>
      <c r="C679" s="41">
        <f t="shared" si="152"/>
        <v>204.24999999999994</v>
      </c>
      <c r="D679" s="41">
        <f t="shared" si="152"/>
        <v>195.37000000000003</v>
      </c>
      <c r="E679" s="41">
        <f t="shared" si="152"/>
        <v>191.01000000000005</v>
      </c>
      <c r="F679" s="41">
        <f t="shared" si="152"/>
        <v>195.97000000000003</v>
      </c>
      <c r="G679" s="41">
        <f t="shared" si="152"/>
        <v>211.34999999999997</v>
      </c>
      <c r="H679" s="41">
        <f t="shared" si="152"/>
        <v>235.78000000000003</v>
      </c>
      <c r="I679" s="41">
        <f t="shared" si="152"/>
        <v>242.14000000000001</v>
      </c>
      <c r="J679" s="41">
        <f t="shared" si="152"/>
        <v>279.42999999999995</v>
      </c>
      <c r="K679" s="41">
        <f t="shared" si="152"/>
        <v>302.39999999999992</v>
      </c>
      <c r="L679" s="41">
        <f t="shared" si="152"/>
        <v>337.94000000000011</v>
      </c>
      <c r="M679" s="41">
        <f t="shared" si="152"/>
        <v>357.42</v>
      </c>
      <c r="N679" s="41">
        <f t="shared" si="152"/>
        <v>356.68</v>
      </c>
      <c r="O679" s="41">
        <f t="shared" si="152"/>
        <v>352.21000000000009</v>
      </c>
      <c r="P679" s="41">
        <f t="shared" si="152"/>
        <v>354.31</v>
      </c>
      <c r="Q679" s="41">
        <f t="shared" si="152"/>
        <v>353.34</v>
      </c>
      <c r="R679" s="41">
        <f t="shared" si="152"/>
        <v>349.3300000000001</v>
      </c>
      <c r="S679" s="41">
        <f t="shared" si="152"/>
        <v>428.03000000000003</v>
      </c>
      <c r="T679" s="41">
        <f t="shared" si="152"/>
        <v>435.96999999999997</v>
      </c>
      <c r="U679" s="41">
        <f t="shared" si="152"/>
        <v>458.45999999999987</v>
      </c>
      <c r="V679" s="41">
        <f t="shared" si="152"/>
        <v>439.28</v>
      </c>
      <c r="W679" s="41">
        <f t="shared" si="152"/>
        <v>407.05</v>
      </c>
      <c r="X679" s="41">
        <f t="shared" si="152"/>
        <v>356.7399999999999</v>
      </c>
      <c r="Y679" s="41">
        <f t="shared" si="152"/>
        <v>308.9799999999999</v>
      </c>
      <c r="Z679" s="42">
        <f t="shared" si="127"/>
        <v>7573.23</v>
      </c>
      <c r="AA679" s="43">
        <f t="shared" si="137"/>
        <v>31</v>
      </c>
      <c r="AB679" s="60">
        <f t="shared" si="138"/>
        <v>7573.2299999999987</v>
      </c>
      <c r="AD679" s="85">
        <f t="shared" si="96"/>
        <v>0</v>
      </c>
    </row>
    <row r="680" spans="1:30" ht="15.75" x14ac:dyDescent="0.25">
      <c r="A680" s="59">
        <f t="shared" si="135"/>
        <v>49522</v>
      </c>
      <c r="B680" s="41">
        <f t="shared" ref="B680:Y680" si="153">+B87*$AA87+B236*$AA236+B384*$AA384+B532*$AA532</f>
        <v>218.19999999999996</v>
      </c>
      <c r="C680" s="41">
        <f t="shared" si="153"/>
        <v>202.88</v>
      </c>
      <c r="D680" s="41">
        <f t="shared" si="153"/>
        <v>194.35</v>
      </c>
      <c r="E680" s="41">
        <f t="shared" si="153"/>
        <v>190.48999999999998</v>
      </c>
      <c r="F680" s="41">
        <f t="shared" si="153"/>
        <v>195.74999999999997</v>
      </c>
      <c r="G680" s="41">
        <f t="shared" si="153"/>
        <v>214.64000000000001</v>
      </c>
      <c r="H680" s="41">
        <f t="shared" si="153"/>
        <v>239.71999999999997</v>
      </c>
      <c r="I680" s="41">
        <f t="shared" si="153"/>
        <v>245.60000000000002</v>
      </c>
      <c r="J680" s="41">
        <f t="shared" si="153"/>
        <v>281.72999999999996</v>
      </c>
      <c r="K680" s="41">
        <f t="shared" si="153"/>
        <v>303.56999999999988</v>
      </c>
      <c r="L680" s="41">
        <f t="shared" si="153"/>
        <v>337.98000000000013</v>
      </c>
      <c r="M680" s="41">
        <f t="shared" si="153"/>
        <v>357.15999999999997</v>
      </c>
      <c r="N680" s="41">
        <f t="shared" si="153"/>
        <v>355.32000000000011</v>
      </c>
      <c r="O680" s="41">
        <f t="shared" si="153"/>
        <v>352.72000000000008</v>
      </c>
      <c r="P680" s="41">
        <f t="shared" si="153"/>
        <v>355.87000000000012</v>
      </c>
      <c r="Q680" s="41">
        <f t="shared" si="153"/>
        <v>354.88000000000005</v>
      </c>
      <c r="R680" s="41">
        <f t="shared" si="153"/>
        <v>350.93</v>
      </c>
      <c r="S680" s="41">
        <f t="shared" si="153"/>
        <v>430.84000000000015</v>
      </c>
      <c r="T680" s="41">
        <f t="shared" si="153"/>
        <v>442.54000000000008</v>
      </c>
      <c r="U680" s="41">
        <f t="shared" si="153"/>
        <v>459.5200000000001</v>
      </c>
      <c r="V680" s="41">
        <f t="shared" si="153"/>
        <v>439.14</v>
      </c>
      <c r="W680" s="41">
        <f t="shared" si="153"/>
        <v>405.28999999999996</v>
      </c>
      <c r="X680" s="41">
        <f t="shared" si="153"/>
        <v>354.03000000000014</v>
      </c>
      <c r="Y680" s="41">
        <f t="shared" si="153"/>
        <v>306.67</v>
      </c>
      <c r="Z680" s="42">
        <f t="shared" si="127"/>
        <v>7589.8200000000015</v>
      </c>
      <c r="AA680" s="43">
        <f t="shared" si="137"/>
        <v>31</v>
      </c>
      <c r="AB680" s="60">
        <f t="shared" si="138"/>
        <v>7589.8200000000015</v>
      </c>
      <c r="AD680" s="85">
        <f t="shared" si="96"/>
        <v>0</v>
      </c>
    </row>
    <row r="681" spans="1:30" ht="15.75" x14ac:dyDescent="0.25">
      <c r="A681" s="59">
        <f t="shared" si="135"/>
        <v>49553</v>
      </c>
      <c r="B681" s="41">
        <f t="shared" ref="B681:Y681" si="154">+B88*$AA88+B237*$AA237+B385*$AA385+B533*$AA533</f>
        <v>216.25000000000003</v>
      </c>
      <c r="C681" s="41">
        <f t="shared" si="154"/>
        <v>201.1</v>
      </c>
      <c r="D681" s="41">
        <f t="shared" si="154"/>
        <v>192.8</v>
      </c>
      <c r="E681" s="41">
        <f t="shared" si="154"/>
        <v>188.45000000000002</v>
      </c>
      <c r="F681" s="41">
        <f t="shared" si="154"/>
        <v>193.99999999999997</v>
      </c>
      <c r="G681" s="41">
        <f t="shared" si="154"/>
        <v>211.04999999999995</v>
      </c>
      <c r="H681" s="41">
        <f t="shared" si="154"/>
        <v>237.69999999999993</v>
      </c>
      <c r="I681" s="41">
        <f t="shared" si="154"/>
        <v>243.75000000000003</v>
      </c>
      <c r="J681" s="41">
        <f t="shared" si="154"/>
        <v>281.25</v>
      </c>
      <c r="K681" s="41">
        <f t="shared" si="154"/>
        <v>303.99999999999989</v>
      </c>
      <c r="L681" s="41">
        <f t="shared" si="154"/>
        <v>337.35000000000014</v>
      </c>
      <c r="M681" s="41">
        <f t="shared" si="154"/>
        <v>355.24999999999994</v>
      </c>
      <c r="N681" s="41">
        <f t="shared" si="154"/>
        <v>353.40000000000009</v>
      </c>
      <c r="O681" s="41">
        <f t="shared" si="154"/>
        <v>350.19999999999993</v>
      </c>
      <c r="P681" s="41">
        <f t="shared" si="154"/>
        <v>354.14999999999992</v>
      </c>
      <c r="Q681" s="41">
        <f t="shared" si="154"/>
        <v>352.95</v>
      </c>
      <c r="R681" s="41">
        <f t="shared" si="154"/>
        <v>348.30000000000007</v>
      </c>
      <c r="S681" s="41">
        <f t="shared" si="154"/>
        <v>428.90000000000003</v>
      </c>
      <c r="T681" s="41">
        <f t="shared" si="154"/>
        <v>447.80000000000007</v>
      </c>
      <c r="U681" s="41">
        <f t="shared" si="154"/>
        <v>450.5</v>
      </c>
      <c r="V681" s="41">
        <f t="shared" si="154"/>
        <v>429.44999999999987</v>
      </c>
      <c r="W681" s="41">
        <f t="shared" si="154"/>
        <v>397.8</v>
      </c>
      <c r="X681" s="41">
        <f t="shared" si="154"/>
        <v>347.85</v>
      </c>
      <c r="Y681" s="41">
        <f t="shared" si="154"/>
        <v>291.74999999999994</v>
      </c>
      <c r="Z681" s="42">
        <f t="shared" si="127"/>
        <v>7516</v>
      </c>
      <c r="AA681" s="43">
        <f t="shared" si="137"/>
        <v>30</v>
      </c>
      <c r="AB681" s="60">
        <f t="shared" si="138"/>
        <v>7516</v>
      </c>
      <c r="AD681" s="85">
        <f t="shared" si="96"/>
        <v>0</v>
      </c>
    </row>
    <row r="682" spans="1:30" ht="15.75" x14ac:dyDescent="0.25">
      <c r="A682" s="59">
        <f t="shared" si="135"/>
        <v>49583</v>
      </c>
      <c r="B682" s="41">
        <f t="shared" ref="B682:Y682" si="155">+B89*$AA89+B238*$AA238+B386*$AA386+B534*$AA534</f>
        <v>211.38000000000005</v>
      </c>
      <c r="C682" s="41">
        <f t="shared" si="155"/>
        <v>196.48999999999995</v>
      </c>
      <c r="D682" s="41">
        <f t="shared" si="155"/>
        <v>188.89999999999998</v>
      </c>
      <c r="E682" s="41">
        <f t="shared" si="155"/>
        <v>185.55</v>
      </c>
      <c r="F682" s="41">
        <f t="shared" si="155"/>
        <v>191.2</v>
      </c>
      <c r="G682" s="41">
        <f t="shared" si="155"/>
        <v>205.60000000000005</v>
      </c>
      <c r="H682" s="41">
        <f t="shared" si="155"/>
        <v>234.76</v>
      </c>
      <c r="I682" s="41">
        <f t="shared" si="155"/>
        <v>245.65999999999994</v>
      </c>
      <c r="J682" s="41">
        <f t="shared" si="155"/>
        <v>282.96999999999997</v>
      </c>
      <c r="K682" s="41">
        <f t="shared" si="155"/>
        <v>305.36</v>
      </c>
      <c r="L682" s="41">
        <f t="shared" si="155"/>
        <v>337.32000000000011</v>
      </c>
      <c r="M682" s="41">
        <f t="shared" si="155"/>
        <v>355.55999999999995</v>
      </c>
      <c r="N682" s="41">
        <f t="shared" si="155"/>
        <v>353.90000000000003</v>
      </c>
      <c r="O682" s="41">
        <f t="shared" si="155"/>
        <v>349.93000000000006</v>
      </c>
      <c r="P682" s="41">
        <f t="shared" si="155"/>
        <v>353.33999999999992</v>
      </c>
      <c r="Q682" s="41">
        <f t="shared" si="155"/>
        <v>351.79000000000008</v>
      </c>
      <c r="R682" s="41">
        <f t="shared" si="155"/>
        <v>347.44000000000005</v>
      </c>
      <c r="S682" s="41">
        <f t="shared" si="155"/>
        <v>435.43999999999994</v>
      </c>
      <c r="T682" s="41">
        <f t="shared" si="155"/>
        <v>456.89</v>
      </c>
      <c r="U682" s="41">
        <f t="shared" si="155"/>
        <v>449.13</v>
      </c>
      <c r="V682" s="41">
        <f t="shared" si="155"/>
        <v>427.03999999999991</v>
      </c>
      <c r="W682" s="41">
        <f t="shared" si="155"/>
        <v>394.19</v>
      </c>
      <c r="X682" s="41">
        <f t="shared" si="155"/>
        <v>345.05</v>
      </c>
      <c r="Y682" s="41">
        <f t="shared" si="155"/>
        <v>296.66999999999996</v>
      </c>
      <c r="Z682" s="42">
        <f t="shared" si="127"/>
        <v>7501.5599999999995</v>
      </c>
      <c r="AA682" s="43">
        <f t="shared" si="137"/>
        <v>31</v>
      </c>
      <c r="AB682" s="60">
        <f t="shared" si="138"/>
        <v>7501.56</v>
      </c>
      <c r="AD682" s="85">
        <f t="shared" si="96"/>
        <v>0</v>
      </c>
    </row>
    <row r="683" spans="1:30" ht="15.75" x14ac:dyDescent="0.25">
      <c r="A683" s="59">
        <f t="shared" si="135"/>
        <v>49614</v>
      </c>
      <c r="B683" s="41">
        <f t="shared" ref="B683:Y683" si="156">+B90*$AA90+B239*$AA239+B387*$AA387+B535*$AA535</f>
        <v>205.5</v>
      </c>
      <c r="C683" s="41">
        <f t="shared" si="156"/>
        <v>190.80000000000004</v>
      </c>
      <c r="D683" s="41">
        <f t="shared" si="156"/>
        <v>182.68000000000004</v>
      </c>
      <c r="E683" s="41">
        <f t="shared" si="156"/>
        <v>179.32000000000005</v>
      </c>
      <c r="F683" s="41">
        <f t="shared" si="156"/>
        <v>184.54000000000005</v>
      </c>
      <c r="G683" s="41">
        <f t="shared" si="156"/>
        <v>198.48000000000005</v>
      </c>
      <c r="H683" s="41">
        <f t="shared" si="156"/>
        <v>226.23999999999998</v>
      </c>
      <c r="I683" s="41">
        <f t="shared" si="156"/>
        <v>234.26</v>
      </c>
      <c r="J683" s="41">
        <f t="shared" si="156"/>
        <v>269.27999999999992</v>
      </c>
      <c r="K683" s="41">
        <f t="shared" si="156"/>
        <v>289.90000000000009</v>
      </c>
      <c r="L683" s="41">
        <f t="shared" si="156"/>
        <v>322.10000000000014</v>
      </c>
      <c r="M683" s="41">
        <f t="shared" si="156"/>
        <v>339.4</v>
      </c>
      <c r="N683" s="41">
        <f t="shared" si="156"/>
        <v>338.42000000000007</v>
      </c>
      <c r="O683" s="41">
        <f t="shared" si="156"/>
        <v>335.04000000000008</v>
      </c>
      <c r="P683" s="41">
        <f t="shared" si="156"/>
        <v>338.31999999999994</v>
      </c>
      <c r="Q683" s="41">
        <f t="shared" si="156"/>
        <v>337.72000000000014</v>
      </c>
      <c r="R683" s="41">
        <f t="shared" si="156"/>
        <v>333.98000000000008</v>
      </c>
      <c r="S683" s="41">
        <f t="shared" si="156"/>
        <v>422.22000000000014</v>
      </c>
      <c r="T683" s="41">
        <f t="shared" si="156"/>
        <v>444.5</v>
      </c>
      <c r="U683" s="41">
        <f t="shared" si="156"/>
        <v>437.5200000000001</v>
      </c>
      <c r="V683" s="41">
        <f t="shared" si="156"/>
        <v>416.68000000000006</v>
      </c>
      <c r="W683" s="41">
        <f t="shared" si="156"/>
        <v>384.52000000000015</v>
      </c>
      <c r="X683" s="41">
        <f t="shared" si="156"/>
        <v>336.65999999999991</v>
      </c>
      <c r="Y683" s="41">
        <f t="shared" si="156"/>
        <v>291.18</v>
      </c>
      <c r="Z683" s="42">
        <f t="shared" si="127"/>
        <v>7239.2600000000029</v>
      </c>
      <c r="AA683" s="43">
        <f t="shared" si="137"/>
        <v>30</v>
      </c>
      <c r="AB683" s="60">
        <f t="shared" si="138"/>
        <v>7239.2600000000011</v>
      </c>
      <c r="AD683" s="85">
        <f t="shared" si="96"/>
        <v>0</v>
      </c>
    </row>
    <row r="684" spans="1:30" ht="16.5" thickBot="1" x14ac:dyDescent="0.3">
      <c r="A684" s="61">
        <f t="shared" si="135"/>
        <v>49644</v>
      </c>
      <c r="B684" s="44">
        <f t="shared" ref="B684:Y684" si="157">+B91*$AA91+B240*$AA240+B388*$AA388+B536*$AA536</f>
        <v>226.64</v>
      </c>
      <c r="C684" s="44">
        <f t="shared" si="157"/>
        <v>208.78000000000006</v>
      </c>
      <c r="D684" s="44">
        <f t="shared" si="157"/>
        <v>199</v>
      </c>
      <c r="E684" s="44">
        <f t="shared" si="157"/>
        <v>194.15999999999997</v>
      </c>
      <c r="F684" s="44">
        <f t="shared" si="157"/>
        <v>196.7</v>
      </c>
      <c r="G684" s="44">
        <f t="shared" si="157"/>
        <v>207.39999999999998</v>
      </c>
      <c r="H684" s="44">
        <f t="shared" si="157"/>
        <v>230.7299999999999</v>
      </c>
      <c r="I684" s="44">
        <f t="shared" si="157"/>
        <v>237.88999999999996</v>
      </c>
      <c r="J684" s="44">
        <f t="shared" si="157"/>
        <v>276.59000000000003</v>
      </c>
      <c r="K684" s="44">
        <f t="shared" si="157"/>
        <v>298.56</v>
      </c>
      <c r="L684" s="44">
        <f t="shared" si="157"/>
        <v>332.83999999999992</v>
      </c>
      <c r="M684" s="44">
        <f t="shared" si="157"/>
        <v>350.85000000000008</v>
      </c>
      <c r="N684" s="44">
        <f t="shared" si="157"/>
        <v>353.06000000000006</v>
      </c>
      <c r="O684" s="44">
        <f t="shared" si="157"/>
        <v>350.97</v>
      </c>
      <c r="P684" s="44">
        <f t="shared" si="157"/>
        <v>352.77000000000004</v>
      </c>
      <c r="Q684" s="44">
        <f t="shared" si="157"/>
        <v>351.99999999999994</v>
      </c>
      <c r="R684" s="44">
        <f t="shared" si="157"/>
        <v>347.2999999999999</v>
      </c>
      <c r="S684" s="44">
        <f t="shared" si="157"/>
        <v>432.32000000000005</v>
      </c>
      <c r="T684" s="44">
        <f t="shared" si="157"/>
        <v>459.13000000000005</v>
      </c>
      <c r="U684" s="44">
        <f t="shared" si="157"/>
        <v>459.01</v>
      </c>
      <c r="V684" s="44">
        <f t="shared" si="157"/>
        <v>437.75999999999988</v>
      </c>
      <c r="W684" s="44">
        <f t="shared" si="157"/>
        <v>408.1699999999999</v>
      </c>
      <c r="X684" s="44">
        <f t="shared" si="157"/>
        <v>364.40999999999997</v>
      </c>
      <c r="Y684" s="44">
        <f t="shared" si="157"/>
        <v>319.42000000000007</v>
      </c>
      <c r="Z684" s="45">
        <f t="shared" si="127"/>
        <v>7596.46</v>
      </c>
      <c r="AA684" s="46">
        <f t="shared" si="137"/>
        <v>31</v>
      </c>
      <c r="AB684" s="62">
        <f t="shared" si="138"/>
        <v>7596.46</v>
      </c>
      <c r="AD684" s="85">
        <f t="shared" si="96"/>
        <v>0</v>
      </c>
    </row>
    <row r="685" spans="1:30" ht="15.75" x14ac:dyDescent="0.25">
      <c r="A685" s="77">
        <f t="shared" si="135"/>
        <v>49675</v>
      </c>
      <c r="B685" s="73">
        <f t="shared" ref="B685:Y685" si="158">+B92*$AA92+B241*$AA241+B389*$AA389+B537*$AA537</f>
        <v>225.7</v>
      </c>
      <c r="C685" s="73">
        <f t="shared" si="158"/>
        <v>209.06000000000006</v>
      </c>
      <c r="D685" s="73">
        <f t="shared" si="158"/>
        <v>199.83999999999997</v>
      </c>
      <c r="E685" s="73">
        <f t="shared" si="158"/>
        <v>195.46999999999994</v>
      </c>
      <c r="F685" s="73">
        <f t="shared" si="158"/>
        <v>198.81</v>
      </c>
      <c r="G685" s="73">
        <f t="shared" si="158"/>
        <v>212.98</v>
      </c>
      <c r="H685" s="73">
        <f t="shared" si="158"/>
        <v>234.98999999999998</v>
      </c>
      <c r="I685" s="73">
        <f t="shared" si="158"/>
        <v>194.76999999999995</v>
      </c>
      <c r="J685" s="73">
        <f t="shared" si="158"/>
        <v>279.03999999999996</v>
      </c>
      <c r="K685" s="73">
        <f t="shared" si="158"/>
        <v>302.44000000000011</v>
      </c>
      <c r="L685" s="73">
        <f t="shared" si="158"/>
        <v>323.84999999999997</v>
      </c>
      <c r="M685" s="73">
        <f t="shared" si="158"/>
        <v>356.69999999999987</v>
      </c>
      <c r="N685" s="73">
        <f t="shared" si="158"/>
        <v>358.76000000000005</v>
      </c>
      <c r="O685" s="73">
        <f t="shared" si="158"/>
        <v>355.94999999999993</v>
      </c>
      <c r="P685" s="73">
        <f t="shared" si="158"/>
        <v>358.93000000000012</v>
      </c>
      <c r="Q685" s="73">
        <f t="shared" si="158"/>
        <v>358.11000000000007</v>
      </c>
      <c r="R685" s="73">
        <f t="shared" si="158"/>
        <v>353.86000000000007</v>
      </c>
      <c r="S685" s="73">
        <f t="shared" si="158"/>
        <v>433.64000000000004</v>
      </c>
      <c r="T685" s="73">
        <f t="shared" si="158"/>
        <v>449.62000000000012</v>
      </c>
      <c r="U685" s="73">
        <f t="shared" si="158"/>
        <v>462.55999999999995</v>
      </c>
      <c r="V685" s="73">
        <f t="shared" si="158"/>
        <v>443.83999999999986</v>
      </c>
      <c r="W685" s="73">
        <f t="shared" si="158"/>
        <v>413.4899999999999</v>
      </c>
      <c r="X685" s="73">
        <f t="shared" si="158"/>
        <v>365.83999999999986</v>
      </c>
      <c r="Y685" s="73">
        <f t="shared" si="158"/>
        <v>317.24999999999994</v>
      </c>
      <c r="Z685" s="74">
        <f t="shared" si="127"/>
        <v>7605.5</v>
      </c>
      <c r="AA685" s="75">
        <f t="shared" si="137"/>
        <v>31</v>
      </c>
      <c r="AB685" s="76">
        <f t="shared" si="138"/>
        <v>7605.4999999999991</v>
      </c>
      <c r="AD685" s="85">
        <f t="shared" si="96"/>
        <v>0</v>
      </c>
    </row>
    <row r="686" spans="1:30" ht="15.75" x14ac:dyDescent="0.25">
      <c r="A686" s="59">
        <f t="shared" si="135"/>
        <v>49706</v>
      </c>
      <c r="B686" s="41">
        <f t="shared" ref="B686:Y686" si="159">+B93*$AA93+B242*$AA242+B390*$AA390+B538*$AA538</f>
        <v>207.66999999999993</v>
      </c>
      <c r="C686" s="41">
        <f t="shared" si="159"/>
        <v>193.19999999999993</v>
      </c>
      <c r="D686" s="41">
        <f t="shared" si="159"/>
        <v>185.14999999999995</v>
      </c>
      <c r="E686" s="41">
        <f t="shared" si="159"/>
        <v>181.98999999999995</v>
      </c>
      <c r="F686" s="41">
        <f t="shared" si="159"/>
        <v>187.98999999999998</v>
      </c>
      <c r="G686" s="41">
        <f t="shared" si="159"/>
        <v>210.27999999999997</v>
      </c>
      <c r="H686" s="41">
        <f t="shared" si="159"/>
        <v>234.94</v>
      </c>
      <c r="I686" s="41">
        <f t="shared" si="159"/>
        <v>238.68999999999994</v>
      </c>
      <c r="J686" s="41">
        <f t="shared" si="159"/>
        <v>274.25</v>
      </c>
      <c r="K686" s="41">
        <f t="shared" si="159"/>
        <v>294.68000000000006</v>
      </c>
      <c r="L686" s="41">
        <f t="shared" si="159"/>
        <v>323.20999999999992</v>
      </c>
      <c r="M686" s="41">
        <f t="shared" si="159"/>
        <v>339.52999999999992</v>
      </c>
      <c r="N686" s="41">
        <f t="shared" si="159"/>
        <v>335.53999999999996</v>
      </c>
      <c r="O686" s="41">
        <f t="shared" si="159"/>
        <v>333.9199999999999</v>
      </c>
      <c r="P686" s="41">
        <f t="shared" si="159"/>
        <v>339.37</v>
      </c>
      <c r="Q686" s="41">
        <f t="shared" si="159"/>
        <v>339.12</v>
      </c>
      <c r="R686" s="41">
        <f t="shared" si="159"/>
        <v>335.61999999999989</v>
      </c>
      <c r="S686" s="41">
        <f t="shared" si="159"/>
        <v>409.58999999999992</v>
      </c>
      <c r="T686" s="41">
        <f t="shared" si="159"/>
        <v>417.28000000000014</v>
      </c>
      <c r="U686" s="41">
        <f t="shared" si="159"/>
        <v>435.41999999999996</v>
      </c>
      <c r="V686" s="41">
        <f t="shared" si="159"/>
        <v>418.29999999999984</v>
      </c>
      <c r="W686" s="41">
        <f t="shared" si="159"/>
        <v>387.75</v>
      </c>
      <c r="X686" s="41">
        <f t="shared" si="159"/>
        <v>340.2600000000001</v>
      </c>
      <c r="Y686" s="41">
        <f t="shared" si="159"/>
        <v>285.08999999999997</v>
      </c>
      <c r="Z686" s="42">
        <f t="shared" si="127"/>
        <v>7248.84</v>
      </c>
      <c r="AA686" s="43">
        <f t="shared" si="137"/>
        <v>29</v>
      </c>
      <c r="AB686" s="60">
        <f t="shared" si="138"/>
        <v>7248.8399999999992</v>
      </c>
      <c r="AD686" s="85">
        <f t="shared" si="96"/>
        <v>0</v>
      </c>
    </row>
    <row r="687" spans="1:30" ht="15.75" x14ac:dyDescent="0.25">
      <c r="A687" s="59">
        <f t="shared" si="135"/>
        <v>49735</v>
      </c>
      <c r="B687" s="41">
        <f t="shared" ref="B687:Y687" si="160">+B94*$AA94+B243*$AA243+B391*$AA391+B539*$AA539</f>
        <v>226.31999999999996</v>
      </c>
      <c r="C687" s="41">
        <f t="shared" si="160"/>
        <v>210.26000000000002</v>
      </c>
      <c r="D687" s="41">
        <f t="shared" si="160"/>
        <v>201.85000000000008</v>
      </c>
      <c r="E687" s="41">
        <f t="shared" si="160"/>
        <v>198.08</v>
      </c>
      <c r="F687" s="41">
        <f t="shared" si="160"/>
        <v>204.06000000000006</v>
      </c>
      <c r="G687" s="41">
        <f t="shared" si="160"/>
        <v>226.36999999999998</v>
      </c>
      <c r="H687" s="41">
        <f t="shared" si="160"/>
        <v>250.84999999999997</v>
      </c>
      <c r="I687" s="41">
        <f t="shared" si="160"/>
        <v>253.56999999999991</v>
      </c>
      <c r="J687" s="41">
        <f t="shared" si="160"/>
        <v>292.52999999999986</v>
      </c>
      <c r="K687" s="41">
        <f t="shared" si="160"/>
        <v>313.83000000000004</v>
      </c>
      <c r="L687" s="41">
        <f t="shared" si="160"/>
        <v>347.75000000000011</v>
      </c>
      <c r="M687" s="41">
        <f t="shared" si="160"/>
        <v>365.01999999999992</v>
      </c>
      <c r="N687" s="41">
        <f t="shared" si="160"/>
        <v>363.43000000000006</v>
      </c>
      <c r="O687" s="41">
        <f t="shared" si="160"/>
        <v>360.06</v>
      </c>
      <c r="P687" s="41">
        <f t="shared" si="160"/>
        <v>363.3300000000001</v>
      </c>
      <c r="Q687" s="41">
        <f t="shared" si="160"/>
        <v>363.25</v>
      </c>
      <c r="R687" s="41">
        <f t="shared" si="160"/>
        <v>359.29000000000008</v>
      </c>
      <c r="S687" s="41">
        <f t="shared" si="160"/>
        <v>440.73999999999995</v>
      </c>
      <c r="T687" s="41">
        <f t="shared" si="160"/>
        <v>453.84</v>
      </c>
      <c r="U687" s="41">
        <f t="shared" si="160"/>
        <v>470.59000000000003</v>
      </c>
      <c r="V687" s="41">
        <f t="shared" si="160"/>
        <v>450.57000000000011</v>
      </c>
      <c r="W687" s="41">
        <f t="shared" si="160"/>
        <v>417.28999999999991</v>
      </c>
      <c r="X687" s="41">
        <f t="shared" si="160"/>
        <v>366.94</v>
      </c>
      <c r="Y687" s="41">
        <f t="shared" si="160"/>
        <v>316.73999999999995</v>
      </c>
      <c r="Z687" s="42">
        <f t="shared" si="127"/>
        <v>7816.5599999999995</v>
      </c>
      <c r="AA687" s="43">
        <f t="shared" si="137"/>
        <v>31</v>
      </c>
      <c r="AB687" s="60">
        <f t="shared" si="138"/>
        <v>7816.5600000000013</v>
      </c>
      <c r="AD687" s="85">
        <f t="shared" si="96"/>
        <v>0</v>
      </c>
    </row>
    <row r="688" spans="1:30" ht="15.75" x14ac:dyDescent="0.25">
      <c r="A688" s="59">
        <f t="shared" si="135"/>
        <v>49766</v>
      </c>
      <c r="B688" s="41">
        <f t="shared" ref="B688:Y688" si="161">+B95*$AA95+B244*$AA244+B392*$AA392+B540*$AA540</f>
        <v>215.78000000000003</v>
      </c>
      <c r="C688" s="41">
        <f t="shared" si="161"/>
        <v>200.44000000000003</v>
      </c>
      <c r="D688" s="41">
        <f t="shared" si="161"/>
        <v>192.28000000000003</v>
      </c>
      <c r="E688" s="41">
        <f t="shared" si="161"/>
        <v>188.54000000000002</v>
      </c>
      <c r="F688" s="41">
        <f t="shared" si="161"/>
        <v>194.07999999999998</v>
      </c>
      <c r="G688" s="41">
        <f t="shared" si="161"/>
        <v>212.14000000000007</v>
      </c>
      <c r="H688" s="41">
        <f t="shared" si="161"/>
        <v>236.40000000000003</v>
      </c>
      <c r="I688" s="41">
        <f t="shared" si="161"/>
        <v>242.48000000000005</v>
      </c>
      <c r="J688" s="41">
        <f t="shared" si="161"/>
        <v>277.26</v>
      </c>
      <c r="K688" s="41">
        <f t="shared" si="161"/>
        <v>299.08000000000015</v>
      </c>
      <c r="L688" s="41">
        <f t="shared" si="161"/>
        <v>331.61999999999989</v>
      </c>
      <c r="M688" s="41">
        <f t="shared" si="161"/>
        <v>349.00000000000006</v>
      </c>
      <c r="N688" s="41">
        <f t="shared" si="161"/>
        <v>348.20000000000005</v>
      </c>
      <c r="O688" s="41">
        <f t="shared" si="161"/>
        <v>344.33999999999992</v>
      </c>
      <c r="P688" s="41">
        <f t="shared" si="161"/>
        <v>346.15999999999997</v>
      </c>
      <c r="Q688" s="41">
        <f t="shared" si="161"/>
        <v>346.49999999999994</v>
      </c>
      <c r="R688" s="41">
        <f t="shared" si="161"/>
        <v>342.04000000000013</v>
      </c>
      <c r="S688" s="41">
        <f t="shared" si="161"/>
        <v>421.9</v>
      </c>
      <c r="T688" s="41">
        <f t="shared" si="161"/>
        <v>438.38000000000005</v>
      </c>
      <c r="U688" s="41">
        <f t="shared" si="161"/>
        <v>448.55999999999995</v>
      </c>
      <c r="V688" s="41">
        <f t="shared" si="161"/>
        <v>429.1</v>
      </c>
      <c r="W688" s="41">
        <f t="shared" si="161"/>
        <v>397.71999999999997</v>
      </c>
      <c r="X688" s="41">
        <f t="shared" si="161"/>
        <v>350.53999999999991</v>
      </c>
      <c r="Y688" s="41">
        <f t="shared" si="161"/>
        <v>302.9799999999999</v>
      </c>
      <c r="Z688" s="42">
        <f t="shared" si="127"/>
        <v>7455.52</v>
      </c>
      <c r="AA688" s="43">
        <f t="shared" si="137"/>
        <v>30</v>
      </c>
      <c r="AB688" s="60">
        <f t="shared" si="138"/>
        <v>7455.52</v>
      </c>
      <c r="AD688" s="85">
        <f t="shared" si="96"/>
        <v>0</v>
      </c>
    </row>
    <row r="689" spans="1:30" ht="15.75" x14ac:dyDescent="0.25">
      <c r="A689" s="59">
        <f t="shared" si="135"/>
        <v>49796</v>
      </c>
      <c r="B689" s="41">
        <f t="shared" ref="B689:Y689" si="162">+B96*$AA96+B245*$AA245+B393*$AA393+B541*$AA541</f>
        <v>219.72</v>
      </c>
      <c r="C689" s="41">
        <f t="shared" si="162"/>
        <v>204.60999999999999</v>
      </c>
      <c r="D689" s="41">
        <f t="shared" si="162"/>
        <v>196.28000000000009</v>
      </c>
      <c r="E689" s="41">
        <f t="shared" si="162"/>
        <v>192.60999999999993</v>
      </c>
      <c r="F689" s="41">
        <f t="shared" si="162"/>
        <v>198.62</v>
      </c>
      <c r="G689" s="41">
        <f t="shared" si="162"/>
        <v>215.55</v>
      </c>
      <c r="H689" s="41">
        <f t="shared" si="162"/>
        <v>243.57000000000005</v>
      </c>
      <c r="I689" s="41">
        <f t="shared" si="162"/>
        <v>249.44</v>
      </c>
      <c r="J689" s="41">
        <f t="shared" si="162"/>
        <v>289.11</v>
      </c>
      <c r="K689" s="41">
        <f t="shared" si="162"/>
        <v>311.95000000000005</v>
      </c>
      <c r="L689" s="41">
        <f t="shared" si="162"/>
        <v>345.96999999999997</v>
      </c>
      <c r="M689" s="41">
        <f t="shared" si="162"/>
        <v>363.64000000000004</v>
      </c>
      <c r="N689" s="41">
        <f t="shared" si="162"/>
        <v>361.11999999999995</v>
      </c>
      <c r="O689" s="41">
        <f t="shared" si="162"/>
        <v>356.35999999999984</v>
      </c>
      <c r="P689" s="41">
        <f t="shared" si="162"/>
        <v>357.55</v>
      </c>
      <c r="Q689" s="41">
        <f t="shared" si="162"/>
        <v>355.53000000000009</v>
      </c>
      <c r="R689" s="41">
        <f t="shared" si="162"/>
        <v>350.36000000000007</v>
      </c>
      <c r="S689" s="41">
        <f t="shared" si="162"/>
        <v>433.24000000000007</v>
      </c>
      <c r="T689" s="41">
        <f t="shared" si="162"/>
        <v>450.20000000000005</v>
      </c>
      <c r="U689" s="41">
        <f t="shared" si="162"/>
        <v>461.30999999999989</v>
      </c>
      <c r="V689" s="41">
        <f t="shared" si="162"/>
        <v>440.99000000000012</v>
      </c>
      <c r="W689" s="41">
        <f t="shared" si="162"/>
        <v>407.33000000000004</v>
      </c>
      <c r="X689" s="41">
        <f t="shared" si="162"/>
        <v>357.36999999999995</v>
      </c>
      <c r="Y689" s="41">
        <f t="shared" si="162"/>
        <v>308.31</v>
      </c>
      <c r="Z689" s="42">
        <f t="shared" si="127"/>
        <v>7670.739999999998</v>
      </c>
      <c r="AA689" s="43">
        <f t="shared" si="137"/>
        <v>31</v>
      </c>
      <c r="AB689" s="60">
        <f t="shared" si="138"/>
        <v>7670.7400000000016</v>
      </c>
      <c r="AD689" s="85">
        <f t="shared" si="96"/>
        <v>0</v>
      </c>
    </row>
    <row r="690" spans="1:30" ht="15.75" x14ac:dyDescent="0.25">
      <c r="A690" s="59">
        <f t="shared" si="135"/>
        <v>49827</v>
      </c>
      <c r="B690" s="41">
        <f t="shared" ref="B690:Y690" si="163">+B97*$AA97+B246*$AA246+B394*$AA394+B542*$AA542</f>
        <v>206.72000000000003</v>
      </c>
      <c r="C690" s="41">
        <f t="shared" si="163"/>
        <v>191.85000000000005</v>
      </c>
      <c r="D690" s="41">
        <f t="shared" si="163"/>
        <v>183.32999999999998</v>
      </c>
      <c r="E690" s="41">
        <f t="shared" si="163"/>
        <v>179.51999999999995</v>
      </c>
      <c r="F690" s="41">
        <f t="shared" si="163"/>
        <v>184.24999999999994</v>
      </c>
      <c r="G690" s="41">
        <f t="shared" si="163"/>
        <v>196.63000000000002</v>
      </c>
      <c r="H690" s="41">
        <f t="shared" si="163"/>
        <v>221.72</v>
      </c>
      <c r="I690" s="41">
        <f t="shared" si="163"/>
        <v>225.66000000000003</v>
      </c>
      <c r="J690" s="41">
        <f t="shared" si="163"/>
        <v>260.6099999999999</v>
      </c>
      <c r="K690" s="41">
        <f t="shared" si="163"/>
        <v>281.31000000000006</v>
      </c>
      <c r="L690" s="41">
        <f t="shared" si="163"/>
        <v>317.67000000000007</v>
      </c>
      <c r="M690" s="41">
        <f t="shared" si="163"/>
        <v>335.13</v>
      </c>
      <c r="N690" s="41">
        <f t="shared" si="163"/>
        <v>335.65999999999997</v>
      </c>
      <c r="O690" s="41">
        <f t="shared" si="163"/>
        <v>330.66</v>
      </c>
      <c r="P690" s="41">
        <f t="shared" si="163"/>
        <v>330.31000000000006</v>
      </c>
      <c r="Q690" s="41">
        <f t="shared" si="163"/>
        <v>327.7700000000001</v>
      </c>
      <c r="R690" s="41">
        <f t="shared" si="163"/>
        <v>324.22999999999996</v>
      </c>
      <c r="S690" s="41">
        <f t="shared" si="163"/>
        <v>403.52999999999986</v>
      </c>
      <c r="T690" s="41">
        <f t="shared" si="163"/>
        <v>416.46000000000009</v>
      </c>
      <c r="U690" s="41">
        <f t="shared" si="163"/>
        <v>433.70999999999992</v>
      </c>
      <c r="V690" s="41">
        <f t="shared" si="163"/>
        <v>415.15999999999997</v>
      </c>
      <c r="W690" s="41">
        <f t="shared" si="163"/>
        <v>383.95000000000005</v>
      </c>
      <c r="X690" s="41">
        <f t="shared" si="163"/>
        <v>336.78999999999985</v>
      </c>
      <c r="Y690" s="41">
        <f t="shared" si="163"/>
        <v>291.02999999999992</v>
      </c>
      <c r="Z690" s="42">
        <f t="shared" si="127"/>
        <v>7113.6599999999989</v>
      </c>
      <c r="AA690" s="43">
        <f t="shared" si="137"/>
        <v>30</v>
      </c>
      <c r="AB690" s="60">
        <f t="shared" si="138"/>
        <v>7113.66</v>
      </c>
      <c r="AD690" s="85">
        <f t="shared" si="96"/>
        <v>0</v>
      </c>
    </row>
    <row r="691" spans="1:30" ht="15.75" x14ac:dyDescent="0.25">
      <c r="A691" s="59">
        <f t="shared" si="135"/>
        <v>49857</v>
      </c>
      <c r="B691" s="41">
        <f t="shared" ref="B691:Y691" si="164">+B98*$AA98+B247*$AA247+B395*$AA395+B543*$AA543</f>
        <v>222.23000000000005</v>
      </c>
      <c r="C691" s="41">
        <f t="shared" si="164"/>
        <v>206.63000000000008</v>
      </c>
      <c r="D691" s="41">
        <f t="shared" si="164"/>
        <v>197.96999999999994</v>
      </c>
      <c r="E691" s="41">
        <f t="shared" si="164"/>
        <v>193.83999999999997</v>
      </c>
      <c r="F691" s="41">
        <f t="shared" si="164"/>
        <v>199.70999999999998</v>
      </c>
      <c r="G691" s="41">
        <f t="shared" si="164"/>
        <v>217.52999999999997</v>
      </c>
      <c r="H691" s="41">
        <f t="shared" si="164"/>
        <v>244.47000000000014</v>
      </c>
      <c r="I691" s="41">
        <f t="shared" si="164"/>
        <v>256.93999999999994</v>
      </c>
      <c r="J691" s="41">
        <f t="shared" si="164"/>
        <v>296.40999999999997</v>
      </c>
      <c r="K691" s="41">
        <f t="shared" si="164"/>
        <v>320.45999999999987</v>
      </c>
      <c r="L691" s="41">
        <f t="shared" si="164"/>
        <v>350.6400000000001</v>
      </c>
      <c r="M691" s="41">
        <f t="shared" si="164"/>
        <v>370.68000000000006</v>
      </c>
      <c r="N691" s="41">
        <f t="shared" si="164"/>
        <v>368.21</v>
      </c>
      <c r="O691" s="41">
        <f t="shared" si="164"/>
        <v>363.65999999999997</v>
      </c>
      <c r="P691" s="41">
        <f t="shared" si="164"/>
        <v>367.71000000000004</v>
      </c>
      <c r="Q691" s="41">
        <f t="shared" si="164"/>
        <v>367.20000000000005</v>
      </c>
      <c r="R691" s="41">
        <f t="shared" si="164"/>
        <v>362.42000000000007</v>
      </c>
      <c r="S691" s="41">
        <f t="shared" si="164"/>
        <v>443.07</v>
      </c>
      <c r="T691" s="41">
        <f t="shared" si="164"/>
        <v>449.4199999999999</v>
      </c>
      <c r="U691" s="41">
        <f t="shared" si="164"/>
        <v>470.9199999999999</v>
      </c>
      <c r="V691" s="41">
        <f t="shared" si="164"/>
        <v>450.05</v>
      </c>
      <c r="W691" s="41">
        <f t="shared" si="164"/>
        <v>416.67</v>
      </c>
      <c r="X691" s="41">
        <f t="shared" si="164"/>
        <v>364.50999999999993</v>
      </c>
      <c r="Y691" s="41">
        <f t="shared" si="164"/>
        <v>315.25</v>
      </c>
      <c r="Z691" s="42">
        <f t="shared" si="127"/>
        <v>7816.6</v>
      </c>
      <c r="AA691" s="43">
        <f t="shared" si="137"/>
        <v>31</v>
      </c>
      <c r="AB691" s="60">
        <f t="shared" si="138"/>
        <v>7816.6</v>
      </c>
      <c r="AD691" s="85">
        <f t="shared" si="96"/>
        <v>0</v>
      </c>
    </row>
    <row r="692" spans="1:30" ht="15.75" x14ac:dyDescent="0.25">
      <c r="A692" s="59">
        <f t="shared" si="135"/>
        <v>49888</v>
      </c>
      <c r="B692" s="41">
        <f t="shared" ref="B692:Y692" si="165">+B99*$AA99+B248*$AA248+B396*$AA396+B544*$AA544</f>
        <v>223.81999999999994</v>
      </c>
      <c r="C692" s="41">
        <f t="shared" si="165"/>
        <v>207.84</v>
      </c>
      <c r="D692" s="41">
        <f t="shared" si="165"/>
        <v>199.02999999999997</v>
      </c>
      <c r="E692" s="41">
        <f t="shared" si="165"/>
        <v>194.65000000000003</v>
      </c>
      <c r="F692" s="41">
        <f t="shared" si="165"/>
        <v>199.66999999999993</v>
      </c>
      <c r="G692" s="41">
        <f t="shared" si="165"/>
        <v>217.36000000000004</v>
      </c>
      <c r="H692" s="41">
        <f t="shared" si="165"/>
        <v>242.28000000000006</v>
      </c>
      <c r="I692" s="41">
        <f t="shared" si="165"/>
        <v>244.19000000000008</v>
      </c>
      <c r="J692" s="41">
        <f t="shared" si="165"/>
        <v>283.06999999999994</v>
      </c>
      <c r="K692" s="41">
        <f t="shared" si="165"/>
        <v>305.28000000000009</v>
      </c>
      <c r="L692" s="41">
        <f t="shared" si="165"/>
        <v>342.15000000000015</v>
      </c>
      <c r="M692" s="41">
        <f t="shared" si="165"/>
        <v>361.29999999999995</v>
      </c>
      <c r="N692" s="41">
        <f t="shared" si="165"/>
        <v>360.16000000000008</v>
      </c>
      <c r="O692" s="41">
        <f t="shared" si="165"/>
        <v>357.36999999999995</v>
      </c>
      <c r="P692" s="41">
        <f t="shared" si="165"/>
        <v>359.68999999999988</v>
      </c>
      <c r="Q692" s="41">
        <f t="shared" si="165"/>
        <v>358.08</v>
      </c>
      <c r="R692" s="41">
        <f t="shared" si="165"/>
        <v>354.24999999999989</v>
      </c>
      <c r="S692" s="41">
        <f t="shared" si="165"/>
        <v>435.71999999999991</v>
      </c>
      <c r="T692" s="41">
        <f t="shared" si="165"/>
        <v>448.49999999999983</v>
      </c>
      <c r="U692" s="41">
        <f t="shared" si="165"/>
        <v>466.47999999999996</v>
      </c>
      <c r="V692" s="41">
        <f t="shared" si="165"/>
        <v>446.06000000000006</v>
      </c>
      <c r="W692" s="41">
        <f t="shared" si="165"/>
        <v>412.15999999999991</v>
      </c>
      <c r="X692" s="41">
        <f t="shared" si="165"/>
        <v>360.75000000000011</v>
      </c>
      <c r="Y692" s="41">
        <f t="shared" si="165"/>
        <v>312.85000000000008</v>
      </c>
      <c r="Z692" s="42">
        <f t="shared" si="127"/>
        <v>7692.71</v>
      </c>
      <c r="AA692" s="43">
        <f t="shared" si="137"/>
        <v>31</v>
      </c>
      <c r="AB692" s="60">
        <f t="shared" si="138"/>
        <v>7692.7099999999991</v>
      </c>
      <c r="AD692" s="85">
        <f t="shared" si="96"/>
        <v>0</v>
      </c>
    </row>
    <row r="693" spans="1:30" ht="15.75" x14ac:dyDescent="0.25">
      <c r="A693" s="59">
        <f t="shared" si="135"/>
        <v>49919</v>
      </c>
      <c r="B693" s="41">
        <f t="shared" ref="B693:Y693" si="166">+B100*$AA100+B249*$AA249+B397*$AA397+B545*$AA545</f>
        <v>219.62</v>
      </c>
      <c r="C693" s="41">
        <f t="shared" si="166"/>
        <v>204.36</v>
      </c>
      <c r="D693" s="41">
        <f t="shared" si="166"/>
        <v>195.88</v>
      </c>
      <c r="E693" s="41">
        <f t="shared" si="166"/>
        <v>191.96000000000004</v>
      </c>
      <c r="F693" s="41">
        <f t="shared" si="166"/>
        <v>197.83999999999997</v>
      </c>
      <c r="G693" s="41">
        <f t="shared" si="166"/>
        <v>216.71999999999997</v>
      </c>
      <c r="H693" s="41">
        <f t="shared" si="166"/>
        <v>244.79999999999987</v>
      </c>
      <c r="I693" s="41">
        <f t="shared" si="166"/>
        <v>254.80000000000007</v>
      </c>
      <c r="J693" s="41">
        <f t="shared" si="166"/>
        <v>290.78000000000009</v>
      </c>
      <c r="K693" s="41">
        <f t="shared" si="166"/>
        <v>314.27999999999986</v>
      </c>
      <c r="L693" s="41">
        <f t="shared" si="166"/>
        <v>337.52</v>
      </c>
      <c r="M693" s="41">
        <f t="shared" si="166"/>
        <v>365.03999999999996</v>
      </c>
      <c r="N693" s="41">
        <f t="shared" si="166"/>
        <v>362.43999999999994</v>
      </c>
      <c r="O693" s="41">
        <f t="shared" si="166"/>
        <v>359.5</v>
      </c>
      <c r="P693" s="41">
        <f t="shared" si="166"/>
        <v>364.69999999999993</v>
      </c>
      <c r="Q693" s="41">
        <f t="shared" si="166"/>
        <v>363.82</v>
      </c>
      <c r="R693" s="41">
        <f t="shared" si="166"/>
        <v>358.96</v>
      </c>
      <c r="S693" s="41">
        <f t="shared" si="166"/>
        <v>440.83999999999992</v>
      </c>
      <c r="T693" s="41">
        <f t="shared" si="166"/>
        <v>459.2399999999999</v>
      </c>
      <c r="U693" s="41">
        <f t="shared" si="166"/>
        <v>461.22</v>
      </c>
      <c r="V693" s="41">
        <f t="shared" si="166"/>
        <v>439.44</v>
      </c>
      <c r="W693" s="41">
        <f t="shared" si="166"/>
        <v>406.86</v>
      </c>
      <c r="X693" s="41">
        <f t="shared" si="166"/>
        <v>355.44000000000005</v>
      </c>
      <c r="Y693" s="41">
        <f t="shared" si="166"/>
        <v>299.42</v>
      </c>
      <c r="Z693" s="42">
        <f t="shared" si="127"/>
        <v>7705.48</v>
      </c>
      <c r="AA693" s="43">
        <f t="shared" si="137"/>
        <v>30</v>
      </c>
      <c r="AB693" s="60">
        <f t="shared" si="138"/>
        <v>7705.4799999999987</v>
      </c>
      <c r="AD693" s="85">
        <f t="shared" si="96"/>
        <v>0</v>
      </c>
    </row>
    <row r="694" spans="1:30" ht="15.75" x14ac:dyDescent="0.25">
      <c r="A694" s="59">
        <f t="shared" si="135"/>
        <v>49949</v>
      </c>
      <c r="B694" s="41">
        <f t="shared" ref="B694:Y694" si="167">+B101*$AA101+B250*$AA250+B398*$AA398+B546*$AA546</f>
        <v>215.45000000000005</v>
      </c>
      <c r="C694" s="41">
        <f t="shared" si="167"/>
        <v>200.21</v>
      </c>
      <c r="D694" s="41">
        <f t="shared" si="167"/>
        <v>192.34999999999997</v>
      </c>
      <c r="E694" s="41">
        <f t="shared" si="167"/>
        <v>188.96</v>
      </c>
      <c r="F694" s="41">
        <f t="shared" si="167"/>
        <v>194.87000000000003</v>
      </c>
      <c r="G694" s="41">
        <f t="shared" si="167"/>
        <v>209.52999999999997</v>
      </c>
      <c r="H694" s="41">
        <f t="shared" si="167"/>
        <v>239.21000000000004</v>
      </c>
      <c r="I694" s="41">
        <f t="shared" si="167"/>
        <v>250.38000000000005</v>
      </c>
      <c r="J694" s="41">
        <f t="shared" si="167"/>
        <v>288.40999999999991</v>
      </c>
      <c r="K694" s="41">
        <f t="shared" si="167"/>
        <v>311.11000000000007</v>
      </c>
      <c r="L694" s="41">
        <f t="shared" si="167"/>
        <v>343.63000000000011</v>
      </c>
      <c r="M694" s="41">
        <f t="shared" si="167"/>
        <v>362.36</v>
      </c>
      <c r="N694" s="41">
        <f t="shared" si="167"/>
        <v>360.74999999999989</v>
      </c>
      <c r="O694" s="41">
        <f t="shared" si="167"/>
        <v>356.48000000000013</v>
      </c>
      <c r="P694" s="41">
        <f t="shared" si="167"/>
        <v>359.84999999999991</v>
      </c>
      <c r="Q694" s="41">
        <f t="shared" si="167"/>
        <v>358.29</v>
      </c>
      <c r="R694" s="41">
        <f t="shared" si="167"/>
        <v>353.94000000000005</v>
      </c>
      <c r="S694" s="41">
        <f t="shared" si="167"/>
        <v>443.75000000000006</v>
      </c>
      <c r="T694" s="41">
        <f t="shared" si="167"/>
        <v>465.42000000000007</v>
      </c>
      <c r="U694" s="41">
        <f t="shared" si="167"/>
        <v>457.57999999999993</v>
      </c>
      <c r="V694" s="41">
        <f t="shared" si="167"/>
        <v>435.2299999999999</v>
      </c>
      <c r="W694" s="41">
        <f t="shared" si="167"/>
        <v>401.50000000000006</v>
      </c>
      <c r="X694" s="41">
        <f t="shared" si="167"/>
        <v>351.77000000000021</v>
      </c>
      <c r="Y694" s="41">
        <f t="shared" si="167"/>
        <v>302.42999999999989</v>
      </c>
      <c r="Z694" s="42">
        <f t="shared" si="127"/>
        <v>7643.4600000000009</v>
      </c>
      <c r="AA694" s="43">
        <f t="shared" si="137"/>
        <v>31</v>
      </c>
      <c r="AB694" s="60">
        <f t="shared" si="138"/>
        <v>7643.4600000000009</v>
      </c>
      <c r="AD694" s="85">
        <f t="shared" ref="AD694:AD744" si="168">+AB694-Z694</f>
        <v>0</v>
      </c>
    </row>
    <row r="695" spans="1:30" ht="15.75" x14ac:dyDescent="0.25">
      <c r="A695" s="59">
        <f t="shared" si="135"/>
        <v>49980</v>
      </c>
      <c r="B695" s="41">
        <f t="shared" ref="B695:Y695" si="169">+B102*$AA102+B251*$AA251+B399*$AA399+B547*$AA547</f>
        <v>210.28</v>
      </c>
      <c r="C695" s="41">
        <f t="shared" si="169"/>
        <v>195.17999999999995</v>
      </c>
      <c r="D695" s="41">
        <f t="shared" si="169"/>
        <v>186.82999999999996</v>
      </c>
      <c r="E695" s="41">
        <f t="shared" si="169"/>
        <v>183.25</v>
      </c>
      <c r="F695" s="41">
        <f t="shared" si="169"/>
        <v>188.01999999999998</v>
      </c>
      <c r="G695" s="41">
        <f t="shared" si="169"/>
        <v>200.89000000000004</v>
      </c>
      <c r="H695" s="41">
        <f t="shared" si="169"/>
        <v>228.21999999999997</v>
      </c>
      <c r="I695" s="41">
        <f t="shared" si="169"/>
        <v>232.51</v>
      </c>
      <c r="J695" s="41">
        <f t="shared" si="169"/>
        <v>270.09999999999997</v>
      </c>
      <c r="K695" s="41">
        <f t="shared" si="169"/>
        <v>290.96000000000009</v>
      </c>
      <c r="L695" s="41">
        <f t="shared" si="169"/>
        <v>325.52999999999997</v>
      </c>
      <c r="M695" s="41">
        <f t="shared" si="169"/>
        <v>343.09</v>
      </c>
      <c r="N695" s="41">
        <f t="shared" si="169"/>
        <v>342.80000000000007</v>
      </c>
      <c r="O695" s="41">
        <f t="shared" si="169"/>
        <v>339.19000000000005</v>
      </c>
      <c r="P695" s="41">
        <f t="shared" si="169"/>
        <v>341.4899999999999</v>
      </c>
      <c r="Q695" s="41">
        <f t="shared" si="169"/>
        <v>340.68000000000012</v>
      </c>
      <c r="R695" s="41">
        <f t="shared" si="169"/>
        <v>337.10000000000014</v>
      </c>
      <c r="S695" s="41">
        <f t="shared" si="169"/>
        <v>426.54</v>
      </c>
      <c r="T695" s="41">
        <f t="shared" si="169"/>
        <v>450.25000000000006</v>
      </c>
      <c r="U695" s="41">
        <f t="shared" si="169"/>
        <v>443.88000000000005</v>
      </c>
      <c r="V695" s="41">
        <f t="shared" si="169"/>
        <v>422.98999999999995</v>
      </c>
      <c r="W695" s="41">
        <f t="shared" si="169"/>
        <v>390.90999999999997</v>
      </c>
      <c r="X695" s="41">
        <f t="shared" si="169"/>
        <v>343.05000000000007</v>
      </c>
      <c r="Y695" s="41">
        <f t="shared" si="169"/>
        <v>297.09999999999997</v>
      </c>
      <c r="Z695" s="42">
        <f t="shared" si="127"/>
        <v>7330.84</v>
      </c>
      <c r="AA695" s="43">
        <f t="shared" si="137"/>
        <v>30</v>
      </c>
      <c r="AB695" s="60">
        <f t="shared" si="138"/>
        <v>7330.84</v>
      </c>
      <c r="AD695" s="85">
        <f t="shared" si="168"/>
        <v>0</v>
      </c>
    </row>
    <row r="696" spans="1:30" ht="16.5" thickBot="1" x14ac:dyDescent="0.3">
      <c r="A696" s="61">
        <f t="shared" si="135"/>
        <v>50010</v>
      </c>
      <c r="B696" s="44">
        <f t="shared" ref="B696:Y696" si="170">+B103*$AA103+B252*$AA252+B400*$AA400+B548*$AA548</f>
        <v>229.96000000000004</v>
      </c>
      <c r="C696" s="44">
        <f t="shared" si="170"/>
        <v>212.20999999999998</v>
      </c>
      <c r="D696" s="44">
        <f t="shared" si="170"/>
        <v>201.96999999999994</v>
      </c>
      <c r="E696" s="44">
        <f t="shared" si="170"/>
        <v>197.22000000000003</v>
      </c>
      <c r="F696" s="44">
        <f t="shared" si="170"/>
        <v>200.20000000000002</v>
      </c>
      <c r="G696" s="44">
        <f t="shared" si="170"/>
        <v>211.46</v>
      </c>
      <c r="H696" s="44">
        <f t="shared" si="170"/>
        <v>235.92999999999998</v>
      </c>
      <c r="I696" s="44">
        <f t="shared" si="170"/>
        <v>245.57000000000002</v>
      </c>
      <c r="J696" s="44">
        <f t="shared" si="170"/>
        <v>285.56999999999988</v>
      </c>
      <c r="K696" s="44">
        <f t="shared" si="170"/>
        <v>308.08000000000015</v>
      </c>
      <c r="L696" s="44">
        <f t="shared" si="170"/>
        <v>327.38000000000011</v>
      </c>
      <c r="M696" s="44">
        <f t="shared" si="170"/>
        <v>359.59</v>
      </c>
      <c r="N696" s="44">
        <f t="shared" si="170"/>
        <v>361.41</v>
      </c>
      <c r="O696" s="44">
        <f t="shared" si="170"/>
        <v>358.9899999999999</v>
      </c>
      <c r="P696" s="44">
        <f t="shared" si="170"/>
        <v>361.35000000000014</v>
      </c>
      <c r="Q696" s="44">
        <f t="shared" si="170"/>
        <v>360.40000000000009</v>
      </c>
      <c r="R696" s="44">
        <f t="shared" si="170"/>
        <v>355.68999999999994</v>
      </c>
      <c r="S696" s="44">
        <f t="shared" si="170"/>
        <v>442.18000000000012</v>
      </c>
      <c r="T696" s="44">
        <f t="shared" si="170"/>
        <v>469.15000000000009</v>
      </c>
      <c r="U696" s="44">
        <f t="shared" si="170"/>
        <v>468.76000000000016</v>
      </c>
      <c r="V696" s="44">
        <f t="shared" si="170"/>
        <v>446.66999999999996</v>
      </c>
      <c r="W696" s="44">
        <f t="shared" si="170"/>
        <v>416.49</v>
      </c>
      <c r="X696" s="44">
        <f t="shared" si="170"/>
        <v>371.64</v>
      </c>
      <c r="Y696" s="44">
        <f t="shared" si="170"/>
        <v>325.50999999999988</v>
      </c>
      <c r="Z696" s="45">
        <f t="shared" si="127"/>
        <v>7753.3800000000019</v>
      </c>
      <c r="AA696" s="46">
        <f t="shared" si="137"/>
        <v>31</v>
      </c>
      <c r="AB696" s="62">
        <f t="shared" si="138"/>
        <v>7753.38</v>
      </c>
      <c r="AD696" s="85">
        <f t="shared" si="168"/>
        <v>0</v>
      </c>
    </row>
    <row r="697" spans="1:30" ht="15.75" x14ac:dyDescent="0.25">
      <c r="A697" s="77">
        <f t="shared" ref="A697:A708" si="171">+A549</f>
        <v>50041</v>
      </c>
      <c r="B697" s="73">
        <f t="shared" ref="B697:Y697" si="172">+B104*$AA104+B253*$AA253+B401*$AA401+B549*$AA549</f>
        <v>231.79999999999995</v>
      </c>
      <c r="C697" s="73">
        <f t="shared" si="172"/>
        <v>214.51999999999995</v>
      </c>
      <c r="D697" s="73">
        <f t="shared" si="172"/>
        <v>205.01999999999995</v>
      </c>
      <c r="E697" s="73">
        <f t="shared" si="172"/>
        <v>200.47999999999993</v>
      </c>
      <c r="F697" s="73">
        <f t="shared" si="172"/>
        <v>203.97</v>
      </c>
      <c r="G697" s="73">
        <f t="shared" si="172"/>
        <v>217.97000000000003</v>
      </c>
      <c r="H697" s="73">
        <f t="shared" si="172"/>
        <v>240.50999999999996</v>
      </c>
      <c r="I697" s="73">
        <f t="shared" si="172"/>
        <v>199.26</v>
      </c>
      <c r="J697" s="73">
        <f t="shared" si="172"/>
        <v>285.67999999999989</v>
      </c>
      <c r="K697" s="73">
        <f t="shared" si="172"/>
        <v>309.63999999999987</v>
      </c>
      <c r="L697" s="73">
        <f t="shared" si="172"/>
        <v>331.71</v>
      </c>
      <c r="M697" s="73">
        <f t="shared" si="172"/>
        <v>365.29000000000008</v>
      </c>
      <c r="N697" s="73">
        <f t="shared" si="172"/>
        <v>367.35000000000008</v>
      </c>
      <c r="O697" s="73">
        <f t="shared" si="172"/>
        <v>364.25999999999993</v>
      </c>
      <c r="P697" s="73">
        <f t="shared" si="172"/>
        <v>366.85</v>
      </c>
      <c r="Q697" s="73">
        <f t="shared" si="172"/>
        <v>365.99000000000007</v>
      </c>
      <c r="R697" s="73">
        <f t="shared" si="172"/>
        <v>361.54000000000008</v>
      </c>
      <c r="S697" s="73">
        <f t="shared" si="172"/>
        <v>443.6699999999999</v>
      </c>
      <c r="T697" s="73">
        <f t="shared" si="172"/>
        <v>460.43</v>
      </c>
      <c r="U697" s="73">
        <f t="shared" si="172"/>
        <v>473.78999999999991</v>
      </c>
      <c r="V697" s="73">
        <f t="shared" si="172"/>
        <v>454.57</v>
      </c>
      <c r="W697" s="73">
        <f t="shared" si="172"/>
        <v>423.67999999999995</v>
      </c>
      <c r="X697" s="73">
        <f t="shared" si="172"/>
        <v>375.09999999999997</v>
      </c>
      <c r="Y697" s="73">
        <f t="shared" si="172"/>
        <v>325.67000000000007</v>
      </c>
      <c r="Z697" s="74">
        <f t="shared" si="127"/>
        <v>7788.75</v>
      </c>
      <c r="AA697" s="75">
        <f t="shared" ref="AA697:AA728" si="173">AA104+AA253+AA401+AA549</f>
        <v>31</v>
      </c>
      <c r="AB697" s="76">
        <f t="shared" ref="AB697:AB728" si="174">+AB104+AB253+AB401+AB549</f>
        <v>7788.75</v>
      </c>
      <c r="AD697" s="85">
        <f t="shared" si="168"/>
        <v>0</v>
      </c>
    </row>
    <row r="698" spans="1:30" ht="15.75" x14ac:dyDescent="0.25">
      <c r="A698" s="59">
        <f t="shared" si="171"/>
        <v>50072</v>
      </c>
      <c r="B698" s="41">
        <f t="shared" ref="B698:Y698" si="175">+B105*$AA105+B254*$AA254+B402*$AA402+B550*$AA550</f>
        <v>205.96000000000004</v>
      </c>
      <c r="C698" s="41">
        <f t="shared" si="175"/>
        <v>191.47999999999996</v>
      </c>
      <c r="D698" s="41">
        <f t="shared" si="175"/>
        <v>183.59999999999994</v>
      </c>
      <c r="E698" s="41">
        <f t="shared" si="175"/>
        <v>180.43999999999997</v>
      </c>
      <c r="F698" s="41">
        <f t="shared" si="175"/>
        <v>186.20000000000002</v>
      </c>
      <c r="G698" s="41">
        <f t="shared" si="175"/>
        <v>208.16</v>
      </c>
      <c r="H698" s="41">
        <f t="shared" si="175"/>
        <v>232.28</v>
      </c>
      <c r="I698" s="41">
        <f t="shared" si="175"/>
        <v>235.55999999999997</v>
      </c>
      <c r="J698" s="41">
        <f t="shared" si="175"/>
        <v>271.12000000000006</v>
      </c>
      <c r="K698" s="41">
        <f t="shared" si="175"/>
        <v>291.2000000000001</v>
      </c>
      <c r="L698" s="41">
        <f t="shared" si="175"/>
        <v>310.48</v>
      </c>
      <c r="M698" s="41">
        <f t="shared" si="175"/>
        <v>335.96000000000009</v>
      </c>
      <c r="N698" s="41">
        <f t="shared" si="175"/>
        <v>332.28</v>
      </c>
      <c r="O698" s="41">
        <f t="shared" si="175"/>
        <v>330.60000000000008</v>
      </c>
      <c r="P698" s="41">
        <f t="shared" si="175"/>
        <v>335.67999999999989</v>
      </c>
      <c r="Q698" s="41">
        <f t="shared" si="175"/>
        <v>335.39999999999992</v>
      </c>
      <c r="R698" s="41">
        <f t="shared" si="175"/>
        <v>332.00000000000011</v>
      </c>
      <c r="S698" s="41">
        <f t="shared" si="175"/>
        <v>405.36</v>
      </c>
      <c r="T698" s="41">
        <f t="shared" si="175"/>
        <v>413.08</v>
      </c>
      <c r="U698" s="41">
        <f t="shared" si="175"/>
        <v>431.0800000000001</v>
      </c>
      <c r="V698" s="41">
        <f t="shared" si="175"/>
        <v>414.08000000000004</v>
      </c>
      <c r="W698" s="41">
        <f t="shared" si="175"/>
        <v>383.84000000000003</v>
      </c>
      <c r="X698" s="41">
        <f t="shared" si="175"/>
        <v>336.99999999999994</v>
      </c>
      <c r="Y698" s="41">
        <f t="shared" si="175"/>
        <v>289.87999999999988</v>
      </c>
      <c r="Z698" s="42">
        <f t="shared" si="127"/>
        <v>7172.7199999999993</v>
      </c>
      <c r="AA698" s="43">
        <f t="shared" si="173"/>
        <v>28</v>
      </c>
      <c r="AB698" s="60">
        <f t="shared" si="174"/>
        <v>7172.7199999999984</v>
      </c>
      <c r="AD698" s="85">
        <f t="shared" si="168"/>
        <v>0</v>
      </c>
    </row>
    <row r="699" spans="1:30" ht="15.75" x14ac:dyDescent="0.25">
      <c r="A699" s="59">
        <f t="shared" si="171"/>
        <v>50100</v>
      </c>
      <c r="B699" s="41">
        <f t="shared" ref="B699:Y699" si="176">+B106*$AA106+B255*$AA255+B403*$AA403+B551*$AA551</f>
        <v>231.51999999999995</v>
      </c>
      <c r="C699" s="41">
        <f t="shared" si="176"/>
        <v>215.09999999999997</v>
      </c>
      <c r="D699" s="41">
        <f t="shared" si="176"/>
        <v>206.73999999999998</v>
      </c>
      <c r="E699" s="41">
        <f t="shared" si="176"/>
        <v>202.93999999999997</v>
      </c>
      <c r="F699" s="41">
        <f t="shared" si="176"/>
        <v>209.16000000000005</v>
      </c>
      <c r="G699" s="41">
        <f t="shared" si="176"/>
        <v>232.52999999999992</v>
      </c>
      <c r="H699" s="41">
        <f t="shared" si="176"/>
        <v>257.96000000000004</v>
      </c>
      <c r="I699" s="41">
        <f t="shared" si="176"/>
        <v>262.44999999999993</v>
      </c>
      <c r="J699" s="41">
        <f t="shared" si="176"/>
        <v>300.14999999999998</v>
      </c>
      <c r="K699" s="41">
        <f t="shared" si="176"/>
        <v>321.65999999999997</v>
      </c>
      <c r="L699" s="41">
        <f t="shared" si="176"/>
        <v>344.80999999999995</v>
      </c>
      <c r="M699" s="41">
        <f t="shared" si="176"/>
        <v>374.39000000000004</v>
      </c>
      <c r="N699" s="41">
        <f t="shared" si="176"/>
        <v>372.56999999999994</v>
      </c>
      <c r="O699" s="41">
        <f t="shared" si="176"/>
        <v>369.43</v>
      </c>
      <c r="P699" s="41">
        <f t="shared" si="176"/>
        <v>373.4</v>
      </c>
      <c r="Q699" s="41">
        <f t="shared" si="176"/>
        <v>373.40000000000009</v>
      </c>
      <c r="R699" s="41">
        <f t="shared" si="176"/>
        <v>369.16000000000008</v>
      </c>
      <c r="S699" s="41">
        <f t="shared" si="176"/>
        <v>452.54999999999984</v>
      </c>
      <c r="T699" s="41">
        <f t="shared" si="176"/>
        <v>465.60000000000014</v>
      </c>
      <c r="U699" s="41">
        <f t="shared" si="176"/>
        <v>482.86999999999989</v>
      </c>
      <c r="V699" s="41">
        <f t="shared" si="176"/>
        <v>462.34</v>
      </c>
      <c r="W699" s="41">
        <f t="shared" si="176"/>
        <v>427.9</v>
      </c>
      <c r="X699" s="41">
        <f t="shared" si="176"/>
        <v>375.86999999999995</v>
      </c>
      <c r="Y699" s="41">
        <f t="shared" si="176"/>
        <v>324.09999999999997</v>
      </c>
      <c r="Z699" s="42">
        <f t="shared" si="127"/>
        <v>8008.5999999999995</v>
      </c>
      <c r="AA699" s="43">
        <f t="shared" si="173"/>
        <v>31</v>
      </c>
      <c r="AB699" s="60">
        <f t="shared" si="174"/>
        <v>8008.5999999999995</v>
      </c>
      <c r="AD699" s="85">
        <f t="shared" si="168"/>
        <v>0</v>
      </c>
    </row>
    <row r="700" spans="1:30" ht="15.75" x14ac:dyDescent="0.25">
      <c r="A700" s="59">
        <f t="shared" si="171"/>
        <v>50131</v>
      </c>
      <c r="B700" s="41">
        <f t="shared" ref="B700:Y700" si="177">+B107*$AA107+B256*$AA256+B404*$AA404+B552*$AA552</f>
        <v>221.17999999999998</v>
      </c>
      <c r="C700" s="41">
        <f t="shared" si="177"/>
        <v>205.33999999999995</v>
      </c>
      <c r="D700" s="41">
        <f t="shared" si="177"/>
        <v>197.08</v>
      </c>
      <c r="E700" s="41">
        <f t="shared" si="177"/>
        <v>193.3</v>
      </c>
      <c r="F700" s="41">
        <f t="shared" si="177"/>
        <v>198.87999999999994</v>
      </c>
      <c r="G700" s="41">
        <f t="shared" si="177"/>
        <v>217.58000000000004</v>
      </c>
      <c r="H700" s="41">
        <f t="shared" si="177"/>
        <v>242.38000000000002</v>
      </c>
      <c r="I700" s="41">
        <f t="shared" si="177"/>
        <v>248.71999999999997</v>
      </c>
      <c r="J700" s="41">
        <f t="shared" si="177"/>
        <v>284.12</v>
      </c>
      <c r="K700" s="41">
        <f t="shared" si="177"/>
        <v>306.47999999999996</v>
      </c>
      <c r="L700" s="41">
        <f t="shared" si="177"/>
        <v>326.1400000000001</v>
      </c>
      <c r="M700" s="41">
        <f t="shared" si="177"/>
        <v>357.80000000000013</v>
      </c>
      <c r="N700" s="41">
        <f t="shared" si="177"/>
        <v>357.06000000000006</v>
      </c>
      <c r="O700" s="41">
        <f t="shared" si="177"/>
        <v>352.96000000000004</v>
      </c>
      <c r="P700" s="41">
        <f t="shared" si="177"/>
        <v>354.72</v>
      </c>
      <c r="Q700" s="41">
        <f t="shared" si="177"/>
        <v>355.02000000000004</v>
      </c>
      <c r="R700" s="41">
        <f t="shared" si="177"/>
        <v>350.55999999999995</v>
      </c>
      <c r="S700" s="41">
        <f t="shared" si="177"/>
        <v>432.46</v>
      </c>
      <c r="T700" s="41">
        <f t="shared" si="177"/>
        <v>449.3599999999999</v>
      </c>
      <c r="U700" s="41">
        <f t="shared" si="177"/>
        <v>459.9</v>
      </c>
      <c r="V700" s="41">
        <f t="shared" si="177"/>
        <v>439.93999999999994</v>
      </c>
      <c r="W700" s="41">
        <f t="shared" si="177"/>
        <v>407.70000000000005</v>
      </c>
      <c r="X700" s="41">
        <f t="shared" si="177"/>
        <v>359.17999999999995</v>
      </c>
      <c r="Y700" s="41">
        <f t="shared" si="177"/>
        <v>310.66000000000008</v>
      </c>
      <c r="Z700" s="42">
        <f t="shared" si="127"/>
        <v>7628.5199999999986</v>
      </c>
      <c r="AA700" s="43">
        <f t="shared" si="173"/>
        <v>30</v>
      </c>
      <c r="AB700" s="60">
        <f t="shared" si="174"/>
        <v>7628.52</v>
      </c>
      <c r="AD700" s="85">
        <f t="shared" si="168"/>
        <v>0</v>
      </c>
    </row>
    <row r="701" spans="1:30" ht="15.75" x14ac:dyDescent="0.25">
      <c r="A701" s="59">
        <f t="shared" si="171"/>
        <v>50161</v>
      </c>
      <c r="B701" s="41">
        <f t="shared" ref="B701:Y701" si="178">+B108*$AA108+B257*$AA257+B405*$AA405+B553*$AA553</f>
        <v>226.03000000000006</v>
      </c>
      <c r="C701" s="41">
        <f t="shared" si="178"/>
        <v>210.26000000000005</v>
      </c>
      <c r="D701" s="41">
        <f t="shared" si="178"/>
        <v>201.75999999999993</v>
      </c>
      <c r="E701" s="41">
        <f t="shared" si="178"/>
        <v>197.88999999999996</v>
      </c>
      <c r="F701" s="41">
        <f t="shared" si="178"/>
        <v>203.69000000000003</v>
      </c>
      <c r="G701" s="41">
        <f t="shared" si="178"/>
        <v>220.16000000000003</v>
      </c>
      <c r="H701" s="41">
        <f t="shared" si="178"/>
        <v>248.36000000000004</v>
      </c>
      <c r="I701" s="41">
        <f t="shared" si="178"/>
        <v>251.99000000000007</v>
      </c>
      <c r="J701" s="41">
        <f t="shared" si="178"/>
        <v>292.39999999999998</v>
      </c>
      <c r="K701" s="41">
        <f t="shared" si="178"/>
        <v>315.64</v>
      </c>
      <c r="L701" s="41">
        <f t="shared" si="178"/>
        <v>352.50999999999993</v>
      </c>
      <c r="M701" s="41">
        <f t="shared" si="178"/>
        <v>370.54999999999984</v>
      </c>
      <c r="N701" s="41">
        <f t="shared" si="178"/>
        <v>368.25999999999993</v>
      </c>
      <c r="O701" s="41">
        <f t="shared" si="178"/>
        <v>363.53000000000014</v>
      </c>
      <c r="P701" s="41">
        <f t="shared" si="178"/>
        <v>364.3900000000001</v>
      </c>
      <c r="Q701" s="41">
        <f t="shared" si="178"/>
        <v>362.17</v>
      </c>
      <c r="R701" s="41">
        <f t="shared" si="178"/>
        <v>357.2</v>
      </c>
      <c r="S701" s="41">
        <f t="shared" si="178"/>
        <v>442.05000000000013</v>
      </c>
      <c r="T701" s="41">
        <f t="shared" si="178"/>
        <v>459.9</v>
      </c>
      <c r="U701" s="41">
        <f t="shared" si="178"/>
        <v>471.89</v>
      </c>
      <c r="V701" s="41">
        <f t="shared" si="178"/>
        <v>451.44</v>
      </c>
      <c r="W701" s="41">
        <f t="shared" si="178"/>
        <v>417.22</v>
      </c>
      <c r="X701" s="41">
        <f t="shared" si="178"/>
        <v>366.18</v>
      </c>
      <c r="Y701" s="41">
        <f t="shared" si="178"/>
        <v>316.12000000000006</v>
      </c>
      <c r="Z701" s="42">
        <f t="shared" si="127"/>
        <v>7831.5899999999992</v>
      </c>
      <c r="AA701" s="43">
        <f t="shared" si="173"/>
        <v>31</v>
      </c>
      <c r="AB701" s="60">
        <f t="shared" si="174"/>
        <v>7831.59</v>
      </c>
      <c r="AD701" s="85">
        <f t="shared" si="168"/>
        <v>0</v>
      </c>
    </row>
    <row r="702" spans="1:30" ht="15.75" x14ac:dyDescent="0.25">
      <c r="A702" s="59">
        <f t="shared" si="171"/>
        <v>50192</v>
      </c>
      <c r="B702" s="41">
        <f t="shared" ref="B702:Y702" si="179">+B109*$AA109+B258*$AA258+B406*$AA406+B554*$AA554</f>
        <v>211.63000000000005</v>
      </c>
      <c r="C702" s="41">
        <f t="shared" si="179"/>
        <v>196.44</v>
      </c>
      <c r="D702" s="41">
        <f t="shared" si="179"/>
        <v>187.88999999999996</v>
      </c>
      <c r="E702" s="41">
        <f t="shared" si="179"/>
        <v>184.02</v>
      </c>
      <c r="F702" s="41">
        <f t="shared" si="179"/>
        <v>189.05</v>
      </c>
      <c r="G702" s="41">
        <f t="shared" si="179"/>
        <v>202.71999999999997</v>
      </c>
      <c r="H702" s="41">
        <f t="shared" si="179"/>
        <v>229.02999999999997</v>
      </c>
      <c r="I702" s="41">
        <f t="shared" si="179"/>
        <v>235.13000000000002</v>
      </c>
      <c r="J702" s="41">
        <f t="shared" si="179"/>
        <v>271.50999999999993</v>
      </c>
      <c r="K702" s="41">
        <f t="shared" si="179"/>
        <v>293.00999999999993</v>
      </c>
      <c r="L702" s="41">
        <f t="shared" si="179"/>
        <v>319.23000000000008</v>
      </c>
      <c r="M702" s="41">
        <f t="shared" si="179"/>
        <v>346.36000000000007</v>
      </c>
      <c r="N702" s="41">
        <f t="shared" si="179"/>
        <v>346.36999999999989</v>
      </c>
      <c r="O702" s="41">
        <f t="shared" si="179"/>
        <v>341.28</v>
      </c>
      <c r="P702" s="41">
        <f t="shared" si="179"/>
        <v>341.39999999999986</v>
      </c>
      <c r="Q702" s="41">
        <f t="shared" si="179"/>
        <v>338.92999999999989</v>
      </c>
      <c r="R702" s="41">
        <f t="shared" si="179"/>
        <v>335.17000000000007</v>
      </c>
      <c r="S702" s="41">
        <f t="shared" si="179"/>
        <v>416.50000000000006</v>
      </c>
      <c r="T702" s="41">
        <f t="shared" si="179"/>
        <v>429.38999999999987</v>
      </c>
      <c r="U702" s="41">
        <f t="shared" si="179"/>
        <v>446.60999999999984</v>
      </c>
      <c r="V702" s="41">
        <f t="shared" si="179"/>
        <v>427.13000000000005</v>
      </c>
      <c r="W702" s="41">
        <f t="shared" si="179"/>
        <v>394.82999999999993</v>
      </c>
      <c r="X702" s="41">
        <f t="shared" si="179"/>
        <v>346.06000000000006</v>
      </c>
      <c r="Y702" s="41">
        <f t="shared" si="179"/>
        <v>298.84999999999991</v>
      </c>
      <c r="Z702" s="42">
        <f t="shared" si="127"/>
        <v>7328.5399999999991</v>
      </c>
      <c r="AA702" s="43">
        <f t="shared" si="173"/>
        <v>30</v>
      </c>
      <c r="AB702" s="60">
        <f t="shared" si="174"/>
        <v>7328.54</v>
      </c>
      <c r="AD702" s="85">
        <f t="shared" si="168"/>
        <v>0</v>
      </c>
    </row>
    <row r="703" spans="1:30" ht="15.75" x14ac:dyDescent="0.25">
      <c r="A703" s="59">
        <f t="shared" si="171"/>
        <v>50222</v>
      </c>
      <c r="B703" s="41">
        <f t="shared" ref="B703:Y703" si="180">+B110*$AA110+B259*$AA259+B407*$AA407+B555*$AA555</f>
        <v>227.94999999999996</v>
      </c>
      <c r="C703" s="41">
        <f t="shared" si="180"/>
        <v>212.13000000000002</v>
      </c>
      <c r="D703" s="41">
        <f t="shared" si="180"/>
        <v>202.92000000000002</v>
      </c>
      <c r="E703" s="41">
        <f t="shared" si="180"/>
        <v>198.64000000000004</v>
      </c>
      <c r="F703" s="41">
        <f t="shared" si="180"/>
        <v>204.49999999999997</v>
      </c>
      <c r="G703" s="41">
        <f t="shared" si="180"/>
        <v>222.03999999999994</v>
      </c>
      <c r="H703" s="41">
        <f t="shared" si="180"/>
        <v>248.87999999999994</v>
      </c>
      <c r="I703" s="41">
        <f t="shared" si="180"/>
        <v>208.47999999999996</v>
      </c>
      <c r="J703" s="41">
        <f t="shared" si="180"/>
        <v>299.59999999999991</v>
      </c>
      <c r="K703" s="41">
        <f t="shared" si="180"/>
        <v>324.19000000000005</v>
      </c>
      <c r="L703" s="41">
        <f t="shared" si="180"/>
        <v>345.60999999999996</v>
      </c>
      <c r="M703" s="41">
        <f t="shared" si="180"/>
        <v>377.88999999999993</v>
      </c>
      <c r="N703" s="41">
        <f t="shared" si="180"/>
        <v>375.79000000000013</v>
      </c>
      <c r="O703" s="41">
        <f t="shared" si="180"/>
        <v>371.12999999999994</v>
      </c>
      <c r="P703" s="41">
        <f t="shared" si="180"/>
        <v>374.59999999999991</v>
      </c>
      <c r="Q703" s="41">
        <f t="shared" si="180"/>
        <v>373.58000000000004</v>
      </c>
      <c r="R703" s="41">
        <f t="shared" si="180"/>
        <v>368.96999999999997</v>
      </c>
      <c r="S703" s="41">
        <f t="shared" si="180"/>
        <v>451.67999999999984</v>
      </c>
      <c r="T703" s="41">
        <f t="shared" si="180"/>
        <v>458.77</v>
      </c>
      <c r="U703" s="41">
        <f t="shared" si="180"/>
        <v>481.15999999999997</v>
      </c>
      <c r="V703" s="41">
        <f t="shared" si="180"/>
        <v>460.3300000000001</v>
      </c>
      <c r="W703" s="41">
        <f t="shared" si="180"/>
        <v>426.09999999999997</v>
      </c>
      <c r="X703" s="41">
        <f t="shared" si="180"/>
        <v>373.07</v>
      </c>
      <c r="Y703" s="41">
        <f t="shared" si="180"/>
        <v>322.79000000000013</v>
      </c>
      <c r="Z703" s="42">
        <f t="shared" si="127"/>
        <v>7910.8</v>
      </c>
      <c r="AA703" s="43">
        <f t="shared" si="173"/>
        <v>31</v>
      </c>
      <c r="AB703" s="60">
        <f t="shared" si="174"/>
        <v>7910.7999999999984</v>
      </c>
      <c r="AD703" s="85">
        <f t="shared" si="168"/>
        <v>0</v>
      </c>
    </row>
    <row r="704" spans="1:30" ht="15.75" x14ac:dyDescent="0.25">
      <c r="A704" s="59">
        <f t="shared" si="171"/>
        <v>50253</v>
      </c>
      <c r="B704" s="41">
        <f t="shared" ref="B704:Y704" si="181">+B111*$AA111+B260*$AA260+B408*$AA408+B556*$AA556</f>
        <v>229.51</v>
      </c>
      <c r="C704" s="41">
        <f t="shared" si="181"/>
        <v>213.10999999999999</v>
      </c>
      <c r="D704" s="41">
        <f t="shared" si="181"/>
        <v>203.98999999999992</v>
      </c>
      <c r="E704" s="41">
        <f t="shared" si="181"/>
        <v>199.61000000000004</v>
      </c>
      <c r="F704" s="41">
        <f t="shared" si="181"/>
        <v>204.80999999999997</v>
      </c>
      <c r="G704" s="41">
        <f t="shared" si="181"/>
        <v>222.94</v>
      </c>
      <c r="H704" s="41">
        <f t="shared" si="181"/>
        <v>248.34000000000003</v>
      </c>
      <c r="I704" s="41">
        <f t="shared" si="181"/>
        <v>250.52999999999994</v>
      </c>
      <c r="J704" s="41">
        <f t="shared" si="181"/>
        <v>290.2600000000001</v>
      </c>
      <c r="K704" s="41">
        <f t="shared" si="181"/>
        <v>313.03000000000009</v>
      </c>
      <c r="L704" s="41">
        <f t="shared" si="181"/>
        <v>336.89</v>
      </c>
      <c r="M704" s="41">
        <f t="shared" si="181"/>
        <v>370.33999999999992</v>
      </c>
      <c r="N704" s="41">
        <f t="shared" si="181"/>
        <v>369.26</v>
      </c>
      <c r="O704" s="41">
        <f t="shared" si="181"/>
        <v>366.42</v>
      </c>
      <c r="P704" s="41">
        <f t="shared" si="181"/>
        <v>368.72999999999996</v>
      </c>
      <c r="Q704" s="41">
        <f t="shared" si="181"/>
        <v>367.30999999999995</v>
      </c>
      <c r="R704" s="41">
        <f t="shared" si="181"/>
        <v>363.17999999999989</v>
      </c>
      <c r="S704" s="41">
        <f t="shared" si="181"/>
        <v>446.86000000000013</v>
      </c>
      <c r="T704" s="41">
        <f t="shared" si="181"/>
        <v>459.82999999999993</v>
      </c>
      <c r="U704" s="41">
        <f t="shared" si="181"/>
        <v>478.19</v>
      </c>
      <c r="V704" s="41">
        <f t="shared" si="181"/>
        <v>457.28000000000003</v>
      </c>
      <c r="W704" s="41">
        <f t="shared" si="181"/>
        <v>422.75000000000006</v>
      </c>
      <c r="X704" s="41">
        <f t="shared" si="181"/>
        <v>369.90999999999991</v>
      </c>
      <c r="Y704" s="41">
        <f t="shared" si="181"/>
        <v>320.83</v>
      </c>
      <c r="Z704" s="42">
        <f t="shared" si="127"/>
        <v>7873.91</v>
      </c>
      <c r="AA704" s="43">
        <f t="shared" si="173"/>
        <v>31</v>
      </c>
      <c r="AB704" s="60">
        <f t="shared" si="174"/>
        <v>7873.9100000000017</v>
      </c>
      <c r="AD704" s="85">
        <f t="shared" si="168"/>
        <v>0</v>
      </c>
    </row>
    <row r="705" spans="1:30" ht="15.75" x14ac:dyDescent="0.25">
      <c r="A705" s="59">
        <f t="shared" si="171"/>
        <v>50284</v>
      </c>
      <c r="B705" s="41">
        <f t="shared" ref="B705:Y705" si="182">+B112*$AA112+B261*$AA261+B409*$AA409+B557*$AA557</f>
        <v>224.79999999999995</v>
      </c>
      <c r="C705" s="41">
        <f t="shared" si="182"/>
        <v>209.19999999999996</v>
      </c>
      <c r="D705" s="41">
        <f t="shared" si="182"/>
        <v>200.67999999999995</v>
      </c>
      <c r="E705" s="41">
        <f t="shared" si="182"/>
        <v>196.53999999999996</v>
      </c>
      <c r="F705" s="41">
        <f t="shared" si="182"/>
        <v>202.78000000000003</v>
      </c>
      <c r="G705" s="41">
        <f t="shared" si="182"/>
        <v>221.95999999999995</v>
      </c>
      <c r="H705" s="41">
        <f t="shared" si="182"/>
        <v>250.56000000000003</v>
      </c>
      <c r="I705" s="41">
        <f t="shared" si="182"/>
        <v>208.84</v>
      </c>
      <c r="J705" s="41">
        <f t="shared" si="182"/>
        <v>298.02000000000004</v>
      </c>
      <c r="K705" s="41">
        <f t="shared" si="182"/>
        <v>321.94</v>
      </c>
      <c r="L705" s="41">
        <f t="shared" si="182"/>
        <v>345.88000000000011</v>
      </c>
      <c r="M705" s="41">
        <f t="shared" si="182"/>
        <v>373.94000000000011</v>
      </c>
      <c r="N705" s="41">
        <f t="shared" si="182"/>
        <v>371.41999999999996</v>
      </c>
      <c r="O705" s="41">
        <f t="shared" si="182"/>
        <v>368.18000000000006</v>
      </c>
      <c r="P705" s="41">
        <f t="shared" si="182"/>
        <v>373.55999999999995</v>
      </c>
      <c r="Q705" s="41">
        <f t="shared" si="182"/>
        <v>372.64</v>
      </c>
      <c r="R705" s="41">
        <f t="shared" si="182"/>
        <v>367.60000000000014</v>
      </c>
      <c r="S705" s="41">
        <f t="shared" si="182"/>
        <v>451.57999999999993</v>
      </c>
      <c r="T705" s="41">
        <f t="shared" si="182"/>
        <v>470.61999999999989</v>
      </c>
      <c r="U705" s="41">
        <f t="shared" si="182"/>
        <v>472.67999999999978</v>
      </c>
      <c r="V705" s="41">
        <f t="shared" si="182"/>
        <v>450.26</v>
      </c>
      <c r="W705" s="41">
        <f t="shared" si="182"/>
        <v>416.9</v>
      </c>
      <c r="X705" s="41">
        <f t="shared" si="182"/>
        <v>364.05999999999995</v>
      </c>
      <c r="Y705" s="41">
        <f t="shared" si="182"/>
        <v>314.7399999999999</v>
      </c>
      <c r="Z705" s="42">
        <f t="shared" si="127"/>
        <v>7849.3799999999992</v>
      </c>
      <c r="AA705" s="43">
        <f t="shared" si="173"/>
        <v>30</v>
      </c>
      <c r="AB705" s="60">
        <f t="shared" si="174"/>
        <v>7849.38</v>
      </c>
      <c r="AD705" s="85">
        <f t="shared" si="168"/>
        <v>0</v>
      </c>
    </row>
    <row r="706" spans="1:30" ht="15.75" x14ac:dyDescent="0.25">
      <c r="A706" s="59">
        <f t="shared" si="171"/>
        <v>50314</v>
      </c>
      <c r="B706" s="41">
        <f t="shared" ref="B706:Y706" si="183">+B113*$AA113+B262*$AA262+B410*$AA410+B558*$AA558</f>
        <v>221.38000000000005</v>
      </c>
      <c r="C706" s="41">
        <f t="shared" si="183"/>
        <v>205.77</v>
      </c>
      <c r="D706" s="41">
        <f t="shared" si="183"/>
        <v>197.53999999999994</v>
      </c>
      <c r="E706" s="41">
        <f t="shared" si="183"/>
        <v>194.07</v>
      </c>
      <c r="F706" s="41">
        <f t="shared" si="183"/>
        <v>199.98000000000005</v>
      </c>
      <c r="G706" s="41">
        <f t="shared" si="183"/>
        <v>214.66000000000008</v>
      </c>
      <c r="H706" s="41">
        <f t="shared" si="183"/>
        <v>244.91000000000003</v>
      </c>
      <c r="I706" s="41">
        <f t="shared" si="183"/>
        <v>205.05</v>
      </c>
      <c r="J706" s="41">
        <f t="shared" si="183"/>
        <v>295.54000000000008</v>
      </c>
      <c r="K706" s="41">
        <f t="shared" si="183"/>
        <v>318.95000000000005</v>
      </c>
      <c r="L706" s="41">
        <f t="shared" si="183"/>
        <v>340.52999999999992</v>
      </c>
      <c r="M706" s="41">
        <f t="shared" si="183"/>
        <v>371.4199999999999</v>
      </c>
      <c r="N706" s="41">
        <f t="shared" si="183"/>
        <v>369.70999999999987</v>
      </c>
      <c r="O706" s="41">
        <f t="shared" si="183"/>
        <v>365.20000000000005</v>
      </c>
      <c r="P706" s="41">
        <f t="shared" si="183"/>
        <v>368.26999999999992</v>
      </c>
      <c r="Q706" s="41">
        <f t="shared" si="183"/>
        <v>366.52000000000004</v>
      </c>
      <c r="R706" s="41">
        <f t="shared" si="183"/>
        <v>361.95000000000005</v>
      </c>
      <c r="S706" s="41">
        <f t="shared" si="183"/>
        <v>454.05999999999989</v>
      </c>
      <c r="T706" s="41">
        <f t="shared" si="183"/>
        <v>476.99000000000007</v>
      </c>
      <c r="U706" s="41">
        <f t="shared" si="183"/>
        <v>468.91999999999985</v>
      </c>
      <c r="V706" s="41">
        <f t="shared" si="183"/>
        <v>446.02000000000015</v>
      </c>
      <c r="W706" s="41">
        <f t="shared" si="183"/>
        <v>411.69999999999987</v>
      </c>
      <c r="X706" s="41">
        <f t="shared" si="183"/>
        <v>360.95999999999992</v>
      </c>
      <c r="Y706" s="41">
        <f t="shared" si="183"/>
        <v>312.65000000000009</v>
      </c>
      <c r="Z706" s="42">
        <f t="shared" si="127"/>
        <v>7772.75</v>
      </c>
      <c r="AA706" s="43">
        <f t="shared" si="173"/>
        <v>31</v>
      </c>
      <c r="AB706" s="60">
        <f t="shared" si="174"/>
        <v>7772.75</v>
      </c>
      <c r="AD706" s="85">
        <f t="shared" si="168"/>
        <v>0</v>
      </c>
    </row>
    <row r="707" spans="1:30" ht="15.75" x14ac:dyDescent="0.25">
      <c r="A707" s="59">
        <f t="shared" si="171"/>
        <v>50345</v>
      </c>
      <c r="B707" s="41">
        <f t="shared" ref="B707:Y707" si="184">+B114*$AA114+B263*$AA263+B411*$AA411+B559*$AA559</f>
        <v>215.57999999999996</v>
      </c>
      <c r="C707" s="41">
        <f t="shared" si="184"/>
        <v>200.12</v>
      </c>
      <c r="D707" s="41">
        <f t="shared" si="184"/>
        <v>191.57999999999996</v>
      </c>
      <c r="E707" s="41">
        <f t="shared" si="184"/>
        <v>187.74000000000004</v>
      </c>
      <c r="F707" s="41">
        <f t="shared" si="184"/>
        <v>192.87999999999994</v>
      </c>
      <c r="G707" s="41">
        <f t="shared" si="184"/>
        <v>206.65</v>
      </c>
      <c r="H707" s="41">
        <f t="shared" si="184"/>
        <v>234.88000000000002</v>
      </c>
      <c r="I707" s="41">
        <f t="shared" si="184"/>
        <v>241.26000000000005</v>
      </c>
      <c r="J707" s="41">
        <f t="shared" si="184"/>
        <v>277.66000000000008</v>
      </c>
      <c r="K707" s="41">
        <f t="shared" si="184"/>
        <v>298.9500000000001</v>
      </c>
      <c r="L707" s="41">
        <f t="shared" si="184"/>
        <v>322.96000000000009</v>
      </c>
      <c r="M707" s="41">
        <f t="shared" si="184"/>
        <v>352.77</v>
      </c>
      <c r="N707" s="41">
        <f t="shared" si="184"/>
        <v>352.21000000000009</v>
      </c>
      <c r="O707" s="41">
        <f t="shared" si="184"/>
        <v>348.61999999999995</v>
      </c>
      <c r="P707" s="41">
        <f t="shared" si="184"/>
        <v>351.50999999999993</v>
      </c>
      <c r="Q707" s="41">
        <f t="shared" si="184"/>
        <v>350.79000000000008</v>
      </c>
      <c r="R707" s="41">
        <f t="shared" si="184"/>
        <v>347.15000000000009</v>
      </c>
      <c r="S707" s="41">
        <f t="shared" si="184"/>
        <v>438.97</v>
      </c>
      <c r="T707" s="41">
        <f t="shared" si="184"/>
        <v>462.87999999999994</v>
      </c>
      <c r="U707" s="41">
        <f t="shared" si="184"/>
        <v>456.16</v>
      </c>
      <c r="V707" s="41">
        <f t="shared" si="184"/>
        <v>434.59000000000003</v>
      </c>
      <c r="W707" s="41">
        <f t="shared" si="184"/>
        <v>401.57999999999987</v>
      </c>
      <c r="X707" s="41">
        <f t="shared" si="184"/>
        <v>351.90999999999991</v>
      </c>
      <c r="Y707" s="41">
        <f t="shared" si="184"/>
        <v>304.29999999999995</v>
      </c>
      <c r="Z707" s="42">
        <f t="shared" si="127"/>
        <v>7523.7</v>
      </c>
      <c r="AA707" s="43">
        <f t="shared" si="173"/>
        <v>30</v>
      </c>
      <c r="AB707" s="60">
        <f t="shared" si="174"/>
        <v>7523.6999999999989</v>
      </c>
      <c r="AD707" s="85">
        <f t="shared" si="168"/>
        <v>0</v>
      </c>
    </row>
    <row r="708" spans="1:30" ht="16.5" thickBot="1" x14ac:dyDescent="0.3">
      <c r="A708" s="61">
        <f t="shared" si="171"/>
        <v>50375</v>
      </c>
      <c r="B708" s="44">
        <f t="shared" ref="B708:Y708" si="185">+B115*$AA115+B264*$AA264+B412*$AA412+B560*$AA560</f>
        <v>236.4</v>
      </c>
      <c r="C708" s="44">
        <f t="shared" si="185"/>
        <v>217.89000000000001</v>
      </c>
      <c r="D708" s="44">
        <f t="shared" si="185"/>
        <v>207.59999999999997</v>
      </c>
      <c r="E708" s="44">
        <f t="shared" si="185"/>
        <v>202.55000000000004</v>
      </c>
      <c r="F708" s="44">
        <f t="shared" si="185"/>
        <v>205.80000000000007</v>
      </c>
      <c r="G708" s="44">
        <f t="shared" si="185"/>
        <v>217.22000000000008</v>
      </c>
      <c r="H708" s="44">
        <f t="shared" si="185"/>
        <v>242.31999999999994</v>
      </c>
      <c r="I708" s="44">
        <f t="shared" si="185"/>
        <v>203.56</v>
      </c>
      <c r="J708" s="44">
        <f t="shared" si="185"/>
        <v>293.59999999999991</v>
      </c>
      <c r="K708" s="44">
        <f t="shared" si="185"/>
        <v>316.71999999999991</v>
      </c>
      <c r="L708" s="44">
        <f t="shared" si="185"/>
        <v>336.36999999999989</v>
      </c>
      <c r="M708" s="44">
        <f t="shared" si="185"/>
        <v>369.46</v>
      </c>
      <c r="N708" s="44">
        <f t="shared" si="185"/>
        <v>371.48</v>
      </c>
      <c r="O708" s="44">
        <f t="shared" si="185"/>
        <v>369.07999999999993</v>
      </c>
      <c r="P708" s="44">
        <f t="shared" si="185"/>
        <v>371.17999999999995</v>
      </c>
      <c r="Q708" s="44">
        <f t="shared" si="185"/>
        <v>370.34999999999985</v>
      </c>
      <c r="R708" s="44">
        <f t="shared" si="185"/>
        <v>365.56000000000006</v>
      </c>
      <c r="S708" s="44">
        <f t="shared" si="185"/>
        <v>454.41999999999996</v>
      </c>
      <c r="T708" s="44">
        <f t="shared" si="185"/>
        <v>481.96000000000004</v>
      </c>
      <c r="U708" s="44">
        <f t="shared" si="185"/>
        <v>481.56999999999988</v>
      </c>
      <c r="V708" s="44">
        <f t="shared" si="185"/>
        <v>459.11</v>
      </c>
      <c r="W708" s="44">
        <f t="shared" si="185"/>
        <v>427.83000000000004</v>
      </c>
      <c r="X708" s="44">
        <f t="shared" si="185"/>
        <v>381.7700000000001</v>
      </c>
      <c r="Y708" s="44">
        <f t="shared" si="185"/>
        <v>334.49000000000007</v>
      </c>
      <c r="Z708" s="45">
        <f t="shared" si="127"/>
        <v>7918.2899999999991</v>
      </c>
      <c r="AA708" s="46">
        <f t="shared" si="173"/>
        <v>31</v>
      </c>
      <c r="AB708" s="62">
        <f t="shared" si="174"/>
        <v>7918.29</v>
      </c>
      <c r="AD708" s="85">
        <f t="shared" si="168"/>
        <v>0</v>
      </c>
    </row>
    <row r="709" spans="1:30" ht="15.75" x14ac:dyDescent="0.25">
      <c r="A709" s="77">
        <v>50406</v>
      </c>
      <c r="B709" s="73">
        <f t="shared" ref="B709:Y709" si="186">+B116*$AA116+B265*$AA265+B413*$AA413+B561*$AA561</f>
        <v>236.91000000000003</v>
      </c>
      <c r="C709" s="73">
        <f t="shared" si="186"/>
        <v>219.26999999999998</v>
      </c>
      <c r="D709" s="73">
        <f t="shared" si="186"/>
        <v>209.45999999999992</v>
      </c>
      <c r="E709" s="73">
        <f t="shared" si="186"/>
        <v>204.65000000000003</v>
      </c>
      <c r="F709" s="73">
        <f t="shared" si="186"/>
        <v>207.80999999999992</v>
      </c>
      <c r="G709" s="73">
        <f t="shared" si="186"/>
        <v>221.67999999999995</v>
      </c>
      <c r="H709" s="73">
        <f t="shared" si="186"/>
        <v>243.69999999999993</v>
      </c>
      <c r="I709" s="73">
        <f t="shared" si="186"/>
        <v>268.58999999999997</v>
      </c>
      <c r="J709" s="73">
        <f t="shared" si="186"/>
        <v>300.74</v>
      </c>
      <c r="K709" s="73">
        <f t="shared" si="186"/>
        <v>326.0200000000001</v>
      </c>
      <c r="L709" s="73">
        <f t="shared" si="186"/>
        <v>349.03000000000003</v>
      </c>
      <c r="M709" s="73">
        <f t="shared" si="186"/>
        <v>369.47000000000008</v>
      </c>
      <c r="N709" s="73">
        <f t="shared" si="186"/>
        <v>372.21999999999997</v>
      </c>
      <c r="O709" s="73">
        <f t="shared" si="186"/>
        <v>369.20999999999992</v>
      </c>
      <c r="P709" s="73">
        <f t="shared" si="186"/>
        <v>371.41999999999996</v>
      </c>
      <c r="Q709" s="73">
        <f t="shared" si="186"/>
        <v>370.43999999999994</v>
      </c>
      <c r="R709" s="73">
        <f t="shared" si="186"/>
        <v>365.94000000000011</v>
      </c>
      <c r="S709" s="73">
        <f t="shared" si="186"/>
        <v>360.02</v>
      </c>
      <c r="T709" s="73">
        <f t="shared" si="186"/>
        <v>374.31000000000006</v>
      </c>
      <c r="U709" s="73">
        <f t="shared" si="186"/>
        <v>385.45999999999992</v>
      </c>
      <c r="V709" s="73">
        <f t="shared" si="186"/>
        <v>370.12999999999994</v>
      </c>
      <c r="W709" s="73">
        <f t="shared" si="186"/>
        <v>345.03000000000009</v>
      </c>
      <c r="X709" s="73">
        <f t="shared" si="186"/>
        <v>305.64000000000004</v>
      </c>
      <c r="Y709" s="73">
        <f t="shared" si="186"/>
        <v>265.61000000000007</v>
      </c>
      <c r="Z709" s="74">
        <f t="shared" ref="Z709:Z744" si="187">SUM(B709:Y709)</f>
        <v>7412.76</v>
      </c>
      <c r="AA709" s="75">
        <f t="shared" si="173"/>
        <v>31</v>
      </c>
      <c r="AB709" s="76">
        <f t="shared" si="174"/>
        <v>7412.76</v>
      </c>
      <c r="AD709" s="85">
        <f t="shared" si="168"/>
        <v>0</v>
      </c>
    </row>
    <row r="710" spans="1:30" ht="15.75" x14ac:dyDescent="0.25">
      <c r="A710" s="59">
        <v>50437</v>
      </c>
      <c r="B710" s="41">
        <f t="shared" ref="B710:Y710" si="188">+B117*$AA117+B266*$AA266+B414*$AA414+B562*$AA562</f>
        <v>211.35999999999999</v>
      </c>
      <c r="C710" s="41">
        <f t="shared" si="188"/>
        <v>196.56</v>
      </c>
      <c r="D710" s="41">
        <f t="shared" si="188"/>
        <v>188.39999999999998</v>
      </c>
      <c r="E710" s="41">
        <f t="shared" si="188"/>
        <v>185.24</v>
      </c>
      <c r="F710" s="41">
        <f t="shared" si="188"/>
        <v>191.16000000000008</v>
      </c>
      <c r="G710" s="41">
        <f t="shared" si="188"/>
        <v>213.76000000000008</v>
      </c>
      <c r="H710" s="41">
        <f t="shared" si="188"/>
        <v>238.6400000000001</v>
      </c>
      <c r="I710" s="41">
        <f t="shared" si="188"/>
        <v>258.2</v>
      </c>
      <c r="J710" s="41">
        <f t="shared" si="188"/>
        <v>286.4799999999999</v>
      </c>
      <c r="K710" s="41">
        <f t="shared" si="188"/>
        <v>308.11999999999989</v>
      </c>
      <c r="L710" s="41">
        <f t="shared" si="188"/>
        <v>328.36</v>
      </c>
      <c r="M710" s="41">
        <f t="shared" si="188"/>
        <v>344.87999999999988</v>
      </c>
      <c r="N710" s="41">
        <f t="shared" si="188"/>
        <v>341.20000000000005</v>
      </c>
      <c r="O710" s="41">
        <f t="shared" si="188"/>
        <v>339.28000000000003</v>
      </c>
      <c r="P710" s="41">
        <f t="shared" si="188"/>
        <v>344.5200000000001</v>
      </c>
      <c r="Q710" s="41">
        <f t="shared" si="188"/>
        <v>344.44</v>
      </c>
      <c r="R710" s="41">
        <f t="shared" si="188"/>
        <v>340.7999999999999</v>
      </c>
      <c r="S710" s="41">
        <f t="shared" si="188"/>
        <v>332.20000000000005</v>
      </c>
      <c r="T710" s="41">
        <f t="shared" si="188"/>
        <v>338.59999999999991</v>
      </c>
      <c r="U710" s="41">
        <f t="shared" si="188"/>
        <v>353.32000000000005</v>
      </c>
      <c r="V710" s="41">
        <f t="shared" si="188"/>
        <v>339.6400000000001</v>
      </c>
      <c r="W710" s="41">
        <f t="shared" si="188"/>
        <v>314.72000000000008</v>
      </c>
      <c r="X710" s="41">
        <f t="shared" si="188"/>
        <v>276.32</v>
      </c>
      <c r="Y710" s="41">
        <f t="shared" si="188"/>
        <v>237.68</v>
      </c>
      <c r="Z710" s="42">
        <f t="shared" si="187"/>
        <v>6853.8799999999992</v>
      </c>
      <c r="AA710" s="43">
        <f t="shared" si="173"/>
        <v>28</v>
      </c>
      <c r="AB710" s="60">
        <f t="shared" si="174"/>
        <v>6853.88</v>
      </c>
      <c r="AD710" s="85">
        <f t="shared" si="168"/>
        <v>0</v>
      </c>
    </row>
    <row r="711" spans="1:30" ht="15.75" x14ac:dyDescent="0.25">
      <c r="A711" s="59">
        <v>50465</v>
      </c>
      <c r="B711" s="41">
        <f t="shared" ref="B711:Y711" si="189">+B118*$AA118+B267*$AA267+B415*$AA415+B563*$AA563</f>
        <v>233.99</v>
      </c>
      <c r="C711" s="41">
        <f t="shared" si="189"/>
        <v>217.36999999999998</v>
      </c>
      <c r="D711" s="41">
        <f t="shared" si="189"/>
        <v>209.09</v>
      </c>
      <c r="E711" s="41">
        <f t="shared" si="189"/>
        <v>205.41999999999996</v>
      </c>
      <c r="F711" s="41">
        <f t="shared" si="189"/>
        <v>211.97999999999996</v>
      </c>
      <c r="G711" s="41">
        <f t="shared" si="189"/>
        <v>236.75</v>
      </c>
      <c r="H711" s="41">
        <f t="shared" si="189"/>
        <v>263.16999999999996</v>
      </c>
      <c r="I711" s="41">
        <f t="shared" si="189"/>
        <v>287.92</v>
      </c>
      <c r="J711" s="41">
        <f t="shared" si="189"/>
        <v>318.60000000000008</v>
      </c>
      <c r="K711" s="41">
        <f t="shared" si="189"/>
        <v>341.51000000000005</v>
      </c>
      <c r="L711" s="41">
        <f t="shared" si="189"/>
        <v>363.56000000000006</v>
      </c>
      <c r="M711" s="41">
        <f t="shared" si="189"/>
        <v>381.78000000000014</v>
      </c>
      <c r="N711" s="41">
        <f t="shared" si="189"/>
        <v>379.42000000000007</v>
      </c>
      <c r="O711" s="41">
        <f t="shared" si="189"/>
        <v>376.51999999999992</v>
      </c>
      <c r="P711" s="41">
        <f t="shared" si="189"/>
        <v>380.97999999999985</v>
      </c>
      <c r="Q711" s="41">
        <f t="shared" si="189"/>
        <v>380.8599999999999</v>
      </c>
      <c r="R711" s="41">
        <f t="shared" si="189"/>
        <v>376.66</v>
      </c>
      <c r="S711" s="41">
        <f t="shared" si="189"/>
        <v>369.72</v>
      </c>
      <c r="T711" s="41">
        <f t="shared" si="189"/>
        <v>379.86999999999995</v>
      </c>
      <c r="U711" s="41">
        <f t="shared" si="189"/>
        <v>393.37999999999988</v>
      </c>
      <c r="V711" s="41">
        <f t="shared" si="189"/>
        <v>376.38999999999993</v>
      </c>
      <c r="W711" s="41">
        <f t="shared" si="189"/>
        <v>348.28</v>
      </c>
      <c r="X711" s="41">
        <f t="shared" si="189"/>
        <v>305.82999999999993</v>
      </c>
      <c r="Y711" s="41">
        <f t="shared" si="189"/>
        <v>263.47000000000003</v>
      </c>
      <c r="Z711" s="42">
        <f t="shared" si="187"/>
        <v>7602.52</v>
      </c>
      <c r="AA711" s="43">
        <f t="shared" si="173"/>
        <v>31</v>
      </c>
      <c r="AB711" s="60">
        <f t="shared" si="174"/>
        <v>7602.5199999999995</v>
      </c>
      <c r="AD711" s="85">
        <f t="shared" si="168"/>
        <v>0</v>
      </c>
    </row>
    <row r="712" spans="1:30" ht="15.75" x14ac:dyDescent="0.25">
      <c r="A712" s="59">
        <v>50496</v>
      </c>
      <c r="B712" s="41">
        <f t="shared" ref="B712:Y712" si="190">+B119*$AA119+B268*$AA268+B416*$AA416+B564*$AA564</f>
        <v>224.83999999999995</v>
      </c>
      <c r="C712" s="41">
        <f t="shared" si="190"/>
        <v>208.94</v>
      </c>
      <c r="D712" s="41">
        <f t="shared" si="190"/>
        <v>200.38</v>
      </c>
      <c r="E712" s="41">
        <f t="shared" si="190"/>
        <v>196.59999999999997</v>
      </c>
      <c r="F712" s="41">
        <f t="shared" si="190"/>
        <v>202.32</v>
      </c>
      <c r="G712" s="41">
        <f t="shared" si="190"/>
        <v>221.07999999999998</v>
      </c>
      <c r="H712" s="41">
        <f t="shared" si="190"/>
        <v>246.32</v>
      </c>
      <c r="I712" s="41">
        <f t="shared" si="190"/>
        <v>272.52</v>
      </c>
      <c r="J712" s="41">
        <f t="shared" si="190"/>
        <v>300.94000000000011</v>
      </c>
      <c r="K712" s="41">
        <f t="shared" si="190"/>
        <v>324.8599999999999</v>
      </c>
      <c r="L712" s="41">
        <f t="shared" si="190"/>
        <v>345.53999999999996</v>
      </c>
      <c r="M712" s="41">
        <f t="shared" si="190"/>
        <v>363.75999999999988</v>
      </c>
      <c r="N712" s="41">
        <f t="shared" si="190"/>
        <v>362.87999999999994</v>
      </c>
      <c r="O712" s="41">
        <f t="shared" si="190"/>
        <v>358.73999999999995</v>
      </c>
      <c r="P712" s="41">
        <f t="shared" si="190"/>
        <v>360.69999999999993</v>
      </c>
      <c r="Q712" s="41">
        <f t="shared" si="190"/>
        <v>360.94000000000005</v>
      </c>
      <c r="R712" s="41">
        <f t="shared" si="190"/>
        <v>356.24000000000007</v>
      </c>
      <c r="S712" s="41">
        <f t="shared" si="190"/>
        <v>352.21999999999991</v>
      </c>
      <c r="T712" s="41">
        <f t="shared" si="190"/>
        <v>366.07999999999993</v>
      </c>
      <c r="U712" s="41">
        <f t="shared" si="190"/>
        <v>374.62</v>
      </c>
      <c r="V712" s="41">
        <f t="shared" si="190"/>
        <v>358.40000000000009</v>
      </c>
      <c r="W712" s="41">
        <f t="shared" si="190"/>
        <v>332.05999999999995</v>
      </c>
      <c r="X712" s="41">
        <f t="shared" si="190"/>
        <v>292.55999999999989</v>
      </c>
      <c r="Y712" s="41">
        <f t="shared" si="190"/>
        <v>253.06</v>
      </c>
      <c r="Z712" s="42">
        <f t="shared" si="187"/>
        <v>7236.5999999999995</v>
      </c>
      <c r="AA712" s="43">
        <f t="shared" si="173"/>
        <v>30</v>
      </c>
      <c r="AB712" s="60">
        <f t="shared" si="174"/>
        <v>7236.5999999999995</v>
      </c>
      <c r="AD712" s="85">
        <f t="shared" si="168"/>
        <v>0</v>
      </c>
    </row>
    <row r="713" spans="1:30" ht="15.75" x14ac:dyDescent="0.25">
      <c r="A713" s="59">
        <v>50526</v>
      </c>
      <c r="B713" s="41">
        <f t="shared" ref="B713:Y713" si="191">+B120*$AA120+B269*$AA269+B417*$AA417+B565*$AA565</f>
        <v>229.14000000000004</v>
      </c>
      <c r="C713" s="41">
        <f t="shared" si="191"/>
        <v>213.15</v>
      </c>
      <c r="D713" s="41">
        <f t="shared" si="191"/>
        <v>204.76000000000002</v>
      </c>
      <c r="E713" s="41">
        <f t="shared" si="191"/>
        <v>200.92000000000002</v>
      </c>
      <c r="F713" s="41">
        <f t="shared" si="191"/>
        <v>207.63</v>
      </c>
      <c r="G713" s="41">
        <f t="shared" si="191"/>
        <v>226.02000000000004</v>
      </c>
      <c r="H713" s="41">
        <f t="shared" si="191"/>
        <v>256.02</v>
      </c>
      <c r="I713" s="41">
        <f t="shared" si="191"/>
        <v>284.33999999999992</v>
      </c>
      <c r="J713" s="41">
        <f t="shared" si="191"/>
        <v>315.96999999999991</v>
      </c>
      <c r="K713" s="41">
        <f t="shared" si="191"/>
        <v>340.94999999999987</v>
      </c>
      <c r="L713" s="41">
        <f t="shared" si="191"/>
        <v>363.12</v>
      </c>
      <c r="M713" s="41">
        <f t="shared" si="191"/>
        <v>381.72000000000008</v>
      </c>
      <c r="N713" s="41">
        <f t="shared" si="191"/>
        <v>378.21999999999986</v>
      </c>
      <c r="O713" s="41">
        <f t="shared" si="191"/>
        <v>373.35000000000008</v>
      </c>
      <c r="P713" s="41">
        <f t="shared" si="191"/>
        <v>375.22000000000008</v>
      </c>
      <c r="Q713" s="41">
        <f t="shared" si="191"/>
        <v>373.17</v>
      </c>
      <c r="R713" s="41">
        <f t="shared" si="191"/>
        <v>367.54000000000008</v>
      </c>
      <c r="S713" s="41">
        <f t="shared" si="191"/>
        <v>363.74000000000007</v>
      </c>
      <c r="T713" s="41">
        <f t="shared" si="191"/>
        <v>377.6400000000001</v>
      </c>
      <c r="U713" s="41">
        <f t="shared" si="191"/>
        <v>386.55000000000007</v>
      </c>
      <c r="V713" s="41">
        <f t="shared" si="191"/>
        <v>369.23</v>
      </c>
      <c r="W713" s="41">
        <f t="shared" si="191"/>
        <v>340.99999999999994</v>
      </c>
      <c r="X713" s="41">
        <f t="shared" si="191"/>
        <v>299.09000000000003</v>
      </c>
      <c r="Y713" s="41">
        <f t="shared" si="191"/>
        <v>257.98000000000008</v>
      </c>
      <c r="Z713" s="42">
        <f t="shared" si="187"/>
        <v>7486.47</v>
      </c>
      <c r="AA713" s="43">
        <f t="shared" si="173"/>
        <v>31</v>
      </c>
      <c r="AB713" s="60">
        <f t="shared" si="174"/>
        <v>7486.47</v>
      </c>
      <c r="AD713" s="85">
        <f t="shared" si="168"/>
        <v>0</v>
      </c>
    </row>
    <row r="714" spans="1:30" ht="15.75" x14ac:dyDescent="0.25">
      <c r="A714" s="59">
        <v>50557</v>
      </c>
      <c r="B714" s="41">
        <f t="shared" ref="B714:Y714" si="192">+B121*$AA121+B270*$AA270+B418*$AA418+B566*$AA566</f>
        <v>219.46</v>
      </c>
      <c r="C714" s="41">
        <f t="shared" si="192"/>
        <v>203.71999999999997</v>
      </c>
      <c r="D714" s="41">
        <f t="shared" si="192"/>
        <v>194.92000000000002</v>
      </c>
      <c r="E714" s="41">
        <f t="shared" si="192"/>
        <v>191.00000000000003</v>
      </c>
      <c r="F714" s="41">
        <f t="shared" si="192"/>
        <v>196.49999999999994</v>
      </c>
      <c r="G714" s="41">
        <f t="shared" si="192"/>
        <v>211.26000000000002</v>
      </c>
      <c r="H714" s="41">
        <f t="shared" si="192"/>
        <v>239.26</v>
      </c>
      <c r="I714" s="41">
        <f t="shared" si="192"/>
        <v>267.94000000000011</v>
      </c>
      <c r="J714" s="41">
        <f t="shared" si="192"/>
        <v>298.25999999999993</v>
      </c>
      <c r="K714" s="41">
        <f t="shared" si="192"/>
        <v>321.93999999999994</v>
      </c>
      <c r="L714" s="41">
        <f t="shared" si="192"/>
        <v>343.06000000000006</v>
      </c>
      <c r="M714" s="41">
        <f t="shared" si="192"/>
        <v>361.81999999999994</v>
      </c>
      <c r="N714" s="41">
        <f t="shared" si="192"/>
        <v>361.18</v>
      </c>
      <c r="O714" s="41">
        <f t="shared" si="192"/>
        <v>355.65999999999991</v>
      </c>
      <c r="P714" s="41">
        <f t="shared" si="192"/>
        <v>356.42</v>
      </c>
      <c r="Q714" s="41">
        <f t="shared" si="192"/>
        <v>353.8599999999999</v>
      </c>
      <c r="R714" s="41">
        <f t="shared" si="192"/>
        <v>349.96000000000004</v>
      </c>
      <c r="S714" s="41">
        <f t="shared" si="192"/>
        <v>346.01999999999992</v>
      </c>
      <c r="T714" s="41">
        <f t="shared" si="192"/>
        <v>356.36000000000007</v>
      </c>
      <c r="U714" s="41">
        <f t="shared" si="192"/>
        <v>370.21999999999997</v>
      </c>
      <c r="V714" s="41">
        <f t="shared" si="192"/>
        <v>353.71999999999991</v>
      </c>
      <c r="W714" s="41">
        <f t="shared" si="192"/>
        <v>327.01999999999987</v>
      </c>
      <c r="X714" s="41">
        <f t="shared" si="192"/>
        <v>286.39999999999992</v>
      </c>
      <c r="Y714" s="41">
        <f t="shared" si="192"/>
        <v>247.48</v>
      </c>
      <c r="Z714" s="42">
        <f t="shared" si="187"/>
        <v>7113.4399999999969</v>
      </c>
      <c r="AA714" s="43">
        <f t="shared" si="173"/>
        <v>30</v>
      </c>
      <c r="AB714" s="60">
        <f t="shared" si="174"/>
        <v>7113.4399999999987</v>
      </c>
      <c r="AD714" s="85">
        <f t="shared" si="168"/>
        <v>0</v>
      </c>
    </row>
    <row r="715" spans="1:30" ht="15.75" x14ac:dyDescent="0.25">
      <c r="A715" s="59">
        <v>50587</v>
      </c>
      <c r="B715" s="41">
        <f t="shared" ref="B715:Y715" si="193">+B122*$AA122+B271*$AA271+B419*$AA419+B567*$AA567</f>
        <v>232.93999999999994</v>
      </c>
      <c r="C715" s="41">
        <f t="shared" si="193"/>
        <v>216.68</v>
      </c>
      <c r="D715" s="41">
        <f t="shared" si="193"/>
        <v>207.2</v>
      </c>
      <c r="E715" s="41">
        <f t="shared" si="193"/>
        <v>202.50999999999993</v>
      </c>
      <c r="F715" s="41">
        <f t="shared" si="193"/>
        <v>208.09000000000006</v>
      </c>
      <c r="G715" s="41">
        <f t="shared" si="193"/>
        <v>224.51000000000002</v>
      </c>
      <c r="H715" s="41">
        <f t="shared" si="193"/>
        <v>251.04000000000002</v>
      </c>
      <c r="I715" s="41">
        <f t="shared" si="193"/>
        <v>279.91000000000003</v>
      </c>
      <c r="J715" s="41">
        <f t="shared" si="193"/>
        <v>312.56000000000006</v>
      </c>
      <c r="K715" s="41">
        <f t="shared" si="193"/>
        <v>338.67</v>
      </c>
      <c r="L715" s="41">
        <f t="shared" si="193"/>
        <v>360.79999999999995</v>
      </c>
      <c r="M715" s="41">
        <f t="shared" si="193"/>
        <v>381.47</v>
      </c>
      <c r="N715" s="41">
        <f t="shared" si="193"/>
        <v>380.14999999999986</v>
      </c>
      <c r="O715" s="41">
        <f t="shared" si="193"/>
        <v>375.28999999999996</v>
      </c>
      <c r="P715" s="41">
        <f t="shared" si="193"/>
        <v>377.58</v>
      </c>
      <c r="Q715" s="41">
        <f t="shared" si="193"/>
        <v>376.40000000000003</v>
      </c>
      <c r="R715" s="41">
        <f t="shared" si="193"/>
        <v>371.9899999999999</v>
      </c>
      <c r="S715" s="41">
        <f t="shared" si="193"/>
        <v>365.21000000000009</v>
      </c>
      <c r="T715" s="41">
        <f t="shared" si="193"/>
        <v>371.80999999999995</v>
      </c>
      <c r="U715" s="41">
        <f t="shared" si="193"/>
        <v>390.53000000000003</v>
      </c>
      <c r="V715" s="41">
        <f t="shared" si="193"/>
        <v>373.93999999999988</v>
      </c>
      <c r="W715" s="41">
        <f t="shared" si="193"/>
        <v>346.5200000000001</v>
      </c>
      <c r="X715" s="41">
        <f t="shared" si="193"/>
        <v>303.77999999999992</v>
      </c>
      <c r="Y715" s="41">
        <f t="shared" si="193"/>
        <v>263.33999999999986</v>
      </c>
      <c r="Z715" s="42">
        <f t="shared" si="187"/>
        <v>7512.9199999999992</v>
      </c>
      <c r="AA715" s="43">
        <f t="shared" si="173"/>
        <v>31</v>
      </c>
      <c r="AB715" s="60">
        <f t="shared" si="174"/>
        <v>7512.9199999999992</v>
      </c>
      <c r="AD715" s="85">
        <f t="shared" si="168"/>
        <v>0</v>
      </c>
    </row>
    <row r="716" spans="1:30" ht="15.75" x14ac:dyDescent="0.25">
      <c r="A716" s="59">
        <v>50618</v>
      </c>
      <c r="B716" s="41">
        <f t="shared" ref="B716:Y716" si="194">+B123*$AA123+B272*$AA272+B420*$AA420+B568*$AA568</f>
        <v>233.56000000000006</v>
      </c>
      <c r="C716" s="41">
        <f t="shared" si="194"/>
        <v>217.01999999999998</v>
      </c>
      <c r="D716" s="41">
        <f t="shared" si="194"/>
        <v>207.73000000000008</v>
      </c>
      <c r="E716" s="41">
        <f t="shared" si="194"/>
        <v>203.53</v>
      </c>
      <c r="F716" s="41">
        <f t="shared" si="194"/>
        <v>209.32000000000002</v>
      </c>
      <c r="G716" s="41">
        <f t="shared" si="194"/>
        <v>228.99</v>
      </c>
      <c r="H716" s="41">
        <f t="shared" si="194"/>
        <v>255.34000000000003</v>
      </c>
      <c r="I716" s="41">
        <f t="shared" si="194"/>
        <v>281.12999999999994</v>
      </c>
      <c r="J716" s="41">
        <f t="shared" si="194"/>
        <v>311.6699999999999</v>
      </c>
      <c r="K716" s="41">
        <f t="shared" si="194"/>
        <v>336.07</v>
      </c>
      <c r="L716" s="41">
        <f t="shared" si="194"/>
        <v>359.35999999999996</v>
      </c>
      <c r="M716" s="41">
        <f t="shared" si="194"/>
        <v>379.65000000000003</v>
      </c>
      <c r="N716" s="41">
        <f t="shared" si="194"/>
        <v>378.08999999999992</v>
      </c>
      <c r="O716" s="41">
        <f t="shared" si="194"/>
        <v>375.75999999999993</v>
      </c>
      <c r="P716" s="41">
        <f t="shared" si="194"/>
        <v>379.23</v>
      </c>
      <c r="Q716" s="41">
        <f t="shared" si="194"/>
        <v>377.96000000000009</v>
      </c>
      <c r="R716" s="41">
        <f t="shared" si="194"/>
        <v>373.7700000000001</v>
      </c>
      <c r="S716" s="41">
        <f t="shared" si="194"/>
        <v>367.06000000000012</v>
      </c>
      <c r="T716" s="41">
        <f t="shared" si="194"/>
        <v>377.2700000000001</v>
      </c>
      <c r="U716" s="41">
        <f t="shared" si="194"/>
        <v>392.06000000000006</v>
      </c>
      <c r="V716" s="41">
        <f t="shared" si="194"/>
        <v>375.0499999999999</v>
      </c>
      <c r="W716" s="41">
        <f t="shared" si="194"/>
        <v>346.09999999999997</v>
      </c>
      <c r="X716" s="41">
        <f t="shared" si="194"/>
        <v>302.26999999999992</v>
      </c>
      <c r="Y716" s="41">
        <f t="shared" si="194"/>
        <v>261.64</v>
      </c>
      <c r="Z716" s="42">
        <f t="shared" si="187"/>
        <v>7529.6300000000019</v>
      </c>
      <c r="AA716" s="43">
        <f t="shared" si="173"/>
        <v>31</v>
      </c>
      <c r="AB716" s="60">
        <f t="shared" si="174"/>
        <v>7529.63</v>
      </c>
      <c r="AD716" s="85">
        <f t="shared" si="168"/>
        <v>0</v>
      </c>
    </row>
    <row r="717" spans="1:30" ht="15.75" x14ac:dyDescent="0.25">
      <c r="A717" s="59">
        <v>50649</v>
      </c>
      <c r="B717" s="41">
        <f t="shared" ref="B717:Y717" si="195">+B124*$AA124+B273*$AA273+B421*$AA421+B569*$AA569</f>
        <v>227.2</v>
      </c>
      <c r="C717" s="41">
        <f t="shared" si="195"/>
        <v>211.34</v>
      </c>
      <c r="D717" s="41">
        <f t="shared" si="195"/>
        <v>202.78000000000003</v>
      </c>
      <c r="E717" s="41">
        <f t="shared" si="195"/>
        <v>198.60000000000002</v>
      </c>
      <c r="F717" s="41">
        <f t="shared" si="195"/>
        <v>204.88000000000008</v>
      </c>
      <c r="G717" s="41">
        <f t="shared" si="195"/>
        <v>224.24000000000004</v>
      </c>
      <c r="H717" s="41">
        <f t="shared" si="195"/>
        <v>253.14000000000007</v>
      </c>
      <c r="I717" s="41">
        <f t="shared" si="195"/>
        <v>279.93999999999994</v>
      </c>
      <c r="J717" s="41">
        <f t="shared" si="195"/>
        <v>309.19999999999993</v>
      </c>
      <c r="K717" s="41">
        <f t="shared" si="195"/>
        <v>334.06</v>
      </c>
      <c r="L717" s="41">
        <f t="shared" si="195"/>
        <v>358.63999999999993</v>
      </c>
      <c r="M717" s="41">
        <f t="shared" si="195"/>
        <v>377.94000000000011</v>
      </c>
      <c r="N717" s="41">
        <f t="shared" si="195"/>
        <v>375.19999999999987</v>
      </c>
      <c r="O717" s="41">
        <f t="shared" si="195"/>
        <v>371.99999999999994</v>
      </c>
      <c r="P717" s="41">
        <f t="shared" si="195"/>
        <v>377.33999999999992</v>
      </c>
      <c r="Q717" s="41">
        <f t="shared" si="195"/>
        <v>376.63999999999987</v>
      </c>
      <c r="R717" s="41">
        <f t="shared" si="195"/>
        <v>371.56</v>
      </c>
      <c r="S717" s="41">
        <f t="shared" si="195"/>
        <v>366.01999999999992</v>
      </c>
      <c r="T717" s="41">
        <f t="shared" si="195"/>
        <v>381.46</v>
      </c>
      <c r="U717" s="41">
        <f t="shared" si="195"/>
        <v>383.04000000000013</v>
      </c>
      <c r="V717" s="41">
        <f t="shared" si="195"/>
        <v>365.0200000000001</v>
      </c>
      <c r="W717" s="41">
        <f t="shared" si="195"/>
        <v>337.75999999999993</v>
      </c>
      <c r="X717" s="41">
        <f t="shared" si="195"/>
        <v>295.04000000000019</v>
      </c>
      <c r="Y717" s="41">
        <f t="shared" si="195"/>
        <v>254.96000000000004</v>
      </c>
      <c r="Z717" s="42">
        <f t="shared" si="187"/>
        <v>7438</v>
      </c>
      <c r="AA717" s="43">
        <f t="shared" si="173"/>
        <v>30</v>
      </c>
      <c r="AB717" s="60">
        <f t="shared" si="174"/>
        <v>7438</v>
      </c>
      <c r="AD717" s="85">
        <f t="shared" si="168"/>
        <v>0</v>
      </c>
    </row>
    <row r="718" spans="1:30" ht="15.75" x14ac:dyDescent="0.25">
      <c r="A718" s="59">
        <v>50679</v>
      </c>
      <c r="B718" s="41">
        <f t="shared" ref="B718:Y718" si="196">+B125*$AA125+B274*$AA274+B422*$AA422+B570*$AA570</f>
        <v>228.05999999999997</v>
      </c>
      <c r="C718" s="41">
        <f t="shared" si="196"/>
        <v>211.73</v>
      </c>
      <c r="D718" s="41">
        <f t="shared" si="196"/>
        <v>203.34999999999997</v>
      </c>
      <c r="E718" s="41">
        <f t="shared" si="196"/>
        <v>199.42999999999998</v>
      </c>
      <c r="F718" s="41">
        <f t="shared" si="196"/>
        <v>205.08000000000007</v>
      </c>
      <c r="G718" s="41">
        <f t="shared" si="196"/>
        <v>219.41000000000005</v>
      </c>
      <c r="H718" s="41">
        <f t="shared" si="196"/>
        <v>249.67</v>
      </c>
      <c r="I718" s="41">
        <f t="shared" si="196"/>
        <v>279.31999999999988</v>
      </c>
      <c r="J718" s="41">
        <f t="shared" si="196"/>
        <v>311.32000000000005</v>
      </c>
      <c r="K718" s="41">
        <f t="shared" si="196"/>
        <v>336.38000000000005</v>
      </c>
      <c r="L718" s="41">
        <f t="shared" si="196"/>
        <v>358.96000000000015</v>
      </c>
      <c r="M718" s="41">
        <f t="shared" si="196"/>
        <v>378.60999999999996</v>
      </c>
      <c r="N718" s="41">
        <f t="shared" si="196"/>
        <v>377.37999999999994</v>
      </c>
      <c r="O718" s="41">
        <f t="shared" si="196"/>
        <v>372.83000000000004</v>
      </c>
      <c r="P718" s="41">
        <f t="shared" si="196"/>
        <v>375.40000000000003</v>
      </c>
      <c r="Q718" s="41">
        <f t="shared" si="196"/>
        <v>373.47000000000014</v>
      </c>
      <c r="R718" s="41">
        <f t="shared" si="196"/>
        <v>369.06000000000006</v>
      </c>
      <c r="S718" s="41">
        <f t="shared" si="196"/>
        <v>370.39000000000016</v>
      </c>
      <c r="T718" s="41">
        <f t="shared" si="196"/>
        <v>389.55999999999995</v>
      </c>
      <c r="U718" s="41">
        <f t="shared" si="196"/>
        <v>383.5</v>
      </c>
      <c r="V718" s="41">
        <f t="shared" si="196"/>
        <v>364.91000000000014</v>
      </c>
      <c r="W718" s="41">
        <f t="shared" si="196"/>
        <v>337.13000000000005</v>
      </c>
      <c r="X718" s="41">
        <f t="shared" si="196"/>
        <v>295.69000000000005</v>
      </c>
      <c r="Y718" s="41">
        <f t="shared" si="196"/>
        <v>256.36</v>
      </c>
      <c r="Z718" s="42">
        <f t="shared" si="187"/>
        <v>7447.0000000000009</v>
      </c>
      <c r="AA718" s="43">
        <f t="shared" si="173"/>
        <v>31</v>
      </c>
      <c r="AB718" s="60">
        <f t="shared" si="174"/>
        <v>7447.0000000000018</v>
      </c>
      <c r="AD718" s="85">
        <f t="shared" si="168"/>
        <v>0</v>
      </c>
    </row>
    <row r="719" spans="1:30" ht="15.75" x14ac:dyDescent="0.25">
      <c r="A719" s="59">
        <v>50710</v>
      </c>
      <c r="B719" s="41">
        <f t="shared" ref="B719:Y719" si="197">+B126*$AA126+B275*$AA275+B423*$AA423+B571*$AA571</f>
        <v>221.52</v>
      </c>
      <c r="C719" s="41">
        <f t="shared" si="197"/>
        <v>205.59999999999997</v>
      </c>
      <c r="D719" s="41">
        <f t="shared" si="197"/>
        <v>196.82</v>
      </c>
      <c r="E719" s="41">
        <f t="shared" si="197"/>
        <v>193.17999999999998</v>
      </c>
      <c r="F719" s="41">
        <f t="shared" si="197"/>
        <v>198.79999999999993</v>
      </c>
      <c r="G719" s="41">
        <f t="shared" si="197"/>
        <v>213.74000000000009</v>
      </c>
      <c r="H719" s="41">
        <f t="shared" si="197"/>
        <v>243.72000000000006</v>
      </c>
      <c r="I719" s="41">
        <f t="shared" si="197"/>
        <v>272.55999999999995</v>
      </c>
      <c r="J719" s="41">
        <f t="shared" si="197"/>
        <v>302.67999999999995</v>
      </c>
      <c r="K719" s="41">
        <f t="shared" si="197"/>
        <v>325.90000000000009</v>
      </c>
      <c r="L719" s="41">
        <f t="shared" si="197"/>
        <v>346.89999999999992</v>
      </c>
      <c r="M719" s="41">
        <f t="shared" si="197"/>
        <v>365.84</v>
      </c>
      <c r="N719" s="41">
        <f t="shared" si="197"/>
        <v>364.79999999999995</v>
      </c>
      <c r="O719" s="41">
        <f t="shared" si="197"/>
        <v>361.08000000000004</v>
      </c>
      <c r="P719" s="41">
        <f t="shared" si="197"/>
        <v>364.59999999999991</v>
      </c>
      <c r="Q719" s="41">
        <f t="shared" si="197"/>
        <v>363.73999999999995</v>
      </c>
      <c r="R719" s="41">
        <f t="shared" si="197"/>
        <v>360.02</v>
      </c>
      <c r="S719" s="41">
        <f t="shared" si="197"/>
        <v>362.94</v>
      </c>
      <c r="T719" s="41">
        <f t="shared" si="197"/>
        <v>382.10000000000008</v>
      </c>
      <c r="U719" s="41">
        <f t="shared" si="197"/>
        <v>376.29999999999984</v>
      </c>
      <c r="V719" s="41">
        <f t="shared" si="197"/>
        <v>358.18000000000006</v>
      </c>
      <c r="W719" s="41">
        <f t="shared" si="197"/>
        <v>330.71999999999997</v>
      </c>
      <c r="X719" s="41">
        <f t="shared" si="197"/>
        <v>289.49999999999994</v>
      </c>
      <c r="Y719" s="41">
        <f t="shared" si="197"/>
        <v>250.27999999999997</v>
      </c>
      <c r="Z719" s="42">
        <f t="shared" si="187"/>
        <v>7251.52</v>
      </c>
      <c r="AA719" s="43">
        <f t="shared" si="173"/>
        <v>30</v>
      </c>
      <c r="AB719" s="60">
        <f t="shared" si="174"/>
        <v>7251.52</v>
      </c>
      <c r="AD719" s="85">
        <f t="shared" si="168"/>
        <v>0</v>
      </c>
    </row>
    <row r="720" spans="1:30" ht="16.5" thickBot="1" x14ac:dyDescent="0.3">
      <c r="A720" s="61">
        <v>50740</v>
      </c>
      <c r="B720" s="44">
        <f t="shared" ref="B720:Y720" si="198">+B127*$AA127+B276*$AA276+B424*$AA424+B572*$AA572</f>
        <v>242.46000000000004</v>
      </c>
      <c r="C720" s="44">
        <f t="shared" si="198"/>
        <v>223.39999999999998</v>
      </c>
      <c r="D720" s="44">
        <f t="shared" si="198"/>
        <v>213.06999999999994</v>
      </c>
      <c r="E720" s="44">
        <f t="shared" si="198"/>
        <v>207.77000000000007</v>
      </c>
      <c r="F720" s="44">
        <f t="shared" si="198"/>
        <v>211.11999999999995</v>
      </c>
      <c r="G720" s="44">
        <f t="shared" si="198"/>
        <v>223.25000000000006</v>
      </c>
      <c r="H720" s="44">
        <f t="shared" si="198"/>
        <v>249.27999999999994</v>
      </c>
      <c r="I720" s="44">
        <f t="shared" si="198"/>
        <v>279.79000000000002</v>
      </c>
      <c r="J720" s="44">
        <f t="shared" si="198"/>
        <v>314.04999999999995</v>
      </c>
      <c r="K720" s="44">
        <f t="shared" si="198"/>
        <v>338.76000000000005</v>
      </c>
      <c r="L720" s="44">
        <f t="shared" si="198"/>
        <v>360.12000000000006</v>
      </c>
      <c r="M720" s="44">
        <f t="shared" si="198"/>
        <v>379.84999999999985</v>
      </c>
      <c r="N720" s="44">
        <f t="shared" si="198"/>
        <v>381.94999999999987</v>
      </c>
      <c r="O720" s="44">
        <f t="shared" si="198"/>
        <v>379.58000000000004</v>
      </c>
      <c r="P720" s="44">
        <f t="shared" si="198"/>
        <v>382.45</v>
      </c>
      <c r="Q720" s="44">
        <f t="shared" si="198"/>
        <v>381.58</v>
      </c>
      <c r="R720" s="44">
        <f t="shared" si="198"/>
        <v>376.40999999999997</v>
      </c>
      <c r="S720" s="44">
        <f t="shared" si="198"/>
        <v>373.43999999999994</v>
      </c>
      <c r="T720" s="44">
        <f t="shared" si="198"/>
        <v>395.81999999999982</v>
      </c>
      <c r="U720" s="44">
        <f t="shared" si="198"/>
        <v>395.45999999999987</v>
      </c>
      <c r="V720" s="44">
        <f t="shared" si="198"/>
        <v>376.89</v>
      </c>
      <c r="W720" s="44">
        <f t="shared" si="198"/>
        <v>351.31999999999988</v>
      </c>
      <c r="X720" s="44">
        <f t="shared" si="198"/>
        <v>313.25999999999988</v>
      </c>
      <c r="Y720" s="44">
        <f t="shared" si="198"/>
        <v>273.93999999999994</v>
      </c>
      <c r="Z720" s="45">
        <f t="shared" si="187"/>
        <v>7625.0199999999986</v>
      </c>
      <c r="AA720" s="46">
        <f t="shared" si="173"/>
        <v>31</v>
      </c>
      <c r="AB720" s="62">
        <f t="shared" si="174"/>
        <v>7625.0199999999986</v>
      </c>
      <c r="AD720" s="85">
        <f t="shared" si="168"/>
        <v>0</v>
      </c>
    </row>
    <row r="721" spans="1:30" ht="15.75" x14ac:dyDescent="0.25">
      <c r="A721" s="77">
        <v>50771</v>
      </c>
      <c r="B721" s="73">
        <f t="shared" ref="B721:Y721" si="199">+B128*$AA128+B277*$AA277+B425*$AA425+B573*$AA573</f>
        <v>256.17999999999995</v>
      </c>
      <c r="C721" s="73">
        <f t="shared" si="199"/>
        <v>237.30999999999992</v>
      </c>
      <c r="D721" s="73">
        <f t="shared" si="199"/>
        <v>226.59</v>
      </c>
      <c r="E721" s="73">
        <f t="shared" si="199"/>
        <v>221.41999999999996</v>
      </c>
      <c r="F721" s="73">
        <f t="shared" si="199"/>
        <v>225.07000000000002</v>
      </c>
      <c r="G721" s="73">
        <f t="shared" si="199"/>
        <v>240.36999999999998</v>
      </c>
      <c r="H721" s="73">
        <f t="shared" si="199"/>
        <v>264.60000000000002</v>
      </c>
      <c r="I721" s="73">
        <f t="shared" si="199"/>
        <v>291.33999999999997</v>
      </c>
      <c r="J721" s="73">
        <f t="shared" si="199"/>
        <v>326.05999999999995</v>
      </c>
      <c r="K721" s="73">
        <f t="shared" si="199"/>
        <v>353.32999999999993</v>
      </c>
      <c r="L721" s="73">
        <f t="shared" si="199"/>
        <v>378.38999999999993</v>
      </c>
      <c r="M721" s="73">
        <f t="shared" si="199"/>
        <v>400.7299999999999</v>
      </c>
      <c r="N721" s="73">
        <f t="shared" si="199"/>
        <v>403.41999999999996</v>
      </c>
      <c r="O721" s="73">
        <f t="shared" si="199"/>
        <v>400.31999999999994</v>
      </c>
      <c r="P721" s="73">
        <f t="shared" si="199"/>
        <v>403.54</v>
      </c>
      <c r="Q721" s="73">
        <f t="shared" si="199"/>
        <v>402.53000000000009</v>
      </c>
      <c r="R721" s="73">
        <f t="shared" si="199"/>
        <v>397.73999999999995</v>
      </c>
      <c r="S721" s="73">
        <f t="shared" si="199"/>
        <v>390.6699999999999</v>
      </c>
      <c r="T721" s="73">
        <f t="shared" si="199"/>
        <v>405.71000000000009</v>
      </c>
      <c r="U721" s="73">
        <f t="shared" si="199"/>
        <v>417.86999999999989</v>
      </c>
      <c r="V721" s="73">
        <f t="shared" si="199"/>
        <v>401.37</v>
      </c>
      <c r="W721" s="73">
        <f t="shared" si="199"/>
        <v>373.96000000000009</v>
      </c>
      <c r="X721" s="73">
        <f t="shared" si="199"/>
        <v>331.01999999999992</v>
      </c>
      <c r="Y721" s="73">
        <f t="shared" si="199"/>
        <v>287.28000000000009</v>
      </c>
      <c r="Z721" s="74">
        <f t="shared" si="187"/>
        <v>8036.8199999999979</v>
      </c>
      <c r="AA721" s="75">
        <f t="shared" si="173"/>
        <v>31</v>
      </c>
      <c r="AB721" s="76">
        <f t="shared" si="174"/>
        <v>8036.8199999999988</v>
      </c>
      <c r="AD721" s="85">
        <f t="shared" si="168"/>
        <v>0</v>
      </c>
    </row>
    <row r="722" spans="1:30" ht="15.75" x14ac:dyDescent="0.25">
      <c r="A722" s="59">
        <v>50802</v>
      </c>
      <c r="B722" s="41">
        <f t="shared" ref="B722:Y722" si="200">+B129*$AA129+B278*$AA278+B426*$AA426+B574*$AA574</f>
        <v>229.20000000000005</v>
      </c>
      <c r="C722" s="41">
        <f t="shared" si="200"/>
        <v>212.96</v>
      </c>
      <c r="D722" s="41">
        <f t="shared" si="200"/>
        <v>204.2</v>
      </c>
      <c r="E722" s="41">
        <f t="shared" si="200"/>
        <v>200.67999999999998</v>
      </c>
      <c r="F722" s="41">
        <f t="shared" si="200"/>
        <v>207</v>
      </c>
      <c r="G722" s="41">
        <f t="shared" si="200"/>
        <v>231.60000000000005</v>
      </c>
      <c r="H722" s="41">
        <f t="shared" si="200"/>
        <v>258.39999999999992</v>
      </c>
      <c r="I722" s="41">
        <f t="shared" si="200"/>
        <v>279.83999999999997</v>
      </c>
      <c r="J722" s="41">
        <f t="shared" si="200"/>
        <v>310.59999999999991</v>
      </c>
      <c r="K722" s="41">
        <f t="shared" si="200"/>
        <v>333.76000000000005</v>
      </c>
      <c r="L722" s="41">
        <f t="shared" si="200"/>
        <v>355.84000000000009</v>
      </c>
      <c r="M722" s="41">
        <f t="shared" si="200"/>
        <v>373.67999999999984</v>
      </c>
      <c r="N722" s="41">
        <f t="shared" si="200"/>
        <v>369.67999999999989</v>
      </c>
      <c r="O722" s="41">
        <f t="shared" si="200"/>
        <v>367.68000000000006</v>
      </c>
      <c r="P722" s="41">
        <f t="shared" si="200"/>
        <v>373.32</v>
      </c>
      <c r="Q722" s="41">
        <f t="shared" si="200"/>
        <v>373.20000000000005</v>
      </c>
      <c r="R722" s="41">
        <f t="shared" si="200"/>
        <v>369.32000000000011</v>
      </c>
      <c r="S722" s="41">
        <f t="shared" si="200"/>
        <v>360.15999999999997</v>
      </c>
      <c r="T722" s="41">
        <f t="shared" si="200"/>
        <v>366.88000000000005</v>
      </c>
      <c r="U722" s="41">
        <f t="shared" si="200"/>
        <v>382.87999999999994</v>
      </c>
      <c r="V722" s="41">
        <f t="shared" si="200"/>
        <v>367.92000000000007</v>
      </c>
      <c r="W722" s="41">
        <f t="shared" si="200"/>
        <v>341.11999999999989</v>
      </c>
      <c r="X722" s="41">
        <f t="shared" si="200"/>
        <v>299.36</v>
      </c>
      <c r="Y722" s="41">
        <f t="shared" si="200"/>
        <v>257.52</v>
      </c>
      <c r="Z722" s="42">
        <f t="shared" si="187"/>
        <v>7426.7999999999993</v>
      </c>
      <c r="AA722" s="43">
        <f t="shared" si="173"/>
        <v>28</v>
      </c>
      <c r="AB722" s="60">
        <f t="shared" si="174"/>
        <v>7426.8</v>
      </c>
      <c r="AD722" s="85">
        <f t="shared" si="168"/>
        <v>0</v>
      </c>
    </row>
    <row r="723" spans="1:30" ht="15.75" x14ac:dyDescent="0.25">
      <c r="A723" s="59">
        <v>50830</v>
      </c>
      <c r="B723" s="41">
        <f t="shared" ref="B723:Y723" si="201">+B130*$AA130+B279*$AA279+B427*$AA427+B575*$AA575</f>
        <v>253.16000000000008</v>
      </c>
      <c r="C723" s="41">
        <f t="shared" si="201"/>
        <v>235.48</v>
      </c>
      <c r="D723" s="41">
        <f t="shared" si="201"/>
        <v>226.27</v>
      </c>
      <c r="E723" s="41">
        <f t="shared" si="201"/>
        <v>222.23999999999995</v>
      </c>
      <c r="F723" s="41">
        <f t="shared" si="201"/>
        <v>229.41</v>
      </c>
      <c r="G723" s="41">
        <f t="shared" si="201"/>
        <v>256.38000000000005</v>
      </c>
      <c r="H723" s="41">
        <f t="shared" si="201"/>
        <v>284.68000000000012</v>
      </c>
      <c r="I723" s="41">
        <f t="shared" si="201"/>
        <v>311.7999999999999</v>
      </c>
      <c r="J723" s="41">
        <f t="shared" si="201"/>
        <v>344.9</v>
      </c>
      <c r="K723" s="41">
        <f t="shared" si="201"/>
        <v>369.71000000000004</v>
      </c>
      <c r="L723" s="41">
        <f t="shared" si="201"/>
        <v>393.80000000000013</v>
      </c>
      <c r="M723" s="41">
        <f t="shared" si="201"/>
        <v>413.28</v>
      </c>
      <c r="N723" s="41">
        <f t="shared" si="201"/>
        <v>410.84000000000003</v>
      </c>
      <c r="O723" s="41">
        <f t="shared" si="201"/>
        <v>407.50999999999993</v>
      </c>
      <c r="P723" s="41">
        <f t="shared" si="201"/>
        <v>412.28</v>
      </c>
      <c r="Q723" s="41">
        <f t="shared" si="201"/>
        <v>412.34</v>
      </c>
      <c r="R723" s="41">
        <f t="shared" si="201"/>
        <v>407.86999999999995</v>
      </c>
      <c r="S723" s="41">
        <f t="shared" si="201"/>
        <v>400.14000000000004</v>
      </c>
      <c r="T723" s="41">
        <f t="shared" si="201"/>
        <v>411.14</v>
      </c>
      <c r="U723" s="41">
        <f t="shared" si="201"/>
        <v>425.73000000000008</v>
      </c>
      <c r="V723" s="41">
        <f t="shared" si="201"/>
        <v>407.38000000000011</v>
      </c>
      <c r="W723" s="41">
        <f t="shared" si="201"/>
        <v>376.96</v>
      </c>
      <c r="X723" s="41">
        <f t="shared" si="201"/>
        <v>331.00000000000006</v>
      </c>
      <c r="Y723" s="41">
        <f t="shared" si="201"/>
        <v>285.33000000000004</v>
      </c>
      <c r="Z723" s="42">
        <f t="shared" si="187"/>
        <v>8229.6300000000028</v>
      </c>
      <c r="AA723" s="43">
        <f t="shared" si="173"/>
        <v>31</v>
      </c>
      <c r="AB723" s="60">
        <f t="shared" si="174"/>
        <v>8229.630000000001</v>
      </c>
      <c r="AD723" s="85">
        <f t="shared" si="168"/>
        <v>0</v>
      </c>
    </row>
    <row r="724" spans="1:30" ht="15.75" x14ac:dyDescent="0.25">
      <c r="A724" s="59">
        <v>50861</v>
      </c>
      <c r="B724" s="41">
        <f t="shared" ref="B724:Y724" si="202">+B131*$AA131+B280*$AA280+B428*$AA428+B576*$AA576</f>
        <v>243.70000000000002</v>
      </c>
      <c r="C724" s="41">
        <f t="shared" si="202"/>
        <v>226.37999999999994</v>
      </c>
      <c r="D724" s="41">
        <f t="shared" si="202"/>
        <v>217.14999999999998</v>
      </c>
      <c r="E724" s="41">
        <f t="shared" si="202"/>
        <v>212.86000000000004</v>
      </c>
      <c r="F724" s="41">
        <f t="shared" si="202"/>
        <v>218.76999999999998</v>
      </c>
      <c r="G724" s="41">
        <f t="shared" si="202"/>
        <v>238.57999999999998</v>
      </c>
      <c r="H724" s="41">
        <f t="shared" si="202"/>
        <v>265.55999999999995</v>
      </c>
      <c r="I724" s="41">
        <f t="shared" si="202"/>
        <v>294.19000000000005</v>
      </c>
      <c r="J724" s="41">
        <f t="shared" si="202"/>
        <v>325.13</v>
      </c>
      <c r="K724" s="41">
        <f t="shared" si="202"/>
        <v>351.19000000000005</v>
      </c>
      <c r="L724" s="41">
        <f t="shared" si="202"/>
        <v>373.54999999999984</v>
      </c>
      <c r="M724" s="41">
        <f t="shared" si="202"/>
        <v>393.02999999999992</v>
      </c>
      <c r="N724" s="41">
        <f t="shared" si="202"/>
        <v>392.42000000000007</v>
      </c>
      <c r="O724" s="41">
        <f t="shared" si="202"/>
        <v>387.6400000000001</v>
      </c>
      <c r="P724" s="41">
        <f t="shared" si="202"/>
        <v>389.33</v>
      </c>
      <c r="Q724" s="41">
        <f t="shared" si="202"/>
        <v>389.47000000000008</v>
      </c>
      <c r="R724" s="41">
        <f t="shared" si="202"/>
        <v>384.51</v>
      </c>
      <c r="S724" s="41">
        <f t="shared" si="202"/>
        <v>380.3599999999999</v>
      </c>
      <c r="T724" s="41">
        <f t="shared" si="202"/>
        <v>395.63000000000011</v>
      </c>
      <c r="U724" s="41">
        <f t="shared" si="202"/>
        <v>404.9899999999999</v>
      </c>
      <c r="V724" s="41">
        <f t="shared" si="202"/>
        <v>387.42999999999989</v>
      </c>
      <c r="W724" s="41">
        <f t="shared" si="202"/>
        <v>359.11999999999995</v>
      </c>
      <c r="X724" s="41">
        <f t="shared" si="202"/>
        <v>316.80000000000013</v>
      </c>
      <c r="Y724" s="41">
        <f t="shared" si="202"/>
        <v>274.25999999999993</v>
      </c>
      <c r="Z724" s="42">
        <f t="shared" si="187"/>
        <v>7822.05</v>
      </c>
      <c r="AA724" s="43">
        <f t="shared" si="173"/>
        <v>30</v>
      </c>
      <c r="AB724" s="60">
        <f t="shared" si="174"/>
        <v>7822.0500000000011</v>
      </c>
      <c r="AD724" s="85">
        <f t="shared" si="168"/>
        <v>0</v>
      </c>
    </row>
    <row r="725" spans="1:30" ht="15.75" x14ac:dyDescent="0.25">
      <c r="A725" s="59">
        <v>50891</v>
      </c>
      <c r="B725" s="41">
        <f t="shared" ref="B725:Y725" si="203">+B132*$AA132+B281*$AA281+B429*$AA429+B577*$AA577</f>
        <v>248.01000000000008</v>
      </c>
      <c r="C725" s="41">
        <f t="shared" si="203"/>
        <v>230.69000000000003</v>
      </c>
      <c r="D725" s="41">
        <f t="shared" si="203"/>
        <v>221.66</v>
      </c>
      <c r="E725" s="41">
        <f t="shared" si="203"/>
        <v>217.39000000000001</v>
      </c>
      <c r="F725" s="41">
        <f t="shared" si="203"/>
        <v>224.48000000000005</v>
      </c>
      <c r="G725" s="41">
        <f t="shared" si="203"/>
        <v>244.11</v>
      </c>
      <c r="H725" s="41">
        <f t="shared" si="203"/>
        <v>276.07</v>
      </c>
      <c r="I725" s="41">
        <f t="shared" si="203"/>
        <v>306.36999999999995</v>
      </c>
      <c r="J725" s="41">
        <f t="shared" si="203"/>
        <v>340.32</v>
      </c>
      <c r="K725" s="41">
        <f t="shared" si="203"/>
        <v>367.24999999999994</v>
      </c>
      <c r="L725" s="41">
        <f t="shared" si="203"/>
        <v>391.07000000000011</v>
      </c>
      <c r="M725" s="41">
        <f t="shared" si="203"/>
        <v>411.42000000000007</v>
      </c>
      <c r="N725" s="41">
        <f t="shared" si="203"/>
        <v>408.28999999999996</v>
      </c>
      <c r="O725" s="41">
        <f t="shared" si="203"/>
        <v>403.15</v>
      </c>
      <c r="P725" s="41">
        <f t="shared" si="203"/>
        <v>405.34999999999997</v>
      </c>
      <c r="Q725" s="41">
        <f t="shared" si="203"/>
        <v>402.86999999999989</v>
      </c>
      <c r="R725" s="41">
        <f t="shared" si="203"/>
        <v>396.88</v>
      </c>
      <c r="S725" s="41">
        <f t="shared" si="203"/>
        <v>393.1400000000001</v>
      </c>
      <c r="T725" s="41">
        <f t="shared" si="203"/>
        <v>408.02999999999992</v>
      </c>
      <c r="U725" s="41">
        <f t="shared" si="203"/>
        <v>418.01000000000005</v>
      </c>
      <c r="V725" s="41">
        <f t="shared" si="203"/>
        <v>399.59999999999997</v>
      </c>
      <c r="W725" s="41">
        <f t="shared" si="203"/>
        <v>368.91999999999996</v>
      </c>
      <c r="X725" s="41">
        <f t="shared" si="203"/>
        <v>323.34000000000003</v>
      </c>
      <c r="Y725" s="41">
        <f t="shared" si="203"/>
        <v>278.58</v>
      </c>
      <c r="Z725" s="42">
        <f t="shared" si="187"/>
        <v>8085.0000000000009</v>
      </c>
      <c r="AA725" s="43">
        <f t="shared" si="173"/>
        <v>31</v>
      </c>
      <c r="AB725" s="60">
        <f t="shared" si="174"/>
        <v>8084.9999999999991</v>
      </c>
      <c r="AD725" s="85">
        <f t="shared" si="168"/>
        <v>0</v>
      </c>
    </row>
    <row r="726" spans="1:30" ht="15.75" x14ac:dyDescent="0.25">
      <c r="A726" s="59">
        <v>50922</v>
      </c>
      <c r="B726" s="41">
        <f t="shared" ref="B726:Y726" si="204">+B133*$AA133+B282*$AA282+B430*$AA430+B578*$AA578</f>
        <v>237.87999999999994</v>
      </c>
      <c r="C726" s="41">
        <f t="shared" si="204"/>
        <v>220.64</v>
      </c>
      <c r="D726" s="41">
        <f t="shared" si="204"/>
        <v>211.2</v>
      </c>
      <c r="E726" s="41">
        <f t="shared" si="204"/>
        <v>206.90000000000006</v>
      </c>
      <c r="F726" s="41">
        <f t="shared" si="204"/>
        <v>212.8600000000001</v>
      </c>
      <c r="G726" s="41">
        <f t="shared" si="204"/>
        <v>228.89999999999998</v>
      </c>
      <c r="H726" s="41">
        <f t="shared" si="204"/>
        <v>259.36000000000007</v>
      </c>
      <c r="I726" s="41">
        <f t="shared" si="204"/>
        <v>290.33999999999997</v>
      </c>
      <c r="J726" s="41">
        <f t="shared" si="204"/>
        <v>323.21999999999986</v>
      </c>
      <c r="K726" s="41">
        <f t="shared" si="204"/>
        <v>349.00000000000011</v>
      </c>
      <c r="L726" s="41">
        <f t="shared" si="204"/>
        <v>371.78</v>
      </c>
      <c r="M726" s="41">
        <f t="shared" si="204"/>
        <v>391.97999999999985</v>
      </c>
      <c r="N726" s="41">
        <f t="shared" si="204"/>
        <v>391.5200000000001</v>
      </c>
      <c r="O726" s="41">
        <f t="shared" si="204"/>
        <v>385.4799999999999</v>
      </c>
      <c r="P726" s="41">
        <f t="shared" si="204"/>
        <v>386.17999999999995</v>
      </c>
      <c r="Q726" s="41">
        <f t="shared" si="204"/>
        <v>383.71999999999997</v>
      </c>
      <c r="R726" s="41">
        <f t="shared" si="204"/>
        <v>379.18000000000006</v>
      </c>
      <c r="S726" s="41">
        <f t="shared" si="204"/>
        <v>375.12</v>
      </c>
      <c r="T726" s="41">
        <f t="shared" si="204"/>
        <v>386.1400000000001</v>
      </c>
      <c r="U726" s="41">
        <f t="shared" si="204"/>
        <v>401.11999999999995</v>
      </c>
      <c r="V726" s="41">
        <f t="shared" si="204"/>
        <v>383.48</v>
      </c>
      <c r="W726" s="41">
        <f t="shared" si="204"/>
        <v>354.3599999999999</v>
      </c>
      <c r="X726" s="41">
        <f t="shared" si="204"/>
        <v>310.56000000000006</v>
      </c>
      <c r="Y726" s="41">
        <f t="shared" si="204"/>
        <v>268.12</v>
      </c>
      <c r="Z726" s="42">
        <f t="shared" si="187"/>
        <v>7709.04</v>
      </c>
      <c r="AA726" s="43">
        <f t="shared" si="173"/>
        <v>30</v>
      </c>
      <c r="AB726" s="60">
        <f t="shared" si="174"/>
        <v>7709.0400000000009</v>
      </c>
      <c r="AD726" s="85">
        <f t="shared" si="168"/>
        <v>0</v>
      </c>
    </row>
    <row r="727" spans="1:30" ht="15.75" x14ac:dyDescent="0.25">
      <c r="A727" s="59">
        <v>50952</v>
      </c>
      <c r="B727" s="41">
        <f t="shared" ref="B727:Y727" si="205">+B134*$AA134+B283*$AA283+B431*$AA431+B579*$AA579</f>
        <v>224.52999999999997</v>
      </c>
      <c r="C727" s="41">
        <f t="shared" si="205"/>
        <v>208.54000000000002</v>
      </c>
      <c r="D727" s="41">
        <f t="shared" si="205"/>
        <v>199.53000000000003</v>
      </c>
      <c r="E727" s="41">
        <f t="shared" si="205"/>
        <v>194.83999999999995</v>
      </c>
      <c r="F727" s="41">
        <f t="shared" si="205"/>
        <v>199.85000000000002</v>
      </c>
      <c r="G727" s="41">
        <f t="shared" si="205"/>
        <v>215.10999999999999</v>
      </c>
      <c r="H727" s="41">
        <f t="shared" si="205"/>
        <v>239.90000000000003</v>
      </c>
      <c r="I727" s="41">
        <f t="shared" si="205"/>
        <v>267.31999999999994</v>
      </c>
      <c r="J727" s="41">
        <f t="shared" si="205"/>
        <v>298.43</v>
      </c>
      <c r="K727" s="41">
        <f t="shared" si="205"/>
        <v>323.26000000000005</v>
      </c>
      <c r="L727" s="41">
        <f t="shared" si="205"/>
        <v>344.3599999999999</v>
      </c>
      <c r="M727" s="41">
        <f t="shared" si="205"/>
        <v>364.27999999999992</v>
      </c>
      <c r="N727" s="41">
        <f t="shared" si="205"/>
        <v>363.54</v>
      </c>
      <c r="O727" s="41">
        <f t="shared" si="205"/>
        <v>358.84000000000003</v>
      </c>
      <c r="P727" s="41">
        <f t="shared" si="205"/>
        <v>360.57999999999993</v>
      </c>
      <c r="Q727" s="41">
        <f t="shared" si="205"/>
        <v>359.16</v>
      </c>
      <c r="R727" s="41">
        <f t="shared" si="205"/>
        <v>355.12000000000006</v>
      </c>
      <c r="S727" s="41">
        <f t="shared" si="205"/>
        <v>349.12000000000006</v>
      </c>
      <c r="T727" s="41">
        <f t="shared" si="205"/>
        <v>355.82</v>
      </c>
      <c r="U727" s="41">
        <f t="shared" si="205"/>
        <v>374.38</v>
      </c>
      <c r="V727" s="41">
        <f t="shared" si="205"/>
        <v>358.68999999999994</v>
      </c>
      <c r="W727" s="41">
        <f t="shared" si="205"/>
        <v>332.36000000000007</v>
      </c>
      <c r="X727" s="41">
        <f t="shared" si="205"/>
        <v>291.82000000000005</v>
      </c>
      <c r="Y727" s="41">
        <f t="shared" si="205"/>
        <v>252.91000000000008</v>
      </c>
      <c r="Z727" s="42">
        <f t="shared" si="187"/>
        <v>7192.2899999999981</v>
      </c>
      <c r="AA727" s="43">
        <f t="shared" si="173"/>
        <v>31</v>
      </c>
      <c r="AB727" s="60">
        <f t="shared" si="174"/>
        <v>7192.29</v>
      </c>
      <c r="AD727" s="85">
        <f t="shared" si="168"/>
        <v>0</v>
      </c>
    </row>
    <row r="728" spans="1:30" ht="15.75" x14ac:dyDescent="0.25">
      <c r="A728" s="59">
        <v>50983</v>
      </c>
      <c r="B728" s="41">
        <f t="shared" ref="B728:Y728" si="206">+B135*$AA135+B284*$AA284+B432*$AA432+B580*$AA580</f>
        <v>224.12999999999991</v>
      </c>
      <c r="C728" s="41">
        <f t="shared" si="206"/>
        <v>208.53999999999996</v>
      </c>
      <c r="D728" s="41">
        <f t="shared" si="206"/>
        <v>199.76000000000005</v>
      </c>
      <c r="E728" s="41">
        <f t="shared" si="206"/>
        <v>195.80999999999997</v>
      </c>
      <c r="F728" s="41">
        <f t="shared" si="206"/>
        <v>201.80999999999992</v>
      </c>
      <c r="G728" s="41">
        <f t="shared" si="206"/>
        <v>221.93000000000009</v>
      </c>
      <c r="H728" s="41">
        <f t="shared" si="206"/>
        <v>248.31999999999994</v>
      </c>
      <c r="I728" s="41">
        <f t="shared" si="206"/>
        <v>274.16000000000003</v>
      </c>
      <c r="J728" s="41">
        <f t="shared" si="206"/>
        <v>304.17000000000007</v>
      </c>
      <c r="K728" s="41">
        <f t="shared" si="206"/>
        <v>327.75999999999993</v>
      </c>
      <c r="L728" s="41">
        <f t="shared" si="206"/>
        <v>350.34999999999991</v>
      </c>
      <c r="M728" s="41">
        <f t="shared" si="206"/>
        <v>370.03000000000003</v>
      </c>
      <c r="N728" s="41">
        <f t="shared" si="206"/>
        <v>367.82000000000011</v>
      </c>
      <c r="O728" s="41">
        <f t="shared" si="206"/>
        <v>365.09000000000009</v>
      </c>
      <c r="P728" s="41">
        <f t="shared" si="206"/>
        <v>368.86</v>
      </c>
      <c r="Q728" s="41">
        <f t="shared" si="206"/>
        <v>367.99999999999994</v>
      </c>
      <c r="R728" s="41">
        <f t="shared" si="206"/>
        <v>363.87999999999994</v>
      </c>
      <c r="S728" s="41">
        <f t="shared" si="206"/>
        <v>356.79000000000008</v>
      </c>
      <c r="T728" s="41">
        <f t="shared" si="206"/>
        <v>365.92999999999989</v>
      </c>
      <c r="U728" s="41">
        <f t="shared" si="206"/>
        <v>379.64</v>
      </c>
      <c r="V728" s="41">
        <f t="shared" si="206"/>
        <v>362.51999999999992</v>
      </c>
      <c r="W728" s="41">
        <f t="shared" si="206"/>
        <v>334.41999999999996</v>
      </c>
      <c r="X728" s="41">
        <f t="shared" si="206"/>
        <v>291.95000000000005</v>
      </c>
      <c r="Y728" s="41">
        <f t="shared" si="206"/>
        <v>252.68999999999994</v>
      </c>
      <c r="Z728" s="42">
        <f t="shared" si="187"/>
        <v>7304.36</v>
      </c>
      <c r="AA728" s="43">
        <f t="shared" si="173"/>
        <v>31</v>
      </c>
      <c r="AB728" s="60">
        <f t="shared" si="174"/>
        <v>7304.36</v>
      </c>
      <c r="AD728" s="85">
        <f t="shared" si="168"/>
        <v>0</v>
      </c>
    </row>
    <row r="729" spans="1:30" ht="15.75" x14ac:dyDescent="0.25">
      <c r="A729" s="59">
        <v>51014</v>
      </c>
      <c r="B729" s="41">
        <f t="shared" ref="B729:Y729" si="207">+B136*$AA136+B285*$AA285+B433*$AA433+B581*$AA581</f>
        <v>219.02</v>
      </c>
      <c r="C729" s="41">
        <f t="shared" si="207"/>
        <v>203.79999999999998</v>
      </c>
      <c r="D729" s="41">
        <f t="shared" si="207"/>
        <v>195.36</v>
      </c>
      <c r="E729" s="41">
        <f t="shared" si="207"/>
        <v>191.43999999999997</v>
      </c>
      <c r="F729" s="41">
        <f t="shared" si="207"/>
        <v>197.46000000000006</v>
      </c>
      <c r="G729" s="41">
        <f t="shared" si="207"/>
        <v>216.15999999999997</v>
      </c>
      <c r="H729" s="41">
        <f t="shared" si="207"/>
        <v>244.24</v>
      </c>
      <c r="I729" s="41">
        <f t="shared" si="207"/>
        <v>269.87999999999994</v>
      </c>
      <c r="J729" s="41">
        <f t="shared" si="207"/>
        <v>297.98</v>
      </c>
      <c r="K729" s="41">
        <f t="shared" si="207"/>
        <v>322.16000000000008</v>
      </c>
      <c r="L729" s="41">
        <f t="shared" si="207"/>
        <v>345.87999999999994</v>
      </c>
      <c r="M729" s="41">
        <f t="shared" si="207"/>
        <v>364.35999999999984</v>
      </c>
      <c r="N729" s="41">
        <f t="shared" si="207"/>
        <v>361.84000000000003</v>
      </c>
      <c r="O729" s="41">
        <f t="shared" si="207"/>
        <v>358.64</v>
      </c>
      <c r="P729" s="41">
        <f t="shared" si="207"/>
        <v>363.83999999999992</v>
      </c>
      <c r="Q729" s="41">
        <f t="shared" si="207"/>
        <v>362.96000000000004</v>
      </c>
      <c r="R729" s="41">
        <f t="shared" si="207"/>
        <v>358.14</v>
      </c>
      <c r="S729" s="41">
        <f t="shared" si="207"/>
        <v>352.78000000000009</v>
      </c>
      <c r="T729" s="41">
        <f t="shared" si="207"/>
        <v>367.76000000000005</v>
      </c>
      <c r="U729" s="41">
        <f t="shared" si="207"/>
        <v>369.2600000000001</v>
      </c>
      <c r="V729" s="41">
        <f t="shared" si="207"/>
        <v>351.87999999999994</v>
      </c>
      <c r="W729" s="41">
        <f t="shared" si="207"/>
        <v>325.69999999999987</v>
      </c>
      <c r="X729" s="41">
        <f t="shared" si="207"/>
        <v>284.3599999999999</v>
      </c>
      <c r="Y729" s="41">
        <f t="shared" si="207"/>
        <v>245.95999999999998</v>
      </c>
      <c r="Z729" s="42">
        <f t="shared" si="187"/>
        <v>7170.86</v>
      </c>
      <c r="AA729" s="43">
        <f t="shared" ref="AA729:AA744" si="208">AA136+AA285+AA433+AA581</f>
        <v>30</v>
      </c>
      <c r="AB729" s="60">
        <f t="shared" ref="AB729:AB744" si="209">+AB136+AB285+AB433+AB581</f>
        <v>7170.8600000000006</v>
      </c>
      <c r="AD729" s="85">
        <f t="shared" si="168"/>
        <v>0</v>
      </c>
    </row>
    <row r="730" spans="1:30" ht="15.75" x14ac:dyDescent="0.25">
      <c r="A730" s="59">
        <v>51044</v>
      </c>
      <c r="B730" s="41">
        <f t="shared" ref="B730:Y730" si="210">+B137*$AA137+B286*$AA286+B434*$AA434+B582*$AA582</f>
        <v>219.02000000000004</v>
      </c>
      <c r="C730" s="41">
        <f t="shared" si="210"/>
        <v>203.52000000000007</v>
      </c>
      <c r="D730" s="41">
        <f t="shared" si="210"/>
        <v>195.28999999999996</v>
      </c>
      <c r="E730" s="41">
        <f t="shared" si="210"/>
        <v>191.63999999999996</v>
      </c>
      <c r="F730" s="41">
        <f t="shared" si="210"/>
        <v>197.08</v>
      </c>
      <c r="G730" s="41">
        <f t="shared" si="210"/>
        <v>210.77</v>
      </c>
      <c r="H730" s="41">
        <f t="shared" si="210"/>
        <v>240.01999999999998</v>
      </c>
      <c r="I730" s="41">
        <f t="shared" si="210"/>
        <v>268.42999999999995</v>
      </c>
      <c r="J730" s="41">
        <f t="shared" si="210"/>
        <v>299.25000000000011</v>
      </c>
      <c r="K730" s="41">
        <f t="shared" si="210"/>
        <v>323.17999999999989</v>
      </c>
      <c r="L730" s="41">
        <f t="shared" si="210"/>
        <v>345.0800000000001</v>
      </c>
      <c r="M730" s="41">
        <f t="shared" si="210"/>
        <v>363.84999999999997</v>
      </c>
      <c r="N730" s="41">
        <f t="shared" si="210"/>
        <v>362.60999999999996</v>
      </c>
      <c r="O730" s="41">
        <f t="shared" si="210"/>
        <v>358.12000000000012</v>
      </c>
      <c r="P730" s="41">
        <f t="shared" si="210"/>
        <v>360.80000000000007</v>
      </c>
      <c r="Q730" s="41">
        <f t="shared" si="210"/>
        <v>358.98000000000008</v>
      </c>
      <c r="R730" s="41">
        <f t="shared" si="210"/>
        <v>354.57000000000011</v>
      </c>
      <c r="S730" s="41">
        <f t="shared" si="210"/>
        <v>355.93</v>
      </c>
      <c r="T730" s="41">
        <f t="shared" si="210"/>
        <v>374.36000000000013</v>
      </c>
      <c r="U730" s="41">
        <f t="shared" si="210"/>
        <v>368.48999999999995</v>
      </c>
      <c r="V730" s="41">
        <f t="shared" si="210"/>
        <v>350.72000000000008</v>
      </c>
      <c r="W730" s="41">
        <f t="shared" si="210"/>
        <v>324.03000000000003</v>
      </c>
      <c r="X730" s="41">
        <f t="shared" si="210"/>
        <v>284.23999999999995</v>
      </c>
      <c r="Y730" s="41">
        <f t="shared" si="210"/>
        <v>246.20999999999998</v>
      </c>
      <c r="Z730" s="42">
        <f t="shared" si="187"/>
        <v>7156.19</v>
      </c>
      <c r="AA730" s="43">
        <f t="shared" si="208"/>
        <v>31</v>
      </c>
      <c r="AB730" s="60">
        <f t="shared" si="209"/>
        <v>7156.1900000000005</v>
      </c>
      <c r="AD730" s="85">
        <f t="shared" si="168"/>
        <v>0</v>
      </c>
    </row>
    <row r="731" spans="1:30" ht="15.75" x14ac:dyDescent="0.25">
      <c r="A731" s="59">
        <v>51075</v>
      </c>
      <c r="B731" s="41">
        <f t="shared" ref="B731:Y731" si="211">+B138*$AA138+B287*$AA287+B435*$AA435+B583*$AA583</f>
        <v>213.04</v>
      </c>
      <c r="C731" s="41">
        <f t="shared" si="211"/>
        <v>197.78000000000006</v>
      </c>
      <c r="D731" s="41">
        <f t="shared" si="211"/>
        <v>189.32</v>
      </c>
      <c r="E731" s="41">
        <f t="shared" si="211"/>
        <v>185.90000000000003</v>
      </c>
      <c r="F731" s="41">
        <f t="shared" si="211"/>
        <v>191.35999999999993</v>
      </c>
      <c r="G731" s="41">
        <f t="shared" si="211"/>
        <v>205.66000000000005</v>
      </c>
      <c r="H731" s="41">
        <f t="shared" si="211"/>
        <v>234.45999999999989</v>
      </c>
      <c r="I731" s="41">
        <f t="shared" si="211"/>
        <v>262.32000000000005</v>
      </c>
      <c r="J731" s="41">
        <f t="shared" si="211"/>
        <v>291.08</v>
      </c>
      <c r="K731" s="41">
        <f t="shared" si="211"/>
        <v>313.59999999999997</v>
      </c>
      <c r="L731" s="41">
        <f t="shared" si="211"/>
        <v>333.80000000000007</v>
      </c>
      <c r="M731" s="41">
        <f t="shared" si="211"/>
        <v>351.9</v>
      </c>
      <c r="N731" s="41">
        <f t="shared" si="211"/>
        <v>350.98000000000008</v>
      </c>
      <c r="O731" s="41">
        <f t="shared" si="211"/>
        <v>347.36000000000013</v>
      </c>
      <c r="P731" s="41">
        <f t="shared" si="211"/>
        <v>350.7399999999999</v>
      </c>
      <c r="Q731" s="41">
        <f t="shared" si="211"/>
        <v>350.12000000000012</v>
      </c>
      <c r="R731" s="41">
        <f t="shared" si="211"/>
        <v>346.2</v>
      </c>
      <c r="S731" s="41">
        <f t="shared" si="211"/>
        <v>349.22000000000008</v>
      </c>
      <c r="T731" s="41">
        <f t="shared" si="211"/>
        <v>367.62000000000012</v>
      </c>
      <c r="U731" s="41">
        <f t="shared" si="211"/>
        <v>362.00000000000011</v>
      </c>
      <c r="V731" s="41">
        <f t="shared" si="211"/>
        <v>344.68</v>
      </c>
      <c r="W731" s="41">
        <f t="shared" si="211"/>
        <v>318.11999999999995</v>
      </c>
      <c r="X731" s="41">
        <f t="shared" si="211"/>
        <v>278.53999999999996</v>
      </c>
      <c r="Y731" s="41">
        <f t="shared" si="211"/>
        <v>240.76000000000002</v>
      </c>
      <c r="Z731" s="42">
        <f t="shared" si="187"/>
        <v>6976.56</v>
      </c>
      <c r="AA731" s="43">
        <f t="shared" si="208"/>
        <v>30</v>
      </c>
      <c r="AB731" s="60">
        <f t="shared" si="209"/>
        <v>6976.5599999999995</v>
      </c>
      <c r="AD731" s="85">
        <f t="shared" si="168"/>
        <v>0</v>
      </c>
    </row>
    <row r="732" spans="1:30" ht="15.75" x14ac:dyDescent="0.25">
      <c r="A732" s="78">
        <v>51105</v>
      </c>
      <c r="B732" s="79">
        <f t="shared" ref="B732:Y732" si="212">+B139*$AA139+B288*$AA288+B436*$AA436+B584*$AA584</f>
        <v>233.5</v>
      </c>
      <c r="C732" s="79">
        <f t="shared" si="212"/>
        <v>215.27000000000004</v>
      </c>
      <c r="D732" s="79">
        <f t="shared" si="212"/>
        <v>205.26999999999995</v>
      </c>
      <c r="E732" s="79">
        <f t="shared" si="212"/>
        <v>200.29</v>
      </c>
      <c r="F732" s="79">
        <f t="shared" si="212"/>
        <v>203.66000000000003</v>
      </c>
      <c r="G732" s="79">
        <f t="shared" si="212"/>
        <v>215.19999999999993</v>
      </c>
      <c r="H732" s="79">
        <f t="shared" si="212"/>
        <v>240.51999999999992</v>
      </c>
      <c r="I732" s="79">
        <f t="shared" si="212"/>
        <v>270.38999999999993</v>
      </c>
      <c r="J732" s="79">
        <f t="shared" si="212"/>
        <v>303.95000000000005</v>
      </c>
      <c r="K732" s="79">
        <f t="shared" si="212"/>
        <v>328.01999999999992</v>
      </c>
      <c r="L732" s="79">
        <f t="shared" si="212"/>
        <v>348.50999999999993</v>
      </c>
      <c r="M732" s="79">
        <f t="shared" si="212"/>
        <v>367.36999999999989</v>
      </c>
      <c r="N732" s="79">
        <f t="shared" si="212"/>
        <v>369.06999999999988</v>
      </c>
      <c r="O732" s="79">
        <f t="shared" si="212"/>
        <v>366.13000000000011</v>
      </c>
      <c r="P732" s="79">
        <f t="shared" si="212"/>
        <v>368.32000000000011</v>
      </c>
      <c r="Q732" s="79">
        <f t="shared" si="212"/>
        <v>367.47999999999996</v>
      </c>
      <c r="R732" s="79">
        <f t="shared" si="212"/>
        <v>362.51999999999992</v>
      </c>
      <c r="S732" s="79">
        <f t="shared" si="212"/>
        <v>359.91000000000008</v>
      </c>
      <c r="T732" s="79">
        <f t="shared" si="212"/>
        <v>381.72</v>
      </c>
      <c r="U732" s="79">
        <f t="shared" si="212"/>
        <v>381.15999999999997</v>
      </c>
      <c r="V732" s="79">
        <f t="shared" si="212"/>
        <v>363.0200000000001</v>
      </c>
      <c r="W732" s="79">
        <f t="shared" si="212"/>
        <v>338.31999999999982</v>
      </c>
      <c r="X732" s="79">
        <f t="shared" si="212"/>
        <v>301.95999999999998</v>
      </c>
      <c r="Y732" s="79">
        <f t="shared" si="212"/>
        <v>264.68</v>
      </c>
      <c r="Z732" s="80">
        <f t="shared" si="187"/>
        <v>7356.2399999999989</v>
      </c>
      <c r="AA732" s="81">
        <f t="shared" si="208"/>
        <v>31</v>
      </c>
      <c r="AB732" s="82">
        <f t="shared" si="209"/>
        <v>7356.239999999998</v>
      </c>
      <c r="AD732" s="85">
        <f t="shared" si="168"/>
        <v>0</v>
      </c>
    </row>
    <row r="733" spans="1:30" ht="15.75" x14ac:dyDescent="0.25">
      <c r="A733" s="59">
        <v>51136</v>
      </c>
      <c r="B733" s="41">
        <f t="shared" ref="B733:Y733" si="213">+B140*$AA140+B289*$AA289+B437*$AA437+B585*$AA585</f>
        <v>245.78000000000003</v>
      </c>
      <c r="C733" s="41">
        <f t="shared" si="213"/>
        <v>227.79</v>
      </c>
      <c r="D733" s="41">
        <f t="shared" si="213"/>
        <v>217.60000000000002</v>
      </c>
      <c r="E733" s="41">
        <f t="shared" si="213"/>
        <v>212.87000000000003</v>
      </c>
      <c r="F733" s="41">
        <f t="shared" si="213"/>
        <v>216.62</v>
      </c>
      <c r="G733" s="41">
        <f t="shared" si="213"/>
        <v>231.91</v>
      </c>
      <c r="H733" s="41">
        <f t="shared" si="213"/>
        <v>255.96999999999997</v>
      </c>
      <c r="I733" s="41">
        <f t="shared" si="213"/>
        <v>282.45999999999998</v>
      </c>
      <c r="J733" s="41">
        <f t="shared" si="213"/>
        <v>315.96999999999997</v>
      </c>
      <c r="K733" s="41">
        <f t="shared" si="213"/>
        <v>342.46999999999997</v>
      </c>
      <c r="L733" s="41">
        <f t="shared" si="213"/>
        <v>366.71</v>
      </c>
      <c r="M733" s="41">
        <f t="shared" si="213"/>
        <v>388.56999999999994</v>
      </c>
      <c r="N733" s="41">
        <f t="shared" si="213"/>
        <v>390.67999999999989</v>
      </c>
      <c r="O733" s="41">
        <f t="shared" si="213"/>
        <v>387.73</v>
      </c>
      <c r="P733" s="41">
        <f t="shared" si="213"/>
        <v>390.98</v>
      </c>
      <c r="Q733" s="41">
        <f t="shared" si="213"/>
        <v>390.11</v>
      </c>
      <c r="R733" s="41">
        <f t="shared" si="213"/>
        <v>385.3599999999999</v>
      </c>
      <c r="S733" s="41">
        <f t="shared" si="213"/>
        <v>378.15000000000003</v>
      </c>
      <c r="T733" s="41">
        <f t="shared" si="213"/>
        <v>392.2</v>
      </c>
      <c r="U733" s="41">
        <f t="shared" si="213"/>
        <v>403.32</v>
      </c>
      <c r="V733" s="41">
        <f t="shared" si="213"/>
        <v>387.05999999999995</v>
      </c>
      <c r="W733" s="41">
        <f t="shared" si="213"/>
        <v>360.5499999999999</v>
      </c>
      <c r="X733" s="41">
        <f t="shared" si="213"/>
        <v>318.93</v>
      </c>
      <c r="Y733" s="41">
        <f t="shared" si="213"/>
        <v>276.65999999999997</v>
      </c>
      <c r="Z733" s="42">
        <f t="shared" si="187"/>
        <v>7766.45</v>
      </c>
      <c r="AA733" s="43">
        <f t="shared" si="208"/>
        <v>31</v>
      </c>
      <c r="AB733" s="60">
        <f t="shared" si="209"/>
        <v>7766.45</v>
      </c>
      <c r="AD733" s="85">
        <f t="shared" si="168"/>
        <v>0</v>
      </c>
    </row>
    <row r="734" spans="1:30" ht="15.75" x14ac:dyDescent="0.25">
      <c r="A734" s="59">
        <v>51167</v>
      </c>
      <c r="B734" s="41">
        <f t="shared" ref="B734:Y734" si="214">+B141*$AA141+B290*$AA290+B438*$AA438+B586*$AA586</f>
        <v>228.83</v>
      </c>
      <c r="C734" s="41">
        <f t="shared" si="214"/>
        <v>212.86999999999998</v>
      </c>
      <c r="D734" s="41">
        <f t="shared" si="214"/>
        <v>204.12</v>
      </c>
      <c r="E734" s="41">
        <f t="shared" si="214"/>
        <v>200.58999999999997</v>
      </c>
      <c r="F734" s="41">
        <f t="shared" si="214"/>
        <v>207.00999999999996</v>
      </c>
      <c r="G734" s="41">
        <f t="shared" si="214"/>
        <v>231.80999999999992</v>
      </c>
      <c r="H734" s="41">
        <f t="shared" si="214"/>
        <v>258.72000000000008</v>
      </c>
      <c r="I734" s="41">
        <f t="shared" si="214"/>
        <v>280.05999999999995</v>
      </c>
      <c r="J734" s="41">
        <f t="shared" si="214"/>
        <v>310.79999999999995</v>
      </c>
      <c r="K734" s="41">
        <f t="shared" si="214"/>
        <v>334.09999999999997</v>
      </c>
      <c r="L734" s="41">
        <f t="shared" si="214"/>
        <v>356.19</v>
      </c>
      <c r="M734" s="41">
        <f t="shared" si="214"/>
        <v>374.09000000000003</v>
      </c>
      <c r="N734" s="41">
        <f t="shared" si="214"/>
        <v>369.84000000000003</v>
      </c>
      <c r="O734" s="41">
        <f t="shared" si="214"/>
        <v>368.05999999999989</v>
      </c>
      <c r="P734" s="41">
        <f t="shared" si="214"/>
        <v>373.73000000000008</v>
      </c>
      <c r="Q734" s="41">
        <f t="shared" si="214"/>
        <v>373.65</v>
      </c>
      <c r="R734" s="41">
        <f t="shared" si="214"/>
        <v>369.65000000000003</v>
      </c>
      <c r="S734" s="41">
        <f t="shared" si="214"/>
        <v>360.43000000000006</v>
      </c>
      <c r="T734" s="41">
        <f t="shared" si="214"/>
        <v>367.10000000000008</v>
      </c>
      <c r="U734" s="41">
        <f t="shared" si="214"/>
        <v>382.97000000000008</v>
      </c>
      <c r="V734" s="41">
        <f t="shared" si="214"/>
        <v>367.97000000000008</v>
      </c>
      <c r="W734" s="41">
        <f t="shared" si="214"/>
        <v>340.9899999999999</v>
      </c>
      <c r="X734" s="41">
        <f t="shared" si="214"/>
        <v>299.2700000000001</v>
      </c>
      <c r="Y734" s="41">
        <f t="shared" si="214"/>
        <v>257.46999999999997</v>
      </c>
      <c r="Z734" s="42">
        <f t="shared" si="187"/>
        <v>7430.3200000000006</v>
      </c>
      <c r="AA734" s="43">
        <f t="shared" si="208"/>
        <v>29</v>
      </c>
      <c r="AB734" s="60">
        <f t="shared" si="209"/>
        <v>7430.3200000000015</v>
      </c>
      <c r="AD734" s="85">
        <f t="shared" si="168"/>
        <v>0</v>
      </c>
    </row>
    <row r="735" spans="1:30" ht="15.75" x14ac:dyDescent="0.25">
      <c r="A735" s="59">
        <v>51196</v>
      </c>
      <c r="B735" s="41">
        <f t="shared" ref="B735:Y735" si="215">+B142*$AA142+B291*$AA291+B439*$AA439+B587*$AA587</f>
        <v>244.23000000000005</v>
      </c>
      <c r="C735" s="41">
        <f t="shared" si="215"/>
        <v>226.89000000000004</v>
      </c>
      <c r="D735" s="41">
        <f t="shared" si="215"/>
        <v>218.18000000000004</v>
      </c>
      <c r="E735" s="41">
        <f t="shared" si="215"/>
        <v>214.18999999999997</v>
      </c>
      <c r="F735" s="41">
        <f t="shared" si="215"/>
        <v>220.93</v>
      </c>
      <c r="G735" s="41">
        <f t="shared" si="215"/>
        <v>246.06999999999991</v>
      </c>
      <c r="H735" s="41">
        <f t="shared" si="215"/>
        <v>273.28000000000009</v>
      </c>
      <c r="I735" s="41">
        <f t="shared" si="215"/>
        <v>299.65999999999997</v>
      </c>
      <c r="J735" s="41">
        <f t="shared" si="215"/>
        <v>331.57999999999993</v>
      </c>
      <c r="K735" s="41">
        <f t="shared" si="215"/>
        <v>355.79</v>
      </c>
      <c r="L735" s="41">
        <f t="shared" si="215"/>
        <v>378.90999999999997</v>
      </c>
      <c r="M735" s="41">
        <f t="shared" si="215"/>
        <v>397.7199999999998</v>
      </c>
      <c r="N735" s="41">
        <f t="shared" si="215"/>
        <v>395.37999999999988</v>
      </c>
      <c r="O735" s="41">
        <f t="shared" si="215"/>
        <v>391.7799999999998</v>
      </c>
      <c r="P735" s="41">
        <f t="shared" si="215"/>
        <v>396.05999999999995</v>
      </c>
      <c r="Q735" s="41">
        <f t="shared" si="215"/>
        <v>396.03000000000003</v>
      </c>
      <c r="R735" s="41">
        <f t="shared" si="215"/>
        <v>391.42000000000019</v>
      </c>
      <c r="S735" s="41">
        <f t="shared" si="215"/>
        <v>384.52000000000004</v>
      </c>
      <c r="T735" s="41">
        <f t="shared" si="215"/>
        <v>395.34999999999985</v>
      </c>
      <c r="U735" s="41">
        <f t="shared" si="215"/>
        <v>409.53999999999991</v>
      </c>
      <c r="V735" s="41">
        <f t="shared" si="215"/>
        <v>391.81</v>
      </c>
      <c r="W735" s="41">
        <f t="shared" si="215"/>
        <v>362.78000000000009</v>
      </c>
      <c r="X735" s="41">
        <f t="shared" si="215"/>
        <v>318.95999999999998</v>
      </c>
      <c r="Y735" s="41">
        <f t="shared" si="215"/>
        <v>275.16000000000003</v>
      </c>
      <c r="Z735" s="42">
        <f t="shared" si="187"/>
        <v>7916.2199999999993</v>
      </c>
      <c r="AA735" s="43">
        <f t="shared" si="208"/>
        <v>31</v>
      </c>
      <c r="AB735" s="60">
        <f t="shared" si="209"/>
        <v>7916.2199999999984</v>
      </c>
      <c r="AD735" s="85">
        <f t="shared" si="168"/>
        <v>0</v>
      </c>
    </row>
    <row r="736" spans="1:30" ht="15.75" x14ac:dyDescent="0.25">
      <c r="A736" s="59">
        <v>51227</v>
      </c>
      <c r="B736" s="41">
        <f t="shared" ref="B736:Y736" si="216">+B143*$AA143+B292*$AA292+B440*$AA440+B588*$AA588</f>
        <v>233.64999999999998</v>
      </c>
      <c r="C736" s="41">
        <f t="shared" si="216"/>
        <v>217.16999999999996</v>
      </c>
      <c r="D736" s="41">
        <f t="shared" si="216"/>
        <v>208.39999999999995</v>
      </c>
      <c r="E736" s="41">
        <f t="shared" si="216"/>
        <v>204.48000000000002</v>
      </c>
      <c r="F736" s="41">
        <f t="shared" si="216"/>
        <v>210.94000000000005</v>
      </c>
      <c r="G736" s="41">
        <f t="shared" si="216"/>
        <v>231.43</v>
      </c>
      <c r="H736" s="41">
        <f t="shared" si="216"/>
        <v>258.44000000000005</v>
      </c>
      <c r="I736" s="41">
        <f t="shared" si="216"/>
        <v>286.02999999999997</v>
      </c>
      <c r="J736" s="41">
        <f t="shared" si="216"/>
        <v>315.94000000000005</v>
      </c>
      <c r="K736" s="41">
        <f t="shared" si="216"/>
        <v>340.88999999999993</v>
      </c>
      <c r="L736" s="41">
        <f t="shared" si="216"/>
        <v>362.67999999999995</v>
      </c>
      <c r="M736" s="41">
        <f t="shared" si="216"/>
        <v>381.7299999999999</v>
      </c>
      <c r="N736" s="41">
        <f t="shared" si="216"/>
        <v>380.15000000000003</v>
      </c>
      <c r="O736" s="41">
        <f t="shared" si="216"/>
        <v>375.89999999999992</v>
      </c>
      <c r="P736" s="41">
        <f t="shared" si="216"/>
        <v>378.16000000000008</v>
      </c>
      <c r="Q736" s="41">
        <f t="shared" si="216"/>
        <v>378.80000000000018</v>
      </c>
      <c r="R736" s="41">
        <f t="shared" si="216"/>
        <v>373.74999999999994</v>
      </c>
      <c r="S736" s="41">
        <f t="shared" si="216"/>
        <v>369.0100000000001</v>
      </c>
      <c r="T736" s="41">
        <f t="shared" si="216"/>
        <v>382.95000000000005</v>
      </c>
      <c r="U736" s="41">
        <f t="shared" si="216"/>
        <v>391.59000000000003</v>
      </c>
      <c r="V736" s="41">
        <f t="shared" si="216"/>
        <v>374.29000000000008</v>
      </c>
      <c r="W736" s="41">
        <f t="shared" si="216"/>
        <v>346.78999999999991</v>
      </c>
      <c r="X736" s="41">
        <f t="shared" si="216"/>
        <v>305.36</v>
      </c>
      <c r="Y736" s="41">
        <f t="shared" si="216"/>
        <v>263.85999999999996</v>
      </c>
      <c r="Z736" s="42">
        <f t="shared" si="187"/>
        <v>7572.3899999999994</v>
      </c>
      <c r="AA736" s="43">
        <f t="shared" si="208"/>
        <v>30</v>
      </c>
      <c r="AB736" s="60">
        <f t="shared" si="209"/>
        <v>7572.3900000000012</v>
      </c>
      <c r="AD736" s="85">
        <f t="shared" si="168"/>
        <v>0</v>
      </c>
    </row>
    <row r="737" spans="1:30" ht="15.75" x14ac:dyDescent="0.25">
      <c r="A737" s="59">
        <v>51257</v>
      </c>
      <c r="B737" s="41">
        <f t="shared" ref="B737:Y737" si="217">+B144*$AA144+B293*$AA293+B441*$AA441+B589*$AA589</f>
        <v>238.56999999999994</v>
      </c>
      <c r="C737" s="41">
        <f t="shared" si="217"/>
        <v>221.92000000000004</v>
      </c>
      <c r="D737" s="41">
        <f t="shared" si="217"/>
        <v>213.03</v>
      </c>
      <c r="E737" s="41">
        <f t="shared" si="217"/>
        <v>209.03</v>
      </c>
      <c r="F737" s="41">
        <f t="shared" si="217"/>
        <v>215.91</v>
      </c>
      <c r="G737" s="41">
        <f t="shared" si="217"/>
        <v>234.92</v>
      </c>
      <c r="H737" s="41">
        <f t="shared" si="217"/>
        <v>265.55000000000007</v>
      </c>
      <c r="I737" s="41">
        <f t="shared" si="217"/>
        <v>294.63999999999993</v>
      </c>
      <c r="J737" s="41">
        <f t="shared" si="217"/>
        <v>327.36</v>
      </c>
      <c r="K737" s="41">
        <f t="shared" si="217"/>
        <v>353.15000000000003</v>
      </c>
      <c r="L737" s="41">
        <f t="shared" si="217"/>
        <v>376.30000000000007</v>
      </c>
      <c r="M737" s="41">
        <f t="shared" si="217"/>
        <v>395.77000000000004</v>
      </c>
      <c r="N737" s="41">
        <f t="shared" si="217"/>
        <v>392.82000000000005</v>
      </c>
      <c r="O737" s="41">
        <f t="shared" si="217"/>
        <v>387.98000000000008</v>
      </c>
      <c r="P737" s="41">
        <f t="shared" si="217"/>
        <v>389.78000000000003</v>
      </c>
      <c r="Q737" s="41">
        <f t="shared" si="217"/>
        <v>387.63999999999993</v>
      </c>
      <c r="R737" s="41">
        <f t="shared" si="217"/>
        <v>381.87000000000006</v>
      </c>
      <c r="S737" s="41">
        <f t="shared" si="217"/>
        <v>378.06999999999988</v>
      </c>
      <c r="T737" s="41">
        <f t="shared" si="217"/>
        <v>392.50000000000006</v>
      </c>
      <c r="U737" s="41">
        <f t="shared" si="217"/>
        <v>402.05000000000013</v>
      </c>
      <c r="V737" s="41">
        <f t="shared" si="217"/>
        <v>384.42</v>
      </c>
      <c r="W737" s="41">
        <f t="shared" si="217"/>
        <v>354.87999999999988</v>
      </c>
      <c r="X737" s="41">
        <f t="shared" si="217"/>
        <v>311.06000000000006</v>
      </c>
      <c r="Y737" s="41">
        <f t="shared" si="217"/>
        <v>268.02000000000004</v>
      </c>
      <c r="Z737" s="42">
        <f t="shared" si="187"/>
        <v>7777.2400000000016</v>
      </c>
      <c r="AA737" s="43">
        <f t="shared" si="208"/>
        <v>31</v>
      </c>
      <c r="AB737" s="60">
        <f t="shared" si="209"/>
        <v>7777.24</v>
      </c>
      <c r="AD737" s="85">
        <f t="shared" si="168"/>
        <v>0</v>
      </c>
    </row>
    <row r="738" spans="1:30" ht="15.75" x14ac:dyDescent="0.25">
      <c r="A738" s="59">
        <v>51288</v>
      </c>
      <c r="B738" s="41">
        <f t="shared" ref="B738:Y738" si="218">+B145*$AA145+B294*$AA294+B442*$AA442+B590*$AA590</f>
        <v>229.32000000000002</v>
      </c>
      <c r="C738" s="41">
        <f t="shared" si="218"/>
        <v>212.67</v>
      </c>
      <c r="D738" s="41">
        <f t="shared" si="218"/>
        <v>203.46</v>
      </c>
      <c r="E738" s="41">
        <f t="shared" si="218"/>
        <v>199.41000000000005</v>
      </c>
      <c r="F738" s="41">
        <f t="shared" si="218"/>
        <v>204.91000000000003</v>
      </c>
      <c r="G738" s="41">
        <f t="shared" si="218"/>
        <v>219.94000000000005</v>
      </c>
      <c r="H738" s="41">
        <f t="shared" si="218"/>
        <v>248.9</v>
      </c>
      <c r="I738" s="41">
        <f t="shared" si="218"/>
        <v>278.85000000000002</v>
      </c>
      <c r="J738" s="41">
        <f t="shared" si="218"/>
        <v>310.69000000000005</v>
      </c>
      <c r="K738" s="41">
        <f t="shared" si="218"/>
        <v>335.6099999999999</v>
      </c>
      <c r="L738" s="41">
        <f t="shared" si="218"/>
        <v>357.17999999999995</v>
      </c>
      <c r="M738" s="41">
        <f t="shared" si="218"/>
        <v>376.68</v>
      </c>
      <c r="N738" s="41">
        <f t="shared" si="218"/>
        <v>376.28999999999991</v>
      </c>
      <c r="O738" s="41">
        <f t="shared" si="218"/>
        <v>370.52000000000015</v>
      </c>
      <c r="P738" s="41">
        <f t="shared" si="218"/>
        <v>370.7399999999999</v>
      </c>
      <c r="Q738" s="41">
        <f t="shared" si="218"/>
        <v>367.93000000000006</v>
      </c>
      <c r="R738" s="41">
        <f t="shared" si="218"/>
        <v>363.9</v>
      </c>
      <c r="S738" s="41">
        <f t="shared" si="218"/>
        <v>360.07999999999993</v>
      </c>
      <c r="T738" s="41">
        <f t="shared" si="218"/>
        <v>371.23</v>
      </c>
      <c r="U738" s="41">
        <f t="shared" si="218"/>
        <v>385.79</v>
      </c>
      <c r="V738" s="41">
        <f t="shared" si="218"/>
        <v>368.50999999999993</v>
      </c>
      <c r="W738" s="41">
        <f t="shared" si="218"/>
        <v>340.75000000000006</v>
      </c>
      <c r="X738" s="41">
        <f t="shared" si="218"/>
        <v>298.99999999999994</v>
      </c>
      <c r="Y738" s="41">
        <f t="shared" si="218"/>
        <v>258.44999999999993</v>
      </c>
      <c r="Z738" s="42">
        <f t="shared" si="187"/>
        <v>7410.8099999999995</v>
      </c>
      <c r="AA738" s="43">
        <f t="shared" si="208"/>
        <v>30</v>
      </c>
      <c r="AB738" s="60">
        <f t="shared" si="209"/>
        <v>7410.81</v>
      </c>
      <c r="AD738" s="85">
        <f t="shared" si="168"/>
        <v>0</v>
      </c>
    </row>
    <row r="739" spans="1:30" ht="15.75" x14ac:dyDescent="0.25">
      <c r="A739" s="59">
        <v>51318</v>
      </c>
      <c r="B739" s="41">
        <f t="shared" ref="B739:Y739" si="219">+B146*$AA146+B295*$AA295+B443*$AA443+B591*$AA591</f>
        <v>242.85</v>
      </c>
      <c r="C739" s="41">
        <f t="shared" si="219"/>
        <v>225.84999999999994</v>
      </c>
      <c r="D739" s="41">
        <f t="shared" si="219"/>
        <v>216.02</v>
      </c>
      <c r="E739" s="41">
        <f t="shared" si="219"/>
        <v>211.20999999999995</v>
      </c>
      <c r="F739" s="41">
        <f t="shared" si="219"/>
        <v>216.84</v>
      </c>
      <c r="G739" s="41">
        <f t="shared" si="219"/>
        <v>233.6</v>
      </c>
      <c r="H739" s="41">
        <f t="shared" si="219"/>
        <v>260.61</v>
      </c>
      <c r="I739" s="41">
        <f t="shared" si="219"/>
        <v>290.25000000000011</v>
      </c>
      <c r="J739" s="41">
        <f t="shared" si="219"/>
        <v>323.84999999999991</v>
      </c>
      <c r="K739" s="41">
        <f t="shared" si="219"/>
        <v>350.71</v>
      </c>
      <c r="L739" s="41">
        <f t="shared" si="219"/>
        <v>373.84</v>
      </c>
      <c r="M739" s="41">
        <f t="shared" si="219"/>
        <v>395.38000000000005</v>
      </c>
      <c r="N739" s="41">
        <f t="shared" si="219"/>
        <v>394.30000000000007</v>
      </c>
      <c r="O739" s="41">
        <f t="shared" si="219"/>
        <v>389.39000000000004</v>
      </c>
      <c r="P739" s="41">
        <f t="shared" si="219"/>
        <v>391.80999999999995</v>
      </c>
      <c r="Q739" s="41">
        <f t="shared" si="219"/>
        <v>390.6699999999999</v>
      </c>
      <c r="R739" s="41">
        <f t="shared" si="219"/>
        <v>386.17999999999989</v>
      </c>
      <c r="S739" s="41">
        <f t="shared" si="219"/>
        <v>379.2999999999999</v>
      </c>
      <c r="T739" s="41">
        <f t="shared" si="219"/>
        <v>386.31</v>
      </c>
      <c r="U739" s="41">
        <f t="shared" si="219"/>
        <v>406.22999999999996</v>
      </c>
      <c r="V739" s="41">
        <f t="shared" si="219"/>
        <v>389.23</v>
      </c>
      <c r="W739" s="41">
        <f t="shared" si="219"/>
        <v>360.7</v>
      </c>
      <c r="X739" s="41">
        <f t="shared" si="219"/>
        <v>316.14000000000004</v>
      </c>
      <c r="Y739" s="41">
        <f t="shared" si="219"/>
        <v>273.7</v>
      </c>
      <c r="Z739" s="42">
        <f t="shared" si="187"/>
        <v>7804.97</v>
      </c>
      <c r="AA739" s="43">
        <f t="shared" si="208"/>
        <v>31</v>
      </c>
      <c r="AB739" s="60">
        <f t="shared" si="209"/>
        <v>7804.9699999999993</v>
      </c>
      <c r="AD739" s="85">
        <f t="shared" si="168"/>
        <v>0</v>
      </c>
    </row>
    <row r="740" spans="1:30" ht="15.75" x14ac:dyDescent="0.25">
      <c r="A740" s="59">
        <v>51349</v>
      </c>
      <c r="B740" s="41">
        <f t="shared" ref="B740:Y740" si="220">+B147*$AA147+B296*$AA296+B444*$AA444+B592*$AA592</f>
        <v>243.24</v>
      </c>
      <c r="C740" s="41">
        <f t="shared" si="220"/>
        <v>226.10999999999999</v>
      </c>
      <c r="D740" s="41">
        <f t="shared" si="220"/>
        <v>216.65999999999997</v>
      </c>
      <c r="E740" s="41">
        <f t="shared" si="220"/>
        <v>212.50000000000006</v>
      </c>
      <c r="F740" s="41">
        <f t="shared" si="220"/>
        <v>218.75000000000006</v>
      </c>
      <c r="G740" s="41">
        <f t="shared" si="220"/>
        <v>240.58000000000004</v>
      </c>
      <c r="H740" s="41">
        <f t="shared" si="220"/>
        <v>269.51999999999992</v>
      </c>
      <c r="I740" s="41">
        <f t="shared" si="220"/>
        <v>297.28000000000003</v>
      </c>
      <c r="J740" s="41">
        <f t="shared" si="220"/>
        <v>329.94999999999987</v>
      </c>
      <c r="K740" s="41">
        <f t="shared" si="220"/>
        <v>355.44</v>
      </c>
      <c r="L740" s="41">
        <f t="shared" si="220"/>
        <v>380.06999999999988</v>
      </c>
      <c r="M740" s="41">
        <f t="shared" si="220"/>
        <v>401.44999999999993</v>
      </c>
      <c r="N740" s="41">
        <f t="shared" si="220"/>
        <v>399.11999999999995</v>
      </c>
      <c r="O740" s="41">
        <f t="shared" si="220"/>
        <v>396.08</v>
      </c>
      <c r="P740" s="41">
        <f t="shared" si="220"/>
        <v>400.07</v>
      </c>
      <c r="Q740" s="41">
        <f t="shared" si="220"/>
        <v>399.14000000000004</v>
      </c>
      <c r="R740" s="41">
        <f t="shared" si="220"/>
        <v>394.49999999999989</v>
      </c>
      <c r="S740" s="41">
        <f t="shared" si="220"/>
        <v>387.02999999999992</v>
      </c>
      <c r="T740" s="41">
        <f t="shared" si="220"/>
        <v>396.79999999999995</v>
      </c>
      <c r="U740" s="41">
        <f t="shared" si="220"/>
        <v>411.67000000000013</v>
      </c>
      <c r="V740" s="41">
        <f t="shared" si="220"/>
        <v>393.11000000000007</v>
      </c>
      <c r="W740" s="41">
        <f t="shared" si="220"/>
        <v>362.70000000000005</v>
      </c>
      <c r="X740" s="41">
        <f t="shared" si="220"/>
        <v>316.7600000000001</v>
      </c>
      <c r="Y740" s="41">
        <f t="shared" si="220"/>
        <v>274.22000000000003</v>
      </c>
      <c r="Z740" s="42">
        <f t="shared" si="187"/>
        <v>7922.75</v>
      </c>
      <c r="AA740" s="43">
        <f t="shared" si="208"/>
        <v>31</v>
      </c>
      <c r="AB740" s="60">
        <f t="shared" si="209"/>
        <v>7922.7499999999982</v>
      </c>
      <c r="AD740" s="85">
        <f t="shared" si="168"/>
        <v>0</v>
      </c>
    </row>
    <row r="741" spans="1:30" ht="15.75" x14ac:dyDescent="0.25">
      <c r="A741" s="59">
        <v>51380</v>
      </c>
      <c r="B741" s="41">
        <f t="shared" ref="B741:Y741" si="221">+B148*$AA148+B297*$AA297+B445*$AA445+B593*$AA593</f>
        <v>237.54999999999993</v>
      </c>
      <c r="C741" s="41">
        <f t="shared" si="221"/>
        <v>221.10000000000002</v>
      </c>
      <c r="D741" s="41">
        <f t="shared" si="221"/>
        <v>211.79999999999995</v>
      </c>
      <c r="E741" s="41">
        <f t="shared" si="221"/>
        <v>207.24999999999997</v>
      </c>
      <c r="F741" s="41">
        <f t="shared" si="221"/>
        <v>213.05</v>
      </c>
      <c r="G741" s="41">
        <f t="shared" si="221"/>
        <v>232.00000000000003</v>
      </c>
      <c r="H741" s="41">
        <f t="shared" si="221"/>
        <v>261.25</v>
      </c>
      <c r="I741" s="41">
        <f t="shared" si="221"/>
        <v>288.95000000000005</v>
      </c>
      <c r="J741" s="41">
        <f t="shared" si="221"/>
        <v>319.44999999999993</v>
      </c>
      <c r="K741" s="41">
        <f t="shared" si="221"/>
        <v>345.5</v>
      </c>
      <c r="L741" s="41">
        <f t="shared" si="221"/>
        <v>370.55000000000013</v>
      </c>
      <c r="M741" s="41">
        <f t="shared" si="221"/>
        <v>390.35000000000008</v>
      </c>
      <c r="N741" s="41">
        <f t="shared" si="221"/>
        <v>388.29999999999995</v>
      </c>
      <c r="O741" s="41">
        <f t="shared" si="221"/>
        <v>384.75</v>
      </c>
      <c r="P741" s="41">
        <f t="shared" si="221"/>
        <v>389.25</v>
      </c>
      <c r="Q741" s="41">
        <f t="shared" si="221"/>
        <v>387.85</v>
      </c>
      <c r="R741" s="41">
        <f t="shared" si="221"/>
        <v>382.8</v>
      </c>
      <c r="S741" s="41">
        <f t="shared" si="221"/>
        <v>378.25000000000006</v>
      </c>
      <c r="T741" s="41">
        <f t="shared" si="221"/>
        <v>394.90000000000009</v>
      </c>
      <c r="U741" s="41">
        <f t="shared" si="221"/>
        <v>397.30000000000007</v>
      </c>
      <c r="V741" s="41">
        <f t="shared" si="221"/>
        <v>378.90000000000003</v>
      </c>
      <c r="W741" s="41">
        <f t="shared" si="221"/>
        <v>350.69999999999993</v>
      </c>
      <c r="X741" s="41">
        <f t="shared" si="221"/>
        <v>306.7999999999999</v>
      </c>
      <c r="Y741" s="41">
        <f t="shared" si="221"/>
        <v>265.69999999999993</v>
      </c>
      <c r="Z741" s="42">
        <f t="shared" si="187"/>
        <v>7704.3000000000011</v>
      </c>
      <c r="AA741" s="43">
        <f t="shared" si="208"/>
        <v>30</v>
      </c>
      <c r="AB741" s="60">
        <f t="shared" si="209"/>
        <v>7704.3</v>
      </c>
      <c r="AD741" s="85">
        <f t="shared" si="168"/>
        <v>0</v>
      </c>
    </row>
    <row r="742" spans="1:30" ht="15.75" x14ac:dyDescent="0.25">
      <c r="A742" s="59">
        <v>51410</v>
      </c>
      <c r="B742" s="41">
        <f t="shared" ref="B742:Y742" si="222">+B149*$AA149+B298*$AA298+B446*$AA446+B594*$AA594</f>
        <v>236.81</v>
      </c>
      <c r="C742" s="41">
        <f t="shared" si="222"/>
        <v>220.21</v>
      </c>
      <c r="D742" s="41">
        <f t="shared" si="222"/>
        <v>211.45999999999998</v>
      </c>
      <c r="E742" s="41">
        <f t="shared" si="222"/>
        <v>207.63000000000008</v>
      </c>
      <c r="F742" s="41">
        <f t="shared" si="222"/>
        <v>214.23999999999998</v>
      </c>
      <c r="G742" s="41">
        <f t="shared" si="222"/>
        <v>230.24000000000009</v>
      </c>
      <c r="H742" s="41">
        <f t="shared" si="222"/>
        <v>262.90999999999997</v>
      </c>
      <c r="I742" s="41">
        <f t="shared" si="222"/>
        <v>293.96999999999997</v>
      </c>
      <c r="J742" s="41">
        <f t="shared" si="222"/>
        <v>327.76999999999987</v>
      </c>
      <c r="K742" s="41">
        <f t="shared" si="222"/>
        <v>353.71999999999997</v>
      </c>
      <c r="L742" s="41">
        <f t="shared" si="222"/>
        <v>377.70999999999992</v>
      </c>
      <c r="M742" s="41">
        <f t="shared" si="222"/>
        <v>398.26999999999992</v>
      </c>
      <c r="N742" s="41">
        <f t="shared" si="222"/>
        <v>396.37999999999988</v>
      </c>
      <c r="O742" s="41">
        <f t="shared" si="222"/>
        <v>391.94</v>
      </c>
      <c r="P742" s="41">
        <f t="shared" si="222"/>
        <v>395.59000000000003</v>
      </c>
      <c r="Q742" s="41">
        <f t="shared" si="222"/>
        <v>393.89000000000004</v>
      </c>
      <c r="R742" s="41">
        <f t="shared" si="222"/>
        <v>388.98000000000008</v>
      </c>
      <c r="S742" s="41">
        <f t="shared" si="222"/>
        <v>389.67000000000013</v>
      </c>
      <c r="T742" s="41">
        <f t="shared" si="222"/>
        <v>408.84000000000009</v>
      </c>
      <c r="U742" s="41">
        <f t="shared" si="222"/>
        <v>401.89999999999992</v>
      </c>
      <c r="V742" s="41">
        <f t="shared" si="222"/>
        <v>382.15000000000003</v>
      </c>
      <c r="W742" s="41">
        <f t="shared" si="222"/>
        <v>352.7700000000001</v>
      </c>
      <c r="X742" s="41">
        <f t="shared" si="222"/>
        <v>308.79000000000002</v>
      </c>
      <c r="Y742" s="41">
        <f t="shared" si="222"/>
        <v>267.24000000000007</v>
      </c>
      <c r="Z742" s="42">
        <f t="shared" si="187"/>
        <v>7813.08</v>
      </c>
      <c r="AA742" s="43">
        <f t="shared" si="208"/>
        <v>31</v>
      </c>
      <c r="AB742" s="60">
        <f t="shared" si="209"/>
        <v>7813.079999999999</v>
      </c>
      <c r="AD742" s="85">
        <f t="shared" si="168"/>
        <v>0</v>
      </c>
    </row>
    <row r="743" spans="1:30" ht="15.75" x14ac:dyDescent="0.25">
      <c r="A743" s="59">
        <v>51441</v>
      </c>
      <c r="B743" s="41">
        <f t="shared" ref="B743:Y743" si="223">+B150*$AA150+B299*$AA299+B447*$AA447+B595*$AA595</f>
        <v>231.26</v>
      </c>
      <c r="C743" s="41">
        <f t="shared" si="223"/>
        <v>214.69999999999996</v>
      </c>
      <c r="D743" s="41">
        <f t="shared" si="223"/>
        <v>205.59999999999997</v>
      </c>
      <c r="E743" s="41">
        <f t="shared" si="223"/>
        <v>201.78000000000003</v>
      </c>
      <c r="F743" s="41">
        <f t="shared" si="223"/>
        <v>207.68</v>
      </c>
      <c r="G743" s="41">
        <f t="shared" si="223"/>
        <v>223.26</v>
      </c>
      <c r="H743" s="41">
        <f t="shared" si="223"/>
        <v>254.51999999999998</v>
      </c>
      <c r="I743" s="41">
        <f t="shared" si="223"/>
        <v>284.74</v>
      </c>
      <c r="J743" s="41">
        <f t="shared" si="223"/>
        <v>316.05999999999995</v>
      </c>
      <c r="K743" s="41">
        <f t="shared" si="223"/>
        <v>340.41999999999996</v>
      </c>
      <c r="L743" s="41">
        <f t="shared" si="223"/>
        <v>362.32000000000005</v>
      </c>
      <c r="M743" s="41">
        <f t="shared" si="223"/>
        <v>382.08</v>
      </c>
      <c r="N743" s="41">
        <f t="shared" si="223"/>
        <v>380.94</v>
      </c>
      <c r="O743" s="41">
        <f t="shared" si="223"/>
        <v>377.12000000000006</v>
      </c>
      <c r="P743" s="41">
        <f t="shared" si="223"/>
        <v>380.7999999999999</v>
      </c>
      <c r="Q743" s="41">
        <f t="shared" si="223"/>
        <v>380.08000000000015</v>
      </c>
      <c r="R743" s="41">
        <f t="shared" si="223"/>
        <v>375.88</v>
      </c>
      <c r="S743" s="41">
        <f t="shared" si="223"/>
        <v>379.15999999999997</v>
      </c>
      <c r="T743" s="41">
        <f t="shared" si="223"/>
        <v>399.12000000000012</v>
      </c>
      <c r="U743" s="41">
        <f t="shared" si="223"/>
        <v>392.90000000000003</v>
      </c>
      <c r="V743" s="41">
        <f t="shared" si="223"/>
        <v>374.23999999999995</v>
      </c>
      <c r="W743" s="41">
        <f t="shared" si="223"/>
        <v>345.4</v>
      </c>
      <c r="X743" s="41">
        <f t="shared" si="223"/>
        <v>302.47999999999996</v>
      </c>
      <c r="Y743" s="41">
        <f t="shared" si="223"/>
        <v>261.58</v>
      </c>
      <c r="Z743" s="42">
        <f t="shared" si="187"/>
        <v>7574.1199999999981</v>
      </c>
      <c r="AA743" s="43">
        <f t="shared" si="208"/>
        <v>30</v>
      </c>
      <c r="AB743" s="60">
        <f t="shared" si="209"/>
        <v>7574.119999999999</v>
      </c>
      <c r="AD743" s="85">
        <f t="shared" si="168"/>
        <v>0</v>
      </c>
    </row>
    <row r="744" spans="1:30" ht="16.5" thickBot="1" x14ac:dyDescent="0.3">
      <c r="A744" s="61">
        <v>51471</v>
      </c>
      <c r="B744" s="44">
        <f t="shared" ref="B744:Y744" si="224">+B151*$AA151+B300*$AA300+B448*$AA448+B596*$AA596</f>
        <v>254.01000000000005</v>
      </c>
      <c r="C744" s="44">
        <f t="shared" si="224"/>
        <v>234.17999999999995</v>
      </c>
      <c r="D744" s="44">
        <f t="shared" si="224"/>
        <v>223.11999999999998</v>
      </c>
      <c r="E744" s="44">
        <f t="shared" si="224"/>
        <v>217.51999999999998</v>
      </c>
      <c r="F744" s="44">
        <f t="shared" si="224"/>
        <v>220.63</v>
      </c>
      <c r="G744" s="44">
        <f t="shared" si="224"/>
        <v>232.41</v>
      </c>
      <c r="H744" s="44">
        <f t="shared" si="224"/>
        <v>258.54999999999995</v>
      </c>
      <c r="I744" s="44">
        <f t="shared" si="224"/>
        <v>289.67999999999995</v>
      </c>
      <c r="J744" s="44">
        <f t="shared" si="224"/>
        <v>325.09000000000009</v>
      </c>
      <c r="K744" s="44">
        <f t="shared" si="224"/>
        <v>351.0100000000001</v>
      </c>
      <c r="L744" s="44">
        <f t="shared" si="224"/>
        <v>372.89999999999992</v>
      </c>
      <c r="M744" s="44">
        <f t="shared" si="224"/>
        <v>393.43999999999994</v>
      </c>
      <c r="N744" s="44">
        <f t="shared" si="224"/>
        <v>395.77</v>
      </c>
      <c r="O744" s="44">
        <f t="shared" si="224"/>
        <v>393.4799999999999</v>
      </c>
      <c r="P744" s="44">
        <f t="shared" si="224"/>
        <v>395.53000000000003</v>
      </c>
      <c r="Q744" s="44">
        <f t="shared" si="224"/>
        <v>394.41</v>
      </c>
      <c r="R744" s="44">
        <f t="shared" si="224"/>
        <v>389.51000000000005</v>
      </c>
      <c r="S744" s="44">
        <f t="shared" si="224"/>
        <v>387.02999999999992</v>
      </c>
      <c r="T744" s="44">
        <f t="shared" si="224"/>
        <v>411.12000000000012</v>
      </c>
      <c r="U744" s="44">
        <f t="shared" si="224"/>
        <v>411.10000000000008</v>
      </c>
      <c r="V744" s="44">
        <f t="shared" si="224"/>
        <v>392.0100000000001</v>
      </c>
      <c r="W744" s="44">
        <f t="shared" si="224"/>
        <v>365.60999999999996</v>
      </c>
      <c r="X744" s="44">
        <f t="shared" si="224"/>
        <v>326.47999999999996</v>
      </c>
      <c r="Y744" s="44">
        <f t="shared" si="224"/>
        <v>285.92000000000007</v>
      </c>
      <c r="Z744" s="45">
        <f t="shared" si="187"/>
        <v>7920.5099999999993</v>
      </c>
      <c r="AA744" s="46">
        <f t="shared" si="208"/>
        <v>31</v>
      </c>
      <c r="AB744" s="62">
        <f t="shared" si="209"/>
        <v>7920.51</v>
      </c>
      <c r="AD744" s="85">
        <f t="shared" si="168"/>
        <v>0</v>
      </c>
    </row>
  </sheetData>
  <conditionalFormatting sqref="B1:Y1048576 AA8:AA152 AA157:AA300 AA305:AA448 AA453:AA596 AA601:AA744">
    <cfRule type="cellIs" dxfId="0" priority="2" operator="lessThan">
      <formula>0</formula>
    </cfRule>
  </conditionalFormatting>
  <pageMargins left="0.75" right="0.75" top="1" bottom="1" header="0" footer="0"/>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Oferta Producto No. 1</vt:lpstr>
      <vt:lpstr>Cantidades Producto No. 1</vt:lpstr>
      <vt:lpstr>Oferta Producto No. 2</vt:lpstr>
      <vt:lpstr>Cantidades Producto No.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D. Caicedo Aristizabal</dc:creator>
  <cp:lastModifiedBy>John Alexander Perilla Rincon</cp:lastModifiedBy>
  <dcterms:created xsi:type="dcterms:W3CDTF">2023-08-25T18:59:43Z</dcterms:created>
  <dcterms:modified xsi:type="dcterms:W3CDTF">2026-04-10T02:43:58Z</dcterms:modified>
</cp:coreProperties>
</file>