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GitHub/pollinator_probabilistic_loading/data_in/CropData/"/>
    </mc:Choice>
  </mc:AlternateContent>
  <xr:revisionPtr revIDLastSave="120" documentId="8_{D8131C6C-C8FD-4B4C-929E-AA606F2FC4DA}" xr6:coauthVersionLast="47" xr6:coauthVersionMax="47" xr10:uidLastSave="{D9B40D4D-1B9D-42FE-8E70-2DAA84A92836}"/>
  <bookViews>
    <workbookView xWindow="-110" yWindow="-110" windowWidth="19420" windowHeight="10420" xr2:uid="{9816FF81-C81C-4D19-88AD-9676C023C497}"/>
  </bookViews>
  <sheets>
    <sheet name="CoA" sheetId="1" r:id="rId1"/>
    <sheet name="CAPS" sheetId="2" r:id="rId2"/>
    <sheet name="Sheet1" sheetId="3" r:id="rId3"/>
  </sheets>
  <definedNames>
    <definedName name="_xlnm._FilterDatabase" localSheetId="0" hidden="1">CoA!$A$1:$V$15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5" i="1" l="1"/>
  <c r="X15" i="1" s="1"/>
  <c r="X12" i="1"/>
  <c r="X9" i="1"/>
  <c r="X6" i="1"/>
  <c r="X3" i="1"/>
  <c r="W3" i="1"/>
  <c r="W12" i="1"/>
  <c r="W9" i="1"/>
  <c r="W6" i="1"/>
  <c r="V6" i="1"/>
  <c r="G25" i="3"/>
  <c r="G26" i="3"/>
  <c r="G24" i="3"/>
  <c r="G22" i="3"/>
  <c r="G21" i="3"/>
  <c r="V3" i="1"/>
  <c r="V2" i="1"/>
</calcChain>
</file>

<file path=xl/sharedStrings.xml><?xml version="1.0" encoding="utf-8"?>
<sst xmlns="http://schemas.openxmlformats.org/spreadsheetml/2006/main" count="899" uniqueCount="52">
  <si>
    <t>Program</t>
  </si>
  <si>
    <t>Year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</si>
  <si>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</si>
  <si>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</si>
  <si>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</si>
  <si>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</si>
  <si>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</si>
  <si>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</si>
  <si>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</si>
  <si>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</si>
  <si>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</si>
  <si>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</si>
  <si>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Region</t>
  </si>
  <si>
    <t>watershed_code</t>
  </si>
  <si>
    <t>Watershed</t>
  </si>
  <si>
    <t>Commodity</t>
  </si>
  <si>
    <t>Data Item</t>
  </si>
  <si>
    <t>Domain</t>
  </si>
  <si>
    <t>Domain Category</t>
  </si>
  <si>
    <t>Value</t>
  </si>
  <si>
    <t>CV (%)</t>
  </si>
  <si>
    <t>CENSUS</t>
  </si>
  <si>
    <t>YEAR</t>
  </si>
  <si>
    <t>COUNTY</t>
  </si>
  <si>
    <t>ILLINOIS</t>
  </si>
  <si>
    <t>NORTHEAST</t>
  </si>
  <si>
    <t>MCHENRY</t>
  </si>
  <si>
    <t>CORN</t>
  </si>
  <si>
    <t>CORN, GRAIN - ACRES HARVESTED</t>
  </si>
  <si>
    <t>TOTAL</t>
  </si>
  <si>
    <t>NOT SPECIFIED</t>
  </si>
  <si>
    <t>SOYBEANS</t>
  </si>
  <si>
    <t>SOYBEANS - ACRES HARVESTED</t>
  </si>
  <si>
    <t>WHEAT</t>
  </si>
  <si>
    <t>WHEAT, WINTER - ACRES HARVESTED</t>
  </si>
  <si>
    <t>SURVEY</t>
  </si>
  <si>
    <t>Mean</t>
  </si>
  <si>
    <t>Crop</t>
  </si>
  <si>
    <t>CoA Acres</t>
  </si>
  <si>
    <t>Analysis Acres</t>
  </si>
  <si>
    <t>Error</t>
  </si>
  <si>
    <t>NA</t>
  </si>
  <si>
    <t>Mean By Crop</t>
  </si>
  <si>
    <t>Mean By Year</t>
  </si>
  <si>
    <t>Difference from Analysis (i.e., percent difference in total estimated crop area)</t>
  </si>
  <si>
    <t xml:space="preserve">total crop footprint comparison </t>
  </si>
  <si>
    <t>subfield could never be NA</t>
  </si>
  <si>
    <t>1- NA comparison</t>
  </si>
  <si>
    <t>Pesticide vs. nonpesticide</t>
  </si>
  <si>
    <t>Subtract fields from NA</t>
  </si>
  <si>
    <t xml:space="preserve">Get TOTAL area, and substract Nas from that, and compare to the area of the fields in the delineation layer </t>
  </si>
  <si>
    <t>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</si>
</sst>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5BB8-BADE-42A8-BBA6-7BDE1CEB1F8A}">
  <dimension ref="A1:Y29"/>
  <sheetViews>
    <sheetView tabSelected="1" topLeftCell="J10" workbookViewId="0">
      <selection activeCell="S29" sqref="S29"/>
    </sheetView>
  </sheetViews>
  <sheetFormatPr defaultRowHeight="14.5" x14ac:dyDescent="0.35"/>
  <cols>
    <col min="16" max="16" width="16.90625" customWidth="1"/>
    <col min="17" max="17" width="14.7265625" customWidth="1"/>
    <col min="18" max="18" width="10.08984375" customWidth="1"/>
    <col min="19" max="19" width="15.7265625" customWidth="1"/>
    <col min="20" max="20" width="6.6328125" style="2" customWidth="1"/>
    <col min="23" max="23" width="11.906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42</v>
      </c>
      <c r="W1" t="s">
        <v>43</v>
      </c>
      <c r="X1" t="s">
        <v>44</v>
      </c>
    </row>
    <row r="2" spans="1:25" x14ac:dyDescent="0.35">
      <c r="A2" t="s">
        <v>21</v>
      </c>
      <c r="B2">
        <v>1997</v>
      </c>
      <c r="C2" t="s">
        <v>22</v>
      </c>
      <c r="E2" t="s">
        <v>23</v>
      </c>
      <c r="F2" t="s">
        <v>24</v>
      </c>
      <c r="G2">
        <v>17</v>
      </c>
      <c r="H2" t="s">
        <v>25</v>
      </c>
      <c r="I2">
        <v>20</v>
      </c>
      <c r="J2" t="s">
        <v>26</v>
      </c>
      <c r="K2">
        <v>111</v>
      </c>
      <c r="N2">
        <v>0</v>
      </c>
      <c r="P2" t="s">
        <v>27</v>
      </c>
      <c r="Q2" t="s">
        <v>28</v>
      </c>
      <c r="R2" t="s">
        <v>29</v>
      </c>
      <c r="S2" t="s">
        <v>30</v>
      </c>
      <c r="T2" s="3">
        <v>103822</v>
      </c>
      <c r="V2">
        <f>AVERAGE(T1:T2)</f>
        <v>103822</v>
      </c>
    </row>
    <row r="3" spans="1:25" x14ac:dyDescent="0.35">
      <c r="A3" t="s">
        <v>21</v>
      </c>
      <c r="B3">
        <v>1997</v>
      </c>
      <c r="C3" t="s">
        <v>22</v>
      </c>
      <c r="E3" t="s">
        <v>23</v>
      </c>
      <c r="F3" t="s">
        <v>24</v>
      </c>
      <c r="G3">
        <v>17</v>
      </c>
      <c r="H3" t="s">
        <v>25</v>
      </c>
      <c r="I3">
        <v>20</v>
      </c>
      <c r="J3" t="s">
        <v>26</v>
      </c>
      <c r="K3">
        <v>111</v>
      </c>
      <c r="N3">
        <v>0</v>
      </c>
      <c r="P3" t="s">
        <v>31</v>
      </c>
      <c r="Q3" t="s">
        <v>32</v>
      </c>
      <c r="R3" t="s">
        <v>29</v>
      </c>
      <c r="S3" t="s">
        <v>30</v>
      </c>
      <c r="T3" s="3">
        <v>73566</v>
      </c>
      <c r="V3">
        <f>AVERAGE(T1:T3)</f>
        <v>88694</v>
      </c>
      <c r="W3">
        <f>SUM(T2:T3)</f>
        <v>177388</v>
      </c>
      <c r="X3">
        <f>(Y3-W3)/W3</f>
        <v>-0.17418934764471106</v>
      </c>
      <c r="Y3">
        <v>146488.9</v>
      </c>
    </row>
    <row r="4" spans="1:25" x14ac:dyDescent="0.35">
      <c r="A4" t="s">
        <v>21</v>
      </c>
      <c r="B4">
        <v>2002</v>
      </c>
      <c r="C4" t="s">
        <v>22</v>
      </c>
      <c r="E4" t="s">
        <v>23</v>
      </c>
      <c r="F4" t="s">
        <v>24</v>
      </c>
      <c r="G4">
        <v>17</v>
      </c>
      <c r="H4" t="s">
        <v>25</v>
      </c>
      <c r="I4">
        <v>20</v>
      </c>
      <c r="J4" t="s">
        <v>26</v>
      </c>
      <c r="K4">
        <v>111</v>
      </c>
      <c r="N4">
        <v>0</v>
      </c>
      <c r="P4" t="s">
        <v>27</v>
      </c>
      <c r="Q4" t="s">
        <v>28</v>
      </c>
      <c r="R4" t="s">
        <v>29</v>
      </c>
      <c r="S4" t="s">
        <v>30</v>
      </c>
      <c r="T4" s="3">
        <v>96978</v>
      </c>
    </row>
    <row r="5" spans="1:25" x14ac:dyDescent="0.35">
      <c r="A5" t="s">
        <v>21</v>
      </c>
      <c r="B5">
        <v>2002</v>
      </c>
      <c r="C5" t="s">
        <v>22</v>
      </c>
      <c r="E5" t="s">
        <v>23</v>
      </c>
      <c r="F5" t="s">
        <v>24</v>
      </c>
      <c r="G5">
        <v>17</v>
      </c>
      <c r="H5" t="s">
        <v>25</v>
      </c>
      <c r="I5">
        <v>20</v>
      </c>
      <c r="J5" t="s">
        <v>26</v>
      </c>
      <c r="K5">
        <v>111</v>
      </c>
      <c r="N5">
        <v>0</v>
      </c>
      <c r="P5" t="s">
        <v>31</v>
      </c>
      <c r="Q5" t="s">
        <v>32</v>
      </c>
      <c r="R5" t="s">
        <v>29</v>
      </c>
      <c r="S5" t="s">
        <v>30</v>
      </c>
      <c r="T5" s="3">
        <v>77340</v>
      </c>
    </row>
    <row r="6" spans="1:25" x14ac:dyDescent="0.35">
      <c r="A6" t="s">
        <v>21</v>
      </c>
      <c r="B6">
        <v>2002</v>
      </c>
      <c r="C6" t="s">
        <v>22</v>
      </c>
      <c r="E6" t="s">
        <v>23</v>
      </c>
      <c r="F6" t="s">
        <v>24</v>
      </c>
      <c r="G6">
        <v>17</v>
      </c>
      <c r="H6" t="s">
        <v>25</v>
      </c>
      <c r="I6">
        <v>20</v>
      </c>
      <c r="J6" t="s">
        <v>26</v>
      </c>
      <c r="K6">
        <v>111</v>
      </c>
      <c r="N6">
        <v>0</v>
      </c>
      <c r="P6" t="s">
        <v>33</v>
      </c>
      <c r="Q6" t="s">
        <v>34</v>
      </c>
      <c r="R6" t="s">
        <v>29</v>
      </c>
      <c r="S6" t="s">
        <v>30</v>
      </c>
      <c r="T6" s="3">
        <v>3396</v>
      </c>
      <c r="V6">
        <f>AVERAGE(T3:T6)</f>
        <v>62820</v>
      </c>
      <c r="W6">
        <f>SUM(T4:T6)</f>
        <v>177714</v>
      </c>
      <c r="X6">
        <f>(Y3-W6)/W6</f>
        <v>-0.17570422138942349</v>
      </c>
    </row>
    <row r="7" spans="1:25" x14ac:dyDescent="0.35">
      <c r="A7" t="s">
        <v>21</v>
      </c>
      <c r="B7">
        <v>2007</v>
      </c>
      <c r="C7" t="s">
        <v>22</v>
      </c>
      <c r="E7" t="s">
        <v>23</v>
      </c>
      <c r="F7" t="s">
        <v>24</v>
      </c>
      <c r="G7">
        <v>17</v>
      </c>
      <c r="H7" t="s">
        <v>25</v>
      </c>
      <c r="I7">
        <v>20</v>
      </c>
      <c r="J7" t="s">
        <v>26</v>
      </c>
      <c r="K7">
        <v>111</v>
      </c>
      <c r="N7">
        <v>0</v>
      </c>
      <c r="P7" t="s">
        <v>27</v>
      </c>
      <c r="Q7" t="s">
        <v>28</v>
      </c>
      <c r="R7" t="s">
        <v>29</v>
      </c>
      <c r="S7" t="s">
        <v>30</v>
      </c>
      <c r="T7" s="3">
        <v>121403</v>
      </c>
    </row>
    <row r="8" spans="1:25" x14ac:dyDescent="0.35">
      <c r="A8" t="s">
        <v>21</v>
      </c>
      <c r="B8">
        <v>2007</v>
      </c>
      <c r="C8" t="s">
        <v>22</v>
      </c>
      <c r="E8" t="s">
        <v>23</v>
      </c>
      <c r="F8" t="s">
        <v>24</v>
      </c>
      <c r="G8">
        <v>17</v>
      </c>
      <c r="H8" t="s">
        <v>25</v>
      </c>
      <c r="I8">
        <v>20</v>
      </c>
      <c r="J8" t="s">
        <v>26</v>
      </c>
      <c r="K8">
        <v>111</v>
      </c>
      <c r="N8">
        <v>0</v>
      </c>
      <c r="P8" t="s">
        <v>31</v>
      </c>
      <c r="Q8" t="s">
        <v>32</v>
      </c>
      <c r="R8" t="s">
        <v>29</v>
      </c>
      <c r="S8" t="s">
        <v>30</v>
      </c>
      <c r="T8" s="3">
        <v>41823</v>
      </c>
    </row>
    <row r="9" spans="1:25" x14ac:dyDescent="0.35">
      <c r="A9" t="s">
        <v>21</v>
      </c>
      <c r="B9">
        <v>2007</v>
      </c>
      <c r="C9" t="s">
        <v>22</v>
      </c>
      <c r="E9" t="s">
        <v>23</v>
      </c>
      <c r="F9" t="s">
        <v>24</v>
      </c>
      <c r="G9">
        <v>17</v>
      </c>
      <c r="H9" t="s">
        <v>25</v>
      </c>
      <c r="I9">
        <v>20</v>
      </c>
      <c r="J9" t="s">
        <v>26</v>
      </c>
      <c r="K9">
        <v>111</v>
      </c>
      <c r="N9">
        <v>0</v>
      </c>
      <c r="P9" t="s">
        <v>33</v>
      </c>
      <c r="Q9" t="s">
        <v>34</v>
      </c>
      <c r="R9" t="s">
        <v>29</v>
      </c>
      <c r="S9" t="s">
        <v>30</v>
      </c>
      <c r="T9" s="3">
        <v>7658</v>
      </c>
      <c r="W9">
        <f>SUM(T7:T9)</f>
        <v>170884</v>
      </c>
      <c r="X9">
        <f>(Y3-W9)/W9</f>
        <v>-0.14275824535942513</v>
      </c>
    </row>
    <row r="10" spans="1:25" x14ac:dyDescent="0.35">
      <c r="A10" t="s">
        <v>21</v>
      </c>
      <c r="B10">
        <v>2012</v>
      </c>
      <c r="C10" t="s">
        <v>22</v>
      </c>
      <c r="E10" t="s">
        <v>23</v>
      </c>
      <c r="F10" t="s">
        <v>24</v>
      </c>
      <c r="G10">
        <v>17</v>
      </c>
      <c r="H10" t="s">
        <v>25</v>
      </c>
      <c r="I10">
        <v>20</v>
      </c>
      <c r="J10" t="s">
        <v>26</v>
      </c>
      <c r="K10">
        <v>111</v>
      </c>
      <c r="N10">
        <v>0</v>
      </c>
      <c r="P10" t="s">
        <v>27</v>
      </c>
      <c r="Q10" t="s">
        <v>28</v>
      </c>
      <c r="R10" t="s">
        <v>29</v>
      </c>
      <c r="S10" t="s">
        <v>30</v>
      </c>
      <c r="T10" s="3">
        <v>123654</v>
      </c>
      <c r="U10">
        <v>3.9</v>
      </c>
    </row>
    <row r="11" spans="1:25" x14ac:dyDescent="0.35">
      <c r="A11" t="s">
        <v>21</v>
      </c>
      <c r="B11">
        <v>2012</v>
      </c>
      <c r="C11" t="s">
        <v>22</v>
      </c>
      <c r="E11" t="s">
        <v>23</v>
      </c>
      <c r="F11" t="s">
        <v>24</v>
      </c>
      <c r="G11">
        <v>17</v>
      </c>
      <c r="H11" t="s">
        <v>25</v>
      </c>
      <c r="I11">
        <v>20</v>
      </c>
      <c r="J11" t="s">
        <v>26</v>
      </c>
      <c r="K11">
        <v>111</v>
      </c>
      <c r="N11">
        <v>0</v>
      </c>
      <c r="P11" t="s">
        <v>31</v>
      </c>
      <c r="Q11" t="s">
        <v>32</v>
      </c>
      <c r="R11" t="s">
        <v>29</v>
      </c>
      <c r="S11" t="s">
        <v>30</v>
      </c>
      <c r="T11" s="3">
        <v>58099</v>
      </c>
      <c r="U11">
        <v>4.2</v>
      </c>
    </row>
    <row r="12" spans="1:25" x14ac:dyDescent="0.35">
      <c r="A12" t="s">
        <v>21</v>
      </c>
      <c r="B12">
        <v>2012</v>
      </c>
      <c r="C12" t="s">
        <v>22</v>
      </c>
      <c r="E12" t="s">
        <v>23</v>
      </c>
      <c r="F12" t="s">
        <v>24</v>
      </c>
      <c r="G12">
        <v>17</v>
      </c>
      <c r="H12" t="s">
        <v>25</v>
      </c>
      <c r="I12">
        <v>20</v>
      </c>
      <c r="J12" t="s">
        <v>26</v>
      </c>
      <c r="K12">
        <v>111</v>
      </c>
      <c r="N12">
        <v>0</v>
      </c>
      <c r="P12" t="s">
        <v>33</v>
      </c>
      <c r="Q12" t="s">
        <v>34</v>
      </c>
      <c r="R12" t="s">
        <v>29</v>
      </c>
      <c r="S12" t="s">
        <v>30</v>
      </c>
      <c r="T12" s="3">
        <v>3684</v>
      </c>
      <c r="U12">
        <v>6.1</v>
      </c>
      <c r="W12">
        <f>SUM(T10:T12)</f>
        <v>185437</v>
      </c>
      <c r="X12">
        <f>(Y3-W12)/W12</f>
        <v>-0.21003413558243503</v>
      </c>
    </row>
    <row r="13" spans="1:25" x14ac:dyDescent="0.35">
      <c r="A13" t="s">
        <v>21</v>
      </c>
      <c r="B13">
        <v>2017</v>
      </c>
      <c r="C13" t="s">
        <v>22</v>
      </c>
      <c r="E13" t="s">
        <v>23</v>
      </c>
      <c r="F13" t="s">
        <v>24</v>
      </c>
      <c r="G13">
        <v>17</v>
      </c>
      <c r="H13" t="s">
        <v>25</v>
      </c>
      <c r="I13">
        <v>20</v>
      </c>
      <c r="J13" t="s">
        <v>26</v>
      </c>
      <c r="K13">
        <v>111</v>
      </c>
      <c r="N13">
        <v>0</v>
      </c>
      <c r="P13" t="s">
        <v>27</v>
      </c>
      <c r="Q13" t="s">
        <v>28</v>
      </c>
      <c r="R13" t="s">
        <v>29</v>
      </c>
      <c r="S13" t="s">
        <v>30</v>
      </c>
      <c r="T13" s="3">
        <v>92962</v>
      </c>
      <c r="U13">
        <v>13.4</v>
      </c>
    </row>
    <row r="14" spans="1:25" x14ac:dyDescent="0.35">
      <c r="A14" t="s">
        <v>21</v>
      </c>
      <c r="B14">
        <v>2017</v>
      </c>
      <c r="C14" t="s">
        <v>22</v>
      </c>
      <c r="E14" t="s">
        <v>23</v>
      </c>
      <c r="F14" t="s">
        <v>24</v>
      </c>
      <c r="G14">
        <v>17</v>
      </c>
      <c r="H14" t="s">
        <v>25</v>
      </c>
      <c r="I14">
        <v>20</v>
      </c>
      <c r="J14" t="s">
        <v>26</v>
      </c>
      <c r="K14">
        <v>111</v>
      </c>
      <c r="N14">
        <v>0</v>
      </c>
      <c r="P14" t="s">
        <v>31</v>
      </c>
      <c r="Q14" t="s">
        <v>32</v>
      </c>
      <c r="R14" t="s">
        <v>29</v>
      </c>
      <c r="S14" t="s">
        <v>30</v>
      </c>
      <c r="T14" s="3">
        <v>67086</v>
      </c>
      <c r="U14">
        <v>14.6</v>
      </c>
    </row>
    <row r="15" spans="1:25" x14ac:dyDescent="0.35">
      <c r="A15" t="s">
        <v>21</v>
      </c>
      <c r="B15">
        <v>2017</v>
      </c>
      <c r="C15" t="s">
        <v>22</v>
      </c>
      <c r="E15" t="s">
        <v>23</v>
      </c>
      <c r="F15" t="s">
        <v>24</v>
      </c>
      <c r="G15">
        <v>17</v>
      </c>
      <c r="H15" t="s">
        <v>25</v>
      </c>
      <c r="I15">
        <v>20</v>
      </c>
      <c r="J15" t="s">
        <v>26</v>
      </c>
      <c r="K15">
        <v>111</v>
      </c>
      <c r="N15">
        <v>0</v>
      </c>
      <c r="P15" t="s">
        <v>33</v>
      </c>
      <c r="Q15" t="s">
        <v>34</v>
      </c>
      <c r="R15" t="s">
        <v>29</v>
      </c>
      <c r="S15" t="s">
        <v>30</v>
      </c>
      <c r="T15" s="3">
        <v>2910</v>
      </c>
      <c r="U15">
        <v>26.4</v>
      </c>
      <c r="W15">
        <f>SUM(T13:T15)</f>
        <v>162958</v>
      </c>
      <c r="X15">
        <f>(Y3-W15)/W15</f>
        <v>-0.10106346420550084</v>
      </c>
    </row>
    <row r="19" spans="19:22" x14ac:dyDescent="0.35">
      <c r="S19" t="s">
        <v>47</v>
      </c>
      <c r="V19" t="s">
        <v>48</v>
      </c>
    </row>
    <row r="20" spans="19:22" x14ac:dyDescent="0.35">
      <c r="S20" t="s">
        <v>45</v>
      </c>
    </row>
    <row r="22" spans="19:22" x14ac:dyDescent="0.35">
      <c r="S22" t="s">
        <v>46</v>
      </c>
    </row>
    <row r="25" spans="19:22" x14ac:dyDescent="0.35">
      <c r="S25" t="s">
        <v>49</v>
      </c>
    </row>
    <row r="26" spans="19:22" x14ac:dyDescent="0.35">
      <c r="S26" t="s">
        <v>50</v>
      </c>
    </row>
    <row r="29" spans="19:22" x14ac:dyDescent="0.35">
      <c r="S29" t="s">
        <v>51</v>
      </c>
    </row>
  </sheetData>
  <autoFilter ref="A1:V15" xr:uid="{BF545BB8-BADE-42A8-BBA6-7BDE1CEB1F8A}"/>
  <sortState xmlns:xlrd2="http://schemas.microsoft.com/office/spreadsheetml/2017/richdata2" ref="A2:W15">
    <sortCondition ref="B1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582-BD51-4E2C-8A46-B41802597397}">
  <dimension ref="A1:U63"/>
  <sheetViews>
    <sheetView zoomScaleNormal="100" workbookViewId="0">
      <selection activeCell="V5" sqref="V5"/>
    </sheetView>
  </sheetViews>
  <sheetFormatPr defaultRowHeight="14.5" x14ac:dyDescent="0.35"/>
  <cols>
    <col min="8" max="8" width="30.6328125" customWidth="1"/>
    <col min="16" max="16" width="12" customWidth="1"/>
    <col min="17" max="17" width="40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35</v>
      </c>
      <c r="B2">
        <v>2020</v>
      </c>
      <c r="C2" t="s">
        <v>22</v>
      </c>
      <c r="E2" t="s">
        <v>23</v>
      </c>
      <c r="F2" t="s">
        <v>24</v>
      </c>
      <c r="G2">
        <v>17</v>
      </c>
      <c r="H2" t="s">
        <v>25</v>
      </c>
      <c r="I2">
        <v>20</v>
      </c>
      <c r="J2" t="s">
        <v>26</v>
      </c>
      <c r="K2">
        <v>111</v>
      </c>
      <c r="N2">
        <v>0</v>
      </c>
      <c r="P2" t="s">
        <v>27</v>
      </c>
      <c r="Q2" t="s">
        <v>28</v>
      </c>
      <c r="R2" t="s">
        <v>29</v>
      </c>
      <c r="S2" t="s">
        <v>30</v>
      </c>
      <c r="T2" s="1">
        <v>85000</v>
      </c>
      <c r="U2">
        <v>0.8</v>
      </c>
    </row>
    <row r="3" spans="1:21" x14ac:dyDescent="0.35">
      <c r="A3" t="s">
        <v>35</v>
      </c>
      <c r="B3">
        <v>2018</v>
      </c>
      <c r="C3" t="s">
        <v>22</v>
      </c>
      <c r="E3" t="s">
        <v>23</v>
      </c>
      <c r="F3" t="s">
        <v>24</v>
      </c>
      <c r="G3">
        <v>17</v>
      </c>
      <c r="H3" t="s">
        <v>25</v>
      </c>
      <c r="I3">
        <v>20</v>
      </c>
      <c r="J3" t="s">
        <v>26</v>
      </c>
      <c r="K3">
        <v>111</v>
      </c>
      <c r="N3">
        <v>0</v>
      </c>
      <c r="P3" t="s">
        <v>27</v>
      </c>
      <c r="Q3" t="s">
        <v>28</v>
      </c>
      <c r="R3" t="s">
        <v>29</v>
      </c>
      <c r="S3" t="s">
        <v>30</v>
      </c>
      <c r="T3" s="1">
        <v>87300</v>
      </c>
    </row>
    <row r="4" spans="1:21" x14ac:dyDescent="0.35">
      <c r="A4" t="s">
        <v>35</v>
      </c>
      <c r="B4">
        <v>2017</v>
      </c>
      <c r="C4" t="s">
        <v>22</v>
      </c>
      <c r="E4" t="s">
        <v>23</v>
      </c>
      <c r="F4" t="s">
        <v>24</v>
      </c>
      <c r="G4">
        <v>17</v>
      </c>
      <c r="H4" t="s">
        <v>25</v>
      </c>
      <c r="I4">
        <v>20</v>
      </c>
      <c r="J4" t="s">
        <v>26</v>
      </c>
      <c r="K4">
        <v>111</v>
      </c>
      <c r="N4">
        <v>0</v>
      </c>
      <c r="P4" t="s">
        <v>27</v>
      </c>
      <c r="Q4" t="s">
        <v>28</v>
      </c>
      <c r="R4" t="s">
        <v>29</v>
      </c>
      <c r="S4" t="s">
        <v>30</v>
      </c>
      <c r="T4" s="1">
        <v>84500</v>
      </c>
    </row>
    <row r="5" spans="1:21" x14ac:dyDescent="0.35">
      <c r="A5" t="s">
        <v>35</v>
      </c>
      <c r="B5">
        <v>2016</v>
      </c>
      <c r="C5" t="s">
        <v>22</v>
      </c>
      <c r="E5" t="s">
        <v>23</v>
      </c>
      <c r="F5" t="s">
        <v>24</v>
      </c>
      <c r="G5">
        <v>17</v>
      </c>
      <c r="H5" t="s">
        <v>25</v>
      </c>
      <c r="I5">
        <v>20</v>
      </c>
      <c r="J5" t="s">
        <v>26</v>
      </c>
      <c r="K5">
        <v>111</v>
      </c>
      <c r="N5">
        <v>0</v>
      </c>
      <c r="P5" t="s">
        <v>27</v>
      </c>
      <c r="Q5" t="s">
        <v>28</v>
      </c>
      <c r="R5" t="s">
        <v>29</v>
      </c>
      <c r="S5" t="s">
        <v>30</v>
      </c>
      <c r="T5" s="1">
        <v>93800</v>
      </c>
    </row>
    <row r="6" spans="1:21" x14ac:dyDescent="0.35">
      <c r="A6" t="s">
        <v>35</v>
      </c>
      <c r="B6">
        <v>2015</v>
      </c>
      <c r="C6" t="s">
        <v>22</v>
      </c>
      <c r="E6" t="s">
        <v>23</v>
      </c>
      <c r="F6" t="s">
        <v>24</v>
      </c>
      <c r="G6">
        <v>17</v>
      </c>
      <c r="H6" t="s">
        <v>25</v>
      </c>
      <c r="I6">
        <v>20</v>
      </c>
      <c r="J6" t="s">
        <v>26</v>
      </c>
      <c r="K6">
        <v>111</v>
      </c>
      <c r="N6">
        <v>0</v>
      </c>
      <c r="P6" t="s">
        <v>27</v>
      </c>
      <c r="Q6" t="s">
        <v>28</v>
      </c>
      <c r="R6" t="s">
        <v>29</v>
      </c>
      <c r="S6" t="s">
        <v>30</v>
      </c>
      <c r="T6" s="1">
        <v>91000</v>
      </c>
    </row>
    <row r="7" spans="1:21" x14ac:dyDescent="0.35">
      <c r="A7" t="s">
        <v>35</v>
      </c>
      <c r="B7">
        <v>2014</v>
      </c>
      <c r="C7" t="s">
        <v>22</v>
      </c>
      <c r="E7" t="s">
        <v>23</v>
      </c>
      <c r="F7" t="s">
        <v>24</v>
      </c>
      <c r="G7">
        <v>17</v>
      </c>
      <c r="H7" t="s">
        <v>25</v>
      </c>
      <c r="I7">
        <v>20</v>
      </c>
      <c r="J7" t="s">
        <v>26</v>
      </c>
      <c r="K7">
        <v>111</v>
      </c>
      <c r="N7">
        <v>0</v>
      </c>
      <c r="P7" t="s">
        <v>27</v>
      </c>
      <c r="Q7" t="s">
        <v>28</v>
      </c>
      <c r="R7" t="s">
        <v>29</v>
      </c>
      <c r="S7" t="s">
        <v>30</v>
      </c>
      <c r="T7" s="1">
        <v>88000</v>
      </c>
    </row>
    <row r="8" spans="1:21" x14ac:dyDescent="0.35">
      <c r="A8" t="s">
        <v>35</v>
      </c>
      <c r="B8">
        <v>2013</v>
      </c>
      <c r="C8" t="s">
        <v>22</v>
      </c>
      <c r="E8" t="s">
        <v>23</v>
      </c>
      <c r="F8" t="s">
        <v>24</v>
      </c>
      <c r="G8">
        <v>17</v>
      </c>
      <c r="H8" t="s">
        <v>25</v>
      </c>
      <c r="I8">
        <v>20</v>
      </c>
      <c r="J8" t="s">
        <v>26</v>
      </c>
      <c r="K8">
        <v>111</v>
      </c>
      <c r="N8">
        <v>0</v>
      </c>
      <c r="P8" t="s">
        <v>27</v>
      </c>
      <c r="Q8" t="s">
        <v>28</v>
      </c>
      <c r="R8" t="s">
        <v>29</v>
      </c>
      <c r="S8" t="s">
        <v>30</v>
      </c>
      <c r="T8" s="1">
        <v>98900</v>
      </c>
    </row>
    <row r="9" spans="1:21" x14ac:dyDescent="0.35">
      <c r="A9" t="s">
        <v>35</v>
      </c>
      <c r="B9">
        <v>2012</v>
      </c>
      <c r="C9" t="s">
        <v>22</v>
      </c>
      <c r="E9" t="s">
        <v>23</v>
      </c>
      <c r="F9" t="s">
        <v>24</v>
      </c>
      <c r="G9">
        <v>17</v>
      </c>
      <c r="H9" t="s">
        <v>25</v>
      </c>
      <c r="I9">
        <v>20</v>
      </c>
      <c r="J9" t="s">
        <v>26</v>
      </c>
      <c r="K9">
        <v>111</v>
      </c>
      <c r="N9">
        <v>0</v>
      </c>
      <c r="P9" t="s">
        <v>27</v>
      </c>
      <c r="Q9" t="s">
        <v>28</v>
      </c>
      <c r="R9" t="s">
        <v>29</v>
      </c>
      <c r="S9" t="s">
        <v>30</v>
      </c>
      <c r="T9" s="1">
        <v>101500</v>
      </c>
    </row>
    <row r="10" spans="1:21" x14ac:dyDescent="0.35">
      <c r="A10" t="s">
        <v>35</v>
      </c>
      <c r="B10">
        <v>2011</v>
      </c>
      <c r="C10" t="s">
        <v>22</v>
      </c>
      <c r="E10" t="s">
        <v>23</v>
      </c>
      <c r="F10" t="s">
        <v>24</v>
      </c>
      <c r="G10">
        <v>17</v>
      </c>
      <c r="H10" t="s">
        <v>25</v>
      </c>
      <c r="I10">
        <v>20</v>
      </c>
      <c r="J10" t="s">
        <v>26</v>
      </c>
      <c r="K10">
        <v>111</v>
      </c>
      <c r="N10">
        <v>0</v>
      </c>
      <c r="P10" t="s">
        <v>27</v>
      </c>
      <c r="Q10" t="s">
        <v>28</v>
      </c>
      <c r="R10" t="s">
        <v>29</v>
      </c>
      <c r="S10" t="s">
        <v>30</v>
      </c>
      <c r="T10" s="1">
        <v>100600</v>
      </c>
    </row>
    <row r="11" spans="1:21" x14ac:dyDescent="0.35">
      <c r="A11" t="s">
        <v>35</v>
      </c>
      <c r="B11">
        <v>2010</v>
      </c>
      <c r="C11" t="s">
        <v>22</v>
      </c>
      <c r="E11" t="s">
        <v>23</v>
      </c>
      <c r="F11" t="s">
        <v>24</v>
      </c>
      <c r="G11">
        <v>17</v>
      </c>
      <c r="H11" t="s">
        <v>25</v>
      </c>
      <c r="I11">
        <v>20</v>
      </c>
      <c r="J11" t="s">
        <v>26</v>
      </c>
      <c r="K11">
        <v>111</v>
      </c>
      <c r="N11">
        <v>0</v>
      </c>
      <c r="P11" t="s">
        <v>27</v>
      </c>
      <c r="Q11" t="s">
        <v>28</v>
      </c>
      <c r="R11" t="s">
        <v>29</v>
      </c>
      <c r="S11" t="s">
        <v>30</v>
      </c>
      <c r="T11" s="1">
        <v>98000</v>
      </c>
    </row>
    <row r="12" spans="1:21" x14ac:dyDescent="0.35">
      <c r="A12" t="s">
        <v>35</v>
      </c>
      <c r="B12">
        <v>2009</v>
      </c>
      <c r="C12" t="s">
        <v>22</v>
      </c>
      <c r="E12" t="s">
        <v>23</v>
      </c>
      <c r="F12" t="s">
        <v>24</v>
      </c>
      <c r="G12">
        <v>17</v>
      </c>
      <c r="H12" t="s">
        <v>25</v>
      </c>
      <c r="I12">
        <v>20</v>
      </c>
      <c r="J12" t="s">
        <v>26</v>
      </c>
      <c r="K12">
        <v>111</v>
      </c>
      <c r="N12">
        <v>0</v>
      </c>
      <c r="P12" t="s">
        <v>27</v>
      </c>
      <c r="Q12" t="s">
        <v>28</v>
      </c>
      <c r="R12" t="s">
        <v>29</v>
      </c>
      <c r="S12" t="s">
        <v>30</v>
      </c>
      <c r="T12" s="1">
        <v>96000</v>
      </c>
    </row>
    <row r="13" spans="1:21" x14ac:dyDescent="0.35">
      <c r="A13" t="s">
        <v>35</v>
      </c>
      <c r="B13">
        <v>2008</v>
      </c>
      <c r="C13" t="s">
        <v>22</v>
      </c>
      <c r="E13" t="s">
        <v>23</v>
      </c>
      <c r="F13" t="s">
        <v>24</v>
      </c>
      <c r="G13">
        <v>17</v>
      </c>
      <c r="H13" t="s">
        <v>25</v>
      </c>
      <c r="I13">
        <v>20</v>
      </c>
      <c r="J13" t="s">
        <v>26</v>
      </c>
      <c r="K13">
        <v>111</v>
      </c>
      <c r="N13">
        <v>0</v>
      </c>
      <c r="P13" t="s">
        <v>27</v>
      </c>
      <c r="Q13" t="s">
        <v>28</v>
      </c>
      <c r="R13" t="s">
        <v>29</v>
      </c>
      <c r="S13" t="s">
        <v>30</v>
      </c>
      <c r="T13" s="1">
        <v>103000</v>
      </c>
    </row>
    <row r="14" spans="1:21" x14ac:dyDescent="0.35">
      <c r="A14" t="s">
        <v>35</v>
      </c>
      <c r="B14">
        <v>2007</v>
      </c>
      <c r="C14" t="s">
        <v>22</v>
      </c>
      <c r="E14" t="s">
        <v>23</v>
      </c>
      <c r="F14" t="s">
        <v>24</v>
      </c>
      <c r="G14">
        <v>17</v>
      </c>
      <c r="H14" t="s">
        <v>25</v>
      </c>
      <c r="I14">
        <v>20</v>
      </c>
      <c r="J14" t="s">
        <v>26</v>
      </c>
      <c r="K14">
        <v>111</v>
      </c>
      <c r="N14">
        <v>0</v>
      </c>
      <c r="P14" t="s">
        <v>27</v>
      </c>
      <c r="Q14" t="s">
        <v>28</v>
      </c>
      <c r="R14" t="s">
        <v>29</v>
      </c>
      <c r="S14" t="s">
        <v>30</v>
      </c>
      <c r="T14" s="1">
        <v>107300</v>
      </c>
    </row>
    <row r="15" spans="1:21" x14ac:dyDescent="0.35">
      <c r="A15" t="s">
        <v>35</v>
      </c>
      <c r="B15">
        <v>2006</v>
      </c>
      <c r="C15" t="s">
        <v>22</v>
      </c>
      <c r="E15" t="s">
        <v>23</v>
      </c>
      <c r="F15" t="s">
        <v>24</v>
      </c>
      <c r="G15">
        <v>17</v>
      </c>
      <c r="H15" t="s">
        <v>25</v>
      </c>
      <c r="I15">
        <v>20</v>
      </c>
      <c r="J15" t="s">
        <v>26</v>
      </c>
      <c r="K15">
        <v>111</v>
      </c>
      <c r="N15">
        <v>0</v>
      </c>
      <c r="P15" t="s">
        <v>27</v>
      </c>
      <c r="Q15" t="s">
        <v>28</v>
      </c>
      <c r="R15" t="s">
        <v>29</v>
      </c>
      <c r="S15" t="s">
        <v>30</v>
      </c>
      <c r="T15" s="1">
        <v>88100</v>
      </c>
    </row>
    <row r="16" spans="1:21" x14ac:dyDescent="0.35">
      <c r="A16" t="s">
        <v>35</v>
      </c>
      <c r="B16">
        <v>2005</v>
      </c>
      <c r="C16" t="s">
        <v>22</v>
      </c>
      <c r="E16" t="s">
        <v>23</v>
      </c>
      <c r="F16" t="s">
        <v>24</v>
      </c>
      <c r="G16">
        <v>17</v>
      </c>
      <c r="H16" t="s">
        <v>25</v>
      </c>
      <c r="I16">
        <v>20</v>
      </c>
      <c r="J16" t="s">
        <v>26</v>
      </c>
      <c r="K16">
        <v>111</v>
      </c>
      <c r="N16">
        <v>0</v>
      </c>
      <c r="P16" t="s">
        <v>27</v>
      </c>
      <c r="Q16" t="s">
        <v>28</v>
      </c>
      <c r="R16" t="s">
        <v>29</v>
      </c>
      <c r="S16" t="s">
        <v>30</v>
      </c>
      <c r="T16" s="1">
        <v>95200</v>
      </c>
    </row>
    <row r="17" spans="1:21" x14ac:dyDescent="0.35">
      <c r="A17" t="s">
        <v>35</v>
      </c>
      <c r="B17">
        <v>2004</v>
      </c>
      <c r="C17" t="s">
        <v>22</v>
      </c>
      <c r="E17" t="s">
        <v>23</v>
      </c>
      <c r="F17" t="s">
        <v>24</v>
      </c>
      <c r="G17">
        <v>17</v>
      </c>
      <c r="H17" t="s">
        <v>25</v>
      </c>
      <c r="I17">
        <v>20</v>
      </c>
      <c r="J17" t="s">
        <v>26</v>
      </c>
      <c r="K17">
        <v>111</v>
      </c>
      <c r="N17">
        <v>0</v>
      </c>
      <c r="P17" t="s">
        <v>27</v>
      </c>
      <c r="Q17" t="s">
        <v>28</v>
      </c>
      <c r="R17" t="s">
        <v>29</v>
      </c>
      <c r="S17" t="s">
        <v>30</v>
      </c>
      <c r="T17" s="1">
        <v>99600</v>
      </c>
    </row>
    <row r="18" spans="1:21" x14ac:dyDescent="0.35">
      <c r="A18" t="s">
        <v>35</v>
      </c>
      <c r="B18">
        <v>2003</v>
      </c>
      <c r="C18" t="s">
        <v>22</v>
      </c>
      <c r="E18" t="s">
        <v>23</v>
      </c>
      <c r="F18" t="s">
        <v>24</v>
      </c>
      <c r="G18">
        <v>17</v>
      </c>
      <c r="H18" t="s">
        <v>25</v>
      </c>
      <c r="I18">
        <v>20</v>
      </c>
      <c r="J18" t="s">
        <v>26</v>
      </c>
      <c r="K18">
        <v>111</v>
      </c>
      <c r="N18">
        <v>0</v>
      </c>
      <c r="P18" t="s">
        <v>27</v>
      </c>
      <c r="Q18" t="s">
        <v>28</v>
      </c>
      <c r="R18" t="s">
        <v>29</v>
      </c>
      <c r="S18" t="s">
        <v>30</v>
      </c>
      <c r="T18" s="1">
        <v>90400</v>
      </c>
    </row>
    <row r="19" spans="1:21" x14ac:dyDescent="0.35">
      <c r="A19" t="s">
        <v>35</v>
      </c>
      <c r="B19">
        <v>2002</v>
      </c>
      <c r="C19" t="s">
        <v>22</v>
      </c>
      <c r="E19" t="s">
        <v>23</v>
      </c>
      <c r="F19" t="s">
        <v>24</v>
      </c>
      <c r="G19">
        <v>17</v>
      </c>
      <c r="H19" t="s">
        <v>25</v>
      </c>
      <c r="I19">
        <v>20</v>
      </c>
      <c r="J19" t="s">
        <v>26</v>
      </c>
      <c r="K19">
        <v>111</v>
      </c>
      <c r="N19">
        <v>0</v>
      </c>
      <c r="P19" t="s">
        <v>27</v>
      </c>
      <c r="Q19" t="s">
        <v>28</v>
      </c>
      <c r="R19" t="s">
        <v>29</v>
      </c>
      <c r="S19" t="s">
        <v>30</v>
      </c>
      <c r="T19" s="1">
        <v>113000</v>
      </c>
    </row>
    <row r="20" spans="1:21" x14ac:dyDescent="0.35">
      <c r="A20" t="s">
        <v>35</v>
      </c>
      <c r="B20">
        <v>2001</v>
      </c>
      <c r="C20" t="s">
        <v>22</v>
      </c>
      <c r="E20" t="s">
        <v>23</v>
      </c>
      <c r="F20" t="s">
        <v>24</v>
      </c>
      <c r="G20">
        <v>17</v>
      </c>
      <c r="H20" t="s">
        <v>25</v>
      </c>
      <c r="I20">
        <v>20</v>
      </c>
      <c r="J20" t="s">
        <v>26</v>
      </c>
      <c r="K20">
        <v>111</v>
      </c>
      <c r="N20">
        <v>0</v>
      </c>
      <c r="P20" t="s">
        <v>27</v>
      </c>
      <c r="Q20" t="s">
        <v>28</v>
      </c>
      <c r="R20" t="s">
        <v>29</v>
      </c>
      <c r="S20" t="s">
        <v>30</v>
      </c>
      <c r="T20" s="1">
        <v>96000</v>
      </c>
    </row>
    <row r="21" spans="1:21" x14ac:dyDescent="0.35">
      <c r="A21" t="s">
        <v>35</v>
      </c>
      <c r="B21">
        <v>2000</v>
      </c>
      <c r="C21" t="s">
        <v>22</v>
      </c>
      <c r="E21" t="s">
        <v>23</v>
      </c>
      <c r="F21" t="s">
        <v>24</v>
      </c>
      <c r="G21">
        <v>17</v>
      </c>
      <c r="H21" t="s">
        <v>25</v>
      </c>
      <c r="I21">
        <v>20</v>
      </c>
      <c r="J21" t="s">
        <v>26</v>
      </c>
      <c r="K21">
        <v>111</v>
      </c>
      <c r="N21">
        <v>0</v>
      </c>
      <c r="P21" t="s">
        <v>27</v>
      </c>
      <c r="Q21" t="s">
        <v>28</v>
      </c>
      <c r="R21" t="s">
        <v>29</v>
      </c>
      <c r="S21" t="s">
        <v>30</v>
      </c>
      <c r="T21" s="1">
        <v>102500</v>
      </c>
    </row>
    <row r="22" spans="1:21" x14ac:dyDescent="0.35">
      <c r="A22" t="s">
        <v>35</v>
      </c>
      <c r="B22">
        <v>1999</v>
      </c>
      <c r="C22" t="s">
        <v>22</v>
      </c>
      <c r="E22" t="s">
        <v>23</v>
      </c>
      <c r="F22" t="s">
        <v>24</v>
      </c>
      <c r="G22">
        <v>17</v>
      </c>
      <c r="H22" t="s">
        <v>25</v>
      </c>
      <c r="I22">
        <v>20</v>
      </c>
      <c r="J22" t="s">
        <v>26</v>
      </c>
      <c r="K22">
        <v>111</v>
      </c>
      <c r="N22">
        <v>0</v>
      </c>
      <c r="P22" t="s">
        <v>27</v>
      </c>
      <c r="Q22" t="s">
        <v>28</v>
      </c>
      <c r="R22" t="s">
        <v>29</v>
      </c>
      <c r="S22" t="s">
        <v>30</v>
      </c>
      <c r="T22" s="1">
        <v>88000</v>
      </c>
    </row>
    <row r="23" spans="1:21" x14ac:dyDescent="0.35">
      <c r="A23" t="s">
        <v>35</v>
      </c>
      <c r="B23">
        <v>2020</v>
      </c>
      <c r="C23" t="s">
        <v>22</v>
      </c>
      <c r="E23" t="s">
        <v>23</v>
      </c>
      <c r="F23" t="s">
        <v>24</v>
      </c>
      <c r="G23">
        <v>17</v>
      </c>
      <c r="H23" t="s">
        <v>25</v>
      </c>
      <c r="I23">
        <v>20</v>
      </c>
      <c r="J23" t="s">
        <v>26</v>
      </c>
      <c r="K23">
        <v>111</v>
      </c>
      <c r="N23">
        <v>0</v>
      </c>
      <c r="P23" t="s">
        <v>31</v>
      </c>
      <c r="Q23" t="s">
        <v>32</v>
      </c>
      <c r="R23" t="s">
        <v>29</v>
      </c>
      <c r="S23" t="s">
        <v>30</v>
      </c>
      <c r="T23" s="1">
        <v>62100</v>
      </c>
      <c r="U23">
        <v>0.6</v>
      </c>
    </row>
    <row r="24" spans="1:21" x14ac:dyDescent="0.35">
      <c r="A24" t="s">
        <v>35</v>
      </c>
      <c r="B24">
        <v>2018</v>
      </c>
      <c r="C24" t="s">
        <v>22</v>
      </c>
      <c r="E24" t="s">
        <v>23</v>
      </c>
      <c r="F24" t="s">
        <v>24</v>
      </c>
      <c r="G24">
        <v>17</v>
      </c>
      <c r="H24" t="s">
        <v>25</v>
      </c>
      <c r="I24">
        <v>20</v>
      </c>
      <c r="J24" t="s">
        <v>26</v>
      </c>
      <c r="K24">
        <v>111</v>
      </c>
      <c r="N24">
        <v>0</v>
      </c>
      <c r="P24" t="s">
        <v>31</v>
      </c>
      <c r="Q24" t="s">
        <v>32</v>
      </c>
      <c r="R24" t="s">
        <v>29</v>
      </c>
      <c r="S24" t="s">
        <v>30</v>
      </c>
      <c r="T24" s="1">
        <v>62200</v>
      </c>
    </row>
    <row r="25" spans="1:21" x14ac:dyDescent="0.35">
      <c r="A25" t="s">
        <v>35</v>
      </c>
      <c r="B25">
        <v>2017</v>
      </c>
      <c r="C25" t="s">
        <v>22</v>
      </c>
      <c r="E25" t="s">
        <v>23</v>
      </c>
      <c r="F25" t="s">
        <v>24</v>
      </c>
      <c r="G25">
        <v>17</v>
      </c>
      <c r="H25" t="s">
        <v>25</v>
      </c>
      <c r="I25">
        <v>20</v>
      </c>
      <c r="J25" t="s">
        <v>26</v>
      </c>
      <c r="K25">
        <v>111</v>
      </c>
      <c r="N25">
        <v>0</v>
      </c>
      <c r="P25" t="s">
        <v>31</v>
      </c>
      <c r="Q25" t="s">
        <v>32</v>
      </c>
      <c r="R25" t="s">
        <v>29</v>
      </c>
      <c r="S25" t="s">
        <v>30</v>
      </c>
      <c r="T25" s="1">
        <v>64700</v>
      </c>
    </row>
    <row r="26" spans="1:21" x14ac:dyDescent="0.35">
      <c r="A26" t="s">
        <v>35</v>
      </c>
      <c r="B26">
        <v>2016</v>
      </c>
      <c r="C26" t="s">
        <v>22</v>
      </c>
      <c r="E26" t="s">
        <v>23</v>
      </c>
      <c r="F26" t="s">
        <v>24</v>
      </c>
      <c r="G26">
        <v>17</v>
      </c>
      <c r="H26" t="s">
        <v>25</v>
      </c>
      <c r="I26">
        <v>20</v>
      </c>
      <c r="J26" t="s">
        <v>26</v>
      </c>
      <c r="K26">
        <v>111</v>
      </c>
      <c r="N26">
        <v>0</v>
      </c>
      <c r="P26" t="s">
        <v>31</v>
      </c>
      <c r="Q26" t="s">
        <v>32</v>
      </c>
      <c r="R26" t="s">
        <v>29</v>
      </c>
      <c r="S26" t="s">
        <v>30</v>
      </c>
      <c r="T26" s="1">
        <v>57600</v>
      </c>
    </row>
    <row r="27" spans="1:21" x14ac:dyDescent="0.35">
      <c r="A27" t="s">
        <v>35</v>
      </c>
      <c r="B27">
        <v>2015</v>
      </c>
      <c r="C27" t="s">
        <v>22</v>
      </c>
      <c r="E27" t="s">
        <v>23</v>
      </c>
      <c r="F27" t="s">
        <v>24</v>
      </c>
      <c r="G27">
        <v>17</v>
      </c>
      <c r="H27" t="s">
        <v>25</v>
      </c>
      <c r="I27">
        <v>20</v>
      </c>
      <c r="J27" t="s">
        <v>26</v>
      </c>
      <c r="K27">
        <v>111</v>
      </c>
      <c r="N27">
        <v>0</v>
      </c>
      <c r="P27" t="s">
        <v>31</v>
      </c>
      <c r="Q27" t="s">
        <v>32</v>
      </c>
      <c r="R27" t="s">
        <v>29</v>
      </c>
      <c r="S27" t="s">
        <v>30</v>
      </c>
      <c r="T27" s="1">
        <v>59900</v>
      </c>
    </row>
    <row r="28" spans="1:21" x14ac:dyDescent="0.35">
      <c r="A28" t="s">
        <v>35</v>
      </c>
      <c r="B28">
        <v>2014</v>
      </c>
      <c r="C28" t="s">
        <v>22</v>
      </c>
      <c r="E28" t="s">
        <v>23</v>
      </c>
      <c r="F28" t="s">
        <v>24</v>
      </c>
      <c r="G28">
        <v>17</v>
      </c>
      <c r="H28" t="s">
        <v>25</v>
      </c>
      <c r="I28">
        <v>20</v>
      </c>
      <c r="J28" t="s">
        <v>26</v>
      </c>
      <c r="K28">
        <v>111</v>
      </c>
      <c r="N28">
        <v>0</v>
      </c>
      <c r="P28" t="s">
        <v>31</v>
      </c>
      <c r="Q28" t="s">
        <v>32</v>
      </c>
      <c r="R28" t="s">
        <v>29</v>
      </c>
      <c r="S28" t="s">
        <v>30</v>
      </c>
      <c r="T28" s="1">
        <v>53800</v>
      </c>
    </row>
    <row r="29" spans="1:21" x14ac:dyDescent="0.35">
      <c r="A29" t="s">
        <v>35</v>
      </c>
      <c r="B29">
        <v>2013</v>
      </c>
      <c r="C29" t="s">
        <v>22</v>
      </c>
      <c r="E29" t="s">
        <v>23</v>
      </c>
      <c r="F29" t="s">
        <v>24</v>
      </c>
      <c r="G29">
        <v>17</v>
      </c>
      <c r="H29" t="s">
        <v>25</v>
      </c>
      <c r="I29">
        <v>20</v>
      </c>
      <c r="J29" t="s">
        <v>26</v>
      </c>
      <c r="K29">
        <v>111</v>
      </c>
      <c r="N29">
        <v>0</v>
      </c>
      <c r="P29" t="s">
        <v>31</v>
      </c>
      <c r="Q29" t="s">
        <v>32</v>
      </c>
      <c r="R29" t="s">
        <v>29</v>
      </c>
      <c r="S29" t="s">
        <v>30</v>
      </c>
      <c r="T29" s="1">
        <v>49200</v>
      </c>
    </row>
    <row r="30" spans="1:21" x14ac:dyDescent="0.35">
      <c r="A30" t="s">
        <v>35</v>
      </c>
      <c r="B30">
        <v>2012</v>
      </c>
      <c r="C30" t="s">
        <v>22</v>
      </c>
      <c r="E30" t="s">
        <v>23</v>
      </c>
      <c r="F30" t="s">
        <v>24</v>
      </c>
      <c r="G30">
        <v>17</v>
      </c>
      <c r="H30" t="s">
        <v>25</v>
      </c>
      <c r="I30">
        <v>20</v>
      </c>
      <c r="J30" t="s">
        <v>26</v>
      </c>
      <c r="K30">
        <v>111</v>
      </c>
      <c r="N30">
        <v>0</v>
      </c>
      <c r="P30" t="s">
        <v>31</v>
      </c>
      <c r="Q30" t="s">
        <v>32</v>
      </c>
      <c r="R30" t="s">
        <v>29</v>
      </c>
      <c r="S30" t="s">
        <v>30</v>
      </c>
      <c r="T30" s="1">
        <v>47900</v>
      </c>
    </row>
    <row r="31" spans="1:21" x14ac:dyDescent="0.35">
      <c r="A31" t="s">
        <v>35</v>
      </c>
      <c r="B31">
        <v>2011</v>
      </c>
      <c r="C31" t="s">
        <v>22</v>
      </c>
      <c r="E31" t="s">
        <v>23</v>
      </c>
      <c r="F31" t="s">
        <v>24</v>
      </c>
      <c r="G31">
        <v>17</v>
      </c>
      <c r="H31" t="s">
        <v>25</v>
      </c>
      <c r="I31">
        <v>20</v>
      </c>
      <c r="J31" t="s">
        <v>26</v>
      </c>
      <c r="K31">
        <v>111</v>
      </c>
      <c r="N31">
        <v>0</v>
      </c>
      <c r="P31" t="s">
        <v>31</v>
      </c>
      <c r="Q31" t="s">
        <v>32</v>
      </c>
      <c r="R31" t="s">
        <v>29</v>
      </c>
      <c r="S31" t="s">
        <v>30</v>
      </c>
      <c r="T31" s="1">
        <v>46900</v>
      </c>
    </row>
    <row r="32" spans="1:21" x14ac:dyDescent="0.35">
      <c r="A32" t="s">
        <v>35</v>
      </c>
      <c r="B32">
        <v>2010</v>
      </c>
      <c r="C32" t="s">
        <v>22</v>
      </c>
      <c r="E32" t="s">
        <v>23</v>
      </c>
      <c r="F32" t="s">
        <v>24</v>
      </c>
      <c r="G32">
        <v>17</v>
      </c>
      <c r="H32" t="s">
        <v>25</v>
      </c>
      <c r="I32">
        <v>20</v>
      </c>
      <c r="J32" t="s">
        <v>26</v>
      </c>
      <c r="K32">
        <v>111</v>
      </c>
      <c r="N32">
        <v>0</v>
      </c>
      <c r="P32" t="s">
        <v>31</v>
      </c>
      <c r="Q32" t="s">
        <v>32</v>
      </c>
      <c r="R32" t="s">
        <v>29</v>
      </c>
      <c r="S32" t="s">
        <v>30</v>
      </c>
      <c r="T32" s="1">
        <v>52800</v>
      </c>
    </row>
    <row r="33" spans="1:21" x14ac:dyDescent="0.35">
      <c r="A33" t="s">
        <v>35</v>
      </c>
      <c r="B33">
        <v>2009</v>
      </c>
      <c r="C33" t="s">
        <v>22</v>
      </c>
      <c r="E33" t="s">
        <v>23</v>
      </c>
      <c r="F33" t="s">
        <v>24</v>
      </c>
      <c r="G33">
        <v>17</v>
      </c>
      <c r="H33" t="s">
        <v>25</v>
      </c>
      <c r="I33">
        <v>20</v>
      </c>
      <c r="J33" t="s">
        <v>26</v>
      </c>
      <c r="K33">
        <v>111</v>
      </c>
      <c r="N33">
        <v>0</v>
      </c>
      <c r="P33" t="s">
        <v>31</v>
      </c>
      <c r="Q33" t="s">
        <v>32</v>
      </c>
      <c r="R33" t="s">
        <v>29</v>
      </c>
      <c r="S33" t="s">
        <v>30</v>
      </c>
      <c r="T33" s="1">
        <v>49900</v>
      </c>
    </row>
    <row r="34" spans="1:21" x14ac:dyDescent="0.35">
      <c r="A34" t="s">
        <v>35</v>
      </c>
      <c r="B34">
        <v>2008</v>
      </c>
      <c r="C34" t="s">
        <v>22</v>
      </c>
      <c r="E34" t="s">
        <v>23</v>
      </c>
      <c r="F34" t="s">
        <v>24</v>
      </c>
      <c r="G34">
        <v>17</v>
      </c>
      <c r="H34" t="s">
        <v>25</v>
      </c>
      <c r="I34">
        <v>20</v>
      </c>
      <c r="J34" t="s">
        <v>26</v>
      </c>
      <c r="K34">
        <v>111</v>
      </c>
      <c r="N34">
        <v>0</v>
      </c>
      <c r="P34" t="s">
        <v>31</v>
      </c>
      <c r="Q34" t="s">
        <v>32</v>
      </c>
      <c r="R34" t="s">
        <v>29</v>
      </c>
      <c r="S34" t="s">
        <v>30</v>
      </c>
      <c r="T34" s="1">
        <v>46700</v>
      </c>
    </row>
    <row r="35" spans="1:21" x14ac:dyDescent="0.35">
      <c r="A35" t="s">
        <v>35</v>
      </c>
      <c r="B35">
        <v>2007</v>
      </c>
      <c r="C35" t="s">
        <v>22</v>
      </c>
      <c r="E35" t="s">
        <v>23</v>
      </c>
      <c r="F35" t="s">
        <v>24</v>
      </c>
      <c r="G35">
        <v>17</v>
      </c>
      <c r="H35" t="s">
        <v>25</v>
      </c>
      <c r="I35">
        <v>20</v>
      </c>
      <c r="J35" t="s">
        <v>26</v>
      </c>
      <c r="K35">
        <v>111</v>
      </c>
      <c r="N35">
        <v>0</v>
      </c>
      <c r="P35" t="s">
        <v>31</v>
      </c>
      <c r="Q35" t="s">
        <v>32</v>
      </c>
      <c r="R35" t="s">
        <v>29</v>
      </c>
      <c r="S35" t="s">
        <v>30</v>
      </c>
      <c r="T35" s="1">
        <v>41900</v>
      </c>
    </row>
    <row r="36" spans="1:21" x14ac:dyDescent="0.35">
      <c r="A36" t="s">
        <v>35</v>
      </c>
      <c r="B36">
        <v>2006</v>
      </c>
      <c r="C36" t="s">
        <v>22</v>
      </c>
      <c r="E36" t="s">
        <v>23</v>
      </c>
      <c r="F36" t="s">
        <v>24</v>
      </c>
      <c r="G36">
        <v>17</v>
      </c>
      <c r="H36" t="s">
        <v>25</v>
      </c>
      <c r="I36">
        <v>20</v>
      </c>
      <c r="J36" t="s">
        <v>26</v>
      </c>
      <c r="K36">
        <v>111</v>
      </c>
      <c r="N36">
        <v>0</v>
      </c>
      <c r="P36" t="s">
        <v>31</v>
      </c>
      <c r="Q36" t="s">
        <v>32</v>
      </c>
      <c r="R36" t="s">
        <v>29</v>
      </c>
      <c r="S36" t="s">
        <v>30</v>
      </c>
      <c r="T36" s="1">
        <v>61700</v>
      </c>
    </row>
    <row r="37" spans="1:21" x14ac:dyDescent="0.35">
      <c r="A37" t="s">
        <v>35</v>
      </c>
      <c r="B37">
        <v>2005</v>
      </c>
      <c r="C37" t="s">
        <v>22</v>
      </c>
      <c r="E37" t="s">
        <v>23</v>
      </c>
      <c r="F37" t="s">
        <v>24</v>
      </c>
      <c r="G37">
        <v>17</v>
      </c>
      <c r="H37" t="s">
        <v>25</v>
      </c>
      <c r="I37">
        <v>20</v>
      </c>
      <c r="J37" t="s">
        <v>26</v>
      </c>
      <c r="K37">
        <v>111</v>
      </c>
      <c r="N37">
        <v>0</v>
      </c>
      <c r="P37" t="s">
        <v>31</v>
      </c>
      <c r="Q37" t="s">
        <v>32</v>
      </c>
      <c r="R37" t="s">
        <v>29</v>
      </c>
      <c r="S37" t="s">
        <v>30</v>
      </c>
      <c r="T37" s="1">
        <v>62700</v>
      </c>
    </row>
    <row r="38" spans="1:21" x14ac:dyDescent="0.35">
      <c r="A38" t="s">
        <v>35</v>
      </c>
      <c r="B38">
        <v>2004</v>
      </c>
      <c r="C38" t="s">
        <v>22</v>
      </c>
      <c r="E38" t="s">
        <v>23</v>
      </c>
      <c r="F38" t="s">
        <v>24</v>
      </c>
      <c r="G38">
        <v>17</v>
      </c>
      <c r="H38" t="s">
        <v>25</v>
      </c>
      <c r="I38">
        <v>20</v>
      </c>
      <c r="J38" t="s">
        <v>26</v>
      </c>
      <c r="K38">
        <v>111</v>
      </c>
      <c r="N38">
        <v>0</v>
      </c>
      <c r="P38" t="s">
        <v>31</v>
      </c>
      <c r="Q38" t="s">
        <v>32</v>
      </c>
      <c r="R38" t="s">
        <v>29</v>
      </c>
      <c r="S38" t="s">
        <v>30</v>
      </c>
      <c r="T38" s="1">
        <v>56900</v>
      </c>
    </row>
    <row r="39" spans="1:21" x14ac:dyDescent="0.35">
      <c r="A39" t="s">
        <v>35</v>
      </c>
      <c r="B39">
        <v>2003</v>
      </c>
      <c r="C39" t="s">
        <v>22</v>
      </c>
      <c r="E39" t="s">
        <v>23</v>
      </c>
      <c r="F39" t="s">
        <v>24</v>
      </c>
      <c r="G39">
        <v>17</v>
      </c>
      <c r="H39" t="s">
        <v>25</v>
      </c>
      <c r="I39">
        <v>20</v>
      </c>
      <c r="J39" t="s">
        <v>26</v>
      </c>
      <c r="K39">
        <v>111</v>
      </c>
      <c r="N39">
        <v>0</v>
      </c>
      <c r="P39" t="s">
        <v>31</v>
      </c>
      <c r="Q39" t="s">
        <v>32</v>
      </c>
      <c r="R39" t="s">
        <v>29</v>
      </c>
      <c r="S39" t="s">
        <v>30</v>
      </c>
      <c r="T39" s="1">
        <v>73900</v>
      </c>
    </row>
    <row r="40" spans="1:21" x14ac:dyDescent="0.35">
      <c r="A40" t="s">
        <v>35</v>
      </c>
      <c r="B40">
        <v>2002</v>
      </c>
      <c r="C40" t="s">
        <v>22</v>
      </c>
      <c r="E40" t="s">
        <v>23</v>
      </c>
      <c r="F40" t="s">
        <v>24</v>
      </c>
      <c r="G40">
        <v>17</v>
      </c>
      <c r="H40" t="s">
        <v>25</v>
      </c>
      <c r="I40">
        <v>20</v>
      </c>
      <c r="J40" t="s">
        <v>26</v>
      </c>
      <c r="K40">
        <v>111</v>
      </c>
      <c r="N40">
        <v>0</v>
      </c>
      <c r="P40" t="s">
        <v>31</v>
      </c>
      <c r="Q40" t="s">
        <v>32</v>
      </c>
      <c r="R40" t="s">
        <v>29</v>
      </c>
      <c r="S40" t="s">
        <v>30</v>
      </c>
      <c r="T40" s="1">
        <v>69500</v>
      </c>
    </row>
    <row r="41" spans="1:21" x14ac:dyDescent="0.35">
      <c r="A41" t="s">
        <v>35</v>
      </c>
      <c r="B41">
        <v>2001</v>
      </c>
      <c r="C41" t="s">
        <v>22</v>
      </c>
      <c r="E41" t="s">
        <v>23</v>
      </c>
      <c r="F41" t="s">
        <v>24</v>
      </c>
      <c r="G41">
        <v>17</v>
      </c>
      <c r="H41" t="s">
        <v>25</v>
      </c>
      <c r="I41">
        <v>20</v>
      </c>
      <c r="J41" t="s">
        <v>26</v>
      </c>
      <c r="K41">
        <v>111</v>
      </c>
      <c r="N41">
        <v>0</v>
      </c>
      <c r="P41" t="s">
        <v>31</v>
      </c>
      <c r="Q41" t="s">
        <v>32</v>
      </c>
      <c r="R41" t="s">
        <v>29</v>
      </c>
      <c r="S41" t="s">
        <v>30</v>
      </c>
      <c r="T41" s="1">
        <v>76400</v>
      </c>
    </row>
    <row r="42" spans="1:21" x14ac:dyDescent="0.35">
      <c r="A42" t="s">
        <v>35</v>
      </c>
      <c r="B42">
        <v>2000</v>
      </c>
      <c r="C42" t="s">
        <v>22</v>
      </c>
      <c r="E42" t="s">
        <v>23</v>
      </c>
      <c r="F42" t="s">
        <v>24</v>
      </c>
      <c r="G42">
        <v>17</v>
      </c>
      <c r="H42" t="s">
        <v>25</v>
      </c>
      <c r="I42">
        <v>20</v>
      </c>
      <c r="J42" t="s">
        <v>26</v>
      </c>
      <c r="K42">
        <v>111</v>
      </c>
      <c r="N42">
        <v>0</v>
      </c>
      <c r="P42" t="s">
        <v>31</v>
      </c>
      <c r="Q42" t="s">
        <v>32</v>
      </c>
      <c r="R42" t="s">
        <v>29</v>
      </c>
      <c r="S42" t="s">
        <v>30</v>
      </c>
      <c r="T42" s="1">
        <v>72500</v>
      </c>
    </row>
    <row r="43" spans="1:21" x14ac:dyDescent="0.35">
      <c r="A43" t="s">
        <v>35</v>
      </c>
      <c r="B43">
        <v>1999</v>
      </c>
      <c r="C43" t="s">
        <v>22</v>
      </c>
      <c r="E43" t="s">
        <v>23</v>
      </c>
      <c r="F43" t="s">
        <v>24</v>
      </c>
      <c r="G43">
        <v>17</v>
      </c>
      <c r="H43" t="s">
        <v>25</v>
      </c>
      <c r="I43">
        <v>20</v>
      </c>
      <c r="J43" t="s">
        <v>26</v>
      </c>
      <c r="K43">
        <v>111</v>
      </c>
      <c r="N43">
        <v>0</v>
      </c>
      <c r="P43" t="s">
        <v>31</v>
      </c>
      <c r="Q43" t="s">
        <v>32</v>
      </c>
      <c r="R43" t="s">
        <v>29</v>
      </c>
      <c r="S43" t="s">
        <v>30</v>
      </c>
      <c r="T43" s="1">
        <v>81400</v>
      </c>
    </row>
    <row r="44" spans="1:21" x14ac:dyDescent="0.35">
      <c r="A44" t="s">
        <v>35</v>
      </c>
      <c r="B44">
        <v>2020</v>
      </c>
      <c r="C44" t="s">
        <v>22</v>
      </c>
      <c r="E44" t="s">
        <v>23</v>
      </c>
      <c r="F44" t="s">
        <v>24</v>
      </c>
      <c r="G44">
        <v>17</v>
      </c>
      <c r="H44" t="s">
        <v>25</v>
      </c>
      <c r="I44">
        <v>20</v>
      </c>
      <c r="J44" t="s">
        <v>26</v>
      </c>
      <c r="K44">
        <v>111</v>
      </c>
      <c r="N44">
        <v>0</v>
      </c>
      <c r="P44" t="s">
        <v>33</v>
      </c>
      <c r="Q44" t="s">
        <v>34</v>
      </c>
      <c r="R44" t="s">
        <v>29</v>
      </c>
      <c r="S44" t="s">
        <v>30</v>
      </c>
      <c r="T44" s="1">
        <v>2320</v>
      </c>
      <c r="U44">
        <v>1.5</v>
      </c>
    </row>
    <row r="45" spans="1:21" x14ac:dyDescent="0.35">
      <c r="A45" t="s">
        <v>35</v>
      </c>
      <c r="B45">
        <v>2018</v>
      </c>
      <c r="C45" t="s">
        <v>22</v>
      </c>
      <c r="E45" t="s">
        <v>23</v>
      </c>
      <c r="F45" t="s">
        <v>24</v>
      </c>
      <c r="G45">
        <v>17</v>
      </c>
      <c r="H45" t="s">
        <v>25</v>
      </c>
      <c r="I45">
        <v>20</v>
      </c>
      <c r="J45" t="s">
        <v>26</v>
      </c>
      <c r="K45">
        <v>111</v>
      </c>
      <c r="N45">
        <v>0</v>
      </c>
      <c r="P45" t="s">
        <v>33</v>
      </c>
      <c r="Q45" t="s">
        <v>34</v>
      </c>
      <c r="R45" t="s">
        <v>29</v>
      </c>
      <c r="S45" t="s">
        <v>30</v>
      </c>
      <c r="T45" s="1">
        <v>3090</v>
      </c>
    </row>
    <row r="46" spans="1:21" x14ac:dyDescent="0.35">
      <c r="A46" t="s">
        <v>35</v>
      </c>
      <c r="B46">
        <v>2016</v>
      </c>
      <c r="C46" t="s">
        <v>22</v>
      </c>
      <c r="E46" t="s">
        <v>23</v>
      </c>
      <c r="F46" t="s">
        <v>24</v>
      </c>
      <c r="G46">
        <v>17</v>
      </c>
      <c r="H46" t="s">
        <v>25</v>
      </c>
      <c r="I46">
        <v>20</v>
      </c>
      <c r="J46" t="s">
        <v>26</v>
      </c>
      <c r="K46">
        <v>111</v>
      </c>
      <c r="N46">
        <v>0</v>
      </c>
      <c r="P46" t="s">
        <v>33</v>
      </c>
      <c r="Q46" t="s">
        <v>34</v>
      </c>
      <c r="R46" t="s">
        <v>29</v>
      </c>
      <c r="S46" t="s">
        <v>30</v>
      </c>
      <c r="T46" s="1">
        <v>2800</v>
      </c>
    </row>
    <row r="47" spans="1:21" x14ac:dyDescent="0.35">
      <c r="A47" t="s">
        <v>35</v>
      </c>
      <c r="B47">
        <v>2015</v>
      </c>
      <c r="C47" t="s">
        <v>22</v>
      </c>
      <c r="E47" t="s">
        <v>23</v>
      </c>
      <c r="F47" t="s">
        <v>24</v>
      </c>
      <c r="G47">
        <v>17</v>
      </c>
      <c r="H47" t="s">
        <v>25</v>
      </c>
      <c r="I47">
        <v>20</v>
      </c>
      <c r="J47" t="s">
        <v>26</v>
      </c>
      <c r="K47">
        <v>111</v>
      </c>
      <c r="N47">
        <v>0</v>
      </c>
      <c r="P47" t="s">
        <v>33</v>
      </c>
      <c r="Q47" t="s">
        <v>34</v>
      </c>
      <c r="R47" t="s">
        <v>29</v>
      </c>
      <c r="S47" t="s">
        <v>30</v>
      </c>
      <c r="T47" s="1">
        <v>3850</v>
      </c>
    </row>
    <row r="48" spans="1:21" x14ac:dyDescent="0.35">
      <c r="A48" t="s">
        <v>35</v>
      </c>
      <c r="B48">
        <v>2014</v>
      </c>
      <c r="C48" t="s">
        <v>22</v>
      </c>
      <c r="E48" t="s">
        <v>23</v>
      </c>
      <c r="F48" t="s">
        <v>24</v>
      </c>
      <c r="G48">
        <v>17</v>
      </c>
      <c r="H48" t="s">
        <v>25</v>
      </c>
      <c r="I48">
        <v>20</v>
      </c>
      <c r="J48" t="s">
        <v>26</v>
      </c>
      <c r="K48">
        <v>111</v>
      </c>
      <c r="N48">
        <v>0</v>
      </c>
      <c r="P48" t="s">
        <v>33</v>
      </c>
      <c r="Q48" t="s">
        <v>34</v>
      </c>
      <c r="R48" t="s">
        <v>29</v>
      </c>
      <c r="S48" t="s">
        <v>30</v>
      </c>
      <c r="T48" s="1">
        <v>3100</v>
      </c>
    </row>
    <row r="49" spans="1:20" x14ac:dyDescent="0.35">
      <c r="A49" t="s">
        <v>35</v>
      </c>
      <c r="B49">
        <v>2013</v>
      </c>
      <c r="C49" t="s">
        <v>22</v>
      </c>
      <c r="E49" t="s">
        <v>23</v>
      </c>
      <c r="F49" t="s">
        <v>24</v>
      </c>
      <c r="G49">
        <v>17</v>
      </c>
      <c r="H49" t="s">
        <v>25</v>
      </c>
      <c r="I49">
        <v>20</v>
      </c>
      <c r="J49" t="s">
        <v>26</v>
      </c>
      <c r="K49">
        <v>111</v>
      </c>
      <c r="N49">
        <v>0</v>
      </c>
      <c r="P49" t="s">
        <v>33</v>
      </c>
      <c r="Q49" t="s">
        <v>34</v>
      </c>
      <c r="R49" t="s">
        <v>29</v>
      </c>
      <c r="S49" t="s">
        <v>30</v>
      </c>
      <c r="T49" s="1">
        <v>5500</v>
      </c>
    </row>
    <row r="50" spans="1:20" x14ac:dyDescent="0.35">
      <c r="A50" t="s">
        <v>35</v>
      </c>
      <c r="B50">
        <v>2012</v>
      </c>
      <c r="C50" t="s">
        <v>22</v>
      </c>
      <c r="E50" t="s">
        <v>23</v>
      </c>
      <c r="F50" t="s">
        <v>24</v>
      </c>
      <c r="G50">
        <v>17</v>
      </c>
      <c r="H50" t="s">
        <v>25</v>
      </c>
      <c r="I50">
        <v>20</v>
      </c>
      <c r="J50" t="s">
        <v>26</v>
      </c>
      <c r="K50">
        <v>111</v>
      </c>
      <c r="N50">
        <v>0</v>
      </c>
      <c r="P50" t="s">
        <v>33</v>
      </c>
      <c r="Q50" t="s">
        <v>34</v>
      </c>
      <c r="R50" t="s">
        <v>29</v>
      </c>
      <c r="S50" t="s">
        <v>30</v>
      </c>
      <c r="T50" s="1">
        <v>4560</v>
      </c>
    </row>
    <row r="51" spans="1:20" x14ac:dyDescent="0.35">
      <c r="A51" t="s">
        <v>35</v>
      </c>
      <c r="B51">
        <v>2011</v>
      </c>
      <c r="C51" t="s">
        <v>22</v>
      </c>
      <c r="E51" t="s">
        <v>23</v>
      </c>
      <c r="F51" t="s">
        <v>24</v>
      </c>
      <c r="G51">
        <v>17</v>
      </c>
      <c r="H51" t="s">
        <v>25</v>
      </c>
      <c r="I51">
        <v>20</v>
      </c>
      <c r="J51" t="s">
        <v>26</v>
      </c>
      <c r="K51">
        <v>111</v>
      </c>
      <c r="N51">
        <v>0</v>
      </c>
      <c r="P51" t="s">
        <v>33</v>
      </c>
      <c r="Q51" t="s">
        <v>34</v>
      </c>
      <c r="R51" t="s">
        <v>29</v>
      </c>
      <c r="S51" t="s">
        <v>30</v>
      </c>
      <c r="T51" s="1">
        <v>6900</v>
      </c>
    </row>
    <row r="52" spans="1:20" x14ac:dyDescent="0.35">
      <c r="A52" t="s">
        <v>35</v>
      </c>
      <c r="B52">
        <v>2010</v>
      </c>
      <c r="C52" t="s">
        <v>22</v>
      </c>
      <c r="E52" t="s">
        <v>23</v>
      </c>
      <c r="F52" t="s">
        <v>24</v>
      </c>
      <c r="G52">
        <v>17</v>
      </c>
      <c r="H52" t="s">
        <v>25</v>
      </c>
      <c r="I52">
        <v>20</v>
      </c>
      <c r="J52" t="s">
        <v>26</v>
      </c>
      <c r="K52">
        <v>111</v>
      </c>
      <c r="N52">
        <v>0</v>
      </c>
      <c r="P52" t="s">
        <v>33</v>
      </c>
      <c r="Q52" t="s">
        <v>34</v>
      </c>
      <c r="R52" t="s">
        <v>29</v>
      </c>
      <c r="S52" t="s">
        <v>30</v>
      </c>
      <c r="T52" s="1">
        <v>3350</v>
      </c>
    </row>
    <row r="53" spans="1:20" x14ac:dyDescent="0.35">
      <c r="A53" t="s">
        <v>35</v>
      </c>
      <c r="B53">
        <v>2009</v>
      </c>
      <c r="C53" t="s">
        <v>22</v>
      </c>
      <c r="E53" t="s">
        <v>23</v>
      </c>
      <c r="F53" t="s">
        <v>24</v>
      </c>
      <c r="G53">
        <v>17</v>
      </c>
      <c r="H53" t="s">
        <v>25</v>
      </c>
      <c r="I53">
        <v>20</v>
      </c>
      <c r="J53" t="s">
        <v>26</v>
      </c>
      <c r="K53">
        <v>111</v>
      </c>
      <c r="N53">
        <v>0</v>
      </c>
      <c r="P53" t="s">
        <v>33</v>
      </c>
      <c r="Q53" t="s">
        <v>34</v>
      </c>
      <c r="R53" t="s">
        <v>29</v>
      </c>
      <c r="S53" t="s">
        <v>30</v>
      </c>
      <c r="T53" s="1">
        <v>6000</v>
      </c>
    </row>
    <row r="54" spans="1:20" x14ac:dyDescent="0.35">
      <c r="A54" t="s">
        <v>35</v>
      </c>
      <c r="B54">
        <v>2008</v>
      </c>
      <c r="C54" t="s">
        <v>22</v>
      </c>
      <c r="E54" t="s">
        <v>23</v>
      </c>
      <c r="F54" t="s">
        <v>24</v>
      </c>
      <c r="G54">
        <v>17</v>
      </c>
      <c r="H54" t="s">
        <v>25</v>
      </c>
      <c r="I54">
        <v>20</v>
      </c>
      <c r="J54" t="s">
        <v>26</v>
      </c>
      <c r="K54">
        <v>111</v>
      </c>
      <c r="N54">
        <v>0</v>
      </c>
      <c r="P54" t="s">
        <v>33</v>
      </c>
      <c r="Q54" t="s">
        <v>34</v>
      </c>
      <c r="R54" t="s">
        <v>29</v>
      </c>
      <c r="S54" t="s">
        <v>30</v>
      </c>
      <c r="T54" s="1">
        <v>8700</v>
      </c>
    </row>
    <row r="55" spans="1:20" x14ac:dyDescent="0.35">
      <c r="A55" t="s">
        <v>35</v>
      </c>
      <c r="B55">
        <v>2007</v>
      </c>
      <c r="C55" t="s">
        <v>22</v>
      </c>
      <c r="E55" t="s">
        <v>23</v>
      </c>
      <c r="F55" t="s">
        <v>24</v>
      </c>
      <c r="G55">
        <v>17</v>
      </c>
      <c r="H55" t="s">
        <v>25</v>
      </c>
      <c r="I55">
        <v>20</v>
      </c>
      <c r="J55" t="s">
        <v>26</v>
      </c>
      <c r="K55">
        <v>111</v>
      </c>
      <c r="N55">
        <v>0</v>
      </c>
      <c r="P55" t="s">
        <v>33</v>
      </c>
      <c r="Q55" t="s">
        <v>34</v>
      </c>
      <c r="R55" t="s">
        <v>29</v>
      </c>
      <c r="S55" t="s">
        <v>30</v>
      </c>
      <c r="T55" s="1">
        <v>9200</v>
      </c>
    </row>
    <row r="56" spans="1:20" x14ac:dyDescent="0.35">
      <c r="A56" t="s">
        <v>35</v>
      </c>
      <c r="B56">
        <v>2006</v>
      </c>
      <c r="C56" t="s">
        <v>22</v>
      </c>
      <c r="E56" t="s">
        <v>23</v>
      </c>
      <c r="F56" t="s">
        <v>24</v>
      </c>
      <c r="G56">
        <v>17</v>
      </c>
      <c r="H56" t="s">
        <v>25</v>
      </c>
      <c r="I56">
        <v>20</v>
      </c>
      <c r="J56" t="s">
        <v>26</v>
      </c>
      <c r="K56">
        <v>111</v>
      </c>
      <c r="N56">
        <v>0</v>
      </c>
      <c r="P56" t="s">
        <v>33</v>
      </c>
      <c r="Q56" t="s">
        <v>34</v>
      </c>
      <c r="R56" t="s">
        <v>29</v>
      </c>
      <c r="S56" t="s">
        <v>30</v>
      </c>
      <c r="T56" s="1">
        <v>8500</v>
      </c>
    </row>
    <row r="57" spans="1:20" x14ac:dyDescent="0.35">
      <c r="A57" t="s">
        <v>35</v>
      </c>
      <c r="B57">
        <v>2005</v>
      </c>
      <c r="C57" t="s">
        <v>22</v>
      </c>
      <c r="E57" t="s">
        <v>23</v>
      </c>
      <c r="F57" t="s">
        <v>24</v>
      </c>
      <c r="G57">
        <v>17</v>
      </c>
      <c r="H57" t="s">
        <v>25</v>
      </c>
      <c r="I57">
        <v>20</v>
      </c>
      <c r="J57" t="s">
        <v>26</v>
      </c>
      <c r="K57">
        <v>111</v>
      </c>
      <c r="N57">
        <v>0</v>
      </c>
      <c r="P57" t="s">
        <v>33</v>
      </c>
      <c r="Q57" t="s">
        <v>34</v>
      </c>
      <c r="R57" t="s">
        <v>29</v>
      </c>
      <c r="S57" t="s">
        <v>30</v>
      </c>
      <c r="T57" s="1">
        <v>5200</v>
      </c>
    </row>
    <row r="58" spans="1:20" x14ac:dyDescent="0.35">
      <c r="A58" t="s">
        <v>35</v>
      </c>
      <c r="B58">
        <v>2004</v>
      </c>
      <c r="C58" t="s">
        <v>22</v>
      </c>
      <c r="E58" t="s">
        <v>23</v>
      </c>
      <c r="F58" t="s">
        <v>24</v>
      </c>
      <c r="G58">
        <v>17</v>
      </c>
      <c r="H58" t="s">
        <v>25</v>
      </c>
      <c r="I58">
        <v>20</v>
      </c>
      <c r="J58" t="s">
        <v>26</v>
      </c>
      <c r="K58">
        <v>111</v>
      </c>
      <c r="N58">
        <v>0</v>
      </c>
      <c r="P58" t="s">
        <v>33</v>
      </c>
      <c r="Q58" t="s">
        <v>34</v>
      </c>
      <c r="R58" t="s">
        <v>29</v>
      </c>
      <c r="S58" t="s">
        <v>30</v>
      </c>
      <c r="T58" s="1">
        <v>11000</v>
      </c>
    </row>
    <row r="59" spans="1:20" x14ac:dyDescent="0.35">
      <c r="A59" t="s">
        <v>35</v>
      </c>
      <c r="B59">
        <v>2003</v>
      </c>
      <c r="C59" t="s">
        <v>22</v>
      </c>
      <c r="E59" t="s">
        <v>23</v>
      </c>
      <c r="F59" t="s">
        <v>24</v>
      </c>
      <c r="G59">
        <v>17</v>
      </c>
      <c r="H59" t="s">
        <v>25</v>
      </c>
      <c r="I59">
        <v>20</v>
      </c>
      <c r="J59" t="s">
        <v>26</v>
      </c>
      <c r="K59">
        <v>111</v>
      </c>
      <c r="N59">
        <v>0</v>
      </c>
      <c r="P59" t="s">
        <v>33</v>
      </c>
      <c r="Q59" t="s">
        <v>34</v>
      </c>
      <c r="R59" t="s">
        <v>29</v>
      </c>
      <c r="S59" t="s">
        <v>30</v>
      </c>
      <c r="T59" s="1">
        <v>6900</v>
      </c>
    </row>
    <row r="60" spans="1:20" x14ac:dyDescent="0.35">
      <c r="A60" t="s">
        <v>35</v>
      </c>
      <c r="B60">
        <v>2002</v>
      </c>
      <c r="C60" t="s">
        <v>22</v>
      </c>
      <c r="E60" t="s">
        <v>23</v>
      </c>
      <c r="F60" t="s">
        <v>24</v>
      </c>
      <c r="G60">
        <v>17</v>
      </c>
      <c r="H60" t="s">
        <v>25</v>
      </c>
      <c r="I60">
        <v>20</v>
      </c>
      <c r="J60" t="s">
        <v>26</v>
      </c>
      <c r="K60">
        <v>111</v>
      </c>
      <c r="N60">
        <v>0</v>
      </c>
      <c r="P60" t="s">
        <v>33</v>
      </c>
      <c r="Q60" t="s">
        <v>34</v>
      </c>
      <c r="R60" t="s">
        <v>29</v>
      </c>
      <c r="S60" t="s">
        <v>30</v>
      </c>
      <c r="T60" s="1">
        <v>3600</v>
      </c>
    </row>
    <row r="61" spans="1:20" x14ac:dyDescent="0.35">
      <c r="A61" t="s">
        <v>35</v>
      </c>
      <c r="B61">
        <v>2001</v>
      </c>
      <c r="C61" t="s">
        <v>22</v>
      </c>
      <c r="E61" t="s">
        <v>23</v>
      </c>
      <c r="F61" t="s">
        <v>24</v>
      </c>
      <c r="G61">
        <v>17</v>
      </c>
      <c r="H61" t="s">
        <v>25</v>
      </c>
      <c r="I61">
        <v>20</v>
      </c>
      <c r="J61" t="s">
        <v>26</v>
      </c>
      <c r="K61">
        <v>111</v>
      </c>
      <c r="N61">
        <v>0</v>
      </c>
      <c r="P61" t="s">
        <v>33</v>
      </c>
      <c r="Q61" t="s">
        <v>34</v>
      </c>
      <c r="R61" t="s">
        <v>29</v>
      </c>
      <c r="S61" t="s">
        <v>30</v>
      </c>
      <c r="T61" s="1">
        <v>2800</v>
      </c>
    </row>
    <row r="62" spans="1:20" x14ac:dyDescent="0.35">
      <c r="A62" t="s">
        <v>35</v>
      </c>
      <c r="B62">
        <v>2000</v>
      </c>
      <c r="C62" t="s">
        <v>22</v>
      </c>
      <c r="E62" t="s">
        <v>23</v>
      </c>
      <c r="F62" t="s">
        <v>24</v>
      </c>
      <c r="G62">
        <v>17</v>
      </c>
      <c r="H62" t="s">
        <v>25</v>
      </c>
      <c r="I62">
        <v>20</v>
      </c>
      <c r="J62" t="s">
        <v>26</v>
      </c>
      <c r="K62">
        <v>111</v>
      </c>
      <c r="N62">
        <v>0</v>
      </c>
      <c r="P62" t="s">
        <v>33</v>
      </c>
      <c r="Q62" t="s">
        <v>34</v>
      </c>
      <c r="R62" t="s">
        <v>29</v>
      </c>
      <c r="S62" t="s">
        <v>30</v>
      </c>
      <c r="T62" s="1">
        <v>2700</v>
      </c>
    </row>
    <row r="63" spans="1:20" x14ac:dyDescent="0.35">
      <c r="A63" t="s">
        <v>35</v>
      </c>
      <c r="B63">
        <v>1999</v>
      </c>
      <c r="C63" t="s">
        <v>22</v>
      </c>
      <c r="E63" t="s">
        <v>23</v>
      </c>
      <c r="F63" t="s">
        <v>24</v>
      </c>
      <c r="G63">
        <v>17</v>
      </c>
      <c r="H63" t="s">
        <v>25</v>
      </c>
      <c r="I63">
        <v>20</v>
      </c>
      <c r="J63" t="s">
        <v>26</v>
      </c>
      <c r="K63">
        <v>111</v>
      </c>
      <c r="N63">
        <v>0</v>
      </c>
      <c r="P63" t="s">
        <v>33</v>
      </c>
      <c r="Q63" t="s">
        <v>34</v>
      </c>
      <c r="R63" t="s">
        <v>29</v>
      </c>
      <c r="S63" t="s">
        <v>30</v>
      </c>
      <c r="T63" s="1">
        <v>3200</v>
      </c>
    </row>
  </sheetData>
  <sortState xmlns:xlrd2="http://schemas.microsoft.com/office/spreadsheetml/2017/richdata2" ref="A2:U63">
    <sortCondition ref="Q1:Q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9B34-FBC7-4179-AD7B-BB954EEB7163}">
  <dimension ref="B1:U26"/>
  <sheetViews>
    <sheetView topLeftCell="A10" workbookViewId="0">
      <selection activeCell="G24" sqref="G24:G26"/>
    </sheetView>
  </sheetViews>
  <sheetFormatPr defaultRowHeight="14.5" x14ac:dyDescent="0.35"/>
  <cols>
    <col min="4" max="4" width="12.1796875" customWidth="1"/>
    <col min="5" max="5" width="16" customWidth="1"/>
    <col min="6" max="6" width="20.1796875" customWidth="1"/>
    <col min="15" max="15" width="20.81640625" customWidth="1"/>
    <col min="16" max="16" width="36.36328125" customWidth="1"/>
  </cols>
  <sheetData>
    <row r="1" spans="2:21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Q1" t="s">
        <v>17</v>
      </c>
      <c r="R1" t="s">
        <v>18</v>
      </c>
      <c r="S1" s="2" t="s">
        <v>19</v>
      </c>
      <c r="T1" t="s">
        <v>20</v>
      </c>
      <c r="U1" t="s">
        <v>36</v>
      </c>
    </row>
    <row r="2" spans="2:21" x14ac:dyDescent="0.35">
      <c r="B2" t="s">
        <v>22</v>
      </c>
      <c r="D2" t="s">
        <v>23</v>
      </c>
      <c r="E2" t="s">
        <v>24</v>
      </c>
      <c r="F2">
        <v>17</v>
      </c>
      <c r="G2" t="s">
        <v>25</v>
      </c>
      <c r="H2">
        <v>20</v>
      </c>
      <c r="I2" t="s">
        <v>26</v>
      </c>
      <c r="J2">
        <v>111</v>
      </c>
      <c r="M2">
        <v>0</v>
      </c>
      <c r="Q2" t="s">
        <v>29</v>
      </c>
      <c r="R2" t="s">
        <v>30</v>
      </c>
      <c r="U2">
        <v>107763.8</v>
      </c>
    </row>
    <row r="3" spans="2:21" x14ac:dyDescent="0.35">
      <c r="B3" t="s">
        <v>22</v>
      </c>
      <c r="D3" t="s">
        <v>23</v>
      </c>
      <c r="E3" t="s">
        <v>24</v>
      </c>
      <c r="F3">
        <v>17</v>
      </c>
      <c r="G3" t="s">
        <v>25</v>
      </c>
      <c r="H3">
        <v>20</v>
      </c>
      <c r="I3" t="s">
        <v>26</v>
      </c>
      <c r="J3">
        <v>111</v>
      </c>
      <c r="M3">
        <v>0</v>
      </c>
      <c r="Q3" t="s">
        <v>29</v>
      </c>
      <c r="R3" t="s">
        <v>30</v>
      </c>
      <c r="U3">
        <v>63582.8</v>
      </c>
    </row>
    <row r="4" spans="2:21" x14ac:dyDescent="0.35">
      <c r="B4" t="s">
        <v>22</v>
      </c>
      <c r="D4" t="s">
        <v>23</v>
      </c>
      <c r="E4" t="s">
        <v>24</v>
      </c>
      <c r="F4">
        <v>17</v>
      </c>
      <c r="G4" t="s">
        <v>25</v>
      </c>
      <c r="H4">
        <v>20</v>
      </c>
      <c r="I4" t="s">
        <v>26</v>
      </c>
      <c r="J4">
        <v>111</v>
      </c>
      <c r="M4">
        <v>0</v>
      </c>
      <c r="Q4" t="s">
        <v>29</v>
      </c>
      <c r="R4" t="s">
        <v>30</v>
      </c>
    </row>
    <row r="5" spans="2:21" x14ac:dyDescent="0.35">
      <c r="B5" t="s">
        <v>22</v>
      </c>
      <c r="D5" t="s">
        <v>23</v>
      </c>
      <c r="E5" t="s">
        <v>24</v>
      </c>
      <c r="F5">
        <v>17</v>
      </c>
      <c r="G5" t="s">
        <v>25</v>
      </c>
      <c r="H5">
        <v>20</v>
      </c>
      <c r="I5" t="s">
        <v>26</v>
      </c>
      <c r="J5">
        <v>111</v>
      </c>
      <c r="M5">
        <v>0</v>
      </c>
      <c r="Q5" t="s">
        <v>29</v>
      </c>
      <c r="R5" t="s">
        <v>30</v>
      </c>
    </row>
    <row r="6" spans="2:21" x14ac:dyDescent="0.35">
      <c r="B6" t="s">
        <v>22</v>
      </c>
      <c r="D6" t="s">
        <v>23</v>
      </c>
      <c r="E6" t="s">
        <v>24</v>
      </c>
      <c r="F6">
        <v>17</v>
      </c>
      <c r="G6" t="s">
        <v>25</v>
      </c>
      <c r="H6">
        <v>20</v>
      </c>
      <c r="I6" t="s">
        <v>26</v>
      </c>
      <c r="J6">
        <v>111</v>
      </c>
      <c r="M6">
        <v>0</v>
      </c>
      <c r="Q6" t="s">
        <v>29</v>
      </c>
      <c r="R6" t="s">
        <v>30</v>
      </c>
      <c r="U6">
        <v>4412</v>
      </c>
    </row>
    <row r="7" spans="2:21" x14ac:dyDescent="0.35">
      <c r="B7" t="s">
        <v>22</v>
      </c>
      <c r="D7" t="s">
        <v>23</v>
      </c>
      <c r="E7" t="s">
        <v>24</v>
      </c>
      <c r="F7">
        <v>17</v>
      </c>
      <c r="G7" t="s">
        <v>25</v>
      </c>
      <c r="H7">
        <v>20</v>
      </c>
      <c r="I7" t="s">
        <v>26</v>
      </c>
      <c r="J7">
        <v>111</v>
      </c>
      <c r="M7">
        <v>0</v>
      </c>
      <c r="Q7" t="s">
        <v>29</v>
      </c>
      <c r="R7" t="s">
        <v>30</v>
      </c>
    </row>
    <row r="8" spans="2:21" x14ac:dyDescent="0.35">
      <c r="B8" t="s">
        <v>22</v>
      </c>
      <c r="D8" t="s">
        <v>23</v>
      </c>
      <c r="E8" t="s">
        <v>24</v>
      </c>
      <c r="F8">
        <v>17</v>
      </c>
      <c r="G8" t="s">
        <v>25</v>
      </c>
      <c r="H8">
        <v>20</v>
      </c>
      <c r="I8" t="s">
        <v>26</v>
      </c>
      <c r="J8">
        <v>111</v>
      </c>
      <c r="M8">
        <v>0</v>
      </c>
      <c r="Q8" t="s">
        <v>29</v>
      </c>
      <c r="R8" t="s">
        <v>30</v>
      </c>
    </row>
    <row r="9" spans="2:21" x14ac:dyDescent="0.35">
      <c r="B9" t="s">
        <v>22</v>
      </c>
      <c r="D9" t="s">
        <v>23</v>
      </c>
      <c r="E9" t="s">
        <v>24</v>
      </c>
      <c r="F9">
        <v>17</v>
      </c>
      <c r="G9" t="s">
        <v>25</v>
      </c>
      <c r="H9">
        <v>20</v>
      </c>
      <c r="I9" t="s">
        <v>26</v>
      </c>
      <c r="J9">
        <v>111</v>
      </c>
      <c r="M9">
        <v>0</v>
      </c>
      <c r="Q9" t="s">
        <v>29</v>
      </c>
      <c r="R9" t="s">
        <v>30</v>
      </c>
    </row>
    <row r="19" spans="3:7" x14ac:dyDescent="0.35">
      <c r="C19" s="4"/>
      <c r="D19" s="4"/>
      <c r="E19" s="5"/>
    </row>
    <row r="20" spans="3:7" x14ac:dyDescent="0.35">
      <c r="C20" s="4" t="s">
        <v>1</v>
      </c>
      <c r="D20" s="4" t="s">
        <v>37</v>
      </c>
      <c r="E20" s="4" t="s">
        <v>38</v>
      </c>
      <c r="F20" s="4" t="s">
        <v>39</v>
      </c>
      <c r="G20" s="4" t="s">
        <v>40</v>
      </c>
    </row>
    <row r="21" spans="3:7" x14ac:dyDescent="0.35">
      <c r="C21" s="4">
        <v>2002</v>
      </c>
      <c r="D21" s="4" t="s">
        <v>27</v>
      </c>
      <c r="E21" s="5">
        <v>96978</v>
      </c>
      <c r="F21">
        <v>83175.097999999998</v>
      </c>
      <c r="G21">
        <f>E21/F21</f>
        <v>1.1659499337169401</v>
      </c>
    </row>
    <row r="22" spans="3:7" x14ac:dyDescent="0.35">
      <c r="C22" s="4">
        <v>2002</v>
      </c>
      <c r="D22" s="4" t="s">
        <v>31</v>
      </c>
      <c r="E22" s="5">
        <v>77340</v>
      </c>
      <c r="F22">
        <v>45571.078999999998</v>
      </c>
      <c r="G22">
        <f>E22/F22</f>
        <v>1.6971290058767317</v>
      </c>
    </row>
    <row r="23" spans="3:7" x14ac:dyDescent="0.35">
      <c r="C23" s="4">
        <v>2002</v>
      </c>
      <c r="D23" s="4" t="s">
        <v>33</v>
      </c>
      <c r="E23" s="5">
        <v>3396</v>
      </c>
      <c r="F23" t="s">
        <v>41</v>
      </c>
    </row>
    <row r="24" spans="3:7" x14ac:dyDescent="0.35">
      <c r="C24" s="4">
        <v>2007</v>
      </c>
      <c r="D24" s="4" t="s">
        <v>27</v>
      </c>
      <c r="E24" s="5">
        <v>121403</v>
      </c>
      <c r="F24">
        <v>97858.25</v>
      </c>
      <c r="G24">
        <f t="shared" ref="G24:G26" si="0">E24/F24</f>
        <v>1.24060056254838</v>
      </c>
    </row>
    <row r="25" spans="3:7" x14ac:dyDescent="0.35">
      <c r="C25" s="4">
        <v>2007</v>
      </c>
      <c r="D25" s="4" t="s">
        <v>31</v>
      </c>
      <c r="E25" s="5">
        <v>41823</v>
      </c>
      <c r="F25">
        <v>24188.959999999999</v>
      </c>
      <c r="G25">
        <f t="shared" si="0"/>
        <v>1.7290119128726493</v>
      </c>
    </row>
    <row r="26" spans="3:7" x14ac:dyDescent="0.35">
      <c r="C26" s="4">
        <v>2007</v>
      </c>
      <c r="D26" s="4" t="s">
        <v>33</v>
      </c>
      <c r="E26" s="5">
        <v>7658</v>
      </c>
      <c r="F26">
        <v>6394.0640000000003</v>
      </c>
      <c r="G26">
        <f t="shared" si="0"/>
        <v>1.1976733420247279</v>
      </c>
    </row>
  </sheetData>
  <sortState xmlns:xlrd2="http://schemas.microsoft.com/office/spreadsheetml/2017/richdata2" ref="A2:U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</vt:lpstr>
      <vt:lpstr>CAPS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Paulukonis, Elizabeth</dc:creator>
  <cp:lastModifiedBy>Paulukonis, Elizabeth</cp:lastModifiedBy>
  <dcterms:created xsi:type="dcterms:W3CDTF">2022-04-13T15:39:39Z</dcterms:created>
  <dcterms:modified xsi:type="dcterms:W3CDTF">2022-05-10T19:22:26Z</dcterms:modified>
</cp:coreProperties>
</file>