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ulukonis_elizabeth_epa_gov/Documents/Profile/Documents/GitHub/pollinator_probabilistic_loading/data_in/NLCD/accuracy/"/>
    </mc:Choice>
  </mc:AlternateContent>
  <xr:revisionPtr revIDLastSave="437" documentId="8_{FC8C3209-31F7-40A9-B833-B7196C79B20B}" xr6:coauthVersionLast="46" xr6:coauthVersionMax="46" xr10:uidLastSave="{04064593-2FEE-47A8-9A9A-1AA617C41E34}"/>
  <bookViews>
    <workbookView xWindow="-110" yWindow="-110" windowWidth="19420" windowHeight="10420" activeTab="3" xr2:uid="{4F8AD214-E4C5-4225-92B5-C1CFAFC17E09}"/>
  </bookViews>
  <sheets>
    <sheet name="2001" sheetId="1" r:id="rId1"/>
    <sheet name="2006" sheetId="5" r:id="rId2"/>
    <sheet name="2011" sheetId="6" r:id="rId3"/>
    <sheet name="2016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7" l="1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B82" i="7"/>
  <c r="Q78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47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B41" i="7"/>
  <c r="Q3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3" i="7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B84" i="6"/>
  <c r="R80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46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B41" i="6"/>
  <c r="D39" i="1"/>
  <c r="R38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3" i="6"/>
  <c r="R15" i="1"/>
  <c r="D80" i="1"/>
  <c r="E80" i="1"/>
  <c r="F80" i="1"/>
  <c r="G80" i="1"/>
  <c r="L80" i="1"/>
  <c r="M80" i="1"/>
  <c r="N80" i="1"/>
  <c r="O80" i="1"/>
  <c r="R76" i="1"/>
  <c r="H80" i="1" s="1"/>
  <c r="R47" i="1"/>
  <c r="R48" i="1"/>
  <c r="R55" i="1"/>
  <c r="R56" i="1"/>
  <c r="N60" i="1"/>
  <c r="R49" i="1" s="1"/>
  <c r="R36" i="1"/>
  <c r="C39" i="1" s="1"/>
  <c r="R9" i="1"/>
  <c r="R16" i="1"/>
  <c r="R17" i="1"/>
  <c r="O19" i="1"/>
  <c r="R10" i="1" s="1"/>
  <c r="R46" i="1" l="1"/>
  <c r="R53" i="1"/>
  <c r="J80" i="1"/>
  <c r="R54" i="1"/>
  <c r="R45" i="1"/>
  <c r="R44" i="1"/>
  <c r="R52" i="1"/>
  <c r="K80" i="1"/>
  <c r="C80" i="1"/>
  <c r="R8" i="1"/>
  <c r="R59" i="1"/>
  <c r="R51" i="1"/>
  <c r="B80" i="1"/>
  <c r="R7" i="1"/>
  <c r="R58" i="1"/>
  <c r="R50" i="1"/>
  <c r="Q80" i="1"/>
  <c r="I80" i="1"/>
  <c r="R57" i="1"/>
  <c r="P80" i="1"/>
  <c r="F39" i="1"/>
  <c r="M39" i="1"/>
  <c r="E39" i="1"/>
  <c r="K39" i="1"/>
  <c r="B39" i="1"/>
  <c r="J39" i="1"/>
  <c r="Q39" i="1"/>
  <c r="I39" i="1"/>
  <c r="R14" i="1"/>
  <c r="R6" i="1"/>
  <c r="P39" i="1"/>
  <c r="H39" i="1"/>
  <c r="R13" i="1"/>
  <c r="R5" i="1"/>
  <c r="O39" i="1"/>
  <c r="G39" i="1"/>
  <c r="R3" i="1"/>
  <c r="R12" i="1"/>
  <c r="N39" i="1"/>
  <c r="R4" i="1"/>
  <c r="R11" i="1"/>
  <c r="R18" i="1"/>
  <c r="L39" i="1"/>
</calcChain>
</file>

<file path=xl/sharedStrings.xml><?xml version="1.0" encoding="utf-8"?>
<sst xmlns="http://schemas.openxmlformats.org/spreadsheetml/2006/main" count="236" uniqueCount="26">
  <si>
    <t>Map</t>
  </si>
  <si>
    <t>Reference</t>
  </si>
  <si>
    <t>p(nlcd|Crop)</t>
  </si>
  <si>
    <t>p(nlcd|Crop')</t>
  </si>
  <si>
    <t>p(nlcd|PCrop)</t>
  </si>
  <si>
    <t>11 - Water</t>
  </si>
  <si>
    <t>12 - Perennial ice/snow</t>
  </si>
  <si>
    <t>21 - Developed, open space</t>
  </si>
  <si>
    <t>22 - Developed, low intensity</t>
  </si>
  <si>
    <t>23 - Developed, medium intensity</t>
  </si>
  <si>
    <t>24 - Developed, high intensity</t>
  </si>
  <si>
    <t>31 - Barren</t>
  </si>
  <si>
    <t>41 - Deciduous forest</t>
  </si>
  <si>
    <t>42 - Evergreen forest</t>
  </si>
  <si>
    <t>43 - Mixed forest</t>
  </si>
  <si>
    <t>52 - Shrubland</t>
  </si>
  <si>
    <t>71 - Grassland</t>
  </si>
  <si>
    <t>81 - Pasture</t>
  </si>
  <si>
    <t>82 - Cultivated crops</t>
  </si>
  <si>
    <t>90 - Woody wetlands</t>
  </si>
  <si>
    <t>95 - Herbaceous wetland</t>
  </si>
  <si>
    <t>p(nlcd|Pcrop')</t>
  </si>
  <si>
    <t>Map ↓</t>
  </si>
  <si>
    <t>Total</t>
  </si>
  <si>
    <t>0.0569</t>
  </si>
  <si>
    <t>p(nlcd|Pcrop)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</si>
</sst>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(* #,##0.00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E2E2E"/>
      <name val="Calibri"/>
      <family val="2"/>
      <scheme val="minor"/>
    </font>
    <font>
      <sz val="11"/>
      <color rgb="FF2E2E2E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7"/>
      <color rgb="FF2E2E2E"/>
      <name val="Georgia"/>
      <family val="1"/>
    </font>
    <font>
      <sz val="7"/>
      <color rgb="FF2E2E2E"/>
      <name val="Georgia"/>
      <family val="1"/>
    </font>
    <font>
      <b/>
      <sz val="12"/>
      <color rgb="FF2E2E2E"/>
      <name val="Calibri"/>
      <family val="2"/>
      <scheme val="minor"/>
    </font>
    <font>
      <sz val="12"/>
      <color rgb="FF2E2E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 style="medium">
        <color rgb="FFEBEBEB"/>
      </left>
      <right/>
      <top style="medium">
        <color rgb="FFEBEBEB"/>
      </top>
      <bottom style="medium">
        <color rgb="FFEBEBEB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2" borderId="3" xfId="0" applyFont="1" applyFill="1" applyBorder="1"/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/>
    <xf numFmtId="0" fontId="8" fillId="3" borderId="0" xfId="0" applyFont="1" applyFill="1" applyBorder="1"/>
    <xf numFmtId="165" fontId="9" fillId="3" borderId="0" xfId="0" applyNumberFormat="1" applyFont="1" applyFill="1" applyBorder="1"/>
    <xf numFmtId="0" fontId="9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1" fillId="0" borderId="0" xfId="0" applyFont="1" applyFill="1"/>
    <xf numFmtId="165" fontId="7" fillId="3" borderId="4" xfId="0" applyNumberFormat="1" applyFont="1" applyFill="1" applyBorder="1"/>
    <xf numFmtId="165" fontId="9" fillId="2" borderId="0" xfId="0" applyNumberFormat="1" applyFont="1" applyFill="1" applyBorder="1"/>
    <xf numFmtId="165" fontId="10" fillId="0" borderId="0" xfId="0" applyNumberFormat="1" applyFont="1" applyFill="1" applyBorder="1"/>
    <xf numFmtId="165" fontId="9" fillId="0" borderId="0" xfId="0" applyNumberFormat="1" applyFont="1" applyFill="1" applyBorder="1"/>
    <xf numFmtId="0" fontId="1" fillId="0" borderId="0" xfId="0" applyFont="1"/>
    <xf numFmtId="165" fontId="6" fillId="3" borderId="0" xfId="0" applyNumberFormat="1" applyFont="1" applyFill="1"/>
    <xf numFmtId="165" fontId="10" fillId="2" borderId="0" xfId="0" applyNumberFormat="1" applyFont="1" applyFill="1" applyBorder="1"/>
    <xf numFmtId="0" fontId="9" fillId="2" borderId="0" xfId="0" applyFont="1" applyFill="1" applyBorder="1"/>
    <xf numFmtId="0" fontId="4" fillId="2" borderId="0" xfId="0" applyNumberFormat="1" applyFont="1" applyFill="1" applyBorder="1"/>
    <xf numFmtId="0" fontId="10" fillId="2" borderId="0" xfId="0" applyNumberFormat="1" applyFont="1" applyFill="1" applyBorder="1"/>
    <xf numFmtId="0" fontId="8" fillId="2" borderId="0" xfId="0" applyFont="1" applyFill="1" applyBorder="1"/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0" fontId="0" fillId="0" borderId="0" xfId="0" applyFont="1"/>
    <xf numFmtId="0" fontId="9" fillId="0" borderId="0" xfId="0" applyFont="1"/>
    <xf numFmtId="0" fontId="13" fillId="0" borderId="5" xfId="0" applyFont="1" applyBorder="1" applyAlignment="1">
      <alignment horizontal="center" vertical="center" wrapText="1"/>
    </xf>
    <xf numFmtId="0" fontId="8" fillId="0" borderId="0" xfId="0" applyFont="1" applyFill="1" applyBorder="1"/>
    <xf numFmtId="0" fontId="9" fillId="0" borderId="0" xfId="0" applyFont="1" applyFill="1"/>
    <xf numFmtId="0" fontId="14" fillId="2" borderId="6" xfId="0" applyFont="1" applyFill="1" applyBorder="1" applyAlignment="1">
      <alignment horizontal="right" vertical="center" wrapText="1"/>
    </xf>
    <xf numFmtId="0" fontId="14" fillId="2" borderId="6" xfId="0" applyFont="1" applyFill="1" applyBorder="1" applyAlignment="1">
      <alignment vertical="center" wrapText="1"/>
    </xf>
    <xf numFmtId="0" fontId="14" fillId="0" borderId="6" xfId="0" applyFont="1" applyBorder="1" applyAlignment="1">
      <alignment horizontal="righ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9" fillId="2" borderId="0" xfId="0" applyFont="1" applyFill="1"/>
    <xf numFmtId="0" fontId="14" fillId="0" borderId="6" xfId="0" applyFont="1" applyBorder="1" applyAlignment="1">
      <alignment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right" vertical="center" wrapText="1"/>
    </xf>
    <xf numFmtId="0" fontId="9" fillId="0" borderId="0" xfId="0" applyFont="1" applyFill="1" applyBorder="1"/>
    <xf numFmtId="0" fontId="14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4" fillId="2" borderId="2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/>
    </xf>
    <xf numFmtId="0" fontId="14" fillId="2" borderId="0" xfId="0" applyFont="1" applyFill="1"/>
    <xf numFmtId="0" fontId="14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4" fontId="0" fillId="0" borderId="0" xfId="0" applyNumberFormat="1" applyFill="1"/>
    <xf numFmtId="164" fontId="9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E70E-7BCF-4815-AFDD-EAB574C264A3}">
  <dimension ref="A1:AG80"/>
  <sheetViews>
    <sheetView topLeftCell="A64" zoomScale="90" zoomScaleNormal="90" workbookViewId="0">
      <selection activeCell="B80" sqref="B80:Q80"/>
    </sheetView>
  </sheetViews>
  <sheetFormatPr defaultRowHeight="14.5" x14ac:dyDescent="0.35"/>
  <cols>
    <col min="1" max="1" width="13.54296875" customWidth="1"/>
    <col min="18" max="18" width="11.08984375" customWidth="1"/>
  </cols>
  <sheetData>
    <row r="1" spans="1:18" ht="15" thickBot="1" x14ac:dyDescent="0.4">
      <c r="A1" s="1" t="s">
        <v>0</v>
      </c>
      <c r="B1" s="58" t="s">
        <v>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8" ht="15" thickBot="1" x14ac:dyDescent="0.4">
      <c r="A2" s="2"/>
      <c r="B2" s="2">
        <v>11</v>
      </c>
      <c r="C2" s="2">
        <v>12</v>
      </c>
      <c r="D2" s="2">
        <v>21</v>
      </c>
      <c r="E2" s="2">
        <v>22</v>
      </c>
      <c r="F2" s="2">
        <v>23</v>
      </c>
      <c r="G2" s="2">
        <v>24</v>
      </c>
      <c r="H2" s="2">
        <v>31</v>
      </c>
      <c r="I2" s="2">
        <v>41</v>
      </c>
      <c r="J2" s="2">
        <v>42</v>
      </c>
      <c r="K2" s="2">
        <v>43</v>
      </c>
      <c r="L2" s="2">
        <v>52</v>
      </c>
      <c r="M2" s="2">
        <v>71</v>
      </c>
      <c r="N2" s="2">
        <v>81</v>
      </c>
      <c r="O2" s="10">
        <v>82</v>
      </c>
      <c r="P2" s="2">
        <v>90</v>
      </c>
      <c r="Q2" s="2">
        <v>95</v>
      </c>
      <c r="R2" s="9" t="s">
        <v>2</v>
      </c>
    </row>
    <row r="3" spans="1:18" x14ac:dyDescent="0.35">
      <c r="A3" s="3">
        <v>11</v>
      </c>
      <c r="B3" s="4">
        <v>1.998</v>
      </c>
      <c r="C3" s="5"/>
      <c r="D3" s="3">
        <v>1.6E-2</v>
      </c>
      <c r="E3" s="5"/>
      <c r="F3" s="5"/>
      <c r="G3" s="5"/>
      <c r="H3" s="3">
        <v>1E-3</v>
      </c>
      <c r="I3" s="3">
        <v>7.0000000000000001E-3</v>
      </c>
      <c r="J3" s="5"/>
      <c r="K3" s="5"/>
      <c r="L3" s="3">
        <v>8.0000000000000002E-3</v>
      </c>
      <c r="M3" s="3">
        <v>1.9E-2</v>
      </c>
      <c r="N3" s="3">
        <v>8.0000000000000002E-3</v>
      </c>
      <c r="O3" s="11">
        <v>2.9000000000000001E-2</v>
      </c>
      <c r="P3" s="3">
        <v>0.05</v>
      </c>
      <c r="Q3" s="3">
        <v>4.0000000000000001E-3</v>
      </c>
      <c r="R3" s="8">
        <f>O3/$O$19</f>
        <v>1.8369544561981379E-3</v>
      </c>
    </row>
    <row r="4" spans="1:18" x14ac:dyDescent="0.35">
      <c r="A4" s="3">
        <v>12</v>
      </c>
      <c r="B4" s="5"/>
      <c r="C4" s="4">
        <v>6.0000000000000001E-3</v>
      </c>
      <c r="D4" s="5"/>
      <c r="E4" s="5"/>
      <c r="F4" s="5"/>
      <c r="G4" s="5"/>
      <c r="H4" s="3">
        <v>1E-3</v>
      </c>
      <c r="I4" s="5"/>
      <c r="J4" s="5"/>
      <c r="K4" s="5"/>
      <c r="L4" s="5"/>
      <c r="M4" s="3">
        <v>4.0000000000000001E-3</v>
      </c>
      <c r="N4" s="5"/>
      <c r="O4" s="12"/>
      <c r="P4" s="5"/>
      <c r="Q4" s="5"/>
      <c r="R4" s="8">
        <f>O4/$O$19</f>
        <v>0</v>
      </c>
    </row>
    <row r="5" spans="1:18" x14ac:dyDescent="0.35">
      <c r="A5" s="3">
        <v>21</v>
      </c>
      <c r="B5" s="3">
        <v>5.0000000000000001E-3</v>
      </c>
      <c r="C5" s="5"/>
      <c r="D5" s="4">
        <v>1.554</v>
      </c>
      <c r="E5" s="3">
        <v>0.20100000000000001</v>
      </c>
      <c r="F5" s="3">
        <v>2.8000000000000001E-2</v>
      </c>
      <c r="G5" s="5"/>
      <c r="H5" s="3">
        <v>2E-3</v>
      </c>
      <c r="I5" s="3">
        <v>0.27200000000000002</v>
      </c>
      <c r="J5" s="3">
        <v>0.14699999999999999</v>
      </c>
      <c r="K5" s="3">
        <v>9.9000000000000005E-2</v>
      </c>
      <c r="L5" s="3">
        <v>0.14099999999999999</v>
      </c>
      <c r="M5" s="3">
        <v>0.155</v>
      </c>
      <c r="N5" s="3">
        <v>0.221</v>
      </c>
      <c r="O5" s="11">
        <v>0.20399999999999999</v>
      </c>
      <c r="P5" s="3">
        <v>2.9000000000000001E-2</v>
      </c>
      <c r="Q5" s="3">
        <v>1.0999999999999999E-2</v>
      </c>
      <c r="R5" s="8">
        <f t="shared" ref="R5:R18" si="0">O5/$O$19</f>
        <v>1.2922024450497244E-2</v>
      </c>
    </row>
    <row r="6" spans="1:18" x14ac:dyDescent="0.35">
      <c r="A6" s="3">
        <v>22</v>
      </c>
      <c r="B6" s="5"/>
      <c r="C6" s="5"/>
      <c r="D6" s="3">
        <v>0.307</v>
      </c>
      <c r="E6" s="4">
        <v>0.872</v>
      </c>
      <c r="F6" s="3">
        <v>9.0999999999999998E-2</v>
      </c>
      <c r="G6" s="3">
        <v>1.6E-2</v>
      </c>
      <c r="H6" s="3">
        <v>1.4E-2</v>
      </c>
      <c r="I6" s="3">
        <v>1.6E-2</v>
      </c>
      <c r="J6" s="3">
        <v>1.7999999999999999E-2</v>
      </c>
      <c r="K6" s="5"/>
      <c r="L6" s="3">
        <v>4.1000000000000002E-2</v>
      </c>
      <c r="M6" s="3">
        <v>1.9E-2</v>
      </c>
      <c r="N6" s="3">
        <v>3.7999999999999999E-2</v>
      </c>
      <c r="O6" s="11">
        <v>5.3999999999999999E-2</v>
      </c>
      <c r="P6" s="3">
        <v>1.6E-2</v>
      </c>
      <c r="Q6" s="3">
        <v>1.7999999999999999E-2</v>
      </c>
      <c r="R6" s="8">
        <f t="shared" si="0"/>
        <v>3.4205358839551532E-3</v>
      </c>
    </row>
    <row r="7" spans="1:18" x14ac:dyDescent="0.35">
      <c r="A7" s="3">
        <v>23</v>
      </c>
      <c r="B7" s="3">
        <v>6.0000000000000001E-3</v>
      </c>
      <c r="C7" s="5"/>
      <c r="D7" s="3">
        <v>0.105</v>
      </c>
      <c r="E7" s="3">
        <v>5.1999999999999998E-2</v>
      </c>
      <c r="F7" s="4">
        <v>0.49099999999999999</v>
      </c>
      <c r="G7" s="3">
        <v>2.9000000000000001E-2</v>
      </c>
      <c r="H7" s="3">
        <v>2E-3</v>
      </c>
      <c r="I7" s="5"/>
      <c r="J7" s="3">
        <v>5.0000000000000001E-3</v>
      </c>
      <c r="K7" s="5"/>
      <c r="L7" s="3">
        <v>8.9999999999999993E-3</v>
      </c>
      <c r="M7" s="3">
        <v>2.1999999999999999E-2</v>
      </c>
      <c r="N7" s="5"/>
      <c r="O7" s="12"/>
      <c r="P7" s="5"/>
      <c r="Q7" s="3">
        <v>8.9999999999999993E-3</v>
      </c>
      <c r="R7" s="8">
        <f t="shared" si="0"/>
        <v>0</v>
      </c>
    </row>
    <row r="8" spans="1:18" x14ac:dyDescent="0.35">
      <c r="A8" s="3">
        <v>24</v>
      </c>
      <c r="B8" s="3">
        <v>6.0000000000000001E-3</v>
      </c>
      <c r="C8" s="5"/>
      <c r="D8" s="3">
        <v>8.9999999999999993E-3</v>
      </c>
      <c r="E8" s="3">
        <v>8.9999999999999993E-3</v>
      </c>
      <c r="F8" s="3">
        <v>5.0000000000000001E-3</v>
      </c>
      <c r="G8" s="4">
        <v>0.2</v>
      </c>
      <c r="H8" s="5"/>
      <c r="I8" s="5"/>
      <c r="J8" s="5"/>
      <c r="K8" s="5"/>
      <c r="L8" s="5"/>
      <c r="M8" s="5"/>
      <c r="N8" s="5"/>
      <c r="O8" s="12"/>
      <c r="P8" s="5"/>
      <c r="Q8" s="5"/>
      <c r="R8" s="8">
        <f t="shared" si="0"/>
        <v>0</v>
      </c>
    </row>
    <row r="9" spans="1:18" x14ac:dyDescent="0.35">
      <c r="A9" s="3">
        <v>31</v>
      </c>
      <c r="B9" s="3">
        <v>3.9E-2</v>
      </c>
      <c r="C9" s="5"/>
      <c r="D9" s="3">
        <v>1.2999999999999999E-2</v>
      </c>
      <c r="E9" s="3">
        <v>1E-3</v>
      </c>
      <c r="F9" s="5"/>
      <c r="G9" s="3">
        <v>1E-3</v>
      </c>
      <c r="H9" s="4">
        <v>0.83099999999999996</v>
      </c>
      <c r="I9" s="3">
        <v>1.4E-2</v>
      </c>
      <c r="J9" s="3">
        <v>4.1000000000000002E-2</v>
      </c>
      <c r="K9" s="3">
        <v>2E-3</v>
      </c>
      <c r="L9" s="3">
        <v>0.115</v>
      </c>
      <c r="M9" s="3">
        <v>0.129</v>
      </c>
      <c r="N9" s="3">
        <v>1.2E-2</v>
      </c>
      <c r="O9" s="11">
        <v>4.0000000000000001E-3</v>
      </c>
      <c r="P9" s="3">
        <v>5.0000000000000001E-3</v>
      </c>
      <c r="Q9" s="3">
        <v>5.0000000000000001E-3</v>
      </c>
      <c r="R9" s="8">
        <f t="shared" si="0"/>
        <v>2.5337302844112244E-4</v>
      </c>
    </row>
    <row r="10" spans="1:18" x14ac:dyDescent="0.35">
      <c r="A10" s="3">
        <v>41</v>
      </c>
      <c r="B10" s="3">
        <v>1E-3</v>
      </c>
      <c r="C10" s="5"/>
      <c r="D10" s="3">
        <v>0.14599999999999999</v>
      </c>
      <c r="E10" s="3">
        <v>3.4000000000000002E-2</v>
      </c>
      <c r="F10" s="5"/>
      <c r="G10" s="5"/>
      <c r="H10" s="5"/>
      <c r="I10" s="4">
        <v>10.154</v>
      </c>
      <c r="J10" s="3">
        <v>0.83899999999999997</v>
      </c>
      <c r="K10" s="3">
        <v>0.29099999999999998</v>
      </c>
      <c r="L10" s="3">
        <v>0.252</v>
      </c>
      <c r="M10" s="3">
        <v>9.6000000000000002E-2</v>
      </c>
      <c r="N10" s="3">
        <v>0.105</v>
      </c>
      <c r="O10" s="11">
        <v>8.7999999999999995E-2</v>
      </c>
      <c r="P10" s="3">
        <v>0.19600000000000001</v>
      </c>
      <c r="Q10" s="3">
        <v>1E-3</v>
      </c>
      <c r="R10" s="8">
        <f t="shared" si="0"/>
        <v>5.5742066257046937E-3</v>
      </c>
    </row>
    <row r="11" spans="1:18" x14ac:dyDescent="0.35">
      <c r="A11" s="3">
        <v>42</v>
      </c>
      <c r="B11" s="5"/>
      <c r="C11" s="5"/>
      <c r="D11" s="3">
        <v>0.125</v>
      </c>
      <c r="E11" s="5"/>
      <c r="F11" s="5"/>
      <c r="G11" s="5"/>
      <c r="H11" s="5"/>
      <c r="I11" s="3">
        <v>0.83499999999999996</v>
      </c>
      <c r="J11" s="4">
        <v>10.534000000000001</v>
      </c>
      <c r="K11" s="3">
        <v>0.28499999999999998</v>
      </c>
      <c r="L11" s="3">
        <v>0.54300000000000004</v>
      </c>
      <c r="M11" s="3">
        <v>0.157</v>
      </c>
      <c r="N11" s="3">
        <v>2.7E-2</v>
      </c>
      <c r="O11" s="11">
        <v>6.9000000000000006E-2</v>
      </c>
      <c r="P11" s="3">
        <v>1E-3</v>
      </c>
      <c r="Q11" s="5"/>
      <c r="R11" s="8">
        <f t="shared" si="0"/>
        <v>4.3706847406093626E-3</v>
      </c>
    </row>
    <row r="12" spans="1:18" x14ac:dyDescent="0.35">
      <c r="A12" s="3">
        <v>43</v>
      </c>
      <c r="B12" s="3">
        <v>1E-3</v>
      </c>
      <c r="C12" s="5"/>
      <c r="D12" s="3">
        <v>1.7999999999999999E-2</v>
      </c>
      <c r="E12" s="5"/>
      <c r="F12" s="5"/>
      <c r="G12" s="5"/>
      <c r="H12" s="5"/>
      <c r="I12" s="3">
        <v>8.2000000000000003E-2</v>
      </c>
      <c r="J12" s="3">
        <v>7.1999999999999995E-2</v>
      </c>
      <c r="K12" s="4">
        <v>1.669</v>
      </c>
      <c r="L12" s="3">
        <v>4.1000000000000002E-2</v>
      </c>
      <c r="M12" s="3">
        <v>0.06</v>
      </c>
      <c r="N12" s="5"/>
      <c r="O12" s="12"/>
      <c r="P12" s="3">
        <v>2.4E-2</v>
      </c>
      <c r="Q12" s="5"/>
      <c r="R12" s="8">
        <f t="shared" si="0"/>
        <v>0</v>
      </c>
    </row>
    <row r="13" spans="1:18" x14ac:dyDescent="0.35">
      <c r="A13" s="3">
        <v>52</v>
      </c>
      <c r="B13" s="3">
        <v>8.0000000000000002E-3</v>
      </c>
      <c r="C13" s="5"/>
      <c r="D13" s="3">
        <v>0.35399999999999998</v>
      </c>
      <c r="E13" s="3">
        <v>1.9E-2</v>
      </c>
      <c r="F13" s="5"/>
      <c r="G13" s="5"/>
      <c r="H13" s="3">
        <v>9.5000000000000001E-2</v>
      </c>
      <c r="I13" s="3">
        <v>0.59499999999999997</v>
      </c>
      <c r="J13" s="3">
        <v>0.61399999999999999</v>
      </c>
      <c r="K13" s="3">
        <v>0.29299999999999998</v>
      </c>
      <c r="L13" s="4">
        <v>18.516999999999999</v>
      </c>
      <c r="M13" s="3">
        <v>0.57999999999999996</v>
      </c>
      <c r="N13" s="3">
        <v>0.38800000000000001</v>
      </c>
      <c r="O13" s="11">
        <v>0.217</v>
      </c>
      <c r="P13" s="3">
        <v>8.9999999999999993E-3</v>
      </c>
      <c r="Q13" s="3">
        <v>0.157</v>
      </c>
      <c r="R13" s="8">
        <f t="shared" si="0"/>
        <v>1.3745486792930894E-2</v>
      </c>
    </row>
    <row r="14" spans="1:18" x14ac:dyDescent="0.35">
      <c r="A14" s="3">
        <v>71</v>
      </c>
      <c r="B14" s="3">
        <v>7.0000000000000001E-3</v>
      </c>
      <c r="C14" s="5"/>
      <c r="D14" s="3">
        <v>0.34200000000000003</v>
      </c>
      <c r="E14" s="3">
        <v>3.6999999999999998E-2</v>
      </c>
      <c r="F14" s="5"/>
      <c r="G14" s="5"/>
      <c r="H14" s="3">
        <v>1E-3</v>
      </c>
      <c r="I14" s="3">
        <v>0.28699999999999998</v>
      </c>
      <c r="J14" s="3">
        <v>0.19600000000000001</v>
      </c>
      <c r="K14" s="3">
        <v>2.9000000000000001E-2</v>
      </c>
      <c r="L14" s="3">
        <v>0.372</v>
      </c>
      <c r="M14" s="4">
        <v>11.055</v>
      </c>
      <c r="N14" s="3">
        <v>1.4570000000000001</v>
      </c>
      <c r="O14" s="11">
        <v>0.71399999999999997</v>
      </c>
      <c r="P14" s="3">
        <v>1E-3</v>
      </c>
      <c r="Q14" s="3">
        <v>0.11799999999999999</v>
      </c>
      <c r="R14" s="8">
        <f t="shared" si="0"/>
        <v>4.5227085576740357E-2</v>
      </c>
    </row>
    <row r="15" spans="1:18" x14ac:dyDescent="0.35">
      <c r="A15" s="3">
        <v>81</v>
      </c>
      <c r="B15" s="5"/>
      <c r="C15" s="5"/>
      <c r="D15" s="3">
        <v>0.29199999999999998</v>
      </c>
      <c r="E15" s="3">
        <v>1.6E-2</v>
      </c>
      <c r="F15" s="5"/>
      <c r="G15" s="5"/>
      <c r="H15" s="3">
        <v>1.7000000000000001E-2</v>
      </c>
      <c r="I15" s="3">
        <v>0.189</v>
      </c>
      <c r="J15" s="3">
        <v>3.3000000000000002E-2</v>
      </c>
      <c r="K15" s="3">
        <v>2E-3</v>
      </c>
      <c r="L15" s="3">
        <v>0.20200000000000001</v>
      </c>
      <c r="M15" s="3">
        <v>0.253</v>
      </c>
      <c r="N15" s="4">
        <v>5.5540000000000003</v>
      </c>
      <c r="O15" s="11">
        <v>0.106</v>
      </c>
      <c r="P15" s="3">
        <v>7.0000000000000001E-3</v>
      </c>
      <c r="Q15" s="3">
        <v>3.9E-2</v>
      </c>
      <c r="R15" s="8">
        <f>O15/$O$19</f>
        <v>6.7143852536897452E-3</v>
      </c>
    </row>
    <row r="16" spans="1:18" x14ac:dyDescent="0.35">
      <c r="A16" s="3">
        <v>82</v>
      </c>
      <c r="B16" s="3">
        <v>0.04</v>
      </c>
      <c r="C16" s="5"/>
      <c r="D16" s="3">
        <v>0.22700000000000001</v>
      </c>
      <c r="E16" s="3">
        <v>8.9999999999999993E-3</v>
      </c>
      <c r="F16" s="3">
        <v>7.0000000000000001E-3</v>
      </c>
      <c r="G16" s="5"/>
      <c r="H16" s="3">
        <v>1E-3</v>
      </c>
      <c r="I16" s="3">
        <v>0.10100000000000001</v>
      </c>
      <c r="J16" s="3">
        <v>1.7999999999999999E-2</v>
      </c>
      <c r="K16" s="3">
        <v>1E-3</v>
      </c>
      <c r="L16" s="3">
        <v>0.224</v>
      </c>
      <c r="M16" s="3">
        <v>0.19</v>
      </c>
      <c r="N16" s="3">
        <v>0.89600000000000002</v>
      </c>
      <c r="O16" s="13">
        <v>14.247</v>
      </c>
      <c r="P16" s="3">
        <v>5.5E-2</v>
      </c>
      <c r="Q16" s="3">
        <v>1.7000000000000001E-2</v>
      </c>
      <c r="R16" s="8">
        <f t="shared" si="0"/>
        <v>0.90245138405016789</v>
      </c>
    </row>
    <row r="17" spans="1:33" x14ac:dyDescent="0.35">
      <c r="A17" s="3">
        <v>90</v>
      </c>
      <c r="B17" s="3">
        <v>1.0999999999999999E-2</v>
      </c>
      <c r="C17" s="5"/>
      <c r="D17" s="3">
        <v>1.6E-2</v>
      </c>
      <c r="E17" s="5"/>
      <c r="F17" s="3">
        <v>0.03</v>
      </c>
      <c r="G17" s="5"/>
      <c r="H17" s="5"/>
      <c r="I17" s="3">
        <v>1.1599999999999999</v>
      </c>
      <c r="J17" s="3">
        <v>0.36199999999999999</v>
      </c>
      <c r="K17" s="3">
        <v>0.76200000000000001</v>
      </c>
      <c r="L17" s="3">
        <v>0.25600000000000001</v>
      </c>
      <c r="M17" s="3">
        <v>7.6999999999999999E-2</v>
      </c>
      <c r="N17" s="3">
        <v>3.4000000000000002E-2</v>
      </c>
      <c r="O17" s="11">
        <v>3.9E-2</v>
      </c>
      <c r="P17" s="4">
        <v>1.143</v>
      </c>
      <c r="Q17" s="3">
        <v>7.0000000000000007E-2</v>
      </c>
      <c r="R17" s="8">
        <f t="shared" si="0"/>
        <v>2.4703870273009442E-3</v>
      </c>
    </row>
    <row r="18" spans="1:33" x14ac:dyDescent="0.35">
      <c r="A18" s="3">
        <v>95</v>
      </c>
      <c r="B18" s="3">
        <v>5.6000000000000001E-2</v>
      </c>
      <c r="C18" s="5"/>
      <c r="D18" s="3">
        <v>2E-3</v>
      </c>
      <c r="E18" s="3">
        <v>5.0000000000000001E-3</v>
      </c>
      <c r="F18" s="5"/>
      <c r="G18" s="5"/>
      <c r="H18" s="3">
        <v>5.0000000000000001E-3</v>
      </c>
      <c r="I18" s="3">
        <v>0.111</v>
      </c>
      <c r="J18" s="3">
        <v>8.0000000000000002E-3</v>
      </c>
      <c r="K18" s="3">
        <v>2E-3</v>
      </c>
      <c r="L18" s="3">
        <v>0.108</v>
      </c>
      <c r="M18" s="3">
        <v>0.111</v>
      </c>
      <c r="N18" s="3">
        <v>0.124</v>
      </c>
      <c r="O18" s="11">
        <v>1.6E-2</v>
      </c>
      <c r="P18" s="3">
        <v>0.16700000000000001</v>
      </c>
      <c r="Q18" s="4">
        <v>0.46200000000000002</v>
      </c>
      <c r="R18" s="8">
        <f t="shared" si="0"/>
        <v>1.0134921137644898E-3</v>
      </c>
    </row>
    <row r="19" spans="1:33" x14ac:dyDescent="0.35">
      <c r="O19">
        <f>SUM(O3:O18)</f>
        <v>15.786999999999999</v>
      </c>
    </row>
    <row r="20" spans="1:33" ht="15" thickBot="1" x14ac:dyDescent="0.4"/>
    <row r="21" spans="1:33" ht="15" thickBot="1" x14ac:dyDescent="0.4">
      <c r="A21" s="1" t="s">
        <v>0</v>
      </c>
      <c r="B21" s="58" t="s">
        <v>1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spans="1:33" ht="15" thickBot="1" x14ac:dyDescent="0.4">
      <c r="A22" s="2"/>
      <c r="B22" s="2">
        <v>11</v>
      </c>
      <c r="C22" s="2">
        <v>12</v>
      </c>
      <c r="D22" s="2">
        <v>21</v>
      </c>
      <c r="E22" s="2">
        <v>22</v>
      </c>
      <c r="F22" s="2">
        <v>23</v>
      </c>
      <c r="G22" s="2">
        <v>24</v>
      </c>
      <c r="H22" s="2">
        <v>31</v>
      </c>
      <c r="I22" s="2">
        <v>41</v>
      </c>
      <c r="J22" s="2">
        <v>42</v>
      </c>
      <c r="K22" s="2">
        <v>43</v>
      </c>
      <c r="L22" s="2">
        <v>52</v>
      </c>
      <c r="M22" s="2">
        <v>71</v>
      </c>
      <c r="N22" s="2">
        <v>81</v>
      </c>
      <c r="O22" s="2">
        <v>82</v>
      </c>
      <c r="P22" s="2">
        <v>90</v>
      </c>
      <c r="Q22" s="2">
        <v>95</v>
      </c>
      <c r="R22" s="22"/>
      <c r="S22" s="6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35">
      <c r="A23" s="3">
        <v>11</v>
      </c>
      <c r="B23" s="4">
        <v>1.998</v>
      </c>
      <c r="C23" s="5"/>
      <c r="D23" s="3">
        <v>1.6E-2</v>
      </c>
      <c r="E23" s="5"/>
      <c r="F23" s="5"/>
      <c r="G23" s="5"/>
      <c r="H23" s="3">
        <v>1E-3</v>
      </c>
      <c r="I23" s="3">
        <v>7.0000000000000001E-3</v>
      </c>
      <c r="J23" s="5"/>
      <c r="K23" s="5"/>
      <c r="L23" s="3">
        <v>8.0000000000000002E-3</v>
      </c>
      <c r="M23" s="3">
        <v>1.9E-2</v>
      </c>
      <c r="N23" s="3">
        <v>8.0000000000000002E-3</v>
      </c>
      <c r="O23" s="3">
        <v>2.9000000000000001E-2</v>
      </c>
      <c r="P23" s="3">
        <v>0.05</v>
      </c>
      <c r="Q23" s="3">
        <v>4.0000000000000001E-3</v>
      </c>
      <c r="S23" s="6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35">
      <c r="A24" s="3">
        <v>12</v>
      </c>
      <c r="B24" s="5"/>
      <c r="C24" s="4">
        <v>6.0000000000000001E-3</v>
      </c>
      <c r="D24" s="5"/>
      <c r="E24" s="5"/>
      <c r="F24" s="5"/>
      <c r="G24" s="5"/>
      <c r="H24" s="3">
        <v>1E-3</v>
      </c>
      <c r="I24" s="5"/>
      <c r="J24" s="5"/>
      <c r="K24" s="5"/>
      <c r="L24" s="5"/>
      <c r="M24" s="3">
        <v>4.0000000000000001E-3</v>
      </c>
      <c r="N24" s="5"/>
      <c r="O24" s="5"/>
      <c r="P24" s="5"/>
      <c r="Q24" s="5"/>
      <c r="S24" s="6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x14ac:dyDescent="0.35">
      <c r="A25" s="3">
        <v>21</v>
      </c>
      <c r="B25" s="3">
        <v>5.0000000000000001E-3</v>
      </c>
      <c r="C25" s="5"/>
      <c r="D25" s="4">
        <v>1.554</v>
      </c>
      <c r="E25" s="3">
        <v>0.20100000000000001</v>
      </c>
      <c r="F25" s="3">
        <v>2.8000000000000001E-2</v>
      </c>
      <c r="G25" s="5"/>
      <c r="H25" s="3">
        <v>2E-3</v>
      </c>
      <c r="I25" s="3">
        <v>0.27200000000000002</v>
      </c>
      <c r="J25" s="3">
        <v>0.14699999999999999</v>
      </c>
      <c r="K25" s="3">
        <v>9.9000000000000005E-2</v>
      </c>
      <c r="L25" s="3">
        <v>0.14099999999999999</v>
      </c>
      <c r="M25" s="3">
        <v>0.155</v>
      </c>
      <c r="N25" s="3">
        <v>0.221</v>
      </c>
      <c r="O25" s="3">
        <v>0.20399999999999999</v>
      </c>
      <c r="P25" s="3">
        <v>2.9000000000000001E-2</v>
      </c>
      <c r="Q25" s="3">
        <v>1.0999999999999999E-2</v>
      </c>
      <c r="S25" s="6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x14ac:dyDescent="0.35">
      <c r="A26" s="3">
        <v>22</v>
      </c>
      <c r="B26" s="5"/>
      <c r="C26" s="5"/>
      <c r="D26" s="3">
        <v>0.307</v>
      </c>
      <c r="E26" s="4">
        <v>0.872</v>
      </c>
      <c r="F26" s="3">
        <v>9.0999999999999998E-2</v>
      </c>
      <c r="G26" s="3">
        <v>1.6E-2</v>
      </c>
      <c r="H26" s="3">
        <v>1.4E-2</v>
      </c>
      <c r="I26" s="3">
        <v>1.6E-2</v>
      </c>
      <c r="J26" s="3">
        <v>1.7999999999999999E-2</v>
      </c>
      <c r="K26" s="5"/>
      <c r="L26" s="3">
        <v>4.1000000000000002E-2</v>
      </c>
      <c r="M26" s="3">
        <v>1.9E-2</v>
      </c>
      <c r="N26" s="3">
        <v>3.7999999999999999E-2</v>
      </c>
      <c r="O26" s="3">
        <v>5.3999999999999999E-2</v>
      </c>
      <c r="P26" s="3">
        <v>1.6E-2</v>
      </c>
      <c r="Q26" s="3">
        <v>1.7999999999999999E-2</v>
      </c>
      <c r="S26" s="64"/>
      <c r="T26" s="64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35">
      <c r="A27" s="3">
        <v>23</v>
      </c>
      <c r="B27" s="3">
        <v>6.0000000000000001E-3</v>
      </c>
      <c r="C27" s="5"/>
      <c r="D27" s="3">
        <v>0.105</v>
      </c>
      <c r="E27" s="3">
        <v>5.1999999999999998E-2</v>
      </c>
      <c r="F27" s="4">
        <v>0.49099999999999999</v>
      </c>
      <c r="G27" s="3">
        <v>2.9000000000000001E-2</v>
      </c>
      <c r="H27" s="3">
        <v>2E-3</v>
      </c>
      <c r="I27" s="5"/>
      <c r="J27" s="3">
        <v>5.0000000000000001E-3</v>
      </c>
      <c r="K27" s="5"/>
      <c r="L27" s="3">
        <v>8.9999999999999993E-3</v>
      </c>
      <c r="M27" s="3">
        <v>2.1999999999999999E-2</v>
      </c>
      <c r="N27" s="5"/>
      <c r="O27" s="5"/>
      <c r="P27" s="5"/>
      <c r="Q27" s="3">
        <v>8.9999999999999993E-3</v>
      </c>
      <c r="S27" s="6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35">
      <c r="A28" s="3">
        <v>24</v>
      </c>
      <c r="B28" s="3">
        <v>6.0000000000000001E-3</v>
      </c>
      <c r="C28" s="5"/>
      <c r="D28" s="3">
        <v>8.9999999999999993E-3</v>
      </c>
      <c r="E28" s="3">
        <v>8.9999999999999993E-3</v>
      </c>
      <c r="F28" s="3">
        <v>5.0000000000000001E-3</v>
      </c>
      <c r="G28" s="4">
        <v>0.2</v>
      </c>
      <c r="H28" s="5"/>
      <c r="I28" s="5"/>
      <c r="J28" s="5"/>
      <c r="K28" s="5"/>
      <c r="L28" s="5"/>
      <c r="M28" s="5"/>
      <c r="N28" s="5"/>
      <c r="O28" s="5"/>
      <c r="P28" s="5"/>
      <c r="Q28" s="5"/>
      <c r="S28" s="64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35">
      <c r="A29" s="3">
        <v>31</v>
      </c>
      <c r="B29" s="3">
        <v>3.9E-2</v>
      </c>
      <c r="C29" s="5"/>
      <c r="D29" s="3">
        <v>1.2999999999999999E-2</v>
      </c>
      <c r="E29" s="3">
        <v>1E-3</v>
      </c>
      <c r="F29" s="5"/>
      <c r="G29" s="3">
        <v>1E-3</v>
      </c>
      <c r="H29" s="4">
        <v>0.83099999999999996</v>
      </c>
      <c r="I29" s="3">
        <v>1.4E-2</v>
      </c>
      <c r="J29" s="3">
        <v>4.1000000000000002E-2</v>
      </c>
      <c r="K29" s="3">
        <v>2E-3</v>
      </c>
      <c r="L29" s="3">
        <v>0.115</v>
      </c>
      <c r="M29" s="3">
        <v>0.129</v>
      </c>
      <c r="N29" s="3">
        <v>1.2E-2</v>
      </c>
      <c r="O29" s="3">
        <v>4.0000000000000001E-3</v>
      </c>
      <c r="P29" s="3">
        <v>5.0000000000000001E-3</v>
      </c>
      <c r="Q29" s="3">
        <v>5.0000000000000001E-3</v>
      </c>
      <c r="S29" s="6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35">
      <c r="A30" s="3">
        <v>41</v>
      </c>
      <c r="B30" s="3">
        <v>1E-3</v>
      </c>
      <c r="C30" s="5"/>
      <c r="D30" s="3">
        <v>0.14599999999999999</v>
      </c>
      <c r="E30" s="3">
        <v>3.4000000000000002E-2</v>
      </c>
      <c r="F30" s="5"/>
      <c r="G30" s="5"/>
      <c r="H30" s="5"/>
      <c r="I30" s="4">
        <v>10.154</v>
      </c>
      <c r="J30" s="3">
        <v>0.83899999999999997</v>
      </c>
      <c r="K30" s="3">
        <v>0.29099999999999998</v>
      </c>
      <c r="L30" s="3">
        <v>0.252</v>
      </c>
      <c r="M30" s="3">
        <v>9.6000000000000002E-2</v>
      </c>
      <c r="N30" s="3">
        <v>0.105</v>
      </c>
      <c r="O30" s="3">
        <v>8.7999999999999995E-2</v>
      </c>
      <c r="P30" s="3">
        <v>0.19600000000000001</v>
      </c>
      <c r="Q30" s="3">
        <v>1E-3</v>
      </c>
      <c r="S30" s="6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35">
      <c r="A31" s="3">
        <v>42</v>
      </c>
      <c r="B31" s="5"/>
      <c r="C31" s="5"/>
      <c r="D31" s="3">
        <v>0.125</v>
      </c>
      <c r="E31" s="5"/>
      <c r="F31" s="5"/>
      <c r="G31" s="5"/>
      <c r="H31" s="5"/>
      <c r="I31" s="3">
        <v>0.83499999999999996</v>
      </c>
      <c r="J31" s="4">
        <v>10.534000000000001</v>
      </c>
      <c r="K31" s="3">
        <v>0.28499999999999998</v>
      </c>
      <c r="L31" s="3">
        <v>0.54300000000000004</v>
      </c>
      <c r="M31" s="3">
        <v>0.157</v>
      </c>
      <c r="N31" s="3">
        <v>2.7E-2</v>
      </c>
      <c r="O31" s="3">
        <v>6.9000000000000006E-2</v>
      </c>
      <c r="P31" s="3">
        <v>1E-3</v>
      </c>
      <c r="Q31" s="5"/>
      <c r="S31" s="6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35">
      <c r="A32" s="3">
        <v>43</v>
      </c>
      <c r="B32" s="3">
        <v>1E-3</v>
      </c>
      <c r="C32" s="5"/>
      <c r="D32" s="3">
        <v>1.7999999999999999E-2</v>
      </c>
      <c r="E32" s="5"/>
      <c r="F32" s="5"/>
      <c r="G32" s="5"/>
      <c r="H32" s="5"/>
      <c r="I32" s="3">
        <v>8.2000000000000003E-2</v>
      </c>
      <c r="J32" s="3">
        <v>7.1999999999999995E-2</v>
      </c>
      <c r="K32" s="4">
        <v>1.669</v>
      </c>
      <c r="L32" s="3">
        <v>4.1000000000000002E-2</v>
      </c>
      <c r="M32" s="3">
        <v>0.06</v>
      </c>
      <c r="N32" s="5"/>
      <c r="O32" s="5"/>
      <c r="P32" s="3">
        <v>2.4E-2</v>
      </c>
      <c r="Q32" s="5"/>
      <c r="S32" s="6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35">
      <c r="A33" s="3">
        <v>52</v>
      </c>
      <c r="B33" s="3">
        <v>8.0000000000000002E-3</v>
      </c>
      <c r="C33" s="5"/>
      <c r="D33" s="3">
        <v>0.35399999999999998</v>
      </c>
      <c r="E33" s="3">
        <v>1.9E-2</v>
      </c>
      <c r="F33" s="5"/>
      <c r="G33" s="5"/>
      <c r="H33" s="3">
        <v>9.5000000000000001E-2</v>
      </c>
      <c r="I33" s="3">
        <v>0.59499999999999997</v>
      </c>
      <c r="J33" s="3">
        <v>0.61399999999999999</v>
      </c>
      <c r="K33" s="3">
        <v>0.29299999999999998</v>
      </c>
      <c r="L33" s="4">
        <v>18.516999999999999</v>
      </c>
      <c r="M33" s="3">
        <v>0.57999999999999996</v>
      </c>
      <c r="N33" s="3">
        <v>0.38800000000000001</v>
      </c>
      <c r="O33" s="3">
        <v>0.217</v>
      </c>
      <c r="P33" s="3">
        <v>8.9999999999999993E-3</v>
      </c>
      <c r="Q33" s="3">
        <v>0.157</v>
      </c>
      <c r="S33" s="6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3">
        <v>71</v>
      </c>
      <c r="B34" s="3">
        <v>7.0000000000000001E-3</v>
      </c>
      <c r="C34" s="5"/>
      <c r="D34" s="3">
        <v>0.34200000000000003</v>
      </c>
      <c r="E34" s="3">
        <v>3.6999999999999998E-2</v>
      </c>
      <c r="F34" s="5"/>
      <c r="G34" s="5"/>
      <c r="H34" s="3">
        <v>1E-3</v>
      </c>
      <c r="I34" s="3">
        <v>0.28699999999999998</v>
      </c>
      <c r="J34" s="3">
        <v>0.19600000000000001</v>
      </c>
      <c r="K34" s="3">
        <v>2.9000000000000001E-2</v>
      </c>
      <c r="L34" s="3">
        <v>0.372</v>
      </c>
      <c r="M34" s="4">
        <v>11.055</v>
      </c>
      <c r="N34" s="3">
        <v>1.4570000000000001</v>
      </c>
      <c r="O34" s="3">
        <v>0.71399999999999997</v>
      </c>
      <c r="P34" s="3">
        <v>1E-3</v>
      </c>
      <c r="Q34" s="3">
        <v>0.11799999999999999</v>
      </c>
      <c r="S34" s="64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3">
        <v>81</v>
      </c>
      <c r="B35" s="5"/>
      <c r="C35" s="5"/>
      <c r="D35" s="3">
        <v>0.29199999999999998</v>
      </c>
      <c r="E35" s="3">
        <v>1.6E-2</v>
      </c>
      <c r="F35" s="5"/>
      <c r="G35" s="5"/>
      <c r="H35" s="3">
        <v>1.7000000000000001E-2</v>
      </c>
      <c r="I35" s="3">
        <v>0.189</v>
      </c>
      <c r="J35" s="3">
        <v>3.3000000000000002E-2</v>
      </c>
      <c r="K35" s="3">
        <v>2E-3</v>
      </c>
      <c r="L35" s="3">
        <v>0.20200000000000001</v>
      </c>
      <c r="M35" s="3">
        <v>0.253</v>
      </c>
      <c r="N35" s="4">
        <v>5.5540000000000003</v>
      </c>
      <c r="O35" s="3">
        <v>0.106</v>
      </c>
      <c r="P35" s="3">
        <v>7.0000000000000001E-3</v>
      </c>
      <c r="Q35" s="3">
        <v>3.9E-2</v>
      </c>
      <c r="S35" s="64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3">
        <v>82</v>
      </c>
      <c r="B36" s="11">
        <v>0.04</v>
      </c>
      <c r="C36" s="12"/>
      <c r="D36" s="11">
        <v>0.22700000000000001</v>
      </c>
      <c r="E36" s="11">
        <v>8.9999999999999993E-3</v>
      </c>
      <c r="F36" s="11">
        <v>7.0000000000000001E-3</v>
      </c>
      <c r="G36" s="12"/>
      <c r="H36" s="11">
        <v>1E-3</v>
      </c>
      <c r="I36" s="11">
        <v>0.10100000000000001</v>
      </c>
      <c r="J36" s="11">
        <v>1.7999999999999999E-2</v>
      </c>
      <c r="K36" s="11">
        <v>1E-3</v>
      </c>
      <c r="L36" s="11">
        <v>0.224</v>
      </c>
      <c r="M36" s="11">
        <v>0.19</v>
      </c>
      <c r="N36" s="11">
        <v>0.89600000000000002</v>
      </c>
      <c r="O36" s="13">
        <v>14.247</v>
      </c>
      <c r="P36" s="11">
        <v>5.5E-2</v>
      </c>
      <c r="Q36" s="11">
        <v>1.7000000000000001E-2</v>
      </c>
      <c r="R36">
        <f>SUM(B36:N36,P36:Q36)</f>
        <v>1.7859999999999998</v>
      </c>
      <c r="S36" s="64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3">
        <v>90</v>
      </c>
      <c r="B37" s="3">
        <v>1.0999999999999999E-2</v>
      </c>
      <c r="C37" s="5"/>
      <c r="D37" s="3">
        <v>1.6E-2</v>
      </c>
      <c r="E37" s="5"/>
      <c r="F37" s="3">
        <v>0.03</v>
      </c>
      <c r="G37" s="5"/>
      <c r="H37" s="5"/>
      <c r="I37" s="3">
        <v>1.1599999999999999</v>
      </c>
      <c r="J37" s="3">
        <v>0.36199999999999999</v>
      </c>
      <c r="K37" s="3">
        <v>0.76200000000000001</v>
      </c>
      <c r="L37" s="3">
        <v>0.25600000000000001</v>
      </c>
      <c r="M37" s="3">
        <v>7.6999999999999999E-2</v>
      </c>
      <c r="N37" s="3">
        <v>3.4000000000000002E-2</v>
      </c>
      <c r="O37" s="3">
        <v>3.9E-2</v>
      </c>
      <c r="P37" s="4">
        <v>1.143</v>
      </c>
      <c r="Q37" s="3">
        <v>7.0000000000000007E-2</v>
      </c>
      <c r="S37" s="64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35">
      <c r="A38" s="3">
        <v>95</v>
      </c>
      <c r="B38" s="3">
        <v>5.6000000000000001E-2</v>
      </c>
      <c r="C38" s="5"/>
      <c r="D38" s="3">
        <v>2E-3</v>
      </c>
      <c r="E38" s="3">
        <v>5.0000000000000001E-3</v>
      </c>
      <c r="F38" s="5"/>
      <c r="G38" s="5"/>
      <c r="H38" s="3">
        <v>5.0000000000000001E-3</v>
      </c>
      <c r="I38" s="3">
        <v>0.111</v>
      </c>
      <c r="J38" s="3">
        <v>8.0000000000000002E-3</v>
      </c>
      <c r="K38" s="3">
        <v>2E-3</v>
      </c>
      <c r="L38" s="3">
        <v>0.108</v>
      </c>
      <c r="M38" s="3">
        <v>0.111</v>
      </c>
      <c r="N38" s="3">
        <v>0.124</v>
      </c>
      <c r="O38" s="3">
        <v>1.6E-2</v>
      </c>
      <c r="P38" s="3">
        <v>0.16700000000000001</v>
      </c>
      <c r="Q38" s="4">
        <v>0.46200000000000002</v>
      </c>
    </row>
    <row r="39" spans="1:33" x14ac:dyDescent="0.35">
      <c r="A39" s="6" t="s">
        <v>3</v>
      </c>
      <c r="B39" s="8">
        <f>B36/$R$36</f>
        <v>2.2396416573348267E-2</v>
      </c>
      <c r="C39" s="8">
        <f t="shared" ref="C39:Q39" si="1">C36/$R$36</f>
        <v>0</v>
      </c>
      <c r="D39" s="8">
        <f>D36/$R$36</f>
        <v>0.12709966405375142</v>
      </c>
      <c r="E39" s="8">
        <f t="shared" si="1"/>
        <v>5.0391937290033594E-3</v>
      </c>
      <c r="F39" s="8">
        <f t="shared" si="1"/>
        <v>3.9193729003359464E-3</v>
      </c>
      <c r="G39" s="8">
        <f t="shared" si="1"/>
        <v>0</v>
      </c>
      <c r="H39" s="8">
        <f t="shared" si="1"/>
        <v>5.5991041433370672E-4</v>
      </c>
      <c r="I39" s="8">
        <f t="shared" si="1"/>
        <v>5.6550951847704374E-2</v>
      </c>
      <c r="J39" s="8">
        <f t="shared" si="1"/>
        <v>1.0078387458006719E-2</v>
      </c>
      <c r="K39" s="8">
        <f t="shared" si="1"/>
        <v>5.5991041433370672E-4</v>
      </c>
      <c r="L39" s="8">
        <f t="shared" si="1"/>
        <v>0.12541993281075028</v>
      </c>
      <c r="M39" s="8">
        <f t="shared" si="1"/>
        <v>0.10638297872340427</v>
      </c>
      <c r="N39" s="8">
        <f t="shared" si="1"/>
        <v>0.50167973124300114</v>
      </c>
      <c r="O39" s="8">
        <f t="shared" si="1"/>
        <v>7.9770436730123189</v>
      </c>
      <c r="P39" s="8">
        <f t="shared" si="1"/>
        <v>3.0795072788353868E-2</v>
      </c>
      <c r="Q39" s="8">
        <f t="shared" si="1"/>
        <v>9.518477043673014E-3</v>
      </c>
    </row>
    <row r="41" spans="1:33" ht="15" thickBot="1" x14ac:dyDescent="0.4"/>
    <row r="42" spans="1:33" ht="15" thickBot="1" x14ac:dyDescent="0.4">
      <c r="A42" s="1" t="s">
        <v>0</v>
      </c>
      <c r="B42" s="58" t="s">
        <v>1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spans="1:33" ht="15" thickBot="1" x14ac:dyDescent="0.4">
      <c r="A43" s="2"/>
      <c r="B43" s="2">
        <v>11</v>
      </c>
      <c r="C43" s="2">
        <v>12</v>
      </c>
      <c r="D43" s="2">
        <v>21</v>
      </c>
      <c r="E43" s="2">
        <v>22</v>
      </c>
      <c r="F43" s="2">
        <v>23</v>
      </c>
      <c r="G43" s="2">
        <v>24</v>
      </c>
      <c r="H43" s="2">
        <v>31</v>
      </c>
      <c r="I43" s="2">
        <v>41</v>
      </c>
      <c r="J43" s="2">
        <v>42</v>
      </c>
      <c r="K43" s="2">
        <v>43</v>
      </c>
      <c r="L43" s="2">
        <v>52</v>
      </c>
      <c r="M43" s="2">
        <v>71</v>
      </c>
      <c r="N43" s="10">
        <v>81</v>
      </c>
      <c r="O43" s="2">
        <v>82</v>
      </c>
      <c r="P43" s="2">
        <v>90</v>
      </c>
      <c r="Q43" s="2">
        <v>95</v>
      </c>
      <c r="R43" s="9" t="s">
        <v>4</v>
      </c>
    </row>
    <row r="44" spans="1:33" x14ac:dyDescent="0.35">
      <c r="A44" s="3">
        <v>11</v>
      </c>
      <c r="B44" s="4">
        <v>1.998</v>
      </c>
      <c r="C44" s="5"/>
      <c r="D44" s="3">
        <v>1.6E-2</v>
      </c>
      <c r="E44" s="5"/>
      <c r="F44" s="5"/>
      <c r="G44" s="5"/>
      <c r="H44" s="3">
        <v>1E-3</v>
      </c>
      <c r="I44" s="3">
        <v>7.0000000000000001E-3</v>
      </c>
      <c r="J44" s="5"/>
      <c r="K44" s="5"/>
      <c r="L44" s="3">
        <v>8.0000000000000002E-3</v>
      </c>
      <c r="M44" s="3">
        <v>1.9E-2</v>
      </c>
      <c r="N44" s="11">
        <v>8.0000000000000002E-3</v>
      </c>
      <c r="O44" s="3">
        <v>2.9000000000000001E-2</v>
      </c>
      <c r="P44" s="3">
        <v>0.05</v>
      </c>
      <c r="Q44" s="3">
        <v>4.0000000000000001E-3</v>
      </c>
      <c r="R44" s="8">
        <f>N44/$N$60</f>
        <v>9.0252707581227408E-4</v>
      </c>
    </row>
    <row r="45" spans="1:33" x14ac:dyDescent="0.35">
      <c r="A45" s="3">
        <v>12</v>
      </c>
      <c r="B45" s="5"/>
      <c r="C45" s="4">
        <v>6.0000000000000001E-3</v>
      </c>
      <c r="D45" s="5"/>
      <c r="E45" s="5"/>
      <c r="F45" s="5"/>
      <c r="G45" s="5"/>
      <c r="H45" s="3">
        <v>1E-3</v>
      </c>
      <c r="I45" s="5"/>
      <c r="J45" s="5"/>
      <c r="K45" s="5"/>
      <c r="L45" s="5"/>
      <c r="M45" s="3">
        <v>4.0000000000000001E-3</v>
      </c>
      <c r="N45" s="12"/>
      <c r="O45" s="5"/>
      <c r="P45" s="5"/>
      <c r="Q45" s="5"/>
      <c r="R45" s="8">
        <f t="shared" ref="R45:R59" si="2">N45/$N$60</f>
        <v>0</v>
      </c>
    </row>
    <row r="46" spans="1:33" x14ac:dyDescent="0.35">
      <c r="A46" s="3">
        <v>21</v>
      </c>
      <c r="B46" s="3">
        <v>5.0000000000000001E-3</v>
      </c>
      <c r="C46" s="5"/>
      <c r="D46" s="4">
        <v>1.554</v>
      </c>
      <c r="E46" s="3">
        <v>0.20100000000000001</v>
      </c>
      <c r="F46" s="3">
        <v>2.8000000000000001E-2</v>
      </c>
      <c r="G46" s="5"/>
      <c r="H46" s="3">
        <v>2E-3</v>
      </c>
      <c r="I46" s="3">
        <v>0.27200000000000002</v>
      </c>
      <c r="J46" s="3">
        <v>0.14699999999999999</v>
      </c>
      <c r="K46" s="3">
        <v>9.9000000000000005E-2</v>
      </c>
      <c r="L46" s="3">
        <v>0.14099999999999999</v>
      </c>
      <c r="M46" s="3">
        <v>0.155</v>
      </c>
      <c r="N46" s="11">
        <v>0.221</v>
      </c>
      <c r="O46" s="3">
        <v>0.20399999999999999</v>
      </c>
      <c r="P46" s="3">
        <v>2.9000000000000001E-2</v>
      </c>
      <c r="Q46" s="3">
        <v>1.0999999999999999E-2</v>
      </c>
      <c r="R46" s="8">
        <f t="shared" si="2"/>
        <v>2.4932310469314073E-2</v>
      </c>
    </row>
    <row r="47" spans="1:33" x14ac:dyDescent="0.35">
      <c r="A47" s="3">
        <v>22</v>
      </c>
      <c r="B47" s="5"/>
      <c r="C47" s="5"/>
      <c r="D47" s="3">
        <v>0.307</v>
      </c>
      <c r="E47" s="4">
        <v>0.872</v>
      </c>
      <c r="F47" s="3">
        <v>9.0999999999999998E-2</v>
      </c>
      <c r="G47" s="3">
        <v>1.6E-2</v>
      </c>
      <c r="H47" s="3">
        <v>1.4E-2</v>
      </c>
      <c r="I47" s="3">
        <v>1.6E-2</v>
      </c>
      <c r="J47" s="3">
        <v>1.7999999999999999E-2</v>
      </c>
      <c r="K47" s="5"/>
      <c r="L47" s="3">
        <v>4.1000000000000002E-2</v>
      </c>
      <c r="M47" s="3">
        <v>1.9E-2</v>
      </c>
      <c r="N47" s="11">
        <v>3.7999999999999999E-2</v>
      </c>
      <c r="O47" s="3">
        <v>5.3999999999999999E-2</v>
      </c>
      <c r="P47" s="3">
        <v>1.6E-2</v>
      </c>
      <c r="Q47" s="3">
        <v>1.7999999999999999E-2</v>
      </c>
      <c r="R47" s="8">
        <f t="shared" si="2"/>
        <v>4.2870036101083017E-3</v>
      </c>
    </row>
    <row r="48" spans="1:33" x14ac:dyDescent="0.35">
      <c r="A48" s="3">
        <v>23</v>
      </c>
      <c r="B48" s="3">
        <v>6.0000000000000001E-3</v>
      </c>
      <c r="C48" s="5"/>
      <c r="D48" s="3">
        <v>0.105</v>
      </c>
      <c r="E48" s="3">
        <v>5.1999999999999998E-2</v>
      </c>
      <c r="F48" s="4">
        <v>0.49099999999999999</v>
      </c>
      <c r="G48" s="3">
        <v>2.9000000000000001E-2</v>
      </c>
      <c r="H48" s="3">
        <v>2E-3</v>
      </c>
      <c r="I48" s="5"/>
      <c r="J48" s="3">
        <v>5.0000000000000001E-3</v>
      </c>
      <c r="K48" s="5"/>
      <c r="L48" s="3">
        <v>8.9999999999999993E-3</v>
      </c>
      <c r="M48" s="3">
        <v>2.1999999999999999E-2</v>
      </c>
      <c r="N48" s="12"/>
      <c r="O48" s="5"/>
      <c r="P48" s="5"/>
      <c r="Q48" s="3">
        <v>8.9999999999999993E-3</v>
      </c>
      <c r="R48" s="8">
        <f t="shared" si="2"/>
        <v>0</v>
      </c>
    </row>
    <row r="49" spans="1:18" x14ac:dyDescent="0.35">
      <c r="A49" s="3">
        <v>24</v>
      </c>
      <c r="B49" s="3">
        <v>6.0000000000000001E-3</v>
      </c>
      <c r="C49" s="5"/>
      <c r="D49" s="3">
        <v>8.9999999999999993E-3</v>
      </c>
      <c r="E49" s="3">
        <v>8.9999999999999993E-3</v>
      </c>
      <c r="F49" s="3">
        <v>5.0000000000000001E-3</v>
      </c>
      <c r="G49" s="4">
        <v>0.2</v>
      </c>
      <c r="H49" s="5"/>
      <c r="I49" s="5"/>
      <c r="J49" s="5"/>
      <c r="K49" s="5"/>
      <c r="L49" s="5"/>
      <c r="M49" s="5"/>
      <c r="N49" s="12"/>
      <c r="O49" s="5"/>
      <c r="P49" s="5"/>
      <c r="Q49" s="5"/>
      <c r="R49" s="8">
        <f t="shared" si="2"/>
        <v>0</v>
      </c>
    </row>
    <row r="50" spans="1:18" x14ac:dyDescent="0.35">
      <c r="A50" s="3">
        <v>31</v>
      </c>
      <c r="B50" s="3">
        <v>3.9E-2</v>
      </c>
      <c r="C50" s="5"/>
      <c r="D50" s="3">
        <v>1.2999999999999999E-2</v>
      </c>
      <c r="E50" s="3">
        <v>1E-3</v>
      </c>
      <c r="F50" s="5"/>
      <c r="G50" s="3">
        <v>1E-3</v>
      </c>
      <c r="H50" s="4">
        <v>0.83099999999999996</v>
      </c>
      <c r="I50" s="3">
        <v>1.4E-2</v>
      </c>
      <c r="J50" s="3">
        <v>4.1000000000000002E-2</v>
      </c>
      <c r="K50" s="3">
        <v>2E-3</v>
      </c>
      <c r="L50" s="3">
        <v>0.115</v>
      </c>
      <c r="M50" s="3">
        <v>0.129</v>
      </c>
      <c r="N50" s="11">
        <v>1.2E-2</v>
      </c>
      <c r="O50" s="3">
        <v>4.0000000000000001E-3</v>
      </c>
      <c r="P50" s="3">
        <v>5.0000000000000001E-3</v>
      </c>
      <c r="Q50" s="3">
        <v>5.0000000000000001E-3</v>
      </c>
      <c r="R50" s="8">
        <f t="shared" si="2"/>
        <v>1.3537906137184113E-3</v>
      </c>
    </row>
    <row r="51" spans="1:18" x14ac:dyDescent="0.35">
      <c r="A51" s="3">
        <v>41</v>
      </c>
      <c r="B51" s="3">
        <v>1E-3</v>
      </c>
      <c r="C51" s="5"/>
      <c r="D51" s="3">
        <v>0.14599999999999999</v>
      </c>
      <c r="E51" s="3">
        <v>3.4000000000000002E-2</v>
      </c>
      <c r="F51" s="5"/>
      <c r="G51" s="5"/>
      <c r="H51" s="5"/>
      <c r="I51" s="4">
        <v>10.154</v>
      </c>
      <c r="J51" s="3">
        <v>0.83899999999999997</v>
      </c>
      <c r="K51" s="3">
        <v>0.29099999999999998</v>
      </c>
      <c r="L51" s="3">
        <v>0.252</v>
      </c>
      <c r="M51" s="3">
        <v>9.6000000000000002E-2</v>
      </c>
      <c r="N51" s="11">
        <v>0.105</v>
      </c>
      <c r="O51" s="3">
        <v>8.7999999999999995E-2</v>
      </c>
      <c r="P51" s="3">
        <v>0.19600000000000001</v>
      </c>
      <c r="Q51" s="3">
        <v>1E-3</v>
      </c>
      <c r="R51" s="8">
        <f t="shared" si="2"/>
        <v>1.1845667870036098E-2</v>
      </c>
    </row>
    <row r="52" spans="1:18" x14ac:dyDescent="0.35">
      <c r="A52" s="3">
        <v>42</v>
      </c>
      <c r="B52" s="5"/>
      <c r="C52" s="5"/>
      <c r="D52" s="3">
        <v>0.125</v>
      </c>
      <c r="E52" s="5"/>
      <c r="F52" s="5"/>
      <c r="G52" s="5"/>
      <c r="H52" s="5"/>
      <c r="I52" s="3">
        <v>0.83499999999999996</v>
      </c>
      <c r="J52" s="4">
        <v>10.534000000000001</v>
      </c>
      <c r="K52" s="3">
        <v>0.28499999999999998</v>
      </c>
      <c r="L52" s="3">
        <v>0.54300000000000004</v>
      </c>
      <c r="M52" s="3">
        <v>0.157</v>
      </c>
      <c r="N52" s="11">
        <v>2.7E-2</v>
      </c>
      <c r="O52" s="3">
        <v>6.9000000000000006E-2</v>
      </c>
      <c r="P52" s="3">
        <v>1E-3</v>
      </c>
      <c r="Q52" s="5"/>
      <c r="R52" s="8">
        <f t="shared" si="2"/>
        <v>3.046028880866425E-3</v>
      </c>
    </row>
    <row r="53" spans="1:18" x14ac:dyDescent="0.35">
      <c r="A53" s="3">
        <v>43</v>
      </c>
      <c r="B53" s="3">
        <v>1E-3</v>
      </c>
      <c r="C53" s="5"/>
      <c r="D53" s="3">
        <v>1.7999999999999999E-2</v>
      </c>
      <c r="E53" s="5"/>
      <c r="F53" s="5"/>
      <c r="G53" s="5"/>
      <c r="H53" s="5"/>
      <c r="I53" s="3">
        <v>8.2000000000000003E-2</v>
      </c>
      <c r="J53" s="3">
        <v>7.1999999999999995E-2</v>
      </c>
      <c r="K53" s="4">
        <v>1.669</v>
      </c>
      <c r="L53" s="3">
        <v>4.1000000000000002E-2</v>
      </c>
      <c r="M53" s="3">
        <v>0.06</v>
      </c>
      <c r="N53" s="12"/>
      <c r="O53" s="5"/>
      <c r="P53" s="3">
        <v>2.4E-2</v>
      </c>
      <c r="Q53" s="5"/>
      <c r="R53" s="8">
        <f t="shared" si="2"/>
        <v>0</v>
      </c>
    </row>
    <row r="54" spans="1:18" x14ac:dyDescent="0.35">
      <c r="A54" s="3">
        <v>52</v>
      </c>
      <c r="B54" s="3">
        <v>8.0000000000000002E-3</v>
      </c>
      <c r="C54" s="5"/>
      <c r="D54" s="3">
        <v>0.35399999999999998</v>
      </c>
      <c r="E54" s="3">
        <v>1.9E-2</v>
      </c>
      <c r="F54" s="5"/>
      <c r="G54" s="5"/>
      <c r="H54" s="3">
        <v>9.5000000000000001E-2</v>
      </c>
      <c r="I54" s="3">
        <v>0.59499999999999997</v>
      </c>
      <c r="J54" s="3">
        <v>0.61399999999999999</v>
      </c>
      <c r="K54" s="3">
        <v>0.29299999999999998</v>
      </c>
      <c r="L54" s="4">
        <v>18.516999999999999</v>
      </c>
      <c r="M54" s="3">
        <v>0.57999999999999996</v>
      </c>
      <c r="N54" s="11">
        <v>0.38800000000000001</v>
      </c>
      <c r="O54" s="3">
        <v>0.217</v>
      </c>
      <c r="P54" s="3">
        <v>8.9999999999999993E-3</v>
      </c>
      <c r="Q54" s="3">
        <v>0.157</v>
      </c>
      <c r="R54" s="8">
        <f t="shared" si="2"/>
        <v>4.3772563176895297E-2</v>
      </c>
    </row>
    <row r="55" spans="1:18" x14ac:dyDescent="0.35">
      <c r="A55" s="3">
        <v>71</v>
      </c>
      <c r="B55" s="3">
        <v>7.0000000000000001E-3</v>
      </c>
      <c r="C55" s="5"/>
      <c r="D55" s="3">
        <v>0.34200000000000003</v>
      </c>
      <c r="E55" s="3">
        <v>3.6999999999999998E-2</v>
      </c>
      <c r="F55" s="5"/>
      <c r="G55" s="5"/>
      <c r="H55" s="3">
        <v>1E-3</v>
      </c>
      <c r="I55" s="3">
        <v>0.28699999999999998</v>
      </c>
      <c r="J55" s="3">
        <v>0.19600000000000001</v>
      </c>
      <c r="K55" s="3">
        <v>2.9000000000000001E-2</v>
      </c>
      <c r="L55" s="3">
        <v>0.372</v>
      </c>
      <c r="M55" s="4">
        <v>11.055</v>
      </c>
      <c r="N55" s="11">
        <v>1.4570000000000001</v>
      </c>
      <c r="O55" s="3">
        <v>0.71399999999999997</v>
      </c>
      <c r="P55" s="3">
        <v>1E-3</v>
      </c>
      <c r="Q55" s="3">
        <v>0.11799999999999999</v>
      </c>
      <c r="R55" s="8">
        <f t="shared" si="2"/>
        <v>0.16437274368231042</v>
      </c>
    </row>
    <row r="56" spans="1:18" x14ac:dyDescent="0.35">
      <c r="A56" s="3">
        <v>81</v>
      </c>
      <c r="B56" s="5"/>
      <c r="C56" s="5"/>
      <c r="D56" s="3">
        <v>0.29199999999999998</v>
      </c>
      <c r="E56" s="3">
        <v>1.6E-2</v>
      </c>
      <c r="F56" s="5"/>
      <c r="G56" s="5"/>
      <c r="H56" s="3">
        <v>1.7000000000000001E-2</v>
      </c>
      <c r="I56" s="3">
        <v>0.189</v>
      </c>
      <c r="J56" s="3">
        <v>3.3000000000000002E-2</v>
      </c>
      <c r="K56" s="3">
        <v>2E-3</v>
      </c>
      <c r="L56" s="3">
        <v>0.20200000000000001</v>
      </c>
      <c r="M56" s="3">
        <v>0.253</v>
      </c>
      <c r="N56" s="13">
        <v>5.5540000000000003</v>
      </c>
      <c r="O56" s="3">
        <v>0.106</v>
      </c>
      <c r="P56" s="3">
        <v>7.0000000000000001E-3</v>
      </c>
      <c r="Q56" s="3">
        <v>3.9E-2</v>
      </c>
      <c r="R56" s="8">
        <f t="shared" si="2"/>
        <v>0.62657942238267128</v>
      </c>
    </row>
    <row r="57" spans="1:18" x14ac:dyDescent="0.35">
      <c r="A57" s="3">
        <v>82</v>
      </c>
      <c r="B57" s="3">
        <v>0.04</v>
      </c>
      <c r="C57" s="5"/>
      <c r="D57" s="3">
        <v>0.22700000000000001</v>
      </c>
      <c r="E57" s="3">
        <v>8.9999999999999993E-3</v>
      </c>
      <c r="F57" s="3">
        <v>7.0000000000000001E-3</v>
      </c>
      <c r="G57" s="5"/>
      <c r="H57" s="3">
        <v>1E-3</v>
      </c>
      <c r="I57" s="3">
        <v>0.10100000000000001</v>
      </c>
      <c r="J57" s="3">
        <v>1.7999999999999999E-2</v>
      </c>
      <c r="K57" s="3">
        <v>1E-3</v>
      </c>
      <c r="L57" s="3">
        <v>0.224</v>
      </c>
      <c r="M57" s="3">
        <v>0.19</v>
      </c>
      <c r="N57" s="11">
        <v>0.89600000000000002</v>
      </c>
      <c r="O57" s="4">
        <v>14.247</v>
      </c>
      <c r="P57" s="3">
        <v>5.5E-2</v>
      </c>
      <c r="Q57" s="3">
        <v>1.7000000000000001E-2</v>
      </c>
      <c r="R57" s="8">
        <f t="shared" si="2"/>
        <v>0.10108303249097471</v>
      </c>
    </row>
    <row r="58" spans="1:18" x14ac:dyDescent="0.35">
      <c r="A58" s="3">
        <v>90</v>
      </c>
      <c r="B58" s="3">
        <v>1.0999999999999999E-2</v>
      </c>
      <c r="C58" s="5"/>
      <c r="D58" s="3">
        <v>1.6E-2</v>
      </c>
      <c r="E58" s="5"/>
      <c r="F58" s="3">
        <v>0.03</v>
      </c>
      <c r="G58" s="5"/>
      <c r="H58" s="5"/>
      <c r="I58" s="3">
        <v>1.1599999999999999</v>
      </c>
      <c r="J58" s="3">
        <v>0.36199999999999999</v>
      </c>
      <c r="K58" s="3">
        <v>0.76200000000000001</v>
      </c>
      <c r="L58" s="3">
        <v>0.25600000000000001</v>
      </c>
      <c r="M58" s="3">
        <v>7.6999999999999999E-2</v>
      </c>
      <c r="N58" s="11">
        <v>3.4000000000000002E-2</v>
      </c>
      <c r="O58" s="3">
        <v>3.9E-2</v>
      </c>
      <c r="P58" s="4">
        <v>1.143</v>
      </c>
      <c r="Q58" s="3">
        <v>7.0000000000000007E-2</v>
      </c>
      <c r="R58" s="8">
        <f t="shared" si="2"/>
        <v>3.8357400722021651E-3</v>
      </c>
    </row>
    <row r="59" spans="1:18" x14ac:dyDescent="0.35">
      <c r="A59" s="3">
        <v>95</v>
      </c>
      <c r="B59" s="3">
        <v>5.6000000000000001E-2</v>
      </c>
      <c r="C59" s="5"/>
      <c r="D59" s="3">
        <v>2E-3</v>
      </c>
      <c r="E59" s="3">
        <v>5.0000000000000001E-3</v>
      </c>
      <c r="F59" s="5"/>
      <c r="G59" s="5"/>
      <c r="H59" s="3">
        <v>5.0000000000000001E-3</v>
      </c>
      <c r="I59" s="3">
        <v>0.111</v>
      </c>
      <c r="J59" s="3">
        <v>8.0000000000000002E-3</v>
      </c>
      <c r="K59" s="3">
        <v>2E-3</v>
      </c>
      <c r="L59" s="3">
        <v>0.108</v>
      </c>
      <c r="M59" s="3">
        <v>0.111</v>
      </c>
      <c r="N59" s="11">
        <v>0.124</v>
      </c>
      <c r="O59" s="3">
        <v>1.6E-2</v>
      </c>
      <c r="P59" s="3">
        <v>0.16700000000000001</v>
      </c>
      <c r="Q59" s="4">
        <v>0.46200000000000002</v>
      </c>
      <c r="R59" s="8">
        <f t="shared" si="2"/>
        <v>1.3989169675090249E-2</v>
      </c>
    </row>
    <row r="60" spans="1:18" x14ac:dyDescent="0.35">
      <c r="N60">
        <f>SUM(N44:N59)</f>
        <v>8.8640000000000025</v>
      </c>
    </row>
    <row r="61" spans="1:18" ht="15" thickBot="1" x14ac:dyDescent="0.4"/>
    <row r="62" spans="1:18" ht="15" thickBot="1" x14ac:dyDescent="0.4">
      <c r="A62" s="1" t="s">
        <v>0</v>
      </c>
      <c r="B62" s="58" t="s">
        <v>1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spans="1:18" ht="15" thickBot="1" x14ac:dyDescent="0.4">
      <c r="A63" s="2"/>
      <c r="B63" s="2">
        <v>11</v>
      </c>
      <c r="C63" s="2">
        <v>12</v>
      </c>
      <c r="D63" s="2">
        <v>21</v>
      </c>
      <c r="E63" s="2">
        <v>22</v>
      </c>
      <c r="F63" s="2">
        <v>23</v>
      </c>
      <c r="G63" s="2">
        <v>24</v>
      </c>
      <c r="H63" s="2">
        <v>31</v>
      </c>
      <c r="I63" s="2">
        <v>41</v>
      </c>
      <c r="J63" s="2">
        <v>42</v>
      </c>
      <c r="K63" s="2">
        <v>43</v>
      </c>
      <c r="L63" s="2">
        <v>52</v>
      </c>
      <c r="M63" s="2">
        <v>71</v>
      </c>
      <c r="N63" s="2">
        <v>81</v>
      </c>
      <c r="O63" s="2">
        <v>82</v>
      </c>
      <c r="P63" s="2">
        <v>90</v>
      </c>
      <c r="Q63" s="2">
        <v>95</v>
      </c>
    </row>
    <row r="64" spans="1:18" x14ac:dyDescent="0.35">
      <c r="A64" s="3">
        <v>11</v>
      </c>
      <c r="B64" s="4">
        <v>1.998</v>
      </c>
      <c r="C64" s="5"/>
      <c r="D64" s="3">
        <v>1.6E-2</v>
      </c>
      <c r="E64" s="5"/>
      <c r="F64" s="5"/>
      <c r="G64" s="5"/>
      <c r="H64" s="3">
        <v>1E-3</v>
      </c>
      <c r="I64" s="3">
        <v>7.0000000000000001E-3</v>
      </c>
      <c r="J64" s="5"/>
      <c r="K64" s="5"/>
      <c r="L64" s="3">
        <v>8.0000000000000002E-3</v>
      </c>
      <c r="M64" s="3">
        <v>1.9E-2</v>
      </c>
      <c r="N64" s="3">
        <v>8.0000000000000002E-3</v>
      </c>
      <c r="O64" s="3">
        <v>2.9000000000000001E-2</v>
      </c>
      <c r="P64" s="3">
        <v>0.05</v>
      </c>
      <c r="Q64" s="3">
        <v>4.0000000000000001E-3</v>
      </c>
    </row>
    <row r="65" spans="1:18" x14ac:dyDescent="0.35">
      <c r="A65" s="3">
        <v>12</v>
      </c>
      <c r="B65" s="5"/>
      <c r="C65" s="4">
        <v>6.0000000000000001E-3</v>
      </c>
      <c r="D65" s="5"/>
      <c r="E65" s="5"/>
      <c r="F65" s="5"/>
      <c r="G65" s="5"/>
      <c r="H65" s="3">
        <v>1E-3</v>
      </c>
      <c r="I65" s="5"/>
      <c r="J65" s="5"/>
      <c r="K65" s="5"/>
      <c r="L65" s="5"/>
      <c r="M65" s="3">
        <v>4.0000000000000001E-3</v>
      </c>
      <c r="N65" s="5"/>
      <c r="O65" s="5"/>
      <c r="P65" s="5"/>
      <c r="Q65" s="5"/>
    </row>
    <row r="66" spans="1:18" x14ac:dyDescent="0.35">
      <c r="A66" s="3">
        <v>21</v>
      </c>
      <c r="B66" s="3">
        <v>5.0000000000000001E-3</v>
      </c>
      <c r="C66" s="5"/>
      <c r="D66" s="4">
        <v>1.554</v>
      </c>
      <c r="E66" s="3">
        <v>0.20100000000000001</v>
      </c>
      <c r="F66" s="3">
        <v>2.8000000000000001E-2</v>
      </c>
      <c r="G66" s="5"/>
      <c r="H66" s="3">
        <v>2E-3</v>
      </c>
      <c r="I66" s="3">
        <v>0.27200000000000002</v>
      </c>
      <c r="J66" s="3">
        <v>0.14699999999999999</v>
      </c>
      <c r="K66" s="3">
        <v>9.9000000000000005E-2</v>
      </c>
      <c r="L66" s="3">
        <v>0.14099999999999999</v>
      </c>
      <c r="M66" s="3">
        <v>0.155</v>
      </c>
      <c r="N66" s="3">
        <v>0.221</v>
      </c>
      <c r="O66" s="3">
        <v>0.20399999999999999</v>
      </c>
      <c r="P66" s="3">
        <v>2.9000000000000001E-2</v>
      </c>
      <c r="Q66" s="3">
        <v>1.0999999999999999E-2</v>
      </c>
    </row>
    <row r="67" spans="1:18" x14ac:dyDescent="0.35">
      <c r="A67" s="3">
        <v>22</v>
      </c>
      <c r="B67" s="5"/>
      <c r="C67" s="5"/>
      <c r="D67" s="3">
        <v>0.307</v>
      </c>
      <c r="E67" s="4">
        <v>0.872</v>
      </c>
      <c r="F67" s="3">
        <v>9.0999999999999998E-2</v>
      </c>
      <c r="G67" s="3">
        <v>1.6E-2</v>
      </c>
      <c r="H67" s="3">
        <v>1.4E-2</v>
      </c>
      <c r="I67" s="3">
        <v>1.6E-2</v>
      </c>
      <c r="J67" s="3">
        <v>1.7999999999999999E-2</v>
      </c>
      <c r="K67" s="5"/>
      <c r="L67" s="3">
        <v>4.1000000000000002E-2</v>
      </c>
      <c r="M67" s="3">
        <v>1.9E-2</v>
      </c>
      <c r="N67" s="3">
        <v>3.7999999999999999E-2</v>
      </c>
      <c r="O67" s="3">
        <v>5.3999999999999999E-2</v>
      </c>
      <c r="P67" s="3">
        <v>1.6E-2</v>
      </c>
      <c r="Q67" s="3">
        <v>1.7999999999999999E-2</v>
      </c>
    </row>
    <row r="68" spans="1:18" x14ac:dyDescent="0.35">
      <c r="A68" s="3">
        <v>23</v>
      </c>
      <c r="B68" s="3">
        <v>6.0000000000000001E-3</v>
      </c>
      <c r="C68" s="5"/>
      <c r="D68" s="3">
        <v>0.105</v>
      </c>
      <c r="E68" s="3">
        <v>5.1999999999999998E-2</v>
      </c>
      <c r="F68" s="4">
        <v>0.49099999999999999</v>
      </c>
      <c r="G68" s="3">
        <v>2.9000000000000001E-2</v>
      </c>
      <c r="H68" s="3">
        <v>2E-3</v>
      </c>
      <c r="I68" s="5"/>
      <c r="J68" s="3">
        <v>5.0000000000000001E-3</v>
      </c>
      <c r="K68" s="5"/>
      <c r="L68" s="3">
        <v>8.9999999999999993E-3</v>
      </c>
      <c r="M68" s="3">
        <v>2.1999999999999999E-2</v>
      </c>
      <c r="N68" s="5"/>
      <c r="O68" s="5"/>
      <c r="P68" s="5"/>
      <c r="Q68" s="3">
        <v>8.9999999999999993E-3</v>
      </c>
    </row>
    <row r="69" spans="1:18" x14ac:dyDescent="0.35">
      <c r="A69" s="3">
        <v>24</v>
      </c>
      <c r="B69" s="3">
        <v>6.0000000000000001E-3</v>
      </c>
      <c r="C69" s="5"/>
      <c r="D69" s="3">
        <v>8.9999999999999993E-3</v>
      </c>
      <c r="E69" s="3">
        <v>8.9999999999999993E-3</v>
      </c>
      <c r="F69" s="3">
        <v>5.0000000000000001E-3</v>
      </c>
      <c r="G69" s="4">
        <v>0.2</v>
      </c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8" x14ac:dyDescent="0.35">
      <c r="A70" s="3">
        <v>31</v>
      </c>
      <c r="B70" s="3">
        <v>3.9E-2</v>
      </c>
      <c r="C70" s="5"/>
      <c r="D70" s="3">
        <v>1.2999999999999999E-2</v>
      </c>
      <c r="E70" s="3">
        <v>1E-3</v>
      </c>
      <c r="F70" s="5"/>
      <c r="G70" s="3">
        <v>1E-3</v>
      </c>
      <c r="H70" s="4">
        <v>0.83099999999999996</v>
      </c>
      <c r="I70" s="3">
        <v>1.4E-2</v>
      </c>
      <c r="J70" s="3">
        <v>4.1000000000000002E-2</v>
      </c>
      <c r="K70" s="3">
        <v>2E-3</v>
      </c>
      <c r="L70" s="3">
        <v>0.115</v>
      </c>
      <c r="M70" s="3">
        <v>0.129</v>
      </c>
      <c r="N70" s="3">
        <v>1.2E-2</v>
      </c>
      <c r="O70" s="3">
        <v>4.0000000000000001E-3</v>
      </c>
      <c r="P70" s="3">
        <v>5.0000000000000001E-3</v>
      </c>
      <c r="Q70" s="3">
        <v>5.0000000000000001E-3</v>
      </c>
    </row>
    <row r="71" spans="1:18" x14ac:dyDescent="0.35">
      <c r="A71" s="3">
        <v>41</v>
      </c>
      <c r="B71" s="3">
        <v>1E-3</v>
      </c>
      <c r="C71" s="5"/>
      <c r="D71" s="3">
        <v>0.14599999999999999</v>
      </c>
      <c r="E71" s="3">
        <v>3.4000000000000002E-2</v>
      </c>
      <c r="F71" s="5"/>
      <c r="G71" s="5"/>
      <c r="H71" s="5"/>
      <c r="I71" s="4">
        <v>10.154</v>
      </c>
      <c r="J71" s="3">
        <v>0.83899999999999997</v>
      </c>
      <c r="K71" s="3">
        <v>0.29099999999999998</v>
      </c>
      <c r="L71" s="3">
        <v>0.252</v>
      </c>
      <c r="M71" s="3">
        <v>9.6000000000000002E-2</v>
      </c>
      <c r="N71" s="3">
        <v>0.105</v>
      </c>
      <c r="O71" s="3">
        <v>8.7999999999999995E-2</v>
      </c>
      <c r="P71" s="3">
        <v>0.19600000000000001</v>
      </c>
      <c r="Q71" s="3">
        <v>1E-3</v>
      </c>
    </row>
    <row r="72" spans="1:18" x14ac:dyDescent="0.35">
      <c r="A72" s="3">
        <v>42</v>
      </c>
      <c r="B72" s="5"/>
      <c r="C72" s="5"/>
      <c r="D72" s="3">
        <v>0.125</v>
      </c>
      <c r="E72" s="5"/>
      <c r="F72" s="5"/>
      <c r="G72" s="5"/>
      <c r="H72" s="5"/>
      <c r="I72" s="3">
        <v>0.83499999999999996</v>
      </c>
      <c r="J72" s="4">
        <v>10.534000000000001</v>
      </c>
      <c r="K72" s="3">
        <v>0.28499999999999998</v>
      </c>
      <c r="L72" s="3">
        <v>0.54300000000000004</v>
      </c>
      <c r="M72" s="3">
        <v>0.157</v>
      </c>
      <c r="N72" s="3">
        <v>2.7E-2</v>
      </c>
      <c r="O72" s="3">
        <v>6.9000000000000006E-2</v>
      </c>
      <c r="P72" s="3">
        <v>1E-3</v>
      </c>
      <c r="Q72" s="5"/>
    </row>
    <row r="73" spans="1:18" x14ac:dyDescent="0.35">
      <c r="A73" s="3">
        <v>43</v>
      </c>
      <c r="B73" s="3">
        <v>1E-3</v>
      </c>
      <c r="C73" s="5"/>
      <c r="D73" s="3">
        <v>1.7999999999999999E-2</v>
      </c>
      <c r="E73" s="5"/>
      <c r="F73" s="5"/>
      <c r="G73" s="5"/>
      <c r="H73" s="5"/>
      <c r="I73" s="3">
        <v>8.2000000000000003E-2</v>
      </c>
      <c r="J73" s="3">
        <v>7.1999999999999995E-2</v>
      </c>
      <c r="K73" s="4">
        <v>1.669</v>
      </c>
      <c r="L73" s="3">
        <v>4.1000000000000002E-2</v>
      </c>
      <c r="M73" s="3">
        <v>0.06</v>
      </c>
      <c r="N73" s="5"/>
      <c r="O73" s="5"/>
      <c r="P73" s="3">
        <v>2.4E-2</v>
      </c>
      <c r="Q73" s="5"/>
    </row>
    <row r="74" spans="1:18" x14ac:dyDescent="0.35">
      <c r="A74" s="3">
        <v>52</v>
      </c>
      <c r="B74" s="3">
        <v>8.0000000000000002E-3</v>
      </c>
      <c r="C74" s="5"/>
      <c r="D74" s="3">
        <v>0.35399999999999998</v>
      </c>
      <c r="E74" s="3">
        <v>1.9E-2</v>
      </c>
      <c r="F74" s="5"/>
      <c r="G74" s="5"/>
      <c r="H74" s="3">
        <v>9.5000000000000001E-2</v>
      </c>
      <c r="I74" s="3">
        <v>0.59499999999999997</v>
      </c>
      <c r="J74" s="3">
        <v>0.61399999999999999</v>
      </c>
      <c r="K74" s="3">
        <v>0.29299999999999998</v>
      </c>
      <c r="L74" s="4">
        <v>18.516999999999999</v>
      </c>
      <c r="M74" s="3">
        <v>0.57999999999999996</v>
      </c>
      <c r="N74" s="3">
        <v>0.38800000000000001</v>
      </c>
      <c r="O74" s="3">
        <v>0.217</v>
      </c>
      <c r="P74" s="3">
        <v>8.9999999999999993E-3</v>
      </c>
      <c r="Q74" s="3">
        <v>0.157</v>
      </c>
    </row>
    <row r="75" spans="1:18" x14ac:dyDescent="0.35">
      <c r="A75" s="3">
        <v>71</v>
      </c>
      <c r="B75" s="3">
        <v>7.0000000000000001E-3</v>
      </c>
      <c r="C75" s="5"/>
      <c r="D75" s="3">
        <v>0.34200000000000003</v>
      </c>
      <c r="E75" s="3">
        <v>3.6999999999999998E-2</v>
      </c>
      <c r="F75" s="5"/>
      <c r="G75" s="5"/>
      <c r="H75" s="3">
        <v>1E-3</v>
      </c>
      <c r="I75" s="3">
        <v>0.28699999999999998</v>
      </c>
      <c r="J75" s="3">
        <v>0.19600000000000001</v>
      </c>
      <c r="K75" s="3">
        <v>2.9000000000000001E-2</v>
      </c>
      <c r="L75" s="3">
        <v>0.372</v>
      </c>
      <c r="M75" s="4">
        <v>11.055</v>
      </c>
      <c r="N75" s="3">
        <v>1.4570000000000001</v>
      </c>
      <c r="O75" s="3">
        <v>0.71399999999999997</v>
      </c>
      <c r="P75" s="3">
        <v>1E-3</v>
      </c>
      <c r="Q75" s="3">
        <v>0.11799999999999999</v>
      </c>
    </row>
    <row r="76" spans="1:18" x14ac:dyDescent="0.35">
      <c r="A76" s="3">
        <v>81</v>
      </c>
      <c r="B76" s="12"/>
      <c r="C76" s="12"/>
      <c r="D76" s="11">
        <v>0.29199999999999998</v>
      </c>
      <c r="E76" s="11">
        <v>1.6E-2</v>
      </c>
      <c r="F76" s="12"/>
      <c r="G76" s="12"/>
      <c r="H76" s="11">
        <v>1.7000000000000001E-2</v>
      </c>
      <c r="I76" s="11">
        <v>0.189</v>
      </c>
      <c r="J76" s="11">
        <v>3.3000000000000002E-2</v>
      </c>
      <c r="K76" s="11">
        <v>2E-3</v>
      </c>
      <c r="L76" s="11">
        <v>0.20200000000000001</v>
      </c>
      <c r="M76" s="11">
        <v>0.253</v>
      </c>
      <c r="N76" s="13">
        <v>5.5540000000000003</v>
      </c>
      <c r="O76" s="11">
        <v>0.106</v>
      </c>
      <c r="P76" s="11">
        <v>7.0000000000000001E-3</v>
      </c>
      <c r="Q76" s="11">
        <v>3.9E-2</v>
      </c>
      <c r="R76">
        <f>SUM(B76:M76,O76:Q76)</f>
        <v>1.1559999999999999</v>
      </c>
    </row>
    <row r="77" spans="1:18" s="17" customFormat="1" x14ac:dyDescent="0.35">
      <c r="A77" s="14">
        <v>82</v>
      </c>
      <c r="B77" s="14">
        <v>0.04</v>
      </c>
      <c r="C77" s="15"/>
      <c r="D77" s="14">
        <v>0.22700000000000001</v>
      </c>
      <c r="E77" s="14">
        <v>8.9999999999999993E-3</v>
      </c>
      <c r="F77" s="14">
        <v>7.0000000000000001E-3</v>
      </c>
      <c r="G77" s="15"/>
      <c r="H77" s="14">
        <v>1E-3</v>
      </c>
      <c r="I77" s="14">
        <v>0.10100000000000001</v>
      </c>
      <c r="J77" s="14">
        <v>1.7999999999999999E-2</v>
      </c>
      <c r="K77" s="14">
        <v>1E-3</v>
      </c>
      <c r="L77" s="14">
        <v>0.224</v>
      </c>
      <c r="M77" s="14">
        <v>0.19</v>
      </c>
      <c r="N77" s="14">
        <v>0.89600000000000002</v>
      </c>
      <c r="O77" s="16">
        <v>14.247</v>
      </c>
      <c r="P77" s="14">
        <v>5.5E-2</v>
      </c>
      <c r="Q77" s="14">
        <v>1.7000000000000001E-2</v>
      </c>
    </row>
    <row r="78" spans="1:18" x14ac:dyDescent="0.35">
      <c r="A78" s="3">
        <v>90</v>
      </c>
      <c r="B78" s="3">
        <v>1.0999999999999999E-2</v>
      </c>
      <c r="C78" s="5"/>
      <c r="D78" s="3">
        <v>1.6E-2</v>
      </c>
      <c r="E78" s="5"/>
      <c r="F78" s="3">
        <v>0.03</v>
      </c>
      <c r="G78" s="5"/>
      <c r="H78" s="5"/>
      <c r="I78" s="3">
        <v>1.1599999999999999</v>
      </c>
      <c r="J78" s="3">
        <v>0.36199999999999999</v>
      </c>
      <c r="K78" s="3">
        <v>0.76200000000000001</v>
      </c>
      <c r="L78" s="3">
        <v>0.25600000000000001</v>
      </c>
      <c r="M78" s="3">
        <v>7.6999999999999999E-2</v>
      </c>
      <c r="N78" s="3">
        <v>3.4000000000000002E-2</v>
      </c>
      <c r="O78" s="3">
        <v>3.9E-2</v>
      </c>
      <c r="P78" s="4">
        <v>1.143</v>
      </c>
      <c r="Q78" s="3">
        <v>7.0000000000000007E-2</v>
      </c>
    </row>
    <row r="79" spans="1:18" x14ac:dyDescent="0.35">
      <c r="A79" s="3">
        <v>95</v>
      </c>
      <c r="B79" s="3">
        <v>5.6000000000000001E-2</v>
      </c>
      <c r="C79" s="5"/>
      <c r="D79" s="3">
        <v>2E-3</v>
      </c>
      <c r="E79" s="3">
        <v>5.0000000000000001E-3</v>
      </c>
      <c r="F79" s="5"/>
      <c r="G79" s="5"/>
      <c r="H79" s="3">
        <v>5.0000000000000001E-3</v>
      </c>
      <c r="I79" s="3">
        <v>0.111</v>
      </c>
      <c r="J79" s="3">
        <v>8.0000000000000002E-3</v>
      </c>
      <c r="K79" s="3">
        <v>2E-3</v>
      </c>
      <c r="L79" s="3">
        <v>0.108</v>
      </c>
      <c r="M79" s="3">
        <v>0.111</v>
      </c>
      <c r="N79" s="3">
        <v>0.124</v>
      </c>
      <c r="O79" s="3">
        <v>1.6E-2</v>
      </c>
      <c r="P79" s="3">
        <v>0.16700000000000001</v>
      </c>
      <c r="Q79" s="4">
        <v>0.46200000000000002</v>
      </c>
    </row>
    <row r="80" spans="1:18" x14ac:dyDescent="0.35">
      <c r="A80" s="6" t="s">
        <v>3</v>
      </c>
      <c r="B80" s="8">
        <f>B76/$R$76</f>
        <v>0</v>
      </c>
      <c r="C80" s="8">
        <f t="shared" ref="C80:Q80" si="3">C76/$R$76</f>
        <v>0</v>
      </c>
      <c r="D80" s="8">
        <f t="shared" si="3"/>
        <v>0.25259515570934254</v>
      </c>
      <c r="E80" s="8">
        <f t="shared" si="3"/>
        <v>1.384083044982699E-2</v>
      </c>
      <c r="F80" s="8">
        <f t="shared" si="3"/>
        <v>0</v>
      </c>
      <c r="G80" s="8">
        <f t="shared" si="3"/>
        <v>0</v>
      </c>
      <c r="H80" s="8">
        <f t="shared" si="3"/>
        <v>1.4705882352941178E-2</v>
      </c>
      <c r="I80" s="8">
        <f t="shared" si="3"/>
        <v>0.16349480968858132</v>
      </c>
      <c r="J80" s="8">
        <f t="shared" si="3"/>
        <v>2.854671280276817E-2</v>
      </c>
      <c r="K80" s="8">
        <f t="shared" si="3"/>
        <v>1.7301038062283738E-3</v>
      </c>
      <c r="L80" s="8">
        <f t="shared" si="3"/>
        <v>0.17474048442906576</v>
      </c>
      <c r="M80" s="8">
        <f t="shared" si="3"/>
        <v>0.2188581314878893</v>
      </c>
      <c r="N80" s="8">
        <f t="shared" si="3"/>
        <v>4.804498269896194</v>
      </c>
      <c r="O80" s="8">
        <f t="shared" si="3"/>
        <v>9.1695501730103809E-2</v>
      </c>
      <c r="P80" s="8">
        <f t="shared" si="3"/>
        <v>6.0553633217993088E-3</v>
      </c>
      <c r="Q80" s="8">
        <f t="shared" si="3"/>
        <v>3.3737024221453291E-2</v>
      </c>
    </row>
  </sheetData>
  <mergeCells count="4">
    <mergeCell ref="B1:Q1"/>
    <mergeCell ref="B21:Q21"/>
    <mergeCell ref="B42:Q42"/>
    <mergeCell ref="B62:Q6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767-6F64-4CD9-B5CD-8231D634911E}">
  <dimension ref="A1:R80"/>
  <sheetViews>
    <sheetView topLeftCell="A64" zoomScale="80" zoomScaleNormal="80" workbookViewId="0">
      <selection activeCell="B80" sqref="B80:Q80"/>
    </sheetView>
  </sheetViews>
  <sheetFormatPr defaultRowHeight="14.5" x14ac:dyDescent="0.35"/>
  <cols>
    <col min="1" max="1" width="27.1796875" customWidth="1"/>
    <col min="2" max="11" width="8.81640625" bestFit="1" customWidth="1"/>
    <col min="12" max="12" width="9.1796875" bestFit="1" customWidth="1"/>
    <col min="13" max="14" width="8.81640625" bestFit="1" customWidth="1"/>
    <col min="15" max="15" width="9.1796875" bestFit="1" customWidth="1"/>
    <col min="16" max="18" width="8.81640625" bestFit="1" customWidth="1"/>
  </cols>
  <sheetData>
    <row r="1" spans="1:18" ht="15.5" x14ac:dyDescent="0.35">
      <c r="A1" s="21" t="s">
        <v>0</v>
      </c>
      <c r="B1" s="59" t="s">
        <v>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ht="15.5" x14ac:dyDescent="0.35">
      <c r="B2" s="18">
        <v>11</v>
      </c>
      <c r="C2" s="18">
        <v>12</v>
      </c>
      <c r="D2" s="18">
        <v>21</v>
      </c>
      <c r="E2" s="18">
        <v>22</v>
      </c>
      <c r="F2" s="18">
        <v>23</v>
      </c>
      <c r="G2" s="18">
        <v>24</v>
      </c>
      <c r="H2" s="18">
        <v>31</v>
      </c>
      <c r="I2" s="18">
        <v>41</v>
      </c>
      <c r="J2" s="18">
        <v>42</v>
      </c>
      <c r="K2" s="18">
        <v>43</v>
      </c>
      <c r="L2" s="18">
        <v>52</v>
      </c>
      <c r="M2" s="18">
        <v>71</v>
      </c>
      <c r="N2" s="18">
        <v>81</v>
      </c>
      <c r="O2" s="33">
        <v>82</v>
      </c>
      <c r="P2" s="18">
        <v>90</v>
      </c>
      <c r="Q2" s="18">
        <v>95</v>
      </c>
      <c r="R2" s="33" t="s">
        <v>2</v>
      </c>
    </row>
    <row r="3" spans="1:18" ht="15.5" x14ac:dyDescent="0.35">
      <c r="A3" s="20" t="s">
        <v>5</v>
      </c>
      <c r="B3" s="19">
        <v>1.5694999999999999</v>
      </c>
      <c r="C3" s="19">
        <v>0</v>
      </c>
      <c r="D3" s="19">
        <v>1.18E-2</v>
      </c>
      <c r="E3" s="19">
        <v>1.9699999999999999E-2</v>
      </c>
      <c r="F3" s="19">
        <v>0</v>
      </c>
      <c r="G3" s="19">
        <v>1.18E-2</v>
      </c>
      <c r="H3" s="19">
        <v>4.1000000000000003E-3</v>
      </c>
      <c r="I3" s="19">
        <v>1.6400000000000001E-2</v>
      </c>
      <c r="J3" s="19">
        <v>0</v>
      </c>
      <c r="K3" s="19">
        <v>0</v>
      </c>
      <c r="L3" s="19">
        <v>7.9000000000000008E-3</v>
      </c>
      <c r="M3" s="19">
        <v>0</v>
      </c>
      <c r="N3" s="19">
        <v>8.6E-3</v>
      </c>
      <c r="O3" s="29">
        <v>1.2500000000000001E-2</v>
      </c>
      <c r="P3" s="19">
        <v>5.1700000000000003E-2</v>
      </c>
      <c r="Q3" s="19">
        <v>4.8599999999999997E-2</v>
      </c>
      <c r="R3" s="65">
        <v>8.03961924363262E-4</v>
      </c>
    </row>
    <row r="4" spans="1:18" ht="15.5" x14ac:dyDescent="0.35">
      <c r="A4" s="20" t="s">
        <v>6</v>
      </c>
      <c r="B4" s="19">
        <v>0</v>
      </c>
      <c r="C4" s="19">
        <v>3.7000000000000002E-3</v>
      </c>
      <c r="D4" s="19">
        <v>0</v>
      </c>
      <c r="E4" s="19">
        <v>0</v>
      </c>
      <c r="F4" s="19">
        <v>0</v>
      </c>
      <c r="G4" s="19">
        <v>0</v>
      </c>
      <c r="H4" s="19">
        <v>9.5999999999999992E-3</v>
      </c>
      <c r="I4" s="19">
        <v>0</v>
      </c>
      <c r="J4" s="19">
        <v>0</v>
      </c>
      <c r="K4" s="19">
        <v>0</v>
      </c>
      <c r="L4" s="19">
        <v>0</v>
      </c>
      <c r="M4" s="19">
        <v>5.1999999999999998E-3</v>
      </c>
      <c r="N4" s="19">
        <v>0</v>
      </c>
      <c r="O4" s="29">
        <v>0</v>
      </c>
      <c r="P4" s="19">
        <v>0</v>
      </c>
      <c r="Q4" s="19">
        <v>0</v>
      </c>
      <c r="R4" s="65">
        <v>0</v>
      </c>
    </row>
    <row r="5" spans="1:18" ht="15.5" x14ac:dyDescent="0.35">
      <c r="A5" s="20" t="s">
        <v>7</v>
      </c>
      <c r="B5" s="19">
        <v>4.0000000000000001E-3</v>
      </c>
      <c r="C5" s="19">
        <v>0</v>
      </c>
      <c r="D5" s="19">
        <v>1.2173</v>
      </c>
      <c r="E5" s="19">
        <v>0.58150000000000002</v>
      </c>
      <c r="F5" s="19">
        <v>8.3900000000000002E-2</v>
      </c>
      <c r="G5" s="19">
        <v>5.9999999999999995E-4</v>
      </c>
      <c r="H5" s="19">
        <v>0</v>
      </c>
      <c r="I5" s="19">
        <v>0.2898</v>
      </c>
      <c r="J5" s="19">
        <v>0.19270000000000001</v>
      </c>
      <c r="K5" s="19">
        <v>1.6199999999999999E-2</v>
      </c>
      <c r="L5" s="19">
        <v>0.12590000000000001</v>
      </c>
      <c r="M5" s="19">
        <v>0.16120000000000001</v>
      </c>
      <c r="N5" s="19">
        <v>0.3301</v>
      </c>
      <c r="O5" s="29">
        <v>0.31869999999999998</v>
      </c>
      <c r="P5" s="19">
        <v>3.0599999999999999E-2</v>
      </c>
      <c r="Q5" s="19">
        <v>0</v>
      </c>
      <c r="R5" s="65">
        <v>2.0497813223565732E-2</v>
      </c>
    </row>
    <row r="6" spans="1:18" ht="15.5" x14ac:dyDescent="0.35">
      <c r="A6" s="20" t="s">
        <v>8</v>
      </c>
      <c r="B6" s="19">
        <v>0</v>
      </c>
      <c r="C6" s="19">
        <v>0</v>
      </c>
      <c r="D6" s="19">
        <v>0.40679999999999999</v>
      </c>
      <c r="E6" s="19">
        <v>0.68179999999999996</v>
      </c>
      <c r="F6" s="19">
        <v>0.32929999999999998</v>
      </c>
      <c r="G6" s="19">
        <v>5.7000000000000002E-3</v>
      </c>
      <c r="H6" s="19">
        <v>1.47E-2</v>
      </c>
      <c r="I6" s="19">
        <v>1.6199999999999999E-2</v>
      </c>
      <c r="J6" s="19">
        <v>2.9999999999999997E-4</v>
      </c>
      <c r="K6" s="19">
        <v>0</v>
      </c>
      <c r="L6" s="19">
        <v>5.8999999999999999E-3</v>
      </c>
      <c r="M6" s="19">
        <v>1.44E-2</v>
      </c>
      <c r="N6" s="19">
        <v>2.6100000000000002E-2</v>
      </c>
      <c r="O6" s="29">
        <v>2.6599999999999999E-2</v>
      </c>
      <c r="P6" s="19">
        <v>0</v>
      </c>
      <c r="Q6" s="19">
        <v>1.06E-2</v>
      </c>
      <c r="R6" s="65">
        <v>1.7108309750450217E-3</v>
      </c>
    </row>
    <row r="7" spans="1:18" ht="15.5" x14ac:dyDescent="0.35">
      <c r="A7" s="20" t="s">
        <v>9</v>
      </c>
      <c r="B7" s="19">
        <v>0</v>
      </c>
      <c r="C7" s="19">
        <v>0</v>
      </c>
      <c r="D7" s="19">
        <v>4.2200000000000001E-2</v>
      </c>
      <c r="E7" s="19">
        <v>0.12590000000000001</v>
      </c>
      <c r="F7" s="19">
        <v>0.33350000000000002</v>
      </c>
      <c r="G7" s="19">
        <v>0.1522</v>
      </c>
      <c r="H7" s="19">
        <v>9.4999999999999998E-3</v>
      </c>
      <c r="I7" s="19">
        <v>3.8999999999999998E-3</v>
      </c>
      <c r="J7" s="19">
        <v>4.1000000000000003E-3</v>
      </c>
      <c r="K7" s="19">
        <v>0</v>
      </c>
      <c r="L7" s="19">
        <v>2.0000000000000001E-4</v>
      </c>
      <c r="M7" s="19">
        <v>0</v>
      </c>
      <c r="N7" s="19">
        <v>0</v>
      </c>
      <c r="O7" s="29">
        <v>4.0000000000000002E-4</v>
      </c>
      <c r="P7" s="19">
        <v>0</v>
      </c>
      <c r="Q7" s="19">
        <v>0</v>
      </c>
      <c r="R7" s="65">
        <v>2.5726781579624389E-5</v>
      </c>
    </row>
    <row r="8" spans="1:18" ht="15.5" x14ac:dyDescent="0.35">
      <c r="A8" s="20" t="s">
        <v>10</v>
      </c>
      <c r="B8" s="19">
        <v>1.5E-3</v>
      </c>
      <c r="C8" s="19">
        <v>0</v>
      </c>
      <c r="D8" s="19">
        <v>1.5800000000000002E-2</v>
      </c>
      <c r="E8" s="19">
        <v>7.4000000000000003E-3</v>
      </c>
      <c r="F8" s="19">
        <v>2.64E-2</v>
      </c>
      <c r="G8" s="19">
        <v>0.19350000000000001</v>
      </c>
      <c r="H8" s="19">
        <v>6.1999999999999998E-3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2.5999999999999999E-3</v>
      </c>
      <c r="O8" s="29">
        <v>0</v>
      </c>
      <c r="P8" s="19">
        <v>0</v>
      </c>
      <c r="Q8" s="19">
        <v>0</v>
      </c>
      <c r="R8" s="65">
        <v>0</v>
      </c>
    </row>
    <row r="9" spans="1:18" ht="15.5" x14ac:dyDescent="0.35">
      <c r="A9" s="20" t="s">
        <v>11</v>
      </c>
      <c r="B9" s="19">
        <v>4.3099999999999999E-2</v>
      </c>
      <c r="C9" s="19">
        <v>0</v>
      </c>
      <c r="D9" s="19">
        <v>2.35E-2</v>
      </c>
      <c r="E9" s="19">
        <v>3.8999999999999998E-3</v>
      </c>
      <c r="F9" s="19">
        <v>0</v>
      </c>
      <c r="G9" s="19">
        <v>0</v>
      </c>
      <c r="H9" s="19">
        <v>0.54859999999999998</v>
      </c>
      <c r="I9" s="19">
        <v>1.01E-2</v>
      </c>
      <c r="J9" s="19">
        <v>1.32E-2</v>
      </c>
      <c r="K9" s="19">
        <v>0</v>
      </c>
      <c r="L9" s="19">
        <v>0.24759999999999999</v>
      </c>
      <c r="M9" s="19">
        <v>0.28760000000000002</v>
      </c>
      <c r="N9" s="19">
        <v>4.7000000000000002E-3</v>
      </c>
      <c r="O9" s="29">
        <v>7.1999999999999998E-3</v>
      </c>
      <c r="P9" s="19">
        <v>1.8599999999999998E-2</v>
      </c>
      <c r="Q9" s="19">
        <v>1.01E-2</v>
      </c>
      <c r="R9" s="65">
        <v>4.6308206843323897E-4</v>
      </c>
    </row>
    <row r="10" spans="1:18" ht="15.5" x14ac:dyDescent="0.35">
      <c r="A10" s="20" t="s">
        <v>12</v>
      </c>
      <c r="B10" s="19">
        <v>2.8000000000000001E-2</v>
      </c>
      <c r="C10" s="19">
        <v>0</v>
      </c>
      <c r="D10" s="19">
        <v>0.2823</v>
      </c>
      <c r="E10" s="19">
        <v>6.6199999999999995E-2</v>
      </c>
      <c r="F10" s="19">
        <v>0</v>
      </c>
      <c r="G10" s="19">
        <v>0</v>
      </c>
      <c r="H10" s="19">
        <v>9.7999999999999997E-3</v>
      </c>
      <c r="I10" s="19">
        <v>8.5249000000000006</v>
      </c>
      <c r="J10" s="19">
        <v>0.79390000000000005</v>
      </c>
      <c r="K10" s="19">
        <v>0.6794</v>
      </c>
      <c r="L10" s="19">
        <v>0.32390000000000002</v>
      </c>
      <c r="M10" s="19">
        <v>6.6600000000000006E-2</v>
      </c>
      <c r="N10" s="19">
        <v>4.6699999999999998E-2</v>
      </c>
      <c r="O10" s="29">
        <v>0.1827</v>
      </c>
      <c r="P10" s="19">
        <v>0.20649999999999999</v>
      </c>
      <c r="Q10" s="19">
        <v>3.3599999999999998E-2</v>
      </c>
      <c r="R10" s="65">
        <v>1.175070748649344E-2</v>
      </c>
    </row>
    <row r="11" spans="1:18" ht="15.5" x14ac:dyDescent="0.35">
      <c r="A11" s="20" t="s">
        <v>13</v>
      </c>
      <c r="B11" s="19">
        <v>1.5900000000000001E-2</v>
      </c>
      <c r="C11" s="19">
        <v>0</v>
      </c>
      <c r="D11" s="19">
        <v>0.12479999999999999</v>
      </c>
      <c r="E11" s="19">
        <v>2.6499999999999999E-2</v>
      </c>
      <c r="F11" s="19">
        <v>0</v>
      </c>
      <c r="G11" s="19">
        <v>0</v>
      </c>
      <c r="H11" s="19">
        <v>0</v>
      </c>
      <c r="I11" s="19">
        <v>0.41589999999999999</v>
      </c>
      <c r="J11" s="19">
        <v>9.1446000000000005</v>
      </c>
      <c r="K11" s="19">
        <v>0.42230000000000001</v>
      </c>
      <c r="L11" s="19">
        <v>1.4966999999999999</v>
      </c>
      <c r="M11" s="19">
        <v>0.2346</v>
      </c>
      <c r="N11" s="19">
        <v>2.58E-2</v>
      </c>
      <c r="O11" s="29">
        <v>1.44E-2</v>
      </c>
      <c r="P11" s="19">
        <v>8.1799999999999998E-2</v>
      </c>
      <c r="Q11" s="19">
        <v>5.0000000000000001E-4</v>
      </c>
      <c r="R11" s="65">
        <v>9.2616413686647794E-4</v>
      </c>
    </row>
    <row r="12" spans="1:18" ht="15.5" x14ac:dyDescent="0.35">
      <c r="A12" s="20" t="s">
        <v>14</v>
      </c>
      <c r="B12" s="19">
        <v>0</v>
      </c>
      <c r="C12" s="19">
        <v>0</v>
      </c>
      <c r="D12" s="19">
        <v>3.44E-2</v>
      </c>
      <c r="E12" s="19">
        <v>4.8999999999999998E-3</v>
      </c>
      <c r="F12" s="19">
        <v>0</v>
      </c>
      <c r="G12" s="19">
        <v>0</v>
      </c>
      <c r="H12" s="19">
        <v>0</v>
      </c>
      <c r="I12" s="19">
        <v>0.56240000000000001</v>
      </c>
      <c r="J12" s="19">
        <v>0.68899999999999995</v>
      </c>
      <c r="K12" s="19">
        <v>0.59799999999999998</v>
      </c>
      <c r="L12" s="19">
        <v>8.4000000000000005E-2</v>
      </c>
      <c r="M12" s="19">
        <v>2.3E-2</v>
      </c>
      <c r="N12" s="19">
        <v>1.15E-2</v>
      </c>
      <c r="O12" s="29">
        <v>0</v>
      </c>
      <c r="P12" s="19">
        <v>7.8600000000000003E-2</v>
      </c>
      <c r="Q12" s="19">
        <v>0</v>
      </c>
      <c r="R12" s="65">
        <v>0</v>
      </c>
    </row>
    <row r="13" spans="1:18" ht="15.5" x14ac:dyDescent="0.35">
      <c r="A13" s="20" t="s">
        <v>15</v>
      </c>
      <c r="B13" s="19">
        <v>4.8000000000000001E-2</v>
      </c>
      <c r="C13" s="19">
        <v>0</v>
      </c>
      <c r="D13" s="19">
        <v>0.32750000000000001</v>
      </c>
      <c r="E13" s="19">
        <v>5.0099999999999999E-2</v>
      </c>
      <c r="F13" s="19">
        <v>0</v>
      </c>
      <c r="G13" s="19">
        <v>0</v>
      </c>
      <c r="H13" s="19">
        <v>0.1182</v>
      </c>
      <c r="I13" s="19">
        <v>0.6593</v>
      </c>
      <c r="J13" s="19">
        <v>1.2928999999999999</v>
      </c>
      <c r="K13" s="19">
        <v>7.5899999999999995E-2</v>
      </c>
      <c r="L13" s="19">
        <v>15.4971</v>
      </c>
      <c r="M13" s="19">
        <v>3.198</v>
      </c>
      <c r="N13" s="19">
        <v>0.29470000000000002</v>
      </c>
      <c r="O13" s="29">
        <v>8.48E-2</v>
      </c>
      <c r="P13" s="19">
        <v>1.84E-2</v>
      </c>
      <c r="Q13" s="19">
        <v>2.3699999999999999E-2</v>
      </c>
      <c r="R13" s="65">
        <v>5.4540776948803701E-3</v>
      </c>
    </row>
    <row r="14" spans="1:18" ht="15.5" x14ac:dyDescent="0.35">
      <c r="A14" s="20" t="s">
        <v>16</v>
      </c>
      <c r="B14" s="19">
        <v>2.0000000000000001E-4</v>
      </c>
      <c r="C14" s="19">
        <v>0</v>
      </c>
      <c r="D14" s="19">
        <v>0.26279999999999998</v>
      </c>
      <c r="E14" s="19">
        <v>8.72E-2</v>
      </c>
      <c r="F14" s="19">
        <v>3.4099999999999998E-2</v>
      </c>
      <c r="G14" s="19">
        <v>0</v>
      </c>
      <c r="H14" s="19">
        <v>0.10340000000000001</v>
      </c>
      <c r="I14" s="19">
        <v>0.30070000000000002</v>
      </c>
      <c r="J14" s="19">
        <v>0.30880000000000002</v>
      </c>
      <c r="K14" s="19">
        <v>4.7100000000000003E-2</v>
      </c>
      <c r="L14" s="19">
        <v>3.589</v>
      </c>
      <c r="M14" s="19">
        <v>7.9595000000000002</v>
      </c>
      <c r="N14" s="19">
        <v>1.7034</v>
      </c>
      <c r="O14" s="29">
        <v>0.60570000000000002</v>
      </c>
      <c r="P14" s="19">
        <v>1.9800000000000002E-2</v>
      </c>
      <c r="Q14" s="19">
        <v>5.8599999999999999E-2</v>
      </c>
      <c r="R14" s="65">
        <v>3.8956779006946232E-2</v>
      </c>
    </row>
    <row r="15" spans="1:18" ht="15.5" x14ac:dyDescent="0.35">
      <c r="A15" s="20" t="s">
        <v>17</v>
      </c>
      <c r="B15" s="19">
        <v>1.6799999999999999E-2</v>
      </c>
      <c r="C15" s="19">
        <v>0</v>
      </c>
      <c r="D15" s="19">
        <v>0.4083</v>
      </c>
      <c r="E15" s="19">
        <v>7.7399999999999997E-2</v>
      </c>
      <c r="F15" s="19">
        <v>0</v>
      </c>
      <c r="G15" s="19">
        <v>0</v>
      </c>
      <c r="H15" s="19">
        <v>1.6799999999999999E-2</v>
      </c>
      <c r="I15" s="19">
        <v>0.46679999999999999</v>
      </c>
      <c r="J15" s="19">
        <v>8.1299999999999997E-2</v>
      </c>
      <c r="K15" s="19">
        <v>1.6799999999999999E-2</v>
      </c>
      <c r="L15" s="19">
        <v>0.15870000000000001</v>
      </c>
      <c r="M15" s="19">
        <v>0.3044</v>
      </c>
      <c r="N15" s="19">
        <v>3.8932000000000002</v>
      </c>
      <c r="O15" s="29">
        <v>1.3442000000000001</v>
      </c>
      <c r="P15" s="19">
        <v>3.3500000000000002E-2</v>
      </c>
      <c r="Q15" s="19">
        <v>8.9399999999999993E-2</v>
      </c>
      <c r="R15" s="65">
        <v>8.6454849498327768E-2</v>
      </c>
    </row>
    <row r="16" spans="1:18" ht="15.5" x14ac:dyDescent="0.35">
      <c r="A16" s="20" t="s">
        <v>18</v>
      </c>
      <c r="B16" s="19">
        <v>4.7699999999999999E-2</v>
      </c>
      <c r="C16" s="19">
        <v>0</v>
      </c>
      <c r="D16" s="19">
        <v>0.41770000000000002</v>
      </c>
      <c r="E16" s="19">
        <v>4.7699999999999999E-2</v>
      </c>
      <c r="F16" s="19">
        <v>2.3800000000000002E-2</v>
      </c>
      <c r="G16" s="19">
        <v>2.4400000000000002E-2</v>
      </c>
      <c r="H16" s="19">
        <v>5.0000000000000001E-4</v>
      </c>
      <c r="I16" s="19">
        <v>0.3402</v>
      </c>
      <c r="J16" s="19">
        <v>4.7699999999999999E-2</v>
      </c>
      <c r="K16" s="19">
        <v>2.3800000000000002E-2</v>
      </c>
      <c r="L16" s="19">
        <v>0.154</v>
      </c>
      <c r="M16" s="19">
        <v>0.29830000000000001</v>
      </c>
      <c r="N16" s="19">
        <v>1.6167</v>
      </c>
      <c r="O16" s="32">
        <v>12.904999999999999</v>
      </c>
      <c r="P16" s="19">
        <v>5.6899999999999999E-2</v>
      </c>
      <c r="Q16" s="19">
        <v>0.1104</v>
      </c>
      <c r="R16" s="65">
        <v>0.83001029071263177</v>
      </c>
    </row>
    <row r="17" spans="1:18" ht="15.5" x14ac:dyDescent="0.35">
      <c r="A17" s="20" t="s">
        <v>19</v>
      </c>
      <c r="B17" s="19">
        <v>6.6500000000000004E-2</v>
      </c>
      <c r="C17" s="19">
        <v>0</v>
      </c>
      <c r="D17" s="19">
        <v>3.3399999999999999E-2</v>
      </c>
      <c r="E17" s="19">
        <v>2.0199999999999999E-2</v>
      </c>
      <c r="F17" s="19">
        <v>2.0199999999999999E-2</v>
      </c>
      <c r="G17" s="19">
        <v>0</v>
      </c>
      <c r="H17" s="19">
        <v>0</v>
      </c>
      <c r="I17" s="19">
        <v>0.78190000000000004</v>
      </c>
      <c r="J17" s="19">
        <v>0.49249999999999999</v>
      </c>
      <c r="K17" s="19">
        <v>4.0399999999999998E-2</v>
      </c>
      <c r="L17" s="19">
        <v>0.16539999999999999</v>
      </c>
      <c r="M17" s="19">
        <v>6.8599999999999994E-2</v>
      </c>
      <c r="N17" s="19">
        <v>1.32E-2</v>
      </c>
      <c r="O17" s="29">
        <v>3.2800000000000003E-2</v>
      </c>
      <c r="P17" s="19">
        <v>2.1472000000000002</v>
      </c>
      <c r="Q17" s="19">
        <v>0.1128</v>
      </c>
      <c r="R17" s="65">
        <v>2.1095960895292001E-3</v>
      </c>
    </row>
    <row r="18" spans="1:18" ht="15.5" x14ac:dyDescent="0.35">
      <c r="A18" s="20" t="s">
        <v>20</v>
      </c>
      <c r="B18" s="19">
        <v>4.3499999999999997E-2</v>
      </c>
      <c r="C18" s="19">
        <v>0</v>
      </c>
      <c r="D18" s="19">
        <v>1.72E-2</v>
      </c>
      <c r="E18" s="19">
        <v>0</v>
      </c>
      <c r="F18" s="19">
        <v>0</v>
      </c>
      <c r="G18" s="19">
        <v>0</v>
      </c>
      <c r="H18" s="19">
        <v>4.4000000000000003E-3</v>
      </c>
      <c r="I18" s="19">
        <v>5.7299999999999997E-2</v>
      </c>
      <c r="J18" s="19">
        <v>1.32E-2</v>
      </c>
      <c r="K18" s="19">
        <v>0</v>
      </c>
      <c r="L18" s="19">
        <v>0.1</v>
      </c>
      <c r="M18" s="19">
        <v>7.2499999999999995E-2</v>
      </c>
      <c r="N18" s="19">
        <v>6.1499999999999999E-2</v>
      </c>
      <c r="O18" s="29">
        <v>1.3100000000000001E-2</v>
      </c>
      <c r="P18" s="19">
        <v>0.2576</v>
      </c>
      <c r="Q18" s="19">
        <v>0.65600000000000003</v>
      </c>
      <c r="R18" s="65">
        <v>8.4255209673269878E-4</v>
      </c>
    </row>
    <row r="19" spans="1:18" ht="15.5" x14ac:dyDescent="0.35">
      <c r="O19" s="28">
        <v>15.548</v>
      </c>
    </row>
    <row r="22" spans="1:18" ht="15.5" x14ac:dyDescent="0.35">
      <c r="A22" s="21" t="s">
        <v>0</v>
      </c>
      <c r="B22" s="59" t="s">
        <v>1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15.5" x14ac:dyDescent="0.35">
      <c r="B23" s="18">
        <v>11</v>
      </c>
      <c r="C23" s="18">
        <v>12</v>
      </c>
      <c r="D23" s="18">
        <v>21</v>
      </c>
      <c r="E23" s="18">
        <v>22</v>
      </c>
      <c r="F23" s="18">
        <v>23</v>
      </c>
      <c r="G23" s="18">
        <v>24</v>
      </c>
      <c r="H23" s="18">
        <v>31</v>
      </c>
      <c r="I23" s="18">
        <v>41</v>
      </c>
      <c r="J23" s="18">
        <v>42</v>
      </c>
      <c r="K23" s="18">
        <v>43</v>
      </c>
      <c r="L23" s="18">
        <v>52</v>
      </c>
      <c r="M23" s="18">
        <v>71</v>
      </c>
      <c r="N23" s="18">
        <v>81</v>
      </c>
      <c r="O23" s="18">
        <v>82</v>
      </c>
      <c r="P23" s="18">
        <v>90</v>
      </c>
      <c r="Q23" s="18">
        <v>95</v>
      </c>
    </row>
    <row r="24" spans="1:18" ht="15.5" x14ac:dyDescent="0.35">
      <c r="A24" s="20" t="s">
        <v>5</v>
      </c>
      <c r="B24" s="19">
        <v>1.5694999999999999</v>
      </c>
      <c r="C24" s="19">
        <v>0</v>
      </c>
      <c r="D24" s="19">
        <v>1.18E-2</v>
      </c>
      <c r="E24" s="19">
        <v>1.9699999999999999E-2</v>
      </c>
      <c r="F24" s="19">
        <v>0</v>
      </c>
      <c r="G24" s="19">
        <v>1.18E-2</v>
      </c>
      <c r="H24" s="19">
        <v>4.1000000000000003E-3</v>
      </c>
      <c r="I24" s="19">
        <v>1.6400000000000001E-2</v>
      </c>
      <c r="J24" s="19">
        <v>0</v>
      </c>
      <c r="K24" s="19">
        <v>0</v>
      </c>
      <c r="L24" s="19">
        <v>7.9000000000000008E-3</v>
      </c>
      <c r="M24" s="19">
        <v>0</v>
      </c>
      <c r="N24" s="19">
        <v>8.6E-3</v>
      </c>
      <c r="O24" s="25">
        <v>1.2500000000000001E-2</v>
      </c>
      <c r="P24" s="19">
        <v>5.1700000000000003E-2</v>
      </c>
      <c r="Q24" s="19">
        <v>4.8599999999999997E-2</v>
      </c>
    </row>
    <row r="25" spans="1:18" ht="15.5" x14ac:dyDescent="0.35">
      <c r="A25" s="20" t="s">
        <v>6</v>
      </c>
      <c r="B25" s="19">
        <v>0</v>
      </c>
      <c r="C25" s="19">
        <v>3.7000000000000002E-3</v>
      </c>
      <c r="D25" s="19">
        <v>0</v>
      </c>
      <c r="E25" s="19">
        <v>0</v>
      </c>
      <c r="F25" s="19">
        <v>0</v>
      </c>
      <c r="G25" s="19">
        <v>0</v>
      </c>
      <c r="H25" s="19">
        <v>9.5999999999999992E-3</v>
      </c>
      <c r="I25" s="19">
        <v>0</v>
      </c>
      <c r="J25" s="19">
        <v>0</v>
      </c>
      <c r="K25" s="19">
        <v>0</v>
      </c>
      <c r="L25" s="19">
        <v>0</v>
      </c>
      <c r="M25" s="19">
        <v>5.1999999999999998E-3</v>
      </c>
      <c r="N25" s="19">
        <v>0</v>
      </c>
      <c r="O25" s="25">
        <v>0</v>
      </c>
      <c r="P25" s="19">
        <v>0</v>
      </c>
      <c r="Q25" s="19">
        <v>0</v>
      </c>
    </row>
    <row r="26" spans="1:18" ht="15.5" x14ac:dyDescent="0.35">
      <c r="A26" s="20" t="s">
        <v>7</v>
      </c>
      <c r="B26" s="19">
        <v>4.0000000000000001E-3</v>
      </c>
      <c r="C26" s="19">
        <v>0</v>
      </c>
      <c r="D26" s="19">
        <v>1.2173</v>
      </c>
      <c r="E26" s="19">
        <v>0.58150000000000002</v>
      </c>
      <c r="F26" s="19">
        <v>8.3900000000000002E-2</v>
      </c>
      <c r="G26" s="19">
        <v>5.9999999999999995E-4</v>
      </c>
      <c r="H26" s="19">
        <v>0</v>
      </c>
      <c r="I26" s="19">
        <v>0.2898</v>
      </c>
      <c r="J26" s="19">
        <v>0.19270000000000001</v>
      </c>
      <c r="K26" s="19">
        <v>1.6199999999999999E-2</v>
      </c>
      <c r="L26" s="19">
        <v>0.12590000000000001</v>
      </c>
      <c r="M26" s="19">
        <v>0.16120000000000001</v>
      </c>
      <c r="N26" s="19">
        <v>0.3301</v>
      </c>
      <c r="O26" s="25">
        <v>0.31869999999999998</v>
      </c>
      <c r="P26" s="19">
        <v>3.0599999999999999E-2</v>
      </c>
      <c r="Q26" s="19">
        <v>0</v>
      </c>
    </row>
    <row r="27" spans="1:18" ht="15.5" x14ac:dyDescent="0.35">
      <c r="A27" s="20" t="s">
        <v>8</v>
      </c>
      <c r="B27" s="19">
        <v>0</v>
      </c>
      <c r="C27" s="19">
        <v>0</v>
      </c>
      <c r="D27" s="19">
        <v>0.40679999999999999</v>
      </c>
      <c r="E27" s="19">
        <v>0.68179999999999996</v>
      </c>
      <c r="F27" s="19">
        <v>0.32929999999999998</v>
      </c>
      <c r="G27" s="19">
        <v>5.7000000000000002E-3</v>
      </c>
      <c r="H27" s="19">
        <v>1.47E-2</v>
      </c>
      <c r="I27" s="19">
        <v>1.6199999999999999E-2</v>
      </c>
      <c r="J27" s="19">
        <v>2.9999999999999997E-4</v>
      </c>
      <c r="K27" s="19">
        <v>0</v>
      </c>
      <c r="L27" s="19">
        <v>5.8999999999999999E-3</v>
      </c>
      <c r="M27" s="19">
        <v>1.44E-2</v>
      </c>
      <c r="N27" s="19">
        <v>2.6100000000000002E-2</v>
      </c>
      <c r="O27" s="25">
        <v>2.6599999999999999E-2</v>
      </c>
      <c r="P27" s="19">
        <v>0</v>
      </c>
      <c r="Q27" s="19">
        <v>1.06E-2</v>
      </c>
    </row>
    <row r="28" spans="1:18" ht="15.5" x14ac:dyDescent="0.35">
      <c r="A28" s="20" t="s">
        <v>9</v>
      </c>
      <c r="B28" s="19">
        <v>0</v>
      </c>
      <c r="C28" s="19">
        <v>0</v>
      </c>
      <c r="D28" s="19">
        <v>4.2200000000000001E-2</v>
      </c>
      <c r="E28" s="19">
        <v>0.12590000000000001</v>
      </c>
      <c r="F28" s="19">
        <v>0.33350000000000002</v>
      </c>
      <c r="G28" s="19">
        <v>0.1522</v>
      </c>
      <c r="H28" s="19">
        <v>9.4999999999999998E-3</v>
      </c>
      <c r="I28" s="19">
        <v>3.8999999999999998E-3</v>
      </c>
      <c r="J28" s="19">
        <v>4.1000000000000003E-3</v>
      </c>
      <c r="K28" s="19">
        <v>0</v>
      </c>
      <c r="L28" s="19">
        <v>2.0000000000000001E-4</v>
      </c>
      <c r="M28" s="19">
        <v>0</v>
      </c>
      <c r="N28" s="19">
        <v>0</v>
      </c>
      <c r="O28" s="25">
        <v>4.0000000000000002E-4</v>
      </c>
      <c r="P28" s="19">
        <v>0</v>
      </c>
      <c r="Q28" s="19">
        <v>0</v>
      </c>
    </row>
    <row r="29" spans="1:18" ht="15.5" x14ac:dyDescent="0.35">
      <c r="A29" s="20" t="s">
        <v>10</v>
      </c>
      <c r="B29" s="19">
        <v>1.5E-3</v>
      </c>
      <c r="C29" s="19">
        <v>0</v>
      </c>
      <c r="D29" s="19">
        <v>1.5800000000000002E-2</v>
      </c>
      <c r="E29" s="19">
        <v>7.4000000000000003E-3</v>
      </c>
      <c r="F29" s="19">
        <v>2.64E-2</v>
      </c>
      <c r="G29" s="19">
        <v>0.19350000000000001</v>
      </c>
      <c r="H29" s="19">
        <v>6.1999999999999998E-3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2.5999999999999999E-3</v>
      </c>
      <c r="O29" s="25">
        <v>0</v>
      </c>
      <c r="P29" s="19">
        <v>0</v>
      </c>
      <c r="Q29" s="19">
        <v>0</v>
      </c>
    </row>
    <row r="30" spans="1:18" ht="15.5" x14ac:dyDescent="0.35">
      <c r="A30" s="20" t="s">
        <v>11</v>
      </c>
      <c r="B30" s="19">
        <v>4.3099999999999999E-2</v>
      </c>
      <c r="C30" s="19">
        <v>0</v>
      </c>
      <c r="D30" s="19">
        <v>2.35E-2</v>
      </c>
      <c r="E30" s="19">
        <v>3.8999999999999998E-3</v>
      </c>
      <c r="F30" s="19">
        <v>0</v>
      </c>
      <c r="G30" s="19">
        <v>0</v>
      </c>
      <c r="H30" s="19">
        <v>0.54859999999999998</v>
      </c>
      <c r="I30" s="19">
        <v>1.01E-2</v>
      </c>
      <c r="J30" s="19">
        <v>1.32E-2</v>
      </c>
      <c r="K30" s="19">
        <v>0</v>
      </c>
      <c r="L30" s="19">
        <v>0.24759999999999999</v>
      </c>
      <c r="M30" s="19">
        <v>0.28760000000000002</v>
      </c>
      <c r="N30" s="19">
        <v>4.7000000000000002E-3</v>
      </c>
      <c r="O30" s="25">
        <v>7.1999999999999998E-3</v>
      </c>
      <c r="P30" s="19">
        <v>1.8599999999999998E-2</v>
      </c>
      <c r="Q30" s="19">
        <v>1.01E-2</v>
      </c>
    </row>
    <row r="31" spans="1:18" ht="15.5" x14ac:dyDescent="0.35">
      <c r="A31" s="20" t="s">
        <v>12</v>
      </c>
      <c r="B31" s="19">
        <v>2.8000000000000001E-2</v>
      </c>
      <c r="C31" s="19">
        <v>0</v>
      </c>
      <c r="D31" s="19">
        <v>0.2823</v>
      </c>
      <c r="E31" s="19">
        <v>6.6199999999999995E-2</v>
      </c>
      <c r="F31" s="19">
        <v>0</v>
      </c>
      <c r="G31" s="19">
        <v>0</v>
      </c>
      <c r="H31" s="19">
        <v>9.7999999999999997E-3</v>
      </c>
      <c r="I31" s="19">
        <v>8.5249000000000006</v>
      </c>
      <c r="J31" s="19">
        <v>0.79390000000000005</v>
      </c>
      <c r="K31" s="19">
        <v>0.6794</v>
      </c>
      <c r="L31" s="19">
        <v>0.32390000000000002</v>
      </c>
      <c r="M31" s="19">
        <v>6.6600000000000006E-2</v>
      </c>
      <c r="N31" s="19">
        <v>4.6699999999999998E-2</v>
      </c>
      <c r="O31" s="25">
        <v>0.1827</v>
      </c>
      <c r="P31" s="19">
        <v>0.20649999999999999</v>
      </c>
      <c r="Q31" s="19">
        <v>3.3599999999999998E-2</v>
      </c>
    </row>
    <row r="32" spans="1:18" ht="15.5" x14ac:dyDescent="0.35">
      <c r="A32" s="20" t="s">
        <v>13</v>
      </c>
      <c r="B32" s="19">
        <v>1.5900000000000001E-2</v>
      </c>
      <c r="C32" s="19">
        <v>0</v>
      </c>
      <c r="D32" s="19">
        <v>0.12479999999999999</v>
      </c>
      <c r="E32" s="19">
        <v>2.6499999999999999E-2</v>
      </c>
      <c r="F32" s="19">
        <v>0</v>
      </c>
      <c r="G32" s="19">
        <v>0</v>
      </c>
      <c r="H32" s="19">
        <v>0</v>
      </c>
      <c r="I32" s="19">
        <v>0.41589999999999999</v>
      </c>
      <c r="J32" s="19">
        <v>9.1446000000000005</v>
      </c>
      <c r="K32" s="19">
        <v>0.42230000000000001</v>
      </c>
      <c r="L32" s="19">
        <v>1.4966999999999999</v>
      </c>
      <c r="M32" s="19">
        <v>0.2346</v>
      </c>
      <c r="N32" s="19">
        <v>2.58E-2</v>
      </c>
      <c r="O32" s="25">
        <v>1.44E-2</v>
      </c>
      <c r="P32" s="19">
        <v>8.1799999999999998E-2</v>
      </c>
      <c r="Q32" s="19">
        <v>5.0000000000000001E-4</v>
      </c>
    </row>
    <row r="33" spans="1:18" ht="15.5" x14ac:dyDescent="0.35">
      <c r="A33" s="20" t="s">
        <v>14</v>
      </c>
      <c r="B33" s="19">
        <v>0</v>
      </c>
      <c r="C33" s="19">
        <v>0</v>
      </c>
      <c r="D33" s="19">
        <v>3.44E-2</v>
      </c>
      <c r="E33" s="19">
        <v>4.8999999999999998E-3</v>
      </c>
      <c r="F33" s="19">
        <v>0</v>
      </c>
      <c r="G33" s="19">
        <v>0</v>
      </c>
      <c r="H33" s="19">
        <v>0</v>
      </c>
      <c r="I33" s="19">
        <v>0.56240000000000001</v>
      </c>
      <c r="J33" s="19">
        <v>0.68899999999999995</v>
      </c>
      <c r="K33" s="19">
        <v>0.59799999999999998</v>
      </c>
      <c r="L33" s="19">
        <v>8.4000000000000005E-2</v>
      </c>
      <c r="M33" s="19">
        <v>2.3E-2</v>
      </c>
      <c r="N33" s="19">
        <v>1.15E-2</v>
      </c>
      <c r="O33" s="25">
        <v>0</v>
      </c>
      <c r="P33" s="19">
        <v>7.8600000000000003E-2</v>
      </c>
      <c r="Q33" s="19">
        <v>0</v>
      </c>
    </row>
    <row r="34" spans="1:18" ht="15.5" x14ac:dyDescent="0.35">
      <c r="A34" s="20" t="s">
        <v>15</v>
      </c>
      <c r="B34" s="19">
        <v>4.8000000000000001E-2</v>
      </c>
      <c r="C34" s="19">
        <v>0</v>
      </c>
      <c r="D34" s="19">
        <v>0.32750000000000001</v>
      </c>
      <c r="E34" s="19">
        <v>5.0099999999999999E-2</v>
      </c>
      <c r="F34" s="19">
        <v>0</v>
      </c>
      <c r="G34" s="19">
        <v>0</v>
      </c>
      <c r="H34" s="19">
        <v>0.1182</v>
      </c>
      <c r="I34" s="19">
        <v>0.6593</v>
      </c>
      <c r="J34" s="19">
        <v>1.2928999999999999</v>
      </c>
      <c r="K34" s="19">
        <v>7.5899999999999995E-2</v>
      </c>
      <c r="L34" s="19">
        <v>15.4971</v>
      </c>
      <c r="M34" s="19">
        <v>3.198</v>
      </c>
      <c r="N34" s="19">
        <v>0.29470000000000002</v>
      </c>
      <c r="O34" s="25">
        <v>8.48E-2</v>
      </c>
      <c r="P34" s="19">
        <v>1.84E-2</v>
      </c>
      <c r="Q34" s="19">
        <v>2.3699999999999999E-2</v>
      </c>
    </row>
    <row r="35" spans="1:18" ht="15.5" x14ac:dyDescent="0.35">
      <c r="A35" s="20" t="s">
        <v>16</v>
      </c>
      <c r="B35" s="19">
        <v>2.0000000000000001E-4</v>
      </c>
      <c r="C35" s="19">
        <v>0</v>
      </c>
      <c r="D35" s="19">
        <v>0.26279999999999998</v>
      </c>
      <c r="E35" s="19">
        <v>8.72E-2</v>
      </c>
      <c r="F35" s="19">
        <v>3.4099999999999998E-2</v>
      </c>
      <c r="G35" s="19">
        <v>0</v>
      </c>
      <c r="H35" s="19">
        <v>0.10340000000000001</v>
      </c>
      <c r="I35" s="19">
        <v>0.30070000000000002</v>
      </c>
      <c r="J35" s="19">
        <v>0.30880000000000002</v>
      </c>
      <c r="K35" s="19">
        <v>4.7100000000000003E-2</v>
      </c>
      <c r="L35" s="19">
        <v>3.589</v>
      </c>
      <c r="M35" s="19">
        <v>7.9595000000000002</v>
      </c>
      <c r="N35" s="19">
        <v>1.7034</v>
      </c>
      <c r="O35" s="25">
        <v>0.60570000000000002</v>
      </c>
      <c r="P35" s="19">
        <v>1.9800000000000002E-2</v>
      </c>
      <c r="Q35" s="19">
        <v>5.8599999999999999E-2</v>
      </c>
    </row>
    <row r="36" spans="1:18" ht="15.5" x14ac:dyDescent="0.35">
      <c r="A36" s="20" t="s">
        <v>17</v>
      </c>
      <c r="B36" s="19">
        <v>1.6799999999999999E-2</v>
      </c>
      <c r="C36" s="19">
        <v>0</v>
      </c>
      <c r="D36" s="19">
        <v>0.4083</v>
      </c>
      <c r="E36" s="19">
        <v>7.7399999999999997E-2</v>
      </c>
      <c r="F36" s="19">
        <v>0</v>
      </c>
      <c r="G36" s="19">
        <v>0</v>
      </c>
      <c r="H36" s="19">
        <v>1.6799999999999999E-2</v>
      </c>
      <c r="I36" s="19">
        <v>0.46679999999999999</v>
      </c>
      <c r="J36" s="19">
        <v>8.1299999999999997E-2</v>
      </c>
      <c r="K36" s="19">
        <v>1.6799999999999999E-2</v>
      </c>
      <c r="L36" s="19">
        <v>0.15870000000000001</v>
      </c>
      <c r="M36" s="19">
        <v>0.3044</v>
      </c>
      <c r="N36" s="19">
        <v>3.8932000000000002</v>
      </c>
      <c r="O36" s="25">
        <v>1.3442000000000001</v>
      </c>
      <c r="P36" s="19">
        <v>3.3500000000000002E-2</v>
      </c>
      <c r="Q36" s="19">
        <v>8.9399999999999993E-2</v>
      </c>
    </row>
    <row r="37" spans="1:18" ht="15.5" x14ac:dyDescent="0.35">
      <c r="A37" s="30" t="s">
        <v>18</v>
      </c>
      <c r="B37" s="24">
        <v>4.7699999999999999E-2</v>
      </c>
      <c r="C37" s="24">
        <v>0</v>
      </c>
      <c r="D37" s="24">
        <v>0.41770000000000002</v>
      </c>
      <c r="E37" s="24">
        <v>4.7699999999999999E-2</v>
      </c>
      <c r="F37" s="24">
        <v>2.3800000000000002E-2</v>
      </c>
      <c r="G37" s="24">
        <v>2.4400000000000002E-2</v>
      </c>
      <c r="H37" s="24">
        <v>5.0000000000000001E-4</v>
      </c>
      <c r="I37" s="24">
        <v>0.3402</v>
      </c>
      <c r="J37" s="24">
        <v>4.7699999999999999E-2</v>
      </c>
      <c r="K37" s="24">
        <v>2.3800000000000002E-2</v>
      </c>
      <c r="L37" s="24">
        <v>0.154</v>
      </c>
      <c r="M37" s="24">
        <v>0.29830000000000001</v>
      </c>
      <c r="N37" s="24">
        <v>1.6167</v>
      </c>
      <c r="O37" s="32">
        <v>12.904999999999999</v>
      </c>
      <c r="P37" s="24">
        <v>5.6899999999999999E-2</v>
      </c>
      <c r="Q37" s="24">
        <v>0.1104</v>
      </c>
      <c r="R37" s="23">
        <v>3.2098</v>
      </c>
    </row>
    <row r="38" spans="1:18" ht="15.5" x14ac:dyDescent="0.35">
      <c r="A38" s="20" t="s">
        <v>19</v>
      </c>
      <c r="B38" s="19">
        <v>6.6500000000000004E-2</v>
      </c>
      <c r="C38" s="19">
        <v>0</v>
      </c>
      <c r="D38" s="19">
        <v>3.3399999999999999E-2</v>
      </c>
      <c r="E38" s="19">
        <v>2.0199999999999999E-2</v>
      </c>
      <c r="F38" s="19">
        <v>2.0199999999999999E-2</v>
      </c>
      <c r="G38" s="19">
        <v>0</v>
      </c>
      <c r="H38" s="19">
        <v>0</v>
      </c>
      <c r="I38" s="19">
        <v>0.78190000000000004</v>
      </c>
      <c r="J38" s="19">
        <v>0.49249999999999999</v>
      </c>
      <c r="K38" s="19">
        <v>4.0399999999999998E-2</v>
      </c>
      <c r="L38" s="19">
        <v>0.16539999999999999</v>
      </c>
      <c r="M38" s="19">
        <v>6.8599999999999994E-2</v>
      </c>
      <c r="N38" s="19">
        <v>1.32E-2</v>
      </c>
      <c r="O38" s="25">
        <v>3.2800000000000003E-2</v>
      </c>
      <c r="P38" s="19">
        <v>2.1472000000000002</v>
      </c>
      <c r="Q38" s="19">
        <v>0.1128</v>
      </c>
    </row>
    <row r="39" spans="1:18" ht="15.5" x14ac:dyDescent="0.35">
      <c r="A39" s="20" t="s">
        <v>20</v>
      </c>
      <c r="B39" s="19">
        <v>4.3499999999999997E-2</v>
      </c>
      <c r="C39" s="19">
        <v>0</v>
      </c>
      <c r="D39" s="19">
        <v>1.72E-2</v>
      </c>
      <c r="E39" s="19">
        <v>0</v>
      </c>
      <c r="F39" s="19">
        <v>0</v>
      </c>
      <c r="G39" s="19">
        <v>0</v>
      </c>
      <c r="H39" s="19">
        <v>4.4000000000000003E-3</v>
      </c>
      <c r="I39" s="19">
        <v>5.7299999999999997E-2</v>
      </c>
      <c r="J39" s="19">
        <v>1.32E-2</v>
      </c>
      <c r="K39" s="19">
        <v>0</v>
      </c>
      <c r="L39" s="19">
        <v>0.1</v>
      </c>
      <c r="M39" s="19">
        <v>7.2499999999999995E-2</v>
      </c>
      <c r="N39" s="19">
        <v>6.1499999999999999E-2</v>
      </c>
      <c r="O39" s="25">
        <v>1.3100000000000001E-2</v>
      </c>
      <c r="P39" s="19">
        <v>0.2576</v>
      </c>
      <c r="Q39" s="19">
        <v>0.65600000000000003</v>
      </c>
    </row>
    <row r="40" spans="1:18" ht="15.5" x14ac:dyDescent="0.35">
      <c r="A40" s="31" t="s">
        <v>3</v>
      </c>
      <c r="B40" s="32">
        <v>1.4860738986852763E-2</v>
      </c>
      <c r="C40" s="32">
        <v>0</v>
      </c>
      <c r="D40" s="32">
        <v>0.13013271854944233</v>
      </c>
      <c r="E40" s="32">
        <v>1.4860738986852763E-2</v>
      </c>
      <c r="F40" s="32">
        <v>7.4147921988908976E-3</v>
      </c>
      <c r="G40" s="32">
        <v>7.601719733316718E-3</v>
      </c>
      <c r="H40" s="32">
        <v>1.5577294535485078E-4</v>
      </c>
      <c r="I40" s="32">
        <v>0.10598791201944047</v>
      </c>
      <c r="J40" s="32">
        <v>1.4860738986852763E-2</v>
      </c>
      <c r="K40" s="32">
        <v>7.4147921988908976E-3</v>
      </c>
      <c r="L40" s="32">
        <v>4.7978067169294036E-2</v>
      </c>
      <c r="M40" s="32">
        <v>9.2934139198703969E-2</v>
      </c>
      <c r="N40" s="32">
        <v>0.50367624151037449</v>
      </c>
      <c r="O40" s="32">
        <v>0</v>
      </c>
      <c r="P40" s="32">
        <v>1.7726961181382016E-2</v>
      </c>
      <c r="Q40" s="32">
        <v>3.4394666334351051E-2</v>
      </c>
    </row>
    <row r="43" spans="1:18" ht="15.5" x14ac:dyDescent="0.35">
      <c r="B43" s="18">
        <v>11</v>
      </c>
      <c r="C43" s="18">
        <v>12</v>
      </c>
      <c r="D43" s="18">
        <v>21</v>
      </c>
      <c r="E43" s="18">
        <v>22</v>
      </c>
      <c r="F43" s="18">
        <v>23</v>
      </c>
      <c r="G43" s="18">
        <v>24</v>
      </c>
      <c r="H43" s="18">
        <v>31</v>
      </c>
      <c r="I43" s="18">
        <v>41</v>
      </c>
      <c r="J43" s="18">
        <v>42</v>
      </c>
      <c r="K43" s="18">
        <v>43</v>
      </c>
      <c r="L43" s="18">
        <v>52</v>
      </c>
      <c r="M43" s="18">
        <v>71</v>
      </c>
      <c r="N43" s="18">
        <v>81</v>
      </c>
      <c r="O43" s="18">
        <v>82</v>
      </c>
      <c r="P43" s="18">
        <v>90</v>
      </c>
      <c r="Q43" s="18">
        <v>95</v>
      </c>
      <c r="R43" s="9" t="s">
        <v>4</v>
      </c>
    </row>
    <row r="44" spans="1:18" ht="15.5" x14ac:dyDescent="0.35">
      <c r="A44" s="20" t="s">
        <v>5</v>
      </c>
      <c r="B44" s="19">
        <v>1.5694999999999999</v>
      </c>
      <c r="C44" s="19">
        <v>0</v>
      </c>
      <c r="D44" s="19">
        <v>1.18E-2</v>
      </c>
      <c r="E44" s="19">
        <v>1.9699999999999999E-2</v>
      </c>
      <c r="F44" s="19">
        <v>0</v>
      </c>
      <c r="G44" s="19">
        <v>1.18E-2</v>
      </c>
      <c r="H44" s="19">
        <v>4.1000000000000003E-3</v>
      </c>
      <c r="I44" s="19">
        <v>1.6400000000000001E-2</v>
      </c>
      <c r="J44" s="19">
        <v>0</v>
      </c>
      <c r="K44" s="19">
        <v>0</v>
      </c>
      <c r="L44" s="19">
        <v>7.9000000000000008E-3</v>
      </c>
      <c r="M44" s="19">
        <v>0</v>
      </c>
      <c r="N44" s="24">
        <v>8.6E-3</v>
      </c>
      <c r="O44" s="25">
        <v>1.2500000000000001E-2</v>
      </c>
      <c r="P44" s="19">
        <v>5.1700000000000003E-2</v>
      </c>
      <c r="Q44" s="19">
        <v>4.8599999999999997E-2</v>
      </c>
      <c r="R44" s="7">
        <v>1.070970473593106E-3</v>
      </c>
    </row>
    <row r="45" spans="1:18" ht="15.5" x14ac:dyDescent="0.35">
      <c r="A45" s="20" t="s">
        <v>6</v>
      </c>
      <c r="B45" s="19">
        <v>0</v>
      </c>
      <c r="C45" s="19">
        <v>3.7000000000000002E-3</v>
      </c>
      <c r="D45" s="19">
        <v>0</v>
      </c>
      <c r="E45" s="19">
        <v>0</v>
      </c>
      <c r="F45" s="19">
        <v>0</v>
      </c>
      <c r="G45" s="19">
        <v>0</v>
      </c>
      <c r="H45" s="19">
        <v>9.5999999999999992E-3</v>
      </c>
      <c r="I45" s="19">
        <v>0</v>
      </c>
      <c r="J45" s="19">
        <v>0</v>
      </c>
      <c r="K45" s="19">
        <v>0</v>
      </c>
      <c r="L45" s="19">
        <v>0</v>
      </c>
      <c r="M45" s="19">
        <v>5.1999999999999998E-3</v>
      </c>
      <c r="N45" s="24">
        <v>0</v>
      </c>
      <c r="O45" s="25">
        <v>0</v>
      </c>
      <c r="P45" s="19">
        <v>0</v>
      </c>
      <c r="Q45" s="19">
        <v>0</v>
      </c>
      <c r="R45" s="7">
        <v>0</v>
      </c>
    </row>
    <row r="46" spans="1:18" ht="15.5" x14ac:dyDescent="0.35">
      <c r="A46" s="20" t="s">
        <v>7</v>
      </c>
      <c r="B46" s="19">
        <v>4.0000000000000001E-3</v>
      </c>
      <c r="C46" s="19">
        <v>0</v>
      </c>
      <c r="D46" s="19">
        <v>1.2173</v>
      </c>
      <c r="E46" s="19">
        <v>0.58150000000000002</v>
      </c>
      <c r="F46" s="19">
        <v>8.3900000000000002E-2</v>
      </c>
      <c r="G46" s="19">
        <v>5.9999999999999995E-4</v>
      </c>
      <c r="H46" s="19">
        <v>0</v>
      </c>
      <c r="I46" s="19">
        <v>0.2898</v>
      </c>
      <c r="J46" s="19">
        <v>0.19270000000000001</v>
      </c>
      <c r="K46" s="19">
        <v>1.6199999999999999E-2</v>
      </c>
      <c r="L46" s="19">
        <v>0.12590000000000001</v>
      </c>
      <c r="M46" s="19">
        <v>0.16120000000000001</v>
      </c>
      <c r="N46" s="24">
        <v>0.3301</v>
      </c>
      <c r="O46" s="25">
        <v>0.31869999999999998</v>
      </c>
      <c r="P46" s="19">
        <v>3.0599999999999999E-2</v>
      </c>
      <c r="Q46" s="19">
        <v>0</v>
      </c>
      <c r="R46" s="7">
        <v>4.1107831782916777E-2</v>
      </c>
    </row>
    <row r="47" spans="1:18" ht="15.5" x14ac:dyDescent="0.35">
      <c r="A47" s="20" t="s">
        <v>8</v>
      </c>
      <c r="B47" s="19">
        <v>0</v>
      </c>
      <c r="C47" s="19">
        <v>0</v>
      </c>
      <c r="D47" s="19">
        <v>0.40679999999999999</v>
      </c>
      <c r="E47" s="19">
        <v>0.68179999999999996</v>
      </c>
      <c r="F47" s="19">
        <v>0.32929999999999998</v>
      </c>
      <c r="G47" s="19">
        <v>5.7000000000000002E-3</v>
      </c>
      <c r="H47" s="19">
        <v>1.47E-2</v>
      </c>
      <c r="I47" s="19">
        <v>1.6199999999999999E-2</v>
      </c>
      <c r="J47" s="19">
        <v>2.9999999999999997E-4</v>
      </c>
      <c r="K47" s="19">
        <v>0</v>
      </c>
      <c r="L47" s="19">
        <v>5.8999999999999999E-3</v>
      </c>
      <c r="M47" s="19">
        <v>1.44E-2</v>
      </c>
      <c r="N47" s="24">
        <v>2.6100000000000002E-2</v>
      </c>
      <c r="O47" s="25">
        <v>2.6599999999999999E-2</v>
      </c>
      <c r="P47" s="19">
        <v>0</v>
      </c>
      <c r="Q47" s="19">
        <v>1.06E-2</v>
      </c>
      <c r="R47" s="7">
        <v>3.2502708559046592E-3</v>
      </c>
    </row>
    <row r="48" spans="1:18" ht="15.5" x14ac:dyDescent="0.35">
      <c r="A48" s="20" t="s">
        <v>9</v>
      </c>
      <c r="B48" s="19">
        <v>0</v>
      </c>
      <c r="C48" s="19">
        <v>0</v>
      </c>
      <c r="D48" s="19">
        <v>4.2200000000000001E-2</v>
      </c>
      <c r="E48" s="19">
        <v>0.12590000000000001</v>
      </c>
      <c r="F48" s="19">
        <v>0.33350000000000002</v>
      </c>
      <c r="G48" s="19">
        <v>0.1522</v>
      </c>
      <c r="H48" s="19">
        <v>9.4999999999999998E-3</v>
      </c>
      <c r="I48" s="19">
        <v>3.8999999999999998E-3</v>
      </c>
      <c r="J48" s="19">
        <v>4.1000000000000003E-3</v>
      </c>
      <c r="K48" s="19">
        <v>0</v>
      </c>
      <c r="L48" s="19">
        <v>2.0000000000000001E-4</v>
      </c>
      <c r="M48" s="19">
        <v>0</v>
      </c>
      <c r="N48" s="24">
        <v>0</v>
      </c>
      <c r="O48" s="25">
        <v>4.0000000000000002E-4</v>
      </c>
      <c r="P48" s="19">
        <v>0</v>
      </c>
      <c r="Q48" s="19">
        <v>0</v>
      </c>
      <c r="R48" s="7">
        <v>0</v>
      </c>
    </row>
    <row r="49" spans="1:18" ht="15.5" x14ac:dyDescent="0.35">
      <c r="A49" s="20" t="s">
        <v>10</v>
      </c>
      <c r="B49" s="19">
        <v>1.5E-3</v>
      </c>
      <c r="C49" s="19">
        <v>0</v>
      </c>
      <c r="D49" s="19">
        <v>1.5800000000000002E-2</v>
      </c>
      <c r="E49" s="19">
        <v>7.4000000000000003E-3</v>
      </c>
      <c r="F49" s="19">
        <v>2.64E-2</v>
      </c>
      <c r="G49" s="19">
        <v>0.19350000000000001</v>
      </c>
      <c r="H49" s="19">
        <v>6.1999999999999998E-3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24">
        <v>2.5999999999999999E-3</v>
      </c>
      <c r="O49" s="25">
        <v>0</v>
      </c>
      <c r="P49" s="19">
        <v>0</v>
      </c>
      <c r="Q49" s="19">
        <v>0</v>
      </c>
      <c r="R49" s="7">
        <v>3.2378177108628785E-4</v>
      </c>
    </row>
    <row r="50" spans="1:18" ht="15.5" x14ac:dyDescent="0.35">
      <c r="A50" s="20" t="s">
        <v>11</v>
      </c>
      <c r="B50" s="19">
        <v>4.3099999999999999E-2</v>
      </c>
      <c r="C50" s="19">
        <v>0</v>
      </c>
      <c r="D50" s="19">
        <v>2.35E-2</v>
      </c>
      <c r="E50" s="19">
        <v>3.8999999999999998E-3</v>
      </c>
      <c r="F50" s="19">
        <v>0</v>
      </c>
      <c r="G50" s="19">
        <v>0</v>
      </c>
      <c r="H50" s="19">
        <v>0.54859999999999998</v>
      </c>
      <c r="I50" s="19">
        <v>1.01E-2</v>
      </c>
      <c r="J50" s="19">
        <v>1.32E-2</v>
      </c>
      <c r="K50" s="19">
        <v>0</v>
      </c>
      <c r="L50" s="19">
        <v>0.24759999999999999</v>
      </c>
      <c r="M50" s="19">
        <v>0.28760000000000002</v>
      </c>
      <c r="N50" s="24">
        <v>4.7000000000000002E-3</v>
      </c>
      <c r="O50" s="25">
        <v>7.1999999999999998E-3</v>
      </c>
      <c r="P50" s="19">
        <v>1.8599999999999998E-2</v>
      </c>
      <c r="Q50" s="19">
        <v>1.01E-2</v>
      </c>
      <c r="R50" s="7">
        <v>5.8529781696367426E-4</v>
      </c>
    </row>
    <row r="51" spans="1:18" ht="15.5" x14ac:dyDescent="0.35">
      <c r="A51" s="20" t="s">
        <v>12</v>
      </c>
      <c r="B51" s="19">
        <v>2.8000000000000001E-2</v>
      </c>
      <c r="C51" s="19">
        <v>0</v>
      </c>
      <c r="D51" s="19">
        <v>0.2823</v>
      </c>
      <c r="E51" s="19">
        <v>6.6199999999999995E-2</v>
      </c>
      <c r="F51" s="19">
        <v>0</v>
      </c>
      <c r="G51" s="19">
        <v>0</v>
      </c>
      <c r="H51" s="19">
        <v>9.7999999999999997E-3</v>
      </c>
      <c r="I51" s="19">
        <v>8.5249000000000006</v>
      </c>
      <c r="J51" s="19">
        <v>0.79390000000000005</v>
      </c>
      <c r="K51" s="19">
        <v>0.6794</v>
      </c>
      <c r="L51" s="19">
        <v>0.32390000000000002</v>
      </c>
      <c r="M51" s="19">
        <v>6.6600000000000006E-2</v>
      </c>
      <c r="N51" s="24">
        <v>4.6699999999999998E-2</v>
      </c>
      <c r="O51" s="25">
        <v>0.1827</v>
      </c>
      <c r="P51" s="19">
        <v>0.20649999999999999</v>
      </c>
      <c r="Q51" s="19">
        <v>3.3599999999999998E-2</v>
      </c>
      <c r="R51" s="7">
        <v>5.8156187345114012E-3</v>
      </c>
    </row>
    <row r="52" spans="1:18" ht="15.5" x14ac:dyDescent="0.35">
      <c r="A52" s="20" t="s">
        <v>13</v>
      </c>
      <c r="B52" s="19">
        <v>1.5900000000000001E-2</v>
      </c>
      <c r="C52" s="19">
        <v>0</v>
      </c>
      <c r="D52" s="19">
        <v>0.12479999999999999</v>
      </c>
      <c r="E52" s="19">
        <v>2.6499999999999999E-2</v>
      </c>
      <c r="F52" s="19">
        <v>0</v>
      </c>
      <c r="G52" s="19">
        <v>0</v>
      </c>
      <c r="H52" s="19">
        <v>0</v>
      </c>
      <c r="I52" s="19">
        <v>0.41589999999999999</v>
      </c>
      <c r="J52" s="19">
        <v>9.1446000000000005</v>
      </c>
      <c r="K52" s="19">
        <v>0.42230000000000001</v>
      </c>
      <c r="L52" s="19">
        <v>1.4966999999999999</v>
      </c>
      <c r="M52" s="19">
        <v>0.2346</v>
      </c>
      <c r="N52" s="24">
        <v>2.58E-2</v>
      </c>
      <c r="O52" s="25">
        <v>1.44E-2</v>
      </c>
      <c r="P52" s="19">
        <v>8.1799999999999998E-2</v>
      </c>
      <c r="Q52" s="19">
        <v>5.0000000000000001E-4</v>
      </c>
      <c r="R52" s="7">
        <v>3.2129114207793182E-3</v>
      </c>
    </row>
    <row r="53" spans="1:18" ht="15.5" x14ac:dyDescent="0.35">
      <c r="A53" s="20" t="s">
        <v>14</v>
      </c>
      <c r="B53" s="19">
        <v>0</v>
      </c>
      <c r="C53" s="19">
        <v>0</v>
      </c>
      <c r="D53" s="19">
        <v>3.44E-2</v>
      </c>
      <c r="E53" s="19">
        <v>4.8999999999999998E-3</v>
      </c>
      <c r="F53" s="19">
        <v>0</v>
      </c>
      <c r="G53" s="19">
        <v>0</v>
      </c>
      <c r="H53" s="19">
        <v>0</v>
      </c>
      <c r="I53" s="19">
        <v>0.56240000000000001</v>
      </c>
      <c r="J53" s="19">
        <v>0.68899999999999995</v>
      </c>
      <c r="K53" s="19">
        <v>0.59799999999999998</v>
      </c>
      <c r="L53" s="19">
        <v>8.4000000000000005E-2</v>
      </c>
      <c r="M53" s="19">
        <v>2.3E-2</v>
      </c>
      <c r="N53" s="24">
        <v>1.15E-2</v>
      </c>
      <c r="O53" s="25">
        <v>0</v>
      </c>
      <c r="P53" s="19">
        <v>7.8600000000000003E-2</v>
      </c>
      <c r="Q53" s="19">
        <v>0</v>
      </c>
      <c r="R53" s="7">
        <v>1.4321116798047349E-3</v>
      </c>
    </row>
    <row r="54" spans="1:18" ht="15.5" x14ac:dyDescent="0.35">
      <c r="A54" s="20" t="s">
        <v>15</v>
      </c>
      <c r="B54" s="19">
        <v>4.8000000000000001E-2</v>
      </c>
      <c r="C54" s="19">
        <v>0</v>
      </c>
      <c r="D54" s="19">
        <v>0.32750000000000001</v>
      </c>
      <c r="E54" s="19">
        <v>5.0099999999999999E-2</v>
      </c>
      <c r="F54" s="19">
        <v>0</v>
      </c>
      <c r="G54" s="19">
        <v>0</v>
      </c>
      <c r="H54" s="19">
        <v>0.1182</v>
      </c>
      <c r="I54" s="19">
        <v>0.6593</v>
      </c>
      <c r="J54" s="19">
        <v>1.2928999999999999</v>
      </c>
      <c r="K54" s="19">
        <v>7.5899999999999995E-2</v>
      </c>
      <c r="L54" s="19">
        <v>15.4971</v>
      </c>
      <c r="M54" s="19">
        <v>3.198</v>
      </c>
      <c r="N54" s="24">
        <v>0.29470000000000002</v>
      </c>
      <c r="O54" s="25">
        <v>8.48E-2</v>
      </c>
      <c r="P54" s="19">
        <v>1.84E-2</v>
      </c>
      <c r="Q54" s="19">
        <v>2.3699999999999999E-2</v>
      </c>
      <c r="R54" s="7">
        <v>3.6699418438126553E-2</v>
      </c>
    </row>
    <row r="55" spans="1:18" ht="15.5" x14ac:dyDescent="0.35">
      <c r="A55" s="20" t="s">
        <v>16</v>
      </c>
      <c r="B55" s="19">
        <v>2.0000000000000001E-4</v>
      </c>
      <c r="C55" s="19">
        <v>0</v>
      </c>
      <c r="D55" s="19">
        <v>0.26279999999999998</v>
      </c>
      <c r="E55" s="19">
        <v>8.72E-2</v>
      </c>
      <c r="F55" s="19">
        <v>3.4099999999999998E-2</v>
      </c>
      <c r="G55" s="19">
        <v>0</v>
      </c>
      <c r="H55" s="19">
        <v>0.10340000000000001</v>
      </c>
      <c r="I55" s="19">
        <v>0.30070000000000002</v>
      </c>
      <c r="J55" s="19">
        <v>0.30880000000000002</v>
      </c>
      <c r="K55" s="19">
        <v>4.7100000000000003E-2</v>
      </c>
      <c r="L55" s="19">
        <v>3.589</v>
      </c>
      <c r="M55" s="19">
        <v>7.9595000000000002</v>
      </c>
      <c r="N55" s="24">
        <v>1.7034</v>
      </c>
      <c r="O55" s="25">
        <v>0.60570000000000002</v>
      </c>
      <c r="P55" s="19">
        <v>1.9800000000000002E-2</v>
      </c>
      <c r="Q55" s="19">
        <v>5.8599999999999999E-2</v>
      </c>
      <c r="R55" s="7">
        <v>0.21212687264168567</v>
      </c>
    </row>
    <row r="56" spans="1:18" ht="15.5" x14ac:dyDescent="0.35">
      <c r="A56" s="20" t="s">
        <v>17</v>
      </c>
      <c r="B56" s="19">
        <v>1.6799999999999999E-2</v>
      </c>
      <c r="C56" s="19">
        <v>0</v>
      </c>
      <c r="D56" s="19">
        <v>0.4083</v>
      </c>
      <c r="E56" s="19">
        <v>7.7399999999999997E-2</v>
      </c>
      <c r="F56" s="19">
        <v>0</v>
      </c>
      <c r="G56" s="19">
        <v>0</v>
      </c>
      <c r="H56" s="19">
        <v>1.6799999999999999E-2</v>
      </c>
      <c r="I56" s="19">
        <v>0.46679999999999999</v>
      </c>
      <c r="J56" s="19">
        <v>8.1299999999999997E-2</v>
      </c>
      <c r="K56" s="19">
        <v>1.6799999999999999E-2</v>
      </c>
      <c r="L56" s="19">
        <v>0.15870000000000001</v>
      </c>
      <c r="M56" s="19">
        <v>0.3044</v>
      </c>
      <c r="N56" s="24">
        <v>3.8932000000000002</v>
      </c>
      <c r="O56" s="25">
        <v>1.3442000000000001</v>
      </c>
      <c r="P56" s="19">
        <v>3.3500000000000002E-2</v>
      </c>
      <c r="Q56" s="19">
        <v>8.9399999999999993E-2</v>
      </c>
      <c r="R56" s="7">
        <v>0.4848258427665908</v>
      </c>
    </row>
    <row r="57" spans="1:18" ht="15.5" x14ac:dyDescent="0.35">
      <c r="A57" s="20" t="s">
        <v>18</v>
      </c>
      <c r="B57" s="19">
        <v>4.7699999999999999E-2</v>
      </c>
      <c r="C57" s="19">
        <v>0</v>
      </c>
      <c r="D57" s="19">
        <v>0.41770000000000002</v>
      </c>
      <c r="E57" s="19">
        <v>4.7699999999999999E-2</v>
      </c>
      <c r="F57" s="19">
        <v>2.3800000000000002E-2</v>
      </c>
      <c r="G57" s="19">
        <v>2.4400000000000002E-2</v>
      </c>
      <c r="H57" s="19">
        <v>5.0000000000000001E-4</v>
      </c>
      <c r="I57" s="19">
        <v>0.3402</v>
      </c>
      <c r="J57" s="19">
        <v>4.7699999999999999E-2</v>
      </c>
      <c r="K57" s="19">
        <v>2.3800000000000002E-2</v>
      </c>
      <c r="L57" s="19">
        <v>0.154</v>
      </c>
      <c r="M57" s="19">
        <v>0.29830000000000001</v>
      </c>
      <c r="N57" s="24">
        <v>1.6167</v>
      </c>
      <c r="O57" s="25">
        <v>12.904999999999999</v>
      </c>
      <c r="P57" s="19">
        <v>5.6899999999999999E-2</v>
      </c>
      <c r="Q57" s="19">
        <v>0.1104</v>
      </c>
      <c r="R57" s="7">
        <v>0.20132999589046216</v>
      </c>
    </row>
    <row r="58" spans="1:18" ht="15.5" x14ac:dyDescent="0.35">
      <c r="A58" s="20" t="s">
        <v>19</v>
      </c>
      <c r="B58" s="19">
        <v>6.6500000000000004E-2</v>
      </c>
      <c r="C58" s="19">
        <v>0</v>
      </c>
      <c r="D58" s="19">
        <v>3.3399999999999999E-2</v>
      </c>
      <c r="E58" s="19">
        <v>2.0199999999999999E-2</v>
      </c>
      <c r="F58" s="19">
        <v>2.0199999999999999E-2</v>
      </c>
      <c r="G58" s="19">
        <v>0</v>
      </c>
      <c r="H58" s="19">
        <v>0</v>
      </c>
      <c r="I58" s="19">
        <v>0.78190000000000004</v>
      </c>
      <c r="J58" s="19">
        <v>0.49249999999999999</v>
      </c>
      <c r="K58" s="19">
        <v>4.0399999999999998E-2</v>
      </c>
      <c r="L58" s="19">
        <v>0.16539999999999999</v>
      </c>
      <c r="M58" s="19">
        <v>6.8599999999999994E-2</v>
      </c>
      <c r="N58" s="24">
        <v>1.32E-2</v>
      </c>
      <c r="O58" s="25">
        <v>3.2800000000000003E-2</v>
      </c>
      <c r="P58" s="19">
        <v>2.1472000000000002</v>
      </c>
      <c r="Q58" s="19">
        <v>0.1128</v>
      </c>
      <c r="R58" s="7">
        <v>1.6438151455150001E-3</v>
      </c>
    </row>
    <row r="59" spans="1:18" ht="15.5" x14ac:dyDescent="0.35">
      <c r="A59" s="20" t="s">
        <v>20</v>
      </c>
      <c r="B59" s="19">
        <v>4.3499999999999997E-2</v>
      </c>
      <c r="C59" s="19">
        <v>0</v>
      </c>
      <c r="D59" s="19">
        <v>1.72E-2</v>
      </c>
      <c r="E59" s="19">
        <v>0</v>
      </c>
      <c r="F59" s="19">
        <v>0</v>
      </c>
      <c r="G59" s="19">
        <v>0</v>
      </c>
      <c r="H59" s="19">
        <v>4.4000000000000003E-3</v>
      </c>
      <c r="I59" s="19">
        <v>5.7299999999999997E-2</v>
      </c>
      <c r="J59" s="19">
        <v>1.32E-2</v>
      </c>
      <c r="K59" s="19">
        <v>0</v>
      </c>
      <c r="L59" s="19">
        <v>0.1</v>
      </c>
      <c r="M59" s="19">
        <v>7.2499999999999995E-2</v>
      </c>
      <c r="N59" s="24">
        <v>6.1499999999999999E-2</v>
      </c>
      <c r="O59" s="25">
        <v>1.3100000000000001E-2</v>
      </c>
      <c r="P59" s="19">
        <v>0.2576</v>
      </c>
      <c r="Q59" s="19">
        <v>0.65600000000000003</v>
      </c>
      <c r="R59" s="7">
        <v>7.6586842006948859E-3</v>
      </c>
    </row>
    <row r="60" spans="1:18" ht="15.5" x14ac:dyDescent="0.35">
      <c r="N60" s="28">
        <v>8.0300999999999991</v>
      </c>
    </row>
    <row r="63" spans="1:18" ht="15.5" x14ac:dyDescent="0.35">
      <c r="B63" s="18">
        <v>11</v>
      </c>
      <c r="C63" s="18">
        <v>12</v>
      </c>
      <c r="D63" s="18">
        <v>21</v>
      </c>
      <c r="E63" s="18">
        <v>22</v>
      </c>
      <c r="F63" s="18">
        <v>23</v>
      </c>
      <c r="G63" s="18">
        <v>24</v>
      </c>
      <c r="H63" s="18">
        <v>31</v>
      </c>
      <c r="I63" s="18">
        <v>41</v>
      </c>
      <c r="J63" s="18">
        <v>42</v>
      </c>
      <c r="K63" s="18">
        <v>43</v>
      </c>
      <c r="L63" s="18">
        <v>52</v>
      </c>
      <c r="M63" s="18">
        <v>71</v>
      </c>
      <c r="N63" s="18">
        <v>81</v>
      </c>
      <c r="O63" s="18">
        <v>82</v>
      </c>
      <c r="P63" s="18">
        <v>90</v>
      </c>
      <c r="Q63" s="18">
        <v>95</v>
      </c>
      <c r="R63" s="27"/>
    </row>
    <row r="64" spans="1:18" ht="15.5" x14ac:dyDescent="0.35">
      <c r="A64" s="20" t="s">
        <v>5</v>
      </c>
      <c r="B64" s="19">
        <v>1.5694999999999999</v>
      </c>
      <c r="C64" s="19">
        <v>0</v>
      </c>
      <c r="D64" s="19">
        <v>1.18E-2</v>
      </c>
      <c r="E64" s="19">
        <v>1.9699999999999999E-2</v>
      </c>
      <c r="F64" s="19">
        <v>0</v>
      </c>
      <c r="G64" s="19">
        <v>1.18E-2</v>
      </c>
      <c r="H64" s="19">
        <v>4.1000000000000003E-3</v>
      </c>
      <c r="I64" s="19">
        <v>1.6400000000000001E-2</v>
      </c>
      <c r="J64" s="19">
        <v>0</v>
      </c>
      <c r="K64" s="19">
        <v>0</v>
      </c>
      <c r="L64" s="19">
        <v>7.9000000000000008E-3</v>
      </c>
      <c r="M64" s="19">
        <v>0</v>
      </c>
      <c r="N64" s="26">
        <v>8.6E-3</v>
      </c>
      <c r="O64" s="25">
        <v>1.2500000000000001E-2</v>
      </c>
      <c r="P64" s="19">
        <v>5.1700000000000003E-2</v>
      </c>
      <c r="Q64" s="19">
        <v>4.8599999999999997E-2</v>
      </c>
    </row>
    <row r="65" spans="1:18" ht="15.5" x14ac:dyDescent="0.35">
      <c r="A65" s="20" t="s">
        <v>6</v>
      </c>
      <c r="B65" s="19">
        <v>0</v>
      </c>
      <c r="C65" s="19">
        <v>3.7000000000000002E-3</v>
      </c>
      <c r="D65" s="19">
        <v>0</v>
      </c>
      <c r="E65" s="19">
        <v>0</v>
      </c>
      <c r="F65" s="19">
        <v>0</v>
      </c>
      <c r="G65" s="19">
        <v>0</v>
      </c>
      <c r="H65" s="19">
        <v>9.5999999999999992E-3</v>
      </c>
      <c r="I65" s="19">
        <v>0</v>
      </c>
      <c r="J65" s="19">
        <v>0</v>
      </c>
      <c r="K65" s="19">
        <v>0</v>
      </c>
      <c r="L65" s="19">
        <v>0</v>
      </c>
      <c r="M65" s="19">
        <v>5.1999999999999998E-3</v>
      </c>
      <c r="N65" s="26">
        <v>0</v>
      </c>
      <c r="O65" s="25">
        <v>0</v>
      </c>
      <c r="P65" s="19">
        <v>0</v>
      </c>
      <c r="Q65" s="19">
        <v>0</v>
      </c>
    </row>
    <row r="66" spans="1:18" ht="15.5" x14ac:dyDescent="0.35">
      <c r="A66" s="20" t="s">
        <v>7</v>
      </c>
      <c r="B66" s="19">
        <v>4.0000000000000001E-3</v>
      </c>
      <c r="C66" s="19">
        <v>0</v>
      </c>
      <c r="D66" s="19">
        <v>1.2173</v>
      </c>
      <c r="E66" s="19">
        <v>0.58150000000000002</v>
      </c>
      <c r="F66" s="19">
        <v>8.3900000000000002E-2</v>
      </c>
      <c r="G66" s="19">
        <v>5.9999999999999995E-4</v>
      </c>
      <c r="H66" s="19">
        <v>0</v>
      </c>
      <c r="I66" s="19">
        <v>0.2898</v>
      </c>
      <c r="J66" s="19">
        <v>0.19270000000000001</v>
      </c>
      <c r="K66" s="19">
        <v>1.6199999999999999E-2</v>
      </c>
      <c r="L66" s="19">
        <v>0.12590000000000001</v>
      </c>
      <c r="M66" s="19">
        <v>0.16120000000000001</v>
      </c>
      <c r="N66" s="26">
        <v>0.3301</v>
      </c>
      <c r="O66" s="25">
        <v>0.31869999999999998</v>
      </c>
      <c r="P66" s="19">
        <v>3.0599999999999999E-2</v>
      </c>
      <c r="Q66" s="19">
        <v>0</v>
      </c>
    </row>
    <row r="67" spans="1:18" ht="15.5" x14ac:dyDescent="0.35">
      <c r="A67" s="20" t="s">
        <v>8</v>
      </c>
      <c r="B67" s="19">
        <v>0</v>
      </c>
      <c r="C67" s="19">
        <v>0</v>
      </c>
      <c r="D67" s="19">
        <v>0.40679999999999999</v>
      </c>
      <c r="E67" s="19">
        <v>0.68179999999999996</v>
      </c>
      <c r="F67" s="19">
        <v>0.32929999999999998</v>
      </c>
      <c r="G67" s="19">
        <v>5.7000000000000002E-3</v>
      </c>
      <c r="H67" s="19">
        <v>1.47E-2</v>
      </c>
      <c r="I67" s="19">
        <v>1.6199999999999999E-2</v>
      </c>
      <c r="J67" s="19">
        <v>2.9999999999999997E-4</v>
      </c>
      <c r="K67" s="19">
        <v>0</v>
      </c>
      <c r="L67" s="19">
        <v>5.8999999999999999E-3</v>
      </c>
      <c r="M67" s="19">
        <v>1.44E-2</v>
      </c>
      <c r="N67" s="26">
        <v>2.6100000000000002E-2</v>
      </c>
      <c r="O67" s="25">
        <v>2.6599999999999999E-2</v>
      </c>
      <c r="P67" s="19">
        <v>0</v>
      </c>
      <c r="Q67" s="19">
        <v>1.06E-2</v>
      </c>
    </row>
    <row r="68" spans="1:18" ht="15.5" x14ac:dyDescent="0.35">
      <c r="A68" s="20" t="s">
        <v>9</v>
      </c>
      <c r="B68" s="19">
        <v>0</v>
      </c>
      <c r="C68" s="19">
        <v>0</v>
      </c>
      <c r="D68" s="19">
        <v>4.2200000000000001E-2</v>
      </c>
      <c r="E68" s="19">
        <v>0.12590000000000001</v>
      </c>
      <c r="F68" s="19">
        <v>0.33350000000000002</v>
      </c>
      <c r="G68" s="19">
        <v>0.1522</v>
      </c>
      <c r="H68" s="19">
        <v>9.4999999999999998E-3</v>
      </c>
      <c r="I68" s="19">
        <v>3.8999999999999998E-3</v>
      </c>
      <c r="J68" s="19">
        <v>4.1000000000000003E-3</v>
      </c>
      <c r="K68" s="19">
        <v>0</v>
      </c>
      <c r="L68" s="19">
        <v>2.0000000000000001E-4</v>
      </c>
      <c r="M68" s="19">
        <v>0</v>
      </c>
      <c r="N68" s="26">
        <v>0</v>
      </c>
      <c r="O68" s="25">
        <v>4.0000000000000002E-4</v>
      </c>
      <c r="P68" s="19">
        <v>0</v>
      </c>
      <c r="Q68" s="19">
        <v>0</v>
      </c>
    </row>
    <row r="69" spans="1:18" ht="15.5" x14ac:dyDescent="0.35">
      <c r="A69" s="20" t="s">
        <v>10</v>
      </c>
      <c r="B69" s="19">
        <v>1.5E-3</v>
      </c>
      <c r="C69" s="19">
        <v>0</v>
      </c>
      <c r="D69" s="19">
        <v>1.5800000000000002E-2</v>
      </c>
      <c r="E69" s="19">
        <v>7.4000000000000003E-3</v>
      </c>
      <c r="F69" s="19">
        <v>2.64E-2</v>
      </c>
      <c r="G69" s="19">
        <v>0.19350000000000001</v>
      </c>
      <c r="H69" s="19">
        <v>6.1999999999999998E-3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26">
        <v>2.5999999999999999E-3</v>
      </c>
      <c r="O69" s="25">
        <v>0</v>
      </c>
      <c r="P69" s="19">
        <v>0</v>
      </c>
      <c r="Q69" s="19">
        <v>0</v>
      </c>
    </row>
    <row r="70" spans="1:18" ht="15.5" x14ac:dyDescent="0.35">
      <c r="A70" s="20" t="s">
        <v>11</v>
      </c>
      <c r="B70" s="19">
        <v>4.3099999999999999E-2</v>
      </c>
      <c r="C70" s="19">
        <v>0</v>
      </c>
      <c r="D70" s="19">
        <v>2.35E-2</v>
      </c>
      <c r="E70" s="19">
        <v>3.8999999999999998E-3</v>
      </c>
      <c r="F70" s="19">
        <v>0</v>
      </c>
      <c r="G70" s="19">
        <v>0</v>
      </c>
      <c r="H70" s="19">
        <v>0.54859999999999998</v>
      </c>
      <c r="I70" s="19">
        <v>1.01E-2</v>
      </c>
      <c r="J70" s="19">
        <v>1.32E-2</v>
      </c>
      <c r="K70" s="19">
        <v>0</v>
      </c>
      <c r="L70" s="19">
        <v>0.24759999999999999</v>
      </c>
      <c r="M70" s="19">
        <v>0.28760000000000002</v>
      </c>
      <c r="N70" s="26">
        <v>4.7000000000000002E-3</v>
      </c>
      <c r="O70" s="25">
        <v>7.1999999999999998E-3</v>
      </c>
      <c r="P70" s="19">
        <v>1.8599999999999998E-2</v>
      </c>
      <c r="Q70" s="19">
        <v>1.01E-2</v>
      </c>
    </row>
    <row r="71" spans="1:18" ht="15.5" x14ac:dyDescent="0.35">
      <c r="A71" s="20" t="s">
        <v>12</v>
      </c>
      <c r="B71" s="19">
        <v>2.8000000000000001E-2</v>
      </c>
      <c r="C71" s="19">
        <v>0</v>
      </c>
      <c r="D71" s="19">
        <v>0.2823</v>
      </c>
      <c r="E71" s="19">
        <v>6.6199999999999995E-2</v>
      </c>
      <c r="F71" s="19">
        <v>0</v>
      </c>
      <c r="G71" s="19">
        <v>0</v>
      </c>
      <c r="H71" s="19">
        <v>9.7999999999999997E-3</v>
      </c>
      <c r="I71" s="19">
        <v>8.5249000000000006</v>
      </c>
      <c r="J71" s="19">
        <v>0.79390000000000005</v>
      </c>
      <c r="K71" s="19">
        <v>0.6794</v>
      </c>
      <c r="L71" s="19">
        <v>0.32390000000000002</v>
      </c>
      <c r="M71" s="19">
        <v>6.6600000000000006E-2</v>
      </c>
      <c r="N71" s="26">
        <v>4.6699999999999998E-2</v>
      </c>
      <c r="O71" s="25">
        <v>0.1827</v>
      </c>
      <c r="P71" s="19">
        <v>0.20649999999999999</v>
      </c>
      <c r="Q71" s="19">
        <v>3.3599999999999998E-2</v>
      </c>
    </row>
    <row r="72" spans="1:18" ht="15.5" x14ac:dyDescent="0.35">
      <c r="A72" s="20" t="s">
        <v>13</v>
      </c>
      <c r="B72" s="19">
        <v>1.5900000000000001E-2</v>
      </c>
      <c r="C72" s="19">
        <v>0</v>
      </c>
      <c r="D72" s="19">
        <v>0.12479999999999999</v>
      </c>
      <c r="E72" s="19">
        <v>2.6499999999999999E-2</v>
      </c>
      <c r="F72" s="19">
        <v>0</v>
      </c>
      <c r="G72" s="19">
        <v>0</v>
      </c>
      <c r="H72" s="19">
        <v>0</v>
      </c>
      <c r="I72" s="19">
        <v>0.41589999999999999</v>
      </c>
      <c r="J72" s="19">
        <v>9.1446000000000005</v>
      </c>
      <c r="K72" s="19">
        <v>0.42230000000000001</v>
      </c>
      <c r="L72" s="19">
        <v>1.4966999999999999</v>
      </c>
      <c r="M72" s="19">
        <v>0.2346</v>
      </c>
      <c r="N72" s="26">
        <v>2.58E-2</v>
      </c>
      <c r="O72" s="25">
        <v>1.44E-2</v>
      </c>
      <c r="P72" s="19">
        <v>8.1799999999999998E-2</v>
      </c>
      <c r="Q72" s="19">
        <v>5.0000000000000001E-4</v>
      </c>
    </row>
    <row r="73" spans="1:18" ht="15.5" x14ac:dyDescent="0.35">
      <c r="A73" s="20" t="s">
        <v>14</v>
      </c>
      <c r="B73" s="19">
        <v>0</v>
      </c>
      <c r="C73" s="19">
        <v>0</v>
      </c>
      <c r="D73" s="19">
        <v>3.44E-2</v>
      </c>
      <c r="E73" s="19">
        <v>4.8999999999999998E-3</v>
      </c>
      <c r="F73" s="19">
        <v>0</v>
      </c>
      <c r="G73" s="19">
        <v>0</v>
      </c>
      <c r="H73" s="19">
        <v>0</v>
      </c>
      <c r="I73" s="19">
        <v>0.56240000000000001</v>
      </c>
      <c r="J73" s="19">
        <v>0.68899999999999995</v>
      </c>
      <c r="K73" s="19">
        <v>0.59799999999999998</v>
      </c>
      <c r="L73" s="19">
        <v>8.4000000000000005E-2</v>
      </c>
      <c r="M73" s="19">
        <v>2.3E-2</v>
      </c>
      <c r="N73" s="26">
        <v>1.15E-2</v>
      </c>
      <c r="O73" s="25">
        <v>0</v>
      </c>
      <c r="P73" s="19">
        <v>7.8600000000000003E-2</v>
      </c>
      <c r="Q73" s="19">
        <v>0</v>
      </c>
    </row>
    <row r="74" spans="1:18" ht="15.5" x14ac:dyDescent="0.35">
      <c r="A74" s="20" t="s">
        <v>15</v>
      </c>
      <c r="B74" s="19">
        <v>4.8000000000000001E-2</v>
      </c>
      <c r="C74" s="19">
        <v>0</v>
      </c>
      <c r="D74" s="19">
        <v>0.32750000000000001</v>
      </c>
      <c r="E74" s="19">
        <v>5.0099999999999999E-2</v>
      </c>
      <c r="F74" s="19">
        <v>0</v>
      </c>
      <c r="G74" s="19">
        <v>0</v>
      </c>
      <c r="H74" s="19">
        <v>0.1182</v>
      </c>
      <c r="I74" s="19">
        <v>0.6593</v>
      </c>
      <c r="J74" s="19">
        <v>1.2928999999999999</v>
      </c>
      <c r="K74" s="19">
        <v>7.5899999999999995E-2</v>
      </c>
      <c r="L74" s="19">
        <v>15.4971</v>
      </c>
      <c r="M74" s="19">
        <v>3.198</v>
      </c>
      <c r="N74" s="26">
        <v>0.29470000000000002</v>
      </c>
      <c r="O74" s="25">
        <v>8.48E-2</v>
      </c>
      <c r="P74" s="19">
        <v>1.84E-2</v>
      </c>
      <c r="Q74" s="19">
        <v>2.3699999999999999E-2</v>
      </c>
    </row>
    <row r="75" spans="1:18" ht="15.5" x14ac:dyDescent="0.35">
      <c r="A75" s="20" t="s">
        <v>16</v>
      </c>
      <c r="B75" s="19">
        <v>2.0000000000000001E-4</v>
      </c>
      <c r="C75" s="19">
        <v>0</v>
      </c>
      <c r="D75" s="19">
        <v>0.26279999999999998</v>
      </c>
      <c r="E75" s="19">
        <v>8.72E-2</v>
      </c>
      <c r="F75" s="19">
        <v>3.4099999999999998E-2</v>
      </c>
      <c r="G75" s="19">
        <v>0</v>
      </c>
      <c r="H75" s="19">
        <v>0.10340000000000001</v>
      </c>
      <c r="I75" s="19">
        <v>0.30070000000000002</v>
      </c>
      <c r="J75" s="19">
        <v>0.30880000000000002</v>
      </c>
      <c r="K75" s="19">
        <v>4.7100000000000003E-2</v>
      </c>
      <c r="L75" s="19">
        <v>3.589</v>
      </c>
      <c r="M75" s="19">
        <v>7.9595000000000002</v>
      </c>
      <c r="N75" s="26">
        <v>1.7034</v>
      </c>
      <c r="O75" s="25">
        <v>0.60570000000000002</v>
      </c>
      <c r="P75" s="19">
        <v>1.9800000000000002E-2</v>
      </c>
      <c r="Q75" s="19">
        <v>5.8599999999999999E-2</v>
      </c>
    </row>
    <row r="76" spans="1:18" ht="15.5" x14ac:dyDescent="0.35">
      <c r="A76" s="30" t="s">
        <v>17</v>
      </c>
      <c r="B76" s="24">
        <v>1.6799999999999999E-2</v>
      </c>
      <c r="C76" s="24">
        <v>0</v>
      </c>
      <c r="D76" s="24">
        <v>0.4083</v>
      </c>
      <c r="E76" s="24">
        <v>7.7399999999999997E-2</v>
      </c>
      <c r="F76" s="24">
        <v>0</v>
      </c>
      <c r="G76" s="24">
        <v>0</v>
      </c>
      <c r="H76" s="24">
        <v>1.6799999999999999E-2</v>
      </c>
      <c r="I76" s="24">
        <v>0.46679999999999999</v>
      </c>
      <c r="J76" s="24">
        <v>8.1299999999999997E-2</v>
      </c>
      <c r="K76" s="24">
        <v>1.6799999999999999E-2</v>
      </c>
      <c r="L76" s="24">
        <v>0.15870000000000001</v>
      </c>
      <c r="M76" s="24">
        <v>0.3044</v>
      </c>
      <c r="N76" s="24">
        <v>3.8932000000000002</v>
      </c>
      <c r="O76" s="29">
        <v>1.3442000000000001</v>
      </c>
      <c r="P76" s="24">
        <v>3.3500000000000002E-2</v>
      </c>
      <c r="Q76" s="24">
        <v>8.9399999999999993E-2</v>
      </c>
      <c r="R76" s="28">
        <v>3.0143999999999997</v>
      </c>
    </row>
    <row r="77" spans="1:18" ht="15.5" x14ac:dyDescent="0.35">
      <c r="A77" s="20" t="s">
        <v>18</v>
      </c>
      <c r="B77" s="19">
        <v>4.7699999999999999E-2</v>
      </c>
      <c r="C77" s="19">
        <v>0</v>
      </c>
      <c r="D77" s="19">
        <v>0.41770000000000002</v>
      </c>
      <c r="E77" s="19">
        <v>4.7699999999999999E-2</v>
      </c>
      <c r="F77" s="19">
        <v>2.3800000000000002E-2</v>
      </c>
      <c r="G77" s="19">
        <v>2.4400000000000002E-2</v>
      </c>
      <c r="H77" s="19">
        <v>5.0000000000000001E-4</v>
      </c>
      <c r="I77" s="19">
        <v>0.3402</v>
      </c>
      <c r="J77" s="19">
        <v>4.7699999999999999E-2</v>
      </c>
      <c r="K77" s="19">
        <v>2.3800000000000002E-2</v>
      </c>
      <c r="L77" s="19">
        <v>0.154</v>
      </c>
      <c r="M77" s="19">
        <v>0.29830000000000001</v>
      </c>
      <c r="N77" s="26">
        <v>1.6167</v>
      </c>
      <c r="O77" s="25">
        <v>12.904999999999999</v>
      </c>
      <c r="P77" s="19">
        <v>5.6899999999999999E-2</v>
      </c>
      <c r="Q77" s="19">
        <v>0.1104</v>
      </c>
    </row>
    <row r="78" spans="1:18" ht="15.5" x14ac:dyDescent="0.35">
      <c r="A78" s="20" t="s">
        <v>19</v>
      </c>
      <c r="B78" s="19">
        <v>6.6500000000000004E-2</v>
      </c>
      <c r="C78" s="19">
        <v>0</v>
      </c>
      <c r="D78" s="19">
        <v>3.3399999999999999E-2</v>
      </c>
      <c r="E78" s="19">
        <v>2.0199999999999999E-2</v>
      </c>
      <c r="F78" s="19">
        <v>2.0199999999999999E-2</v>
      </c>
      <c r="G78" s="19">
        <v>0</v>
      </c>
      <c r="H78" s="19">
        <v>0</v>
      </c>
      <c r="I78" s="19">
        <v>0.78190000000000004</v>
      </c>
      <c r="J78" s="19">
        <v>0.49249999999999999</v>
      </c>
      <c r="K78" s="19">
        <v>4.0399999999999998E-2</v>
      </c>
      <c r="L78" s="19">
        <v>0.16539999999999999</v>
      </c>
      <c r="M78" s="19">
        <v>6.8599999999999994E-2</v>
      </c>
      <c r="N78" s="26">
        <v>1.32E-2</v>
      </c>
      <c r="O78" s="25">
        <v>3.2800000000000003E-2</v>
      </c>
      <c r="P78" s="19">
        <v>2.1472000000000002</v>
      </c>
      <c r="Q78" s="19">
        <v>0.1128</v>
      </c>
    </row>
    <row r="79" spans="1:18" ht="15.5" x14ac:dyDescent="0.35">
      <c r="A79" s="20" t="s">
        <v>20</v>
      </c>
      <c r="B79" s="19">
        <v>4.3499999999999997E-2</v>
      </c>
      <c r="C79" s="19">
        <v>0</v>
      </c>
      <c r="D79" s="19">
        <v>1.72E-2</v>
      </c>
      <c r="E79" s="19">
        <v>0</v>
      </c>
      <c r="F79" s="19">
        <v>0</v>
      </c>
      <c r="G79" s="19">
        <v>0</v>
      </c>
      <c r="H79" s="19">
        <v>4.4000000000000003E-3</v>
      </c>
      <c r="I79" s="19">
        <v>5.7299999999999997E-2</v>
      </c>
      <c r="J79" s="19">
        <v>1.32E-2</v>
      </c>
      <c r="K79" s="19">
        <v>0</v>
      </c>
      <c r="L79" s="19">
        <v>0.1</v>
      </c>
      <c r="M79" s="19">
        <v>7.2499999999999995E-2</v>
      </c>
      <c r="N79" s="26">
        <v>6.1499999999999999E-2</v>
      </c>
      <c r="O79" s="25">
        <v>1.3100000000000001E-2</v>
      </c>
      <c r="P79" s="19">
        <v>0.2576</v>
      </c>
      <c r="Q79" s="19">
        <v>0.65600000000000003</v>
      </c>
    </row>
    <row r="80" spans="1:18" x14ac:dyDescent="0.35">
      <c r="A80" s="7" t="s">
        <v>21</v>
      </c>
      <c r="B80" s="8">
        <v>5.5732484076433126E-3</v>
      </c>
      <c r="C80" s="8">
        <v>0</v>
      </c>
      <c r="D80" s="8">
        <v>0.13544984076433123</v>
      </c>
      <c r="E80" s="8">
        <v>2.5676751592356689E-2</v>
      </c>
      <c r="F80" s="8">
        <v>0</v>
      </c>
      <c r="G80" s="8">
        <v>0</v>
      </c>
      <c r="H80" s="8">
        <v>5.5732484076433126E-3</v>
      </c>
      <c r="I80" s="8">
        <v>0.15485668789808918</v>
      </c>
      <c r="J80" s="8">
        <v>2.6970541401273886E-2</v>
      </c>
      <c r="K80" s="8">
        <v>5.5732484076433126E-3</v>
      </c>
      <c r="L80" s="8">
        <v>5.2647292993630579E-2</v>
      </c>
      <c r="M80" s="8">
        <v>0.10098195329087049</v>
      </c>
      <c r="N80" s="8">
        <v>0</v>
      </c>
      <c r="O80" s="8">
        <v>0.44592622080679412</v>
      </c>
      <c r="P80" s="8">
        <v>1.1113322717622082E-2</v>
      </c>
      <c r="Q80" s="8">
        <v>2.9657643312101911E-2</v>
      </c>
    </row>
  </sheetData>
  <mergeCells count="2">
    <mergeCell ref="B1:R1"/>
    <mergeCell ref="B22:R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C50E-9D68-4349-95BF-8E25F1268458}">
  <dimension ref="A1:AM84"/>
  <sheetViews>
    <sheetView topLeftCell="A79" zoomScale="60" zoomScaleNormal="60" workbookViewId="0">
      <selection activeCell="W92" sqref="W92:W103"/>
    </sheetView>
  </sheetViews>
  <sheetFormatPr defaultRowHeight="14.5" x14ac:dyDescent="0.35"/>
  <cols>
    <col min="1" max="1" width="31.26953125" customWidth="1"/>
    <col min="18" max="18" width="13.26953125" customWidth="1"/>
  </cols>
  <sheetData>
    <row r="1" spans="1:20" ht="16" thickBot="1" x14ac:dyDescent="0.4">
      <c r="A1" s="60" t="s">
        <v>22</v>
      </c>
      <c r="B1" s="62" t="s">
        <v>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38"/>
      <c r="T1" s="37"/>
    </row>
    <row r="2" spans="1:20" ht="16" thickBot="1" x14ac:dyDescent="0.4">
      <c r="A2" s="61"/>
      <c r="B2" s="39">
        <v>11</v>
      </c>
      <c r="C2" s="39">
        <v>12</v>
      </c>
      <c r="D2" s="39">
        <v>21</v>
      </c>
      <c r="E2" s="39">
        <v>22</v>
      </c>
      <c r="F2" s="39">
        <v>23</v>
      </c>
      <c r="G2" s="39">
        <v>24</v>
      </c>
      <c r="H2" s="39">
        <v>31</v>
      </c>
      <c r="I2" s="39">
        <v>41</v>
      </c>
      <c r="J2" s="39">
        <v>42</v>
      </c>
      <c r="K2" s="39">
        <v>43</v>
      </c>
      <c r="L2" s="39">
        <v>52</v>
      </c>
      <c r="M2" s="39">
        <v>71</v>
      </c>
      <c r="N2" s="39">
        <v>81</v>
      </c>
      <c r="O2" s="45">
        <v>82</v>
      </c>
      <c r="P2" s="39">
        <v>90</v>
      </c>
      <c r="Q2" s="39">
        <v>95</v>
      </c>
      <c r="R2" s="33" t="s">
        <v>2</v>
      </c>
      <c r="S2" s="38"/>
      <c r="T2" s="37"/>
    </row>
    <row r="3" spans="1:20" ht="15.5" x14ac:dyDescent="0.35">
      <c r="A3" s="20" t="s">
        <v>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46">
        <v>1.2500000000000001E-2</v>
      </c>
      <c r="P3" s="38"/>
      <c r="Q3" s="38"/>
      <c r="R3" s="46">
        <f t="shared" ref="R3:R18" si="0">O3/$O$19</f>
        <v>8.0394124154253811E-4</v>
      </c>
      <c r="S3" s="38"/>
      <c r="T3" s="37"/>
    </row>
    <row r="4" spans="1:20" ht="15.5" x14ac:dyDescent="0.35">
      <c r="A4" s="20" t="s">
        <v>6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46"/>
      <c r="P4" s="38"/>
      <c r="Q4" s="38"/>
      <c r="R4" s="46">
        <f t="shared" si="0"/>
        <v>0</v>
      </c>
      <c r="S4" s="38"/>
      <c r="T4" s="37"/>
    </row>
    <row r="5" spans="1:20" ht="15.5" x14ac:dyDescent="0.35">
      <c r="A5" s="20" t="s">
        <v>7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46">
        <v>0.31869999999999998</v>
      </c>
      <c r="P5" s="38"/>
      <c r="Q5" s="38"/>
      <c r="R5" s="46">
        <f t="shared" si="0"/>
        <v>2.0497285894368548E-2</v>
      </c>
      <c r="S5" s="38"/>
      <c r="T5" s="37"/>
    </row>
    <row r="6" spans="1:20" ht="15.5" x14ac:dyDescent="0.35">
      <c r="A6" s="20" t="s">
        <v>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46">
        <v>2.6599999999999999E-2</v>
      </c>
      <c r="P6" s="38"/>
      <c r="Q6" s="38"/>
      <c r="R6" s="46">
        <f t="shared" si="0"/>
        <v>1.710786962002521E-3</v>
      </c>
      <c r="S6" s="38"/>
      <c r="T6" s="37"/>
    </row>
    <row r="7" spans="1:20" ht="15.5" x14ac:dyDescent="0.35">
      <c r="A7" s="20" t="s">
        <v>9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46">
        <v>4.0000000000000002E-4</v>
      </c>
      <c r="P7" s="38"/>
      <c r="Q7" s="38"/>
      <c r="R7" s="46">
        <f t="shared" si="0"/>
        <v>2.5726119729361219E-5</v>
      </c>
      <c r="S7" s="38"/>
      <c r="T7" s="37"/>
    </row>
    <row r="8" spans="1:20" ht="15.5" x14ac:dyDescent="0.35">
      <c r="A8" s="20" t="s">
        <v>10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46"/>
      <c r="P8" s="38"/>
      <c r="Q8" s="38"/>
      <c r="R8" s="46">
        <f t="shared" si="0"/>
        <v>0</v>
      </c>
      <c r="S8" s="38"/>
      <c r="T8" s="37"/>
    </row>
    <row r="9" spans="1:20" ht="15.5" x14ac:dyDescent="0.35">
      <c r="A9" s="20" t="s">
        <v>11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46">
        <v>7.1999999999999998E-3</v>
      </c>
      <c r="P9" s="38"/>
      <c r="Q9" s="38"/>
      <c r="R9" s="46">
        <f t="shared" si="0"/>
        <v>4.6307015512850195E-4</v>
      </c>
      <c r="S9" s="38"/>
      <c r="T9" s="37"/>
    </row>
    <row r="10" spans="1:20" ht="15.5" x14ac:dyDescent="0.35">
      <c r="A10" s="20" t="s">
        <v>12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46">
        <v>0.1827</v>
      </c>
      <c r="P10" s="38"/>
      <c r="Q10" s="38"/>
      <c r="R10" s="46">
        <f t="shared" si="0"/>
        <v>1.1750405186385737E-2</v>
      </c>
      <c r="S10" s="38"/>
      <c r="T10" s="37"/>
    </row>
    <row r="11" spans="1:20" ht="15.5" x14ac:dyDescent="0.35">
      <c r="A11" s="20" t="s">
        <v>13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46">
        <v>1.44E-2</v>
      </c>
      <c r="P11" s="38"/>
      <c r="Q11" s="38"/>
      <c r="R11" s="46">
        <f t="shared" si="0"/>
        <v>9.2614031025700389E-4</v>
      </c>
      <c r="S11" s="38"/>
      <c r="T11" s="37"/>
    </row>
    <row r="12" spans="1:20" ht="15.5" x14ac:dyDescent="0.35">
      <c r="A12" s="20" t="s">
        <v>14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46"/>
      <c r="P12" s="38"/>
      <c r="Q12" s="38"/>
      <c r="R12" s="46">
        <f t="shared" si="0"/>
        <v>0</v>
      </c>
      <c r="S12" s="38"/>
      <c r="T12" s="37"/>
    </row>
    <row r="13" spans="1:20" ht="15.5" x14ac:dyDescent="0.35">
      <c r="A13" s="20" t="s">
        <v>15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46">
        <v>8.48E-2</v>
      </c>
      <c r="P13" s="38"/>
      <c r="Q13" s="38"/>
      <c r="R13" s="46">
        <f t="shared" si="0"/>
        <v>5.4539373826245786E-3</v>
      </c>
      <c r="S13" s="38"/>
      <c r="T13" s="37"/>
    </row>
    <row r="14" spans="1:20" ht="15.5" x14ac:dyDescent="0.35">
      <c r="A14" s="20" t="s">
        <v>16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46">
        <v>0.60570000000000002</v>
      </c>
      <c r="P14" s="38"/>
      <c r="Q14" s="38"/>
      <c r="R14" s="46">
        <f t="shared" si="0"/>
        <v>3.8955776800185228E-2</v>
      </c>
      <c r="S14" s="38"/>
      <c r="T14" s="37"/>
    </row>
    <row r="15" spans="1:20" ht="16" thickBot="1" x14ac:dyDescent="0.4">
      <c r="A15" s="20" t="s">
        <v>17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46">
        <v>1.3442000000000001</v>
      </c>
      <c r="P15" s="38"/>
      <c r="Q15" s="38"/>
      <c r="R15" s="46">
        <f t="shared" si="0"/>
        <v>8.6452625350518383E-2</v>
      </c>
      <c r="S15" s="38"/>
      <c r="T15" s="37"/>
    </row>
    <row r="16" spans="1:20" ht="16" thickBot="1" x14ac:dyDescent="0.4">
      <c r="A16" s="20" t="s">
        <v>18</v>
      </c>
      <c r="B16" s="44">
        <v>5.1799999999999999E-2</v>
      </c>
      <c r="C16" s="47"/>
      <c r="D16" s="44">
        <v>0.41770000000000002</v>
      </c>
      <c r="E16" s="44">
        <v>4.7699999999999999E-2</v>
      </c>
      <c r="F16" s="44">
        <v>2.3800000000000002E-2</v>
      </c>
      <c r="G16" s="44">
        <v>2.4400000000000002E-2</v>
      </c>
      <c r="H16" s="44">
        <v>5.0000000000000001E-4</v>
      </c>
      <c r="I16" s="44">
        <v>0.3402</v>
      </c>
      <c r="J16" s="44">
        <v>4.7699999999999999E-2</v>
      </c>
      <c r="K16" s="44">
        <v>2.3800000000000002E-2</v>
      </c>
      <c r="L16" s="44">
        <v>0.154</v>
      </c>
      <c r="M16" s="44">
        <v>0.29830000000000001</v>
      </c>
      <c r="N16" s="44">
        <v>1.6167</v>
      </c>
      <c r="O16" s="42">
        <v>12.904999999999999</v>
      </c>
      <c r="P16" s="44"/>
      <c r="Q16" s="44"/>
      <c r="R16" s="46">
        <f t="shared" si="0"/>
        <v>0.82998893776851623</v>
      </c>
      <c r="S16" s="38"/>
      <c r="T16" s="37"/>
    </row>
    <row r="17" spans="1:20" ht="15.5" x14ac:dyDescent="0.35">
      <c r="A17" s="20" t="s">
        <v>19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46">
        <v>3.2800000000000003E-2</v>
      </c>
      <c r="P17" s="38"/>
      <c r="Q17" s="38"/>
      <c r="R17" s="46">
        <f t="shared" si="0"/>
        <v>2.1095418178076202E-3</v>
      </c>
      <c r="S17" s="38"/>
      <c r="T17" s="37"/>
    </row>
    <row r="18" spans="1:20" ht="15.5" x14ac:dyDescent="0.35">
      <c r="A18" s="20" t="s">
        <v>20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46">
        <v>1.3100000000000001E-2</v>
      </c>
      <c r="P18" s="38"/>
      <c r="Q18" s="38"/>
      <c r="R18" s="46">
        <f t="shared" si="0"/>
        <v>8.4253042113658001E-4</v>
      </c>
      <c r="S18" s="38"/>
      <c r="T18" s="37"/>
    </row>
    <row r="19" spans="1:20" ht="15.5" x14ac:dyDescent="0.35">
      <c r="A19" s="20" t="s">
        <v>23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6">
        <v>15.548400000000001</v>
      </c>
      <c r="P19" s="38"/>
      <c r="Q19" s="38"/>
      <c r="R19" s="38"/>
      <c r="S19" s="38"/>
      <c r="T19" s="37"/>
    </row>
    <row r="20" spans="1:20" ht="15.5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7"/>
    </row>
    <row r="21" spans="1:20" x14ac:dyDescent="0.3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spans="1:20" ht="15" thickBot="1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spans="1:20" ht="16" thickBot="1" x14ac:dyDescent="0.4">
      <c r="A23" s="60" t="s">
        <v>22</v>
      </c>
      <c r="B23" s="62" t="s">
        <v>1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38"/>
      <c r="T23" s="37"/>
    </row>
    <row r="24" spans="1:20" ht="16" thickBot="1" x14ac:dyDescent="0.4">
      <c r="A24" s="61"/>
      <c r="B24" s="39">
        <v>11</v>
      </c>
      <c r="C24" s="39">
        <v>12</v>
      </c>
      <c r="D24" s="39">
        <v>21</v>
      </c>
      <c r="E24" s="39">
        <v>22</v>
      </c>
      <c r="F24" s="39">
        <v>23</v>
      </c>
      <c r="G24" s="39">
        <v>24</v>
      </c>
      <c r="H24" s="39">
        <v>31</v>
      </c>
      <c r="I24" s="39">
        <v>41</v>
      </c>
      <c r="J24" s="39">
        <v>42</v>
      </c>
      <c r="K24" s="39">
        <v>43</v>
      </c>
      <c r="L24" s="39">
        <v>52</v>
      </c>
      <c r="M24" s="39">
        <v>71</v>
      </c>
      <c r="N24" s="39">
        <v>81</v>
      </c>
      <c r="O24" s="39">
        <v>82</v>
      </c>
      <c r="P24" s="39">
        <v>90</v>
      </c>
      <c r="Q24" s="39">
        <v>95</v>
      </c>
      <c r="R24" s="40"/>
      <c r="S24" s="38"/>
      <c r="T24" s="37"/>
    </row>
    <row r="25" spans="1:20" ht="15.5" x14ac:dyDescent="0.35">
      <c r="A25" s="20" t="s">
        <v>5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v>1.2500000000000001E-2</v>
      </c>
      <c r="P25" s="38"/>
      <c r="Q25" s="38"/>
      <c r="R25" s="41"/>
      <c r="S25" s="38"/>
      <c r="T25" s="37"/>
    </row>
    <row r="26" spans="1:20" ht="15.5" x14ac:dyDescent="0.35">
      <c r="A26" s="20" t="s">
        <v>6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1"/>
      <c r="S26" s="38"/>
      <c r="T26" s="37"/>
    </row>
    <row r="27" spans="1:20" ht="15.5" x14ac:dyDescent="0.35">
      <c r="A27" s="20" t="s">
        <v>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v>0.31869999999999998</v>
      </c>
      <c r="P27" s="38"/>
      <c r="Q27" s="38"/>
      <c r="R27" s="41"/>
      <c r="S27" s="38"/>
      <c r="T27" s="37"/>
    </row>
    <row r="28" spans="1:20" ht="15.5" x14ac:dyDescent="0.35">
      <c r="A28" s="20" t="s">
        <v>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>
        <v>2.6599999999999999E-2</v>
      </c>
      <c r="P28" s="38"/>
      <c r="Q28" s="38"/>
      <c r="R28" s="41"/>
      <c r="S28" s="38"/>
      <c r="T28" s="37"/>
    </row>
    <row r="29" spans="1:20" ht="15.5" x14ac:dyDescent="0.35">
      <c r="A29" s="20" t="s">
        <v>9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v>4.0000000000000002E-4</v>
      </c>
      <c r="P29" s="38"/>
      <c r="Q29" s="38"/>
      <c r="R29" s="41"/>
      <c r="S29" s="38"/>
      <c r="T29" s="37"/>
    </row>
    <row r="30" spans="1:20" ht="15.5" x14ac:dyDescent="0.35">
      <c r="A30" s="20" t="s">
        <v>10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41"/>
      <c r="S30" s="38"/>
      <c r="T30" s="37"/>
    </row>
    <row r="31" spans="1:20" ht="15.5" x14ac:dyDescent="0.35">
      <c r="A31" s="20" t="s">
        <v>11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>
        <v>7.1999999999999998E-3</v>
      </c>
      <c r="P31" s="38"/>
      <c r="Q31" s="38"/>
      <c r="R31" s="41"/>
      <c r="S31" s="38"/>
      <c r="T31" s="37"/>
    </row>
    <row r="32" spans="1:20" ht="15.5" x14ac:dyDescent="0.35">
      <c r="A32" s="20" t="s">
        <v>12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>
        <v>0.1827</v>
      </c>
      <c r="P32" s="38"/>
      <c r="Q32" s="38"/>
      <c r="R32" s="41"/>
      <c r="S32" s="38"/>
      <c r="T32" s="37"/>
    </row>
    <row r="33" spans="1:39" ht="15.5" x14ac:dyDescent="0.35">
      <c r="A33" s="20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>
        <v>1.44E-2</v>
      </c>
      <c r="P33" s="38"/>
      <c r="Q33" s="38"/>
      <c r="R33" s="41"/>
      <c r="S33" s="38"/>
      <c r="T33" s="37"/>
    </row>
    <row r="34" spans="1:39" ht="15.5" x14ac:dyDescent="0.35">
      <c r="A34" s="20" t="s">
        <v>14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1"/>
      <c r="S34" s="38"/>
      <c r="T34" s="37"/>
    </row>
    <row r="35" spans="1:39" ht="15.5" x14ac:dyDescent="0.35">
      <c r="A35" s="20" t="s">
        <v>15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>
        <v>8.48E-2</v>
      </c>
      <c r="P35" s="38"/>
      <c r="Q35" s="38"/>
      <c r="R35" s="41"/>
      <c r="S35" s="38"/>
      <c r="T35" s="37"/>
    </row>
    <row r="36" spans="1:39" ht="15.5" x14ac:dyDescent="0.35">
      <c r="A36" s="20" t="s">
        <v>16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>
        <v>0.60570000000000002</v>
      </c>
      <c r="P36" s="38"/>
      <c r="Q36" s="38"/>
      <c r="R36" s="41"/>
      <c r="S36" s="38"/>
      <c r="T36" s="37"/>
    </row>
    <row r="37" spans="1:39" ht="16" thickBot="1" x14ac:dyDescent="0.4">
      <c r="A37" s="20" t="s">
        <v>17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>
        <v>1.3442000000000001</v>
      </c>
      <c r="P37" s="38"/>
      <c r="Q37" s="38"/>
      <c r="R37" s="41"/>
      <c r="S37" s="38"/>
      <c r="T37" s="37"/>
    </row>
    <row r="38" spans="1:39" ht="16" thickBot="1" x14ac:dyDescent="0.4">
      <c r="A38" s="30" t="s">
        <v>18</v>
      </c>
      <c r="B38" s="42">
        <v>5.1799999999999999E-2</v>
      </c>
      <c r="C38" s="43"/>
      <c r="D38" s="42">
        <v>0.41770000000000002</v>
      </c>
      <c r="E38" s="42">
        <v>4.7699999999999999E-2</v>
      </c>
      <c r="F38" s="42">
        <v>2.3800000000000002E-2</v>
      </c>
      <c r="G38" s="42">
        <v>2.4400000000000002E-2</v>
      </c>
      <c r="H38" s="42">
        <v>5.0000000000000001E-4</v>
      </c>
      <c r="I38" s="42">
        <v>0.3402</v>
      </c>
      <c r="J38" s="42">
        <v>4.7699999999999999E-2</v>
      </c>
      <c r="K38" s="42">
        <v>2.3800000000000002E-2</v>
      </c>
      <c r="L38" s="42">
        <v>0.154</v>
      </c>
      <c r="M38" s="42">
        <v>0.29830000000000001</v>
      </c>
      <c r="N38" s="42">
        <v>1.6167</v>
      </c>
      <c r="O38" s="42">
        <v>12.904999999999999</v>
      </c>
      <c r="P38" s="42" t="s">
        <v>24</v>
      </c>
      <c r="Q38" s="42">
        <v>0.1104</v>
      </c>
      <c r="R38" s="42">
        <f>SUM(B38:N38,P38:Q38)</f>
        <v>3.1569999999999996</v>
      </c>
      <c r="S38" s="38"/>
      <c r="T38" s="37"/>
    </row>
    <row r="39" spans="1:39" ht="15.5" x14ac:dyDescent="0.35">
      <c r="A39" s="20" t="s">
        <v>19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>
        <v>3.2800000000000003E-2</v>
      </c>
      <c r="P39" s="38"/>
      <c r="Q39" s="38"/>
      <c r="R39" s="38"/>
      <c r="S39" s="38"/>
      <c r="T39" s="37"/>
    </row>
    <row r="40" spans="1:39" ht="15.5" x14ac:dyDescent="0.35">
      <c r="A40" s="20" t="s">
        <v>20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>
        <v>1.3100000000000001E-2</v>
      </c>
      <c r="P40" s="38"/>
      <c r="Q40" s="38"/>
      <c r="R40" s="38"/>
      <c r="S40" s="38"/>
      <c r="T40" s="37"/>
    </row>
    <row r="41" spans="1:39" ht="15.5" x14ac:dyDescent="0.35">
      <c r="A41" s="31" t="s">
        <v>3</v>
      </c>
      <c r="B41" s="46">
        <f>B38/$R$38</f>
        <v>1.6407982261640801E-2</v>
      </c>
      <c r="C41" s="46">
        <f t="shared" ref="C41:Q41" si="1">C38/$R$38</f>
        <v>0</v>
      </c>
      <c r="D41" s="46">
        <f t="shared" si="1"/>
        <v>0.13230915426037379</v>
      </c>
      <c r="E41" s="46">
        <f t="shared" si="1"/>
        <v>1.5109280962939502E-2</v>
      </c>
      <c r="F41" s="46">
        <f t="shared" si="1"/>
        <v>7.538802660753882E-3</v>
      </c>
      <c r="G41" s="46">
        <f t="shared" si="1"/>
        <v>7.728856509344316E-3</v>
      </c>
      <c r="H41" s="46">
        <f t="shared" si="1"/>
        <v>1.5837820715869499E-4</v>
      </c>
      <c r="I41" s="46">
        <f t="shared" si="1"/>
        <v>0.10776053215077606</v>
      </c>
      <c r="J41" s="46">
        <f t="shared" si="1"/>
        <v>1.5109280962939502E-2</v>
      </c>
      <c r="K41" s="46">
        <f t="shared" si="1"/>
        <v>7.538802660753882E-3</v>
      </c>
      <c r="L41" s="46">
        <f t="shared" si="1"/>
        <v>4.8780487804878057E-2</v>
      </c>
      <c r="M41" s="46">
        <f t="shared" si="1"/>
        <v>9.4488438390877436E-2</v>
      </c>
      <c r="N41" s="46">
        <f t="shared" si="1"/>
        <v>0.51210009502692433</v>
      </c>
      <c r="O41" s="46">
        <f t="shared" si="1"/>
        <v>4.0877415267659174</v>
      </c>
      <c r="P41" s="46">
        <f t="shared" si="1"/>
        <v>1.8023439974659487E-2</v>
      </c>
      <c r="Q41" s="46">
        <f t="shared" si="1"/>
        <v>3.4969908140639855E-2</v>
      </c>
      <c r="R41" s="38"/>
      <c r="S41" s="38"/>
      <c r="T41" s="37"/>
    </row>
    <row r="42" spans="1:39" ht="15.5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7"/>
    </row>
    <row r="43" spans="1:39" ht="16" thickBot="1" x14ac:dyDescent="0.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7"/>
    </row>
    <row r="44" spans="1:39" ht="16" thickBot="1" x14ac:dyDescent="0.4">
      <c r="A44" s="60" t="s">
        <v>22</v>
      </c>
      <c r="B44" s="62" t="s">
        <v>1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38"/>
      <c r="T44" s="37"/>
    </row>
    <row r="45" spans="1:39" ht="16" thickBot="1" x14ac:dyDescent="0.4">
      <c r="A45" s="61"/>
      <c r="B45" s="39">
        <v>11</v>
      </c>
      <c r="C45" s="39">
        <v>12</v>
      </c>
      <c r="D45" s="39">
        <v>21</v>
      </c>
      <c r="E45" s="39">
        <v>22</v>
      </c>
      <c r="F45" s="39">
        <v>23</v>
      </c>
      <c r="G45" s="39">
        <v>24</v>
      </c>
      <c r="H45" s="39">
        <v>31</v>
      </c>
      <c r="I45" s="39">
        <v>41</v>
      </c>
      <c r="J45" s="39">
        <v>42</v>
      </c>
      <c r="K45" s="39">
        <v>43</v>
      </c>
      <c r="L45" s="39">
        <v>52</v>
      </c>
      <c r="M45" s="39">
        <v>71</v>
      </c>
      <c r="N45" s="39">
        <v>81</v>
      </c>
      <c r="O45" s="48">
        <v>82</v>
      </c>
      <c r="P45" s="39">
        <v>90</v>
      </c>
      <c r="Q45" s="39">
        <v>95</v>
      </c>
      <c r="R45" s="33" t="s">
        <v>25</v>
      </c>
    </row>
    <row r="46" spans="1:39" ht="16" thickBot="1" x14ac:dyDescent="0.4">
      <c r="A46" s="20" t="s">
        <v>5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46">
        <v>8.5999999999999993E-2</v>
      </c>
      <c r="O46" s="41"/>
      <c r="P46" s="38"/>
      <c r="Q46" s="38"/>
      <c r="R46" s="46">
        <f>N46/$N$62</f>
        <v>1.0708504544888555E-2</v>
      </c>
      <c r="W46" s="34"/>
      <c r="X46" s="35"/>
      <c r="Z46" s="35"/>
      <c r="AA46" s="35"/>
      <c r="AB46" s="36"/>
      <c r="AC46" s="36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ht="15.5" x14ac:dyDescent="0.35">
      <c r="A47" s="20" t="s">
        <v>6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46"/>
      <c r="O47" s="41"/>
      <c r="P47" s="38"/>
      <c r="Q47" s="38"/>
      <c r="R47" s="46">
        <f t="shared" ref="R47:R61" si="2">N47/$N$62</f>
        <v>0</v>
      </c>
    </row>
    <row r="48" spans="1:39" ht="15.5" x14ac:dyDescent="0.35">
      <c r="A48" s="20" t="s">
        <v>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46">
        <v>0.3301</v>
      </c>
      <c r="O48" s="41"/>
      <c r="P48" s="38"/>
      <c r="Q48" s="38"/>
      <c r="R48" s="46">
        <f t="shared" si="2"/>
        <v>4.1103225003112934E-2</v>
      </c>
    </row>
    <row r="49" spans="1:18" ht="15.5" x14ac:dyDescent="0.35">
      <c r="A49" s="20" t="s">
        <v>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46">
        <v>2.6100000000000002E-2</v>
      </c>
      <c r="O49" s="41"/>
      <c r="P49" s="38"/>
      <c r="Q49" s="38"/>
      <c r="R49" s="46">
        <f t="shared" si="2"/>
        <v>3.2499066118789688E-3</v>
      </c>
    </row>
    <row r="50" spans="1:18" ht="15.5" x14ac:dyDescent="0.35">
      <c r="A50" s="20" t="s">
        <v>9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46"/>
      <c r="O50" s="41"/>
      <c r="P50" s="38"/>
      <c r="Q50" s="38"/>
      <c r="R50" s="46">
        <f t="shared" si="2"/>
        <v>0</v>
      </c>
    </row>
    <row r="51" spans="1:18" ht="15.5" x14ac:dyDescent="0.35">
      <c r="A51" s="20" t="s">
        <v>10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46">
        <v>2.5999999999999999E-3</v>
      </c>
      <c r="O51" s="41"/>
      <c r="P51" s="38"/>
      <c r="Q51" s="38"/>
      <c r="R51" s="46">
        <f t="shared" si="2"/>
        <v>3.2374548624081677E-4</v>
      </c>
    </row>
    <row r="52" spans="1:18" ht="15.5" x14ac:dyDescent="0.35">
      <c r="A52" s="20" t="s">
        <v>11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46">
        <v>4.7000000000000002E-3</v>
      </c>
      <c r="O52" s="41"/>
      <c r="P52" s="38"/>
      <c r="Q52" s="38"/>
      <c r="R52" s="46">
        <f t="shared" si="2"/>
        <v>5.8523222512763039E-4</v>
      </c>
    </row>
    <row r="53" spans="1:18" ht="15.5" x14ac:dyDescent="0.35">
      <c r="A53" s="20" t="s">
        <v>12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46">
        <v>4.6699999999999998E-2</v>
      </c>
      <c r="O53" s="41"/>
      <c r="P53" s="38"/>
      <c r="Q53" s="38"/>
      <c r="R53" s="46">
        <f t="shared" si="2"/>
        <v>5.8149670028639017E-3</v>
      </c>
    </row>
    <row r="54" spans="1:18" ht="15.5" x14ac:dyDescent="0.35">
      <c r="A54" s="20" t="s">
        <v>13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46">
        <v>2.58E-2</v>
      </c>
      <c r="O54" s="41"/>
      <c r="P54" s="38"/>
      <c r="Q54" s="38"/>
      <c r="R54" s="46">
        <f t="shared" si="2"/>
        <v>3.2125513634665669E-3</v>
      </c>
    </row>
    <row r="55" spans="1:18" ht="15.5" x14ac:dyDescent="0.35">
      <c r="A55" s="20" t="s">
        <v>14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46">
        <v>1.15E-2</v>
      </c>
      <c r="O55" s="41"/>
      <c r="P55" s="38"/>
      <c r="Q55" s="38"/>
      <c r="R55" s="46">
        <f t="shared" si="2"/>
        <v>1.4319511891420743E-3</v>
      </c>
    </row>
    <row r="56" spans="1:18" ht="15.5" x14ac:dyDescent="0.35">
      <c r="A56" s="20" t="s">
        <v>15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46">
        <v>0.29470000000000002</v>
      </c>
      <c r="O56" s="41"/>
      <c r="P56" s="38"/>
      <c r="Q56" s="38"/>
      <c r="R56" s="46">
        <f t="shared" si="2"/>
        <v>3.6695305690449508E-2</v>
      </c>
    </row>
    <row r="57" spans="1:18" ht="16" thickBot="1" x14ac:dyDescent="0.4">
      <c r="A57" s="20" t="s">
        <v>16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46">
        <v>1.7034</v>
      </c>
      <c r="O57" s="41"/>
      <c r="P57" s="38"/>
      <c r="Q57" s="38"/>
      <c r="R57" s="46">
        <f t="shared" si="2"/>
        <v>0.21210310048561823</v>
      </c>
    </row>
    <row r="58" spans="1:18" s="38" customFormat="1" ht="16" thickBot="1" x14ac:dyDescent="0.4">
      <c r="A58" s="20" t="s">
        <v>17</v>
      </c>
      <c r="B58" s="44">
        <v>1.6799999999999999E-2</v>
      </c>
      <c r="C58" s="47"/>
      <c r="D58" s="44">
        <v>0.4083</v>
      </c>
      <c r="E58" s="44">
        <v>7.7399999999999997E-2</v>
      </c>
      <c r="F58" s="47"/>
      <c r="G58" s="47"/>
      <c r="H58" s="44">
        <v>1.6799999999999999E-2</v>
      </c>
      <c r="I58" s="44">
        <v>0.46679999999999999</v>
      </c>
      <c r="J58" s="44">
        <v>8.1299999999999997E-2</v>
      </c>
      <c r="K58" s="44">
        <v>1.6799999999999999E-2</v>
      </c>
      <c r="L58" s="44">
        <v>0.15870000000000001</v>
      </c>
      <c r="M58" s="44">
        <v>0.3044</v>
      </c>
      <c r="N58" s="42">
        <v>3.8932000000000002</v>
      </c>
      <c r="O58" s="44"/>
      <c r="P58" s="44">
        <v>3.3500000000000002E-2</v>
      </c>
      <c r="Q58" s="44">
        <v>8.9399999999999993E-2</v>
      </c>
      <c r="R58" s="46">
        <f t="shared" si="2"/>
        <v>0.48477151039721078</v>
      </c>
    </row>
    <row r="59" spans="1:18" ht="16" thickBot="1" x14ac:dyDescent="0.4">
      <c r="A59" s="20" t="s">
        <v>18</v>
      </c>
      <c r="B59" s="44"/>
      <c r="C59" s="47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2">
        <v>1.6160000000000001</v>
      </c>
      <c r="O59" s="49"/>
      <c r="P59" s="49"/>
      <c r="Q59" s="49"/>
      <c r="R59" s="46">
        <f t="shared" si="2"/>
        <v>0.20122027144813845</v>
      </c>
    </row>
    <row r="60" spans="1:18" ht="15.5" x14ac:dyDescent="0.35">
      <c r="A60" s="20" t="s">
        <v>19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46">
        <v>1.32E-2</v>
      </c>
      <c r="O60" s="41"/>
      <c r="P60" s="38"/>
      <c r="Q60" s="38"/>
      <c r="R60" s="46">
        <f t="shared" si="2"/>
        <v>1.6436309301456854E-3</v>
      </c>
    </row>
    <row r="61" spans="1:18" ht="15.5" x14ac:dyDescent="0.35">
      <c r="A61" s="20" t="s">
        <v>20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6">
        <v>6.1499999999999999E-2</v>
      </c>
      <c r="O61" s="41"/>
      <c r="P61" s="38"/>
      <c r="Q61" s="38"/>
      <c r="R61" s="46">
        <f t="shared" si="2"/>
        <v>7.6578259245423975E-3</v>
      </c>
    </row>
    <row r="62" spans="1:18" ht="15.5" x14ac:dyDescent="0.35">
      <c r="A62" s="20" t="s">
        <v>23</v>
      </c>
      <c r="N62" s="30">
        <v>8.0310000000000006</v>
      </c>
    </row>
    <row r="65" spans="1:18" ht="15" thickBot="1" x14ac:dyDescent="0.4"/>
    <row r="66" spans="1:18" ht="16" thickBot="1" x14ac:dyDescent="0.4">
      <c r="A66" s="60" t="s">
        <v>22</v>
      </c>
      <c r="B66" s="62" t="s">
        <v>1</v>
      </c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</row>
    <row r="67" spans="1:18" ht="16" thickBot="1" x14ac:dyDescent="0.4">
      <c r="A67" s="61"/>
      <c r="B67" s="39">
        <v>11</v>
      </c>
      <c r="C67" s="39">
        <v>12</v>
      </c>
      <c r="D67" s="39">
        <v>21</v>
      </c>
      <c r="E67" s="39">
        <v>22</v>
      </c>
      <c r="F67" s="39">
        <v>23</v>
      </c>
      <c r="G67" s="39">
        <v>24</v>
      </c>
      <c r="H67" s="39">
        <v>31</v>
      </c>
      <c r="I67" s="39">
        <v>41</v>
      </c>
      <c r="J67" s="39">
        <v>42</v>
      </c>
      <c r="K67" s="39">
        <v>43</v>
      </c>
      <c r="L67" s="39">
        <v>52</v>
      </c>
      <c r="M67" s="39">
        <v>71</v>
      </c>
      <c r="N67" s="39">
        <v>81</v>
      </c>
      <c r="O67" s="48">
        <v>82</v>
      </c>
      <c r="P67" s="39">
        <v>90</v>
      </c>
      <c r="Q67" s="39">
        <v>95</v>
      </c>
      <c r="R67" s="40"/>
    </row>
    <row r="68" spans="1:18" ht="15.5" x14ac:dyDescent="0.35">
      <c r="A68" s="20" t="s">
        <v>5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41">
        <v>8.5999999999999993E-2</v>
      </c>
      <c r="O68" s="41"/>
      <c r="P68" s="38"/>
      <c r="Q68" s="38"/>
      <c r="R68" s="40"/>
    </row>
    <row r="69" spans="1:18" ht="15.5" x14ac:dyDescent="0.35">
      <c r="A69" s="20" t="s">
        <v>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41"/>
      <c r="O69" s="41"/>
      <c r="P69" s="38"/>
      <c r="Q69" s="38"/>
      <c r="R69" s="40"/>
    </row>
    <row r="70" spans="1:18" ht="15.5" x14ac:dyDescent="0.35">
      <c r="A70" s="20" t="s">
        <v>7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41">
        <v>0.3301</v>
      </c>
      <c r="O70" s="41"/>
      <c r="P70" s="38"/>
      <c r="Q70" s="38"/>
      <c r="R70" s="40"/>
    </row>
    <row r="71" spans="1:18" ht="15.5" x14ac:dyDescent="0.35">
      <c r="A71" s="20" t="s">
        <v>8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41">
        <v>2.6100000000000002E-2</v>
      </c>
      <c r="O71" s="41"/>
      <c r="P71" s="38"/>
      <c r="Q71" s="38"/>
      <c r="R71" s="40"/>
    </row>
    <row r="72" spans="1:18" ht="15.5" x14ac:dyDescent="0.35">
      <c r="A72" s="20" t="s">
        <v>9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41"/>
      <c r="O72" s="41"/>
      <c r="P72" s="38"/>
      <c r="Q72" s="38"/>
      <c r="R72" s="40"/>
    </row>
    <row r="73" spans="1:18" ht="15.5" x14ac:dyDescent="0.35">
      <c r="A73" s="20" t="s">
        <v>10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41">
        <v>2.5999999999999999E-3</v>
      </c>
      <c r="O73" s="41"/>
      <c r="P73" s="38"/>
      <c r="Q73" s="38"/>
      <c r="R73" s="40"/>
    </row>
    <row r="74" spans="1:18" ht="15.5" x14ac:dyDescent="0.35">
      <c r="A74" s="20" t="s">
        <v>11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41">
        <v>4.7000000000000002E-3</v>
      </c>
      <c r="O74" s="41"/>
      <c r="P74" s="38"/>
      <c r="Q74" s="38"/>
      <c r="R74" s="40"/>
    </row>
    <row r="75" spans="1:18" ht="15.5" x14ac:dyDescent="0.35">
      <c r="A75" s="20" t="s">
        <v>12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41">
        <v>4.6699999999999998E-2</v>
      </c>
      <c r="O75" s="41"/>
      <c r="P75" s="38"/>
      <c r="Q75" s="38"/>
      <c r="R75" s="40"/>
    </row>
    <row r="76" spans="1:18" ht="15.5" x14ac:dyDescent="0.35">
      <c r="A76" s="20" t="s">
        <v>13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41">
        <v>2.58E-2</v>
      </c>
      <c r="O76" s="41"/>
      <c r="P76" s="38"/>
      <c r="Q76" s="38"/>
      <c r="R76" s="40"/>
    </row>
    <row r="77" spans="1:18" ht="15.5" x14ac:dyDescent="0.35">
      <c r="A77" s="20" t="s">
        <v>14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41">
        <v>1.15E-2</v>
      </c>
      <c r="O77" s="41"/>
      <c r="P77" s="38"/>
      <c r="Q77" s="38"/>
      <c r="R77" s="40"/>
    </row>
    <row r="78" spans="1:18" ht="15.5" x14ac:dyDescent="0.35">
      <c r="A78" s="20" t="s">
        <v>15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41">
        <v>0.29470000000000002</v>
      </c>
      <c r="O78" s="41"/>
      <c r="P78" s="38"/>
      <c r="Q78" s="38"/>
      <c r="R78" s="40"/>
    </row>
    <row r="79" spans="1:18" ht="16" thickBot="1" x14ac:dyDescent="0.4">
      <c r="A79" s="20" t="s">
        <v>16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41">
        <v>1.7034</v>
      </c>
      <c r="O79" s="41"/>
      <c r="P79" s="38"/>
      <c r="Q79" s="38"/>
      <c r="R79" s="40"/>
    </row>
    <row r="80" spans="1:18" ht="16" thickBot="1" x14ac:dyDescent="0.4">
      <c r="A80" s="20" t="s">
        <v>17</v>
      </c>
      <c r="B80" s="42">
        <v>1.6799999999999999E-2</v>
      </c>
      <c r="C80" s="43"/>
      <c r="D80" s="42">
        <v>0.4083</v>
      </c>
      <c r="E80" s="42">
        <v>7.7399999999999997E-2</v>
      </c>
      <c r="F80" s="43"/>
      <c r="G80" s="43"/>
      <c r="H80" s="42">
        <v>1.6799999999999999E-2</v>
      </c>
      <c r="I80" s="42">
        <v>0.46679999999999999</v>
      </c>
      <c r="J80" s="42">
        <v>8.1299999999999997E-2</v>
      </c>
      <c r="K80" s="42">
        <v>1.6799999999999999E-2</v>
      </c>
      <c r="L80" s="42">
        <v>0.15870000000000001</v>
      </c>
      <c r="M80" s="42">
        <v>0.3044</v>
      </c>
      <c r="N80" s="42">
        <v>3.8932000000000002</v>
      </c>
      <c r="O80" s="42"/>
      <c r="P80" s="42">
        <v>3.3500000000000002E-2</v>
      </c>
      <c r="Q80" s="42">
        <v>8.9399999999999993E-2</v>
      </c>
      <c r="R80" s="40">
        <f>SUM(B80:M80,O80:Q80)</f>
        <v>1.6701999999999999</v>
      </c>
    </row>
    <row r="81" spans="1:18" ht="16" thickBot="1" x14ac:dyDescent="0.4">
      <c r="A81" s="20" t="s">
        <v>18</v>
      </c>
      <c r="B81" s="44"/>
      <c r="C81" s="47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9">
        <v>1.6160000000000001</v>
      </c>
      <c r="O81" s="49"/>
      <c r="P81" s="49"/>
      <c r="Q81" s="49"/>
      <c r="R81" s="40"/>
    </row>
    <row r="82" spans="1:18" ht="15.5" x14ac:dyDescent="0.35">
      <c r="A82" s="20" t="s">
        <v>19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41">
        <v>1.32E-2</v>
      </c>
      <c r="O82" s="41"/>
      <c r="P82" s="38"/>
      <c r="Q82" s="38"/>
      <c r="R82" s="40"/>
    </row>
    <row r="83" spans="1:18" ht="15.5" x14ac:dyDescent="0.35">
      <c r="A83" s="20" t="s">
        <v>20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41">
        <v>6.1499999999999999E-2</v>
      </c>
      <c r="O83" s="41"/>
      <c r="P83" s="38"/>
      <c r="Q83" s="38"/>
      <c r="R83" s="40"/>
    </row>
    <row r="84" spans="1:18" ht="15.5" x14ac:dyDescent="0.35">
      <c r="A84" s="31" t="s">
        <v>21</v>
      </c>
      <c r="B84" s="7">
        <f>B80/$R$80</f>
        <v>1.0058675607711651E-2</v>
      </c>
      <c r="C84" s="7">
        <f t="shared" ref="C84:Q84" si="3">C80/$R$80</f>
        <v>0</v>
      </c>
      <c r="D84" s="7">
        <f t="shared" si="3"/>
        <v>0.24446174110884925</v>
      </c>
      <c r="E84" s="7">
        <f t="shared" si="3"/>
        <v>4.6341755478385822E-2</v>
      </c>
      <c r="F84" s="7">
        <f t="shared" si="3"/>
        <v>0</v>
      </c>
      <c r="G84" s="7">
        <f t="shared" si="3"/>
        <v>0</v>
      </c>
      <c r="H84" s="7">
        <f t="shared" si="3"/>
        <v>1.0058675607711651E-2</v>
      </c>
      <c r="I84" s="7">
        <f t="shared" si="3"/>
        <v>0.27948748652855948</v>
      </c>
      <c r="J84" s="7">
        <f t="shared" si="3"/>
        <v>4.8676805173033168E-2</v>
      </c>
      <c r="K84" s="7">
        <f t="shared" si="3"/>
        <v>1.0058675607711651E-2</v>
      </c>
      <c r="L84" s="7">
        <f t="shared" si="3"/>
        <v>9.5018560651419004E-2</v>
      </c>
      <c r="M84" s="7">
        <f t="shared" si="3"/>
        <v>0.18225362232068018</v>
      </c>
      <c r="N84" s="7">
        <f t="shared" si="3"/>
        <v>2.3309783259489882</v>
      </c>
      <c r="O84" s="7">
        <f t="shared" si="3"/>
        <v>0</v>
      </c>
      <c r="P84" s="7">
        <f t="shared" si="3"/>
        <v>2.0057478146329782E-2</v>
      </c>
      <c r="Q84" s="7">
        <f t="shared" si="3"/>
        <v>5.3526523769608432E-2</v>
      </c>
      <c r="R84" s="17"/>
    </row>
  </sheetData>
  <mergeCells count="8">
    <mergeCell ref="A66:A67"/>
    <mergeCell ref="B66:R66"/>
    <mergeCell ref="A1:A2"/>
    <mergeCell ref="B1:R1"/>
    <mergeCell ref="A23:A24"/>
    <mergeCell ref="B23:R23"/>
    <mergeCell ref="A44:A45"/>
    <mergeCell ref="B44:R4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90D4-757C-43E4-8506-FB27F02FA796}">
  <dimension ref="A1:R84"/>
  <sheetViews>
    <sheetView tabSelected="1" topLeftCell="B61" zoomScale="50" zoomScaleNormal="50" workbookViewId="0">
      <selection activeCell="T96" sqref="T96"/>
    </sheetView>
  </sheetViews>
  <sheetFormatPr defaultRowHeight="14.5" x14ac:dyDescent="0.35"/>
  <cols>
    <col min="1" max="1" width="26.36328125" customWidth="1"/>
  </cols>
  <sheetData>
    <row r="1" spans="1:17" ht="16" thickBot="1" x14ac:dyDescent="0.4">
      <c r="A1" s="60" t="s">
        <v>22</v>
      </c>
      <c r="B1" s="62" t="s">
        <v>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</row>
    <row r="2" spans="1:17" ht="16" thickBot="1" x14ac:dyDescent="0.4">
      <c r="A2" s="61"/>
      <c r="B2" s="39">
        <v>11</v>
      </c>
      <c r="C2" s="39">
        <v>21</v>
      </c>
      <c r="D2" s="39">
        <v>22</v>
      </c>
      <c r="E2" s="39">
        <v>23</v>
      </c>
      <c r="F2" s="39">
        <v>24</v>
      </c>
      <c r="G2" s="39">
        <v>31</v>
      </c>
      <c r="H2" s="39">
        <v>41</v>
      </c>
      <c r="I2" s="39">
        <v>42</v>
      </c>
      <c r="J2" s="39">
        <v>43</v>
      </c>
      <c r="K2" s="39">
        <v>52</v>
      </c>
      <c r="L2" s="39">
        <v>71</v>
      </c>
      <c r="M2" s="39">
        <v>81</v>
      </c>
      <c r="N2" s="45">
        <v>82</v>
      </c>
      <c r="O2" s="39">
        <v>90</v>
      </c>
      <c r="P2" s="39">
        <v>95</v>
      </c>
      <c r="Q2" s="33" t="s">
        <v>2</v>
      </c>
    </row>
    <row r="3" spans="1:17" ht="15.5" x14ac:dyDescent="0.35">
      <c r="A3" s="20" t="s">
        <v>5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46">
        <v>9.7000000000000003E-3</v>
      </c>
      <c r="O3" s="38"/>
      <c r="P3" s="38"/>
      <c r="Q3" s="46">
        <f>N3/$N$18</f>
        <v>5.9152112401209878E-4</v>
      </c>
    </row>
    <row r="4" spans="1:17" ht="15.5" x14ac:dyDescent="0.35">
      <c r="A4" s="20" t="s">
        <v>7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46">
        <v>3.6400000000000002E-2</v>
      </c>
      <c r="O4" s="38"/>
      <c r="P4" s="38"/>
      <c r="Q4" s="46">
        <f t="shared" ref="Q4:Q17" si="0">N4/$N$18</f>
        <v>2.2197287540247834E-3</v>
      </c>
    </row>
    <row r="5" spans="1:17" ht="15.5" x14ac:dyDescent="0.35">
      <c r="A5" s="20" t="s">
        <v>8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46">
        <v>1.8499999999999999E-2</v>
      </c>
      <c r="O5" s="38"/>
      <c r="P5" s="38"/>
      <c r="Q5" s="46">
        <f t="shared" si="0"/>
        <v>1.1281588447653429E-3</v>
      </c>
    </row>
    <row r="6" spans="1:17" ht="15.5" x14ac:dyDescent="0.35">
      <c r="A6" s="20" t="s">
        <v>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46">
        <v>4.5999999999999999E-3</v>
      </c>
      <c r="O6" s="38"/>
      <c r="P6" s="38"/>
      <c r="Q6" s="46">
        <f t="shared" si="0"/>
        <v>2.8051517221192311E-4</v>
      </c>
    </row>
    <row r="7" spans="1:17" ht="15.5" x14ac:dyDescent="0.35">
      <c r="A7" s="20" t="s">
        <v>10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46"/>
      <c r="O7" s="38"/>
      <c r="P7" s="38"/>
      <c r="Q7" s="46">
        <f t="shared" si="0"/>
        <v>0</v>
      </c>
    </row>
    <row r="8" spans="1:17" ht="15.5" x14ac:dyDescent="0.35">
      <c r="A8" s="20" t="s">
        <v>11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46">
        <v>1.17E-2</v>
      </c>
      <c r="O8" s="38"/>
      <c r="P8" s="38"/>
      <c r="Q8" s="46">
        <f t="shared" si="0"/>
        <v>7.134842423651089E-4</v>
      </c>
    </row>
    <row r="9" spans="1:17" ht="15.5" x14ac:dyDescent="0.35">
      <c r="A9" s="20" t="s">
        <v>12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46"/>
      <c r="O9" s="38"/>
      <c r="P9" s="38"/>
      <c r="Q9" s="46">
        <f t="shared" si="0"/>
        <v>0</v>
      </c>
    </row>
    <row r="10" spans="1:17" ht="15.5" x14ac:dyDescent="0.35">
      <c r="A10" s="20" t="s">
        <v>13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46"/>
      <c r="O10" s="38"/>
      <c r="P10" s="38"/>
      <c r="Q10" s="46">
        <f t="shared" si="0"/>
        <v>0</v>
      </c>
    </row>
    <row r="11" spans="1:17" ht="15.5" x14ac:dyDescent="0.35">
      <c r="A11" s="20" t="s">
        <v>14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46"/>
      <c r="O11" s="38"/>
      <c r="P11" s="38"/>
      <c r="Q11" s="46">
        <f t="shared" si="0"/>
        <v>0</v>
      </c>
    </row>
    <row r="12" spans="1:17" ht="15.5" x14ac:dyDescent="0.35">
      <c r="A12" s="20" t="s">
        <v>15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6">
        <v>0.2218</v>
      </c>
      <c r="O12" s="38"/>
      <c r="P12" s="38"/>
      <c r="Q12" s="46">
        <f t="shared" si="0"/>
        <v>1.3525709825348816E-2</v>
      </c>
    </row>
    <row r="13" spans="1:17" ht="15.5" x14ac:dyDescent="0.35">
      <c r="A13" s="20" t="s">
        <v>16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6">
        <v>0.34810000000000002</v>
      </c>
      <c r="O13" s="38"/>
      <c r="P13" s="38"/>
      <c r="Q13" s="46">
        <f t="shared" si="0"/>
        <v>2.1227680749341404E-2</v>
      </c>
    </row>
    <row r="14" spans="1:17" ht="16" thickBot="1" x14ac:dyDescent="0.4">
      <c r="A14" s="20" t="s">
        <v>17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46">
        <v>0.78969999999999996</v>
      </c>
      <c r="O14" s="38"/>
      <c r="P14" s="38"/>
      <c r="Q14" s="46">
        <f t="shared" si="0"/>
        <v>4.8157137281686017E-2</v>
      </c>
    </row>
    <row r="15" spans="1:17" ht="16" thickBot="1" x14ac:dyDescent="0.4">
      <c r="A15" s="50" t="s">
        <v>18</v>
      </c>
      <c r="B15" s="51">
        <v>2E-3</v>
      </c>
      <c r="C15" s="51">
        <v>0.52100000000000002</v>
      </c>
      <c r="D15" s="51">
        <v>5.7299999999999997E-2</v>
      </c>
      <c r="E15" s="51"/>
      <c r="F15" s="51"/>
      <c r="G15" s="51">
        <v>2E-3</v>
      </c>
      <c r="H15" s="51">
        <v>0.1187</v>
      </c>
      <c r="I15" s="51">
        <v>5.8299999999999998E-2</v>
      </c>
      <c r="J15" s="51"/>
      <c r="K15" s="51">
        <v>0.12180000000000001</v>
      </c>
      <c r="L15" s="51">
        <v>0.12989999999999999</v>
      </c>
      <c r="M15" s="51">
        <v>0.86119999999999997</v>
      </c>
      <c r="N15" s="54">
        <v>14.8772</v>
      </c>
      <c r="O15" s="51"/>
      <c r="P15" s="51">
        <v>3.0999999999999999E-3</v>
      </c>
      <c r="Q15" s="46">
        <f t="shared" si="0"/>
        <v>0.90723485218070066</v>
      </c>
    </row>
    <row r="16" spans="1:17" ht="15.5" x14ac:dyDescent="0.35">
      <c r="A16" s="20" t="s">
        <v>19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5"/>
      <c r="O16" s="52"/>
      <c r="P16" s="52"/>
      <c r="Q16" s="46">
        <f t="shared" si="0"/>
        <v>0</v>
      </c>
    </row>
    <row r="17" spans="1:17" ht="15.5" x14ac:dyDescent="0.35">
      <c r="A17" s="20" t="s">
        <v>20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6">
        <v>8.09E-2</v>
      </c>
      <c r="O17" s="38"/>
      <c r="P17" s="38"/>
      <c r="Q17" s="46">
        <f t="shared" si="0"/>
        <v>4.9334081373792566E-3</v>
      </c>
    </row>
    <row r="18" spans="1:17" ht="15.5" x14ac:dyDescent="0.3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46">
        <v>16.398399999999999</v>
      </c>
      <c r="O18" s="38"/>
      <c r="P18" s="38"/>
      <c r="Q18" s="38"/>
    </row>
    <row r="19" spans="1:17" ht="15.5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5.5" x14ac:dyDescent="0.3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15.5" x14ac:dyDescent="0.3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5.5" x14ac:dyDescent="0.3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ht="16" thickBot="1" x14ac:dyDescent="0.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6" thickBot="1" x14ac:dyDescent="0.4">
      <c r="A24" s="60" t="s">
        <v>22</v>
      </c>
      <c r="B24" s="62" t="s">
        <v>1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1:17" ht="16" thickBot="1" x14ac:dyDescent="0.4">
      <c r="A25" s="61"/>
      <c r="B25" s="39">
        <v>11</v>
      </c>
      <c r="C25" s="39">
        <v>21</v>
      </c>
      <c r="D25" s="39">
        <v>22</v>
      </c>
      <c r="E25" s="39">
        <v>23</v>
      </c>
      <c r="F25" s="39">
        <v>24</v>
      </c>
      <c r="G25" s="39">
        <v>31</v>
      </c>
      <c r="H25" s="39">
        <v>41</v>
      </c>
      <c r="I25" s="39">
        <v>42</v>
      </c>
      <c r="J25" s="39">
        <v>43</v>
      </c>
      <c r="K25" s="39">
        <v>52</v>
      </c>
      <c r="L25" s="39">
        <v>71</v>
      </c>
      <c r="M25" s="39">
        <v>81</v>
      </c>
      <c r="N25" s="48">
        <v>82</v>
      </c>
      <c r="O25" s="39">
        <v>90</v>
      </c>
      <c r="P25" s="39">
        <v>95</v>
      </c>
      <c r="Q25" s="40"/>
    </row>
    <row r="26" spans="1:17" ht="15.5" x14ac:dyDescent="0.35">
      <c r="A26" s="20" t="s">
        <v>5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>
        <v>9.7000000000000003E-3</v>
      </c>
      <c r="O26" s="38"/>
      <c r="P26" s="38"/>
      <c r="Q26" s="38"/>
    </row>
    <row r="27" spans="1:17" ht="15.5" x14ac:dyDescent="0.35">
      <c r="A27" s="20" t="s">
        <v>7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>
        <v>3.6400000000000002E-2</v>
      </c>
      <c r="O27" s="38"/>
      <c r="P27" s="38"/>
      <c r="Q27" s="38"/>
    </row>
    <row r="28" spans="1:17" ht="15.5" x14ac:dyDescent="0.35">
      <c r="A28" s="20" t="s">
        <v>8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>
        <v>1.8499999999999999E-2</v>
      </c>
      <c r="O28" s="38"/>
      <c r="P28" s="38"/>
      <c r="Q28" s="38"/>
    </row>
    <row r="29" spans="1:17" ht="15.5" x14ac:dyDescent="0.35">
      <c r="A29" s="20" t="s">
        <v>9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>
        <v>4.5999999999999999E-3</v>
      </c>
      <c r="O29" s="38"/>
      <c r="P29" s="38"/>
      <c r="Q29" s="38"/>
    </row>
    <row r="30" spans="1:17" ht="15.5" x14ac:dyDescent="0.35">
      <c r="A30" s="20" t="s">
        <v>10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 ht="15.5" x14ac:dyDescent="0.35">
      <c r="A31" s="20" t="s">
        <v>11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>
        <v>1.17E-2</v>
      </c>
      <c r="O31" s="38"/>
      <c r="P31" s="38"/>
      <c r="Q31" s="38"/>
    </row>
    <row r="32" spans="1:17" ht="15.5" x14ac:dyDescent="0.35">
      <c r="A32" s="20" t="s">
        <v>12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8" ht="15.5" x14ac:dyDescent="0.35">
      <c r="A33" s="20" t="s">
        <v>13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8" ht="15.5" x14ac:dyDescent="0.35">
      <c r="A34" s="20" t="s">
        <v>14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8" ht="15.5" x14ac:dyDescent="0.35">
      <c r="A35" s="20" t="s">
        <v>15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>
        <v>0.2218</v>
      </c>
      <c r="O35" s="38"/>
      <c r="P35" s="38"/>
      <c r="Q35" s="38"/>
    </row>
    <row r="36" spans="1:18" ht="15.5" x14ac:dyDescent="0.35">
      <c r="A36" s="20" t="s">
        <v>16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>
        <v>0.34810000000000002</v>
      </c>
      <c r="O36" s="38"/>
      <c r="P36" s="38"/>
      <c r="Q36" s="38"/>
    </row>
    <row r="37" spans="1:18" ht="16" thickBot="1" x14ac:dyDescent="0.4">
      <c r="A37" s="20" t="s">
        <v>17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>
        <v>0.78969999999999996</v>
      </c>
      <c r="O37" s="38"/>
      <c r="P37" s="38"/>
      <c r="Q37" s="38"/>
    </row>
    <row r="38" spans="1:18" ht="16" thickBot="1" x14ac:dyDescent="0.4">
      <c r="A38" s="30" t="s">
        <v>18</v>
      </c>
      <c r="B38" s="54">
        <v>2E-3</v>
      </c>
      <c r="C38" s="54">
        <v>0.52100000000000002</v>
      </c>
      <c r="D38" s="54">
        <v>5.7299999999999997E-2</v>
      </c>
      <c r="E38" s="54"/>
      <c r="F38" s="54"/>
      <c r="G38" s="54">
        <v>2E-3</v>
      </c>
      <c r="H38" s="54">
        <v>0.1187</v>
      </c>
      <c r="I38" s="54">
        <v>5.8299999999999998E-2</v>
      </c>
      <c r="J38" s="54"/>
      <c r="K38" s="54">
        <v>0.12180000000000001</v>
      </c>
      <c r="L38" s="54">
        <v>0.12989999999999999</v>
      </c>
      <c r="M38" s="54">
        <v>0.86119999999999997</v>
      </c>
      <c r="N38" s="54">
        <v>14.8772</v>
      </c>
      <c r="O38" s="54"/>
      <c r="P38" s="54">
        <v>3.0999999999999999E-3</v>
      </c>
      <c r="Q38" s="38">
        <f>SUM(B38:M38,O38:P38)</f>
        <v>1.8753000000000002</v>
      </c>
    </row>
    <row r="39" spans="1:18" ht="15.5" x14ac:dyDescent="0.35">
      <c r="A39" s="20" t="s">
        <v>19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38"/>
    </row>
    <row r="40" spans="1:18" ht="15.5" x14ac:dyDescent="0.35">
      <c r="A40" s="20" t="s">
        <v>20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>
        <v>8.09E-2</v>
      </c>
      <c r="O40" s="38"/>
      <c r="P40" s="38"/>
      <c r="Q40" s="38"/>
    </row>
    <row r="41" spans="1:18" ht="15.5" x14ac:dyDescent="0.35">
      <c r="A41" s="31" t="s">
        <v>3</v>
      </c>
      <c r="B41" s="46">
        <f>B38/$Q$38</f>
        <v>1.0664960273022981E-3</v>
      </c>
      <c r="C41" s="46">
        <f t="shared" ref="C41:P41" si="1">C38/$Q$38</f>
        <v>0.27782221511224869</v>
      </c>
      <c r="D41" s="46">
        <f t="shared" si="1"/>
        <v>3.0555111182210843E-2</v>
      </c>
      <c r="E41" s="46">
        <f t="shared" si="1"/>
        <v>0</v>
      </c>
      <c r="F41" s="46">
        <f t="shared" si="1"/>
        <v>0</v>
      </c>
      <c r="G41" s="46">
        <f t="shared" si="1"/>
        <v>1.0664960273022981E-3</v>
      </c>
      <c r="H41" s="46">
        <f t="shared" si="1"/>
        <v>6.3296539220391398E-2</v>
      </c>
      <c r="I41" s="46">
        <f t="shared" si="1"/>
        <v>3.1088359195861993E-2</v>
      </c>
      <c r="J41" s="46">
        <f t="shared" si="1"/>
        <v>0</v>
      </c>
      <c r="K41" s="46">
        <f t="shared" si="1"/>
        <v>6.4949608062709968E-2</v>
      </c>
      <c r="L41" s="46">
        <f t="shared" si="1"/>
        <v>6.9268916973284259E-2</v>
      </c>
      <c r="M41" s="46">
        <f t="shared" si="1"/>
        <v>0.45923318935636959</v>
      </c>
      <c r="N41" s="46">
        <f t="shared" si="1"/>
        <v>7.9332373486908754</v>
      </c>
      <c r="O41" s="46">
        <f t="shared" si="1"/>
        <v>0</v>
      </c>
      <c r="P41" s="46">
        <f t="shared" si="1"/>
        <v>1.6530688423185621E-3</v>
      </c>
      <c r="Q41" s="38"/>
    </row>
    <row r="42" spans="1:18" ht="15.5" x14ac:dyDescent="0.3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8" ht="15.5" x14ac:dyDescent="0.3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1:18" ht="16" thickBot="1" x14ac:dyDescent="0.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spans="1:18" ht="16" thickBot="1" x14ac:dyDescent="0.4">
      <c r="A45" s="60" t="s">
        <v>22</v>
      </c>
      <c r="B45" s="62" t="s">
        <v>1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38"/>
    </row>
    <row r="46" spans="1:18" ht="16" thickBot="1" x14ac:dyDescent="0.4">
      <c r="A46" s="61"/>
      <c r="B46" s="39">
        <v>11</v>
      </c>
      <c r="C46" s="39">
        <v>21</v>
      </c>
      <c r="D46" s="39">
        <v>22</v>
      </c>
      <c r="E46" s="39">
        <v>23</v>
      </c>
      <c r="F46" s="39">
        <v>24</v>
      </c>
      <c r="G46" s="39">
        <v>31</v>
      </c>
      <c r="H46" s="39">
        <v>41</v>
      </c>
      <c r="I46" s="39">
        <v>42</v>
      </c>
      <c r="J46" s="39">
        <v>43</v>
      </c>
      <c r="K46" s="39">
        <v>52</v>
      </c>
      <c r="L46" s="39">
        <v>71</v>
      </c>
      <c r="M46" s="45">
        <v>81</v>
      </c>
      <c r="N46" s="48">
        <v>82</v>
      </c>
      <c r="O46" s="39">
        <v>90</v>
      </c>
      <c r="P46" s="39">
        <v>95</v>
      </c>
      <c r="Q46" s="33" t="s">
        <v>25</v>
      </c>
      <c r="R46" s="38"/>
    </row>
    <row r="47" spans="1:18" ht="15.5" x14ac:dyDescent="0.35">
      <c r="A47" s="20" t="s">
        <v>5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46">
        <v>9.1000000000000004E-3</v>
      </c>
      <c r="N47" s="41"/>
      <c r="O47" s="38"/>
      <c r="P47" s="38"/>
      <c r="Q47" s="46">
        <f>M47/$M$62</f>
        <v>1.1808673535594716E-3</v>
      </c>
      <c r="R47" s="38"/>
    </row>
    <row r="48" spans="1:18" ht="15.5" x14ac:dyDescent="0.35">
      <c r="A48" s="20" t="s">
        <v>7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46">
        <v>6.0600000000000001E-2</v>
      </c>
      <c r="N48" s="41"/>
      <c r="O48" s="38"/>
      <c r="P48" s="38"/>
      <c r="Q48" s="46">
        <f t="shared" ref="Q48:Q61" si="2">M48/$M$62</f>
        <v>7.8637979808465919E-3</v>
      </c>
      <c r="R48" s="38"/>
    </row>
    <row r="49" spans="1:18" ht="15.5" x14ac:dyDescent="0.35">
      <c r="A49" s="20" t="s">
        <v>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46">
        <v>1.24E-2</v>
      </c>
      <c r="N49" s="41"/>
      <c r="O49" s="38"/>
      <c r="P49" s="38"/>
      <c r="Q49" s="46">
        <f t="shared" si="2"/>
        <v>1.6090939762788403E-3</v>
      </c>
      <c r="R49" s="38"/>
    </row>
    <row r="50" spans="1:18" ht="15.5" x14ac:dyDescent="0.35">
      <c r="A50" s="20" t="s">
        <v>9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46"/>
      <c r="N50" s="41"/>
      <c r="O50" s="38"/>
      <c r="P50" s="38"/>
      <c r="Q50" s="46">
        <f t="shared" si="2"/>
        <v>0</v>
      </c>
      <c r="R50" s="38"/>
    </row>
    <row r="51" spans="1:18" ht="15.5" x14ac:dyDescent="0.35">
      <c r="A51" s="20" t="s">
        <v>10</v>
      </c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46"/>
      <c r="N51" s="41"/>
      <c r="O51" s="38"/>
      <c r="P51" s="38"/>
      <c r="Q51" s="46">
        <f t="shared" si="2"/>
        <v>0</v>
      </c>
      <c r="R51" s="38"/>
    </row>
    <row r="52" spans="1:18" ht="15.5" x14ac:dyDescent="0.35">
      <c r="A52" s="20" t="s">
        <v>11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46">
        <v>1.14E-2</v>
      </c>
      <c r="N52" s="41"/>
      <c r="O52" s="38"/>
      <c r="P52" s="38"/>
      <c r="Q52" s="46">
        <f t="shared" si="2"/>
        <v>1.479328333030547E-3</v>
      </c>
      <c r="R52" s="38"/>
    </row>
    <row r="53" spans="1:18" ht="15.5" x14ac:dyDescent="0.35">
      <c r="A53" s="20" t="s">
        <v>12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46">
        <v>0.20100000000000001</v>
      </c>
      <c r="N53" s="41"/>
      <c r="O53" s="38"/>
      <c r="P53" s="38"/>
      <c r="Q53" s="46">
        <f t="shared" si="2"/>
        <v>2.608289429290701E-2</v>
      </c>
      <c r="R53" s="38"/>
    </row>
    <row r="54" spans="1:18" ht="15.5" x14ac:dyDescent="0.35">
      <c r="A54" s="20" t="s">
        <v>13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46"/>
      <c r="N54" s="41"/>
      <c r="O54" s="38"/>
      <c r="P54" s="38"/>
      <c r="Q54" s="46">
        <f t="shared" si="2"/>
        <v>0</v>
      </c>
      <c r="R54" s="38"/>
    </row>
    <row r="55" spans="1:18" ht="15.5" x14ac:dyDescent="0.35">
      <c r="A55" s="20" t="s">
        <v>14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46">
        <v>9.7999999999999997E-3</v>
      </c>
      <c r="N55" s="41"/>
      <c r="O55" s="38"/>
      <c r="P55" s="38"/>
      <c r="Q55" s="46">
        <f t="shared" si="2"/>
        <v>1.271703303833277E-3</v>
      </c>
      <c r="R55" s="38"/>
    </row>
    <row r="56" spans="1:18" ht="15.5" x14ac:dyDescent="0.35">
      <c r="A56" s="20" t="s">
        <v>15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46">
        <v>0.35859999999999997</v>
      </c>
      <c r="N56" s="41"/>
      <c r="O56" s="38"/>
      <c r="P56" s="38"/>
      <c r="Q56" s="46">
        <f t="shared" si="2"/>
        <v>4.6533959668838075E-2</v>
      </c>
      <c r="R56" s="38"/>
    </row>
    <row r="57" spans="1:18" ht="16" thickBot="1" x14ac:dyDescent="0.4">
      <c r="A57" s="20" t="s">
        <v>16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46">
        <v>1.8072999999999999</v>
      </c>
      <c r="N57" s="41"/>
      <c r="O57" s="38"/>
      <c r="P57" s="38"/>
      <c r="Q57" s="46">
        <f t="shared" si="2"/>
        <v>0.23452544704264097</v>
      </c>
      <c r="R57" s="38"/>
    </row>
    <row r="58" spans="1:18" ht="16" thickBot="1" x14ac:dyDescent="0.4">
      <c r="A58" s="20" t="s">
        <v>17</v>
      </c>
      <c r="B58" s="51"/>
      <c r="C58" s="51">
        <v>0.47020000000000001</v>
      </c>
      <c r="D58" s="51">
        <v>0.1053</v>
      </c>
      <c r="E58" s="51"/>
      <c r="F58" s="51"/>
      <c r="G58" s="51">
        <v>5.21E-2</v>
      </c>
      <c r="H58" s="51">
        <v>0.52780000000000005</v>
      </c>
      <c r="I58" s="51">
        <v>5.21E-2</v>
      </c>
      <c r="J58" s="51">
        <v>1E-3</v>
      </c>
      <c r="K58" s="51">
        <v>5.5199999999999999E-2</v>
      </c>
      <c r="L58" s="51">
        <v>0.15740000000000001</v>
      </c>
      <c r="M58" s="54">
        <v>4.1855000000000002</v>
      </c>
      <c r="N58" s="51">
        <v>0.78969999999999996</v>
      </c>
      <c r="O58" s="51">
        <v>1E-3</v>
      </c>
      <c r="P58" s="51">
        <v>0.1043</v>
      </c>
      <c r="Q58" s="46">
        <f t="shared" si="2"/>
        <v>0.5431340998157328</v>
      </c>
      <c r="R58" s="38"/>
    </row>
    <row r="59" spans="1:18" ht="16" thickBot="1" x14ac:dyDescent="0.4">
      <c r="A59" s="50" t="s">
        <v>18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4">
        <v>0.86119999999999997</v>
      </c>
      <c r="N59" s="51"/>
      <c r="O59" s="51"/>
      <c r="P59" s="51"/>
      <c r="Q59" s="46">
        <f t="shared" si="2"/>
        <v>0.11175417196543043</v>
      </c>
      <c r="R59" s="38"/>
    </row>
    <row r="60" spans="1:18" ht="15.5" x14ac:dyDescent="0.35">
      <c r="A60" s="20" t="s">
        <v>19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5">
        <v>2.8500000000000001E-2</v>
      </c>
      <c r="N60" s="53"/>
      <c r="O60" s="52"/>
      <c r="P60" s="52"/>
      <c r="Q60" s="46">
        <f t="shared" si="2"/>
        <v>3.6983208325763674E-3</v>
      </c>
      <c r="R60" s="38"/>
    </row>
    <row r="61" spans="1:18" ht="15.5" x14ac:dyDescent="0.35">
      <c r="A61" s="20" t="s">
        <v>20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46">
        <v>0.1608</v>
      </c>
      <c r="N61" s="41"/>
      <c r="O61" s="38"/>
      <c r="P61" s="38"/>
      <c r="Q61" s="46">
        <f t="shared" si="2"/>
        <v>2.0866315434325607E-2</v>
      </c>
      <c r="R61" s="38"/>
    </row>
    <row r="62" spans="1:18" ht="15.5" x14ac:dyDescent="0.35">
      <c r="A62" s="38" t="s">
        <v>23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56">
        <v>7.7061999999999999</v>
      </c>
      <c r="N62" s="38"/>
      <c r="O62" s="38"/>
      <c r="P62" s="38"/>
      <c r="Q62" s="38"/>
      <c r="R62" s="38"/>
    </row>
    <row r="63" spans="1:18" ht="15.5" x14ac:dyDescent="0.3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</row>
    <row r="64" spans="1:18" ht="16" thickBot="1" x14ac:dyDescent="0.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</row>
    <row r="65" spans="1:17" ht="16" thickBot="1" x14ac:dyDescent="0.4">
      <c r="A65" s="60" t="s">
        <v>22</v>
      </c>
      <c r="B65" s="62" t="s">
        <v>1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1:17" ht="16" thickBot="1" x14ac:dyDescent="0.4">
      <c r="A66" s="61"/>
      <c r="B66" s="39">
        <v>11</v>
      </c>
      <c r="C66" s="39">
        <v>21</v>
      </c>
      <c r="D66" s="39">
        <v>22</v>
      </c>
      <c r="E66" s="39">
        <v>23</v>
      </c>
      <c r="F66" s="39">
        <v>24</v>
      </c>
      <c r="G66" s="39">
        <v>31</v>
      </c>
      <c r="H66" s="39">
        <v>41</v>
      </c>
      <c r="I66" s="39">
        <v>42</v>
      </c>
      <c r="J66" s="39">
        <v>43</v>
      </c>
      <c r="K66" s="39">
        <v>52</v>
      </c>
      <c r="L66" s="39">
        <v>71</v>
      </c>
      <c r="M66" s="48">
        <v>81</v>
      </c>
      <c r="N66" s="48">
        <v>82</v>
      </c>
      <c r="O66" s="39">
        <v>90</v>
      </c>
      <c r="P66" s="39">
        <v>95</v>
      </c>
      <c r="Q66" s="40"/>
    </row>
    <row r="67" spans="1:17" ht="15.5" x14ac:dyDescent="0.35">
      <c r="A67" s="20" t="s">
        <v>5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41">
        <v>9.1000000000000004E-3</v>
      </c>
      <c r="N67" s="41"/>
      <c r="O67" s="38"/>
      <c r="P67" s="38"/>
      <c r="Q67" s="40"/>
    </row>
    <row r="68" spans="1:17" ht="15.5" x14ac:dyDescent="0.35">
      <c r="A68" s="20" t="s">
        <v>7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41">
        <v>6.0600000000000001E-2</v>
      </c>
      <c r="N68" s="41"/>
      <c r="O68" s="38"/>
      <c r="P68" s="38"/>
      <c r="Q68" s="40"/>
    </row>
    <row r="69" spans="1:17" ht="15.5" x14ac:dyDescent="0.35">
      <c r="A69" s="20" t="s">
        <v>8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41">
        <v>1.24E-2</v>
      </c>
      <c r="N69" s="41"/>
      <c r="O69" s="38"/>
      <c r="P69" s="38"/>
      <c r="Q69" s="40"/>
    </row>
    <row r="70" spans="1:17" ht="15.5" x14ac:dyDescent="0.35">
      <c r="A70" s="20" t="s">
        <v>9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41"/>
      <c r="N70" s="41"/>
      <c r="O70" s="38"/>
      <c r="P70" s="38"/>
      <c r="Q70" s="40"/>
    </row>
    <row r="71" spans="1:17" ht="15.5" x14ac:dyDescent="0.35">
      <c r="A71" s="20" t="s">
        <v>10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41"/>
      <c r="N71" s="41"/>
      <c r="O71" s="38"/>
      <c r="P71" s="38"/>
      <c r="Q71" s="40"/>
    </row>
    <row r="72" spans="1:17" ht="15.5" x14ac:dyDescent="0.35">
      <c r="A72" s="20" t="s">
        <v>11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41">
        <v>1.14E-2</v>
      </c>
      <c r="N72" s="41"/>
      <c r="O72" s="38"/>
      <c r="P72" s="38"/>
      <c r="Q72" s="40"/>
    </row>
    <row r="73" spans="1:17" ht="15.5" x14ac:dyDescent="0.35">
      <c r="A73" s="20" t="s">
        <v>12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41">
        <v>0.20100000000000001</v>
      </c>
      <c r="N73" s="41"/>
      <c r="O73" s="38"/>
      <c r="P73" s="38"/>
      <c r="Q73" s="40"/>
    </row>
    <row r="74" spans="1:17" ht="15.5" x14ac:dyDescent="0.35">
      <c r="A74" s="20" t="s">
        <v>13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41"/>
      <c r="N74" s="41"/>
      <c r="O74" s="38"/>
      <c r="P74" s="38"/>
      <c r="Q74" s="40"/>
    </row>
    <row r="75" spans="1:17" ht="15.5" x14ac:dyDescent="0.35">
      <c r="A75" s="20" t="s">
        <v>14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41">
        <v>9.7999999999999997E-3</v>
      </c>
      <c r="N75" s="41"/>
      <c r="O75" s="38"/>
      <c r="P75" s="38"/>
      <c r="Q75" s="40"/>
    </row>
    <row r="76" spans="1:17" ht="15.5" x14ac:dyDescent="0.35">
      <c r="A76" s="20" t="s">
        <v>15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41">
        <v>0.35859999999999997</v>
      </c>
      <c r="N76" s="41"/>
      <c r="O76" s="38"/>
      <c r="P76" s="38"/>
      <c r="Q76" s="40"/>
    </row>
    <row r="77" spans="1:17" ht="16" thickBot="1" x14ac:dyDescent="0.4">
      <c r="A77" s="20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41">
        <v>1.8072999999999999</v>
      </c>
      <c r="N77" s="41"/>
      <c r="O77" s="38"/>
      <c r="P77" s="38"/>
      <c r="Q77" s="40"/>
    </row>
    <row r="78" spans="1:17" ht="16" thickBot="1" x14ac:dyDescent="0.4">
      <c r="A78" s="30" t="s">
        <v>17</v>
      </c>
      <c r="B78" s="54"/>
      <c r="C78" s="54">
        <v>0.47020000000000001</v>
      </c>
      <c r="D78" s="54">
        <v>0.1053</v>
      </c>
      <c r="E78" s="54"/>
      <c r="F78" s="54"/>
      <c r="G78" s="54">
        <v>5.21E-2</v>
      </c>
      <c r="H78" s="54">
        <v>0.52780000000000005</v>
      </c>
      <c r="I78" s="54">
        <v>5.21E-2</v>
      </c>
      <c r="J78" s="54">
        <v>1E-3</v>
      </c>
      <c r="K78" s="54">
        <v>5.5199999999999999E-2</v>
      </c>
      <c r="L78" s="54">
        <v>0.15740000000000001</v>
      </c>
      <c r="M78" s="54">
        <v>4.1855000000000002</v>
      </c>
      <c r="N78" s="54">
        <v>0.78969999999999996</v>
      </c>
      <c r="O78" s="54">
        <v>1E-3</v>
      </c>
      <c r="P78" s="54">
        <v>0.1043</v>
      </c>
      <c r="Q78" s="33">
        <f>SUM(B78:L78,N78:P78)</f>
        <v>2.3160999999999996</v>
      </c>
    </row>
    <row r="79" spans="1:17" ht="16" thickBot="1" x14ac:dyDescent="0.4">
      <c r="A79" s="50" t="s">
        <v>18</v>
      </c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7">
        <v>0.86119999999999997</v>
      </c>
      <c r="N79" s="51"/>
      <c r="O79" s="51"/>
      <c r="P79" s="51"/>
      <c r="Q79" s="40"/>
    </row>
    <row r="80" spans="1:17" ht="15.5" x14ac:dyDescent="0.35">
      <c r="A80" s="20" t="s">
        <v>19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3">
        <v>2.8500000000000001E-2</v>
      </c>
      <c r="N80" s="53"/>
      <c r="O80" s="52"/>
      <c r="P80" s="52"/>
      <c r="Q80" s="40"/>
    </row>
    <row r="81" spans="1:17" ht="15.5" x14ac:dyDescent="0.35">
      <c r="A81" s="20" t="s">
        <v>20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41">
        <v>0.1608</v>
      </c>
      <c r="N81" s="41"/>
      <c r="O81" s="38"/>
      <c r="P81" s="38"/>
      <c r="Q81" s="40"/>
    </row>
    <row r="82" spans="1:17" ht="15.5" x14ac:dyDescent="0.35">
      <c r="A82" s="31" t="s">
        <v>21</v>
      </c>
      <c r="B82" s="46">
        <f>B78/$Q$78</f>
        <v>0</v>
      </c>
      <c r="C82" s="46">
        <f t="shared" ref="C82:P82" si="3">C78/$Q$78</f>
        <v>0.20301368680108808</v>
      </c>
      <c r="D82" s="46">
        <f t="shared" si="3"/>
        <v>4.5464358188333845E-2</v>
      </c>
      <c r="E82" s="46">
        <f t="shared" si="3"/>
        <v>0</v>
      </c>
      <c r="F82" s="46">
        <f t="shared" si="3"/>
        <v>0</v>
      </c>
      <c r="G82" s="46">
        <f t="shared" si="3"/>
        <v>2.2494710936488065E-2</v>
      </c>
      <c r="H82" s="46">
        <f t="shared" si="3"/>
        <v>0.22788307931436472</v>
      </c>
      <c r="I82" s="46">
        <f t="shared" si="3"/>
        <v>2.2494710936488065E-2</v>
      </c>
      <c r="J82" s="46">
        <f t="shared" si="3"/>
        <v>4.3176028668883044E-4</v>
      </c>
      <c r="K82" s="46">
        <f t="shared" si="3"/>
        <v>2.3833167825223441E-2</v>
      </c>
      <c r="L82" s="46">
        <f t="shared" si="3"/>
        <v>6.7959069124821914E-2</v>
      </c>
      <c r="M82" s="46">
        <f t="shared" si="3"/>
        <v>1.8071326799360998</v>
      </c>
      <c r="N82" s="46">
        <f t="shared" si="3"/>
        <v>0.34096109839816935</v>
      </c>
      <c r="O82" s="46">
        <f t="shared" si="3"/>
        <v>4.3176028668883044E-4</v>
      </c>
      <c r="P82" s="46">
        <f t="shared" si="3"/>
        <v>4.5032597901645016E-2</v>
      </c>
      <c r="Q82" s="38"/>
    </row>
    <row r="83" spans="1:17" ht="15.5" x14ac:dyDescent="0.3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</row>
    <row r="84" spans="1:17" ht="15.5" x14ac:dyDescent="0.3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</row>
  </sheetData>
  <mergeCells count="8">
    <mergeCell ref="A65:A66"/>
    <mergeCell ref="B65:Q65"/>
    <mergeCell ref="A1:A2"/>
    <mergeCell ref="B1:Q1"/>
    <mergeCell ref="A24:A25"/>
    <mergeCell ref="B24:Q24"/>
    <mergeCell ref="A45:A46"/>
    <mergeCell ref="B45:Q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2006</vt:lpstr>
      <vt:lpstr>2011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Paulukonis, Elizabeth</dc:creator>
  <cp:lastModifiedBy>Paulukonis, Elizabeth</cp:lastModifiedBy>
  <dcterms:created xsi:type="dcterms:W3CDTF">2021-12-10T16:11:11Z</dcterms:created>
  <dcterms:modified xsi:type="dcterms:W3CDTF">2021-12-14T19:36:10Z</dcterms:modified>
</cp:coreProperties>
</file>