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<sst xmlns="http://schemas.openxmlformats.org/spreadsheetml/2006/main" count="13" uniqueCount="13">
  <si>
    <t>Portfolio</t>
  </si>
  <si>
    <t>Allocation</t>
  </si>
  <si>
    <t>Inital Investment</t>
  </si>
  <si>
    <t>Ownership</t>
  </si>
  <si>
    <t xml:space="preserve">Follow on </t>
  </si>
  <si>
    <t>New Total</t>
  </si>
  <si>
    <t>New Ownership</t>
  </si>
  <si>
    <t>Alliance</t>
  </si>
  <si>
    <t>Fintech</t>
  </si>
  <si>
    <t>General Tech</t>
  </si>
  <si>
    <t>Healthcare Tech</t>
  </si>
  <si>
    <t>SaaS Co.</t>
  </si>
  <si>
    <t>Rhino Security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</si>
</sst>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(&quot;$&quot;* #,##0.00_);_(&quot;$&quot;* \(#,##0.00\);_(&quot;$&quot;* &quot;-&quot;??_);_(@_)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0" xfId="0" applyAlignment="1" applyFont="1" applyNumberFormat="1">
      <alignment readingOrder="0"/>
    </xf>
    <xf borderId="0" fillId="0" fontId="1" numFmtId="164" xfId="0" applyFont="1" applyNumberFormat="1"/>
    <xf borderId="0" fillId="0" fontId="1" numFmtId="164" xfId="0" applyAlignment="1" applyFont="1" applyNumberFormat="1">
      <alignment readingOrder="0"/>
    </xf>
    <xf borderId="0" fillId="0" fontId="1" numFmtId="10" xfId="0" applyFont="1" applyNumberFormat="1"/>
    <xf borderId="0" fillId="0" fontId="1" numFmtId="0" xfId="0" applyFont="1"/>
    <xf borderId="0" fillId="0" fontId="1" numFmtId="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25"/>
    <col customWidth="1" min="3" max="3" width="14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>
      <c r="A2" s="1" t="s">
        <v>7</v>
      </c>
      <c r="B2" s="2">
        <v>0.15</v>
      </c>
      <c r="C2" s="3">
        <f>B2*I4</f>
        <v>225000</v>
      </c>
      <c r="D2" s="2">
        <v>0.15</v>
      </c>
      <c r="E2" s="4">
        <v>0.0</v>
      </c>
      <c r="F2" s="3">
        <f t="shared" ref="F2:F7" si="1">C2+E2</f>
        <v>225000</v>
      </c>
      <c r="G2" s="5">
        <f>D2</f>
        <v>0.15</v>
      </c>
      <c r="I2" s="4">
        <v>2500000.0</v>
      </c>
      <c r="J2" s="6">
        <f>I2*0.02</f>
        <v>50000</v>
      </c>
    </row>
    <row r="3">
      <c r="A3" s="1" t="s">
        <v>8</v>
      </c>
      <c r="B3" s="2">
        <v>0.25</v>
      </c>
      <c r="C3" s="3">
        <f>B3*I4</f>
        <v>375000</v>
      </c>
      <c r="D3" s="2">
        <v>0.075</v>
      </c>
      <c r="E3" s="4">
        <v>375000.0</v>
      </c>
      <c r="F3" s="4">
        <f t="shared" si="1"/>
        <v>750000</v>
      </c>
      <c r="G3" s="2">
        <v>0.1</v>
      </c>
      <c r="H3" s="2"/>
      <c r="I3" s="3">
        <f>I2-J2</f>
        <v>2450000</v>
      </c>
    </row>
    <row r="4">
      <c r="A4" s="1" t="s">
        <v>9</v>
      </c>
      <c r="B4" s="2">
        <v>0.1</v>
      </c>
      <c r="C4" s="3">
        <f>B4*I4</f>
        <v>150000</v>
      </c>
      <c r="D4" s="2">
        <v>0.166</v>
      </c>
      <c r="E4" s="4">
        <v>0.0</v>
      </c>
      <c r="F4" s="3">
        <f t="shared" si="1"/>
        <v>150000</v>
      </c>
      <c r="G4" s="5">
        <f>D4</f>
        <v>0.166</v>
      </c>
      <c r="I4" s="3">
        <f>(I3*0.6)+30000</f>
        <v>1500000</v>
      </c>
    </row>
    <row r="5">
      <c r="A5" s="1" t="s">
        <v>10</v>
      </c>
      <c r="B5" s="2">
        <v>0.15</v>
      </c>
      <c r="C5" s="3">
        <f>B5*I4</f>
        <v>225000</v>
      </c>
      <c r="D5" s="2">
        <v>0.1</v>
      </c>
      <c r="E5" s="4">
        <v>275000.0</v>
      </c>
      <c r="F5" s="3">
        <f t="shared" si="1"/>
        <v>500000</v>
      </c>
      <c r="G5" s="2">
        <v>0.125</v>
      </c>
      <c r="I5" s="3">
        <f>(I3*0.4)-30000</f>
        <v>950000</v>
      </c>
    </row>
    <row r="6">
      <c r="A6" s="1" t="s">
        <v>11</v>
      </c>
      <c r="B6" s="2">
        <v>0.2</v>
      </c>
      <c r="C6" s="3">
        <f>B6*I4</f>
        <v>300000</v>
      </c>
      <c r="D6" s="2">
        <v>0.25</v>
      </c>
      <c r="E6" s="4">
        <v>300000.0</v>
      </c>
      <c r="F6" s="3">
        <f t="shared" si="1"/>
        <v>600000</v>
      </c>
      <c r="G6" s="2">
        <v>0.25</v>
      </c>
      <c r="H6" s="7"/>
    </row>
    <row r="7">
      <c r="A7" s="1" t="s">
        <v>12</v>
      </c>
      <c r="B7" s="2">
        <v>0.15</v>
      </c>
      <c r="C7" s="3">
        <f>B7*I4</f>
        <v>225000</v>
      </c>
      <c r="D7" s="2">
        <v>0.1</v>
      </c>
      <c r="E7" s="4">
        <v>0.0</v>
      </c>
      <c r="F7" s="3">
        <f t="shared" si="1"/>
        <v>225000</v>
      </c>
      <c r="G7" s="5">
        <f>D7</f>
        <v>0.1</v>
      </c>
    </row>
    <row r="8">
      <c r="G8" s="5"/>
    </row>
  </sheetData>
  <drawing r:id="rId1"/>
</worksheet>
</file>