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4650" yWindow="0" windowWidth="19560" windowHeight="7620" activeTab="1"/>
  </bookViews>
  <sheets>
    <sheet name="Dashboad" sheetId="4" r:id="rId1"/>
    <sheet name="Raw Data" sheetId="1" r:id="rId2"/>
  </sheets>
  <definedNames>
    <definedName name="_xlnm._FilterDatabase" localSheetId="1" hidden="1">'Raw Data'!$A$2:$E$78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H12" i="4" l="1" a="1"/>
  <c r="H12" i="4" s="1"/>
  <c r="G12" i="4" a="1"/>
  <c r="G12" i="4" s="1"/>
  <c r="F12" i="4" a="1"/>
  <c r="F12" i="4" s="1"/>
  <c r="E12" i="4" a="1"/>
  <c r="E12" i="4" s="1"/>
  <c r="D12" i="4" a="1"/>
  <c r="D12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G7" i="4" a="1"/>
  <c r="G7" i="4" s="1"/>
  <c r="F7" i="4" a="1"/>
  <c r="F7" i="4" s="1"/>
  <c r="E7" i="4" a="1"/>
  <c r="E7" i="4" s="1"/>
  <c r="D7" i="4" a="1"/>
  <c r="D7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I4" i="4" l="1"/>
  <c r="L5" i="4"/>
  <c r="K6" i="4"/>
  <c r="J7" i="4"/>
  <c r="M7" i="4"/>
  <c r="M4" i="4"/>
  <c r="J8" i="4"/>
  <c r="M9" i="4"/>
  <c r="K11" i="4"/>
  <c r="J4" i="4"/>
  <c r="M5" i="4"/>
  <c r="K7" i="4"/>
  <c r="J9" i="4"/>
  <c r="M10" i="4"/>
  <c r="K12" i="4"/>
  <c r="J5" i="4"/>
  <c r="L12" i="4"/>
  <c r="L10" i="4"/>
  <c r="J12" i="4"/>
  <c r="L6" i="4"/>
  <c r="K8" i="4"/>
  <c r="L11" i="4"/>
  <c r="K4" i="4"/>
  <c r="M6" i="4"/>
  <c r="L7" i="4"/>
  <c r="L8" i="4"/>
  <c r="K9" i="4"/>
  <c r="J10" i="4"/>
  <c r="M11" i="4"/>
  <c r="L4" i="4"/>
  <c r="K5" i="4"/>
  <c r="J6" i="4"/>
  <c r="M8" i="4"/>
  <c r="L9" i="4"/>
  <c r="K10" i="4"/>
  <c r="J11" i="4"/>
  <c r="M12" i="4"/>
  <c r="I10" i="4"/>
  <c r="I5" i="4"/>
  <c r="I6" i="4"/>
  <c r="I7" i="4"/>
  <c r="I8" i="4"/>
  <c r="I11" i="4"/>
  <c r="I9" i="4"/>
  <c r="I12" i="4"/>
</calcChain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will pull the first timestamp received from each team for each step (min assures that if they restarted the core multiple times, we only get the initial time -- each time the core is powered on, it issues a timestamp to this log)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Manually enter list of unique IDs from raw data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Manually enter or index / match team names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used this as the "device" rank (if desired, you could create a more complex algorithm that includes how fast each step was completed or total time)</t>
        </r>
      </text>
    </comment>
  </commentList>
</comments>
</file>

<file path=xl/sharedStrings.xml><?xml version="1.0" encoding="utf-8"?>
<sst xmlns="http://schemas.openxmlformats.org/spreadsheetml/2006/main" count="346" uniqueCount="116">
  <si>
    <t>step5</t>
  </si>
  <si>
    <t>2014-10-02T08:47:07.987Z</t>
  </si>
  <si>
    <t>In need of nest</t>
  </si>
  <si>
    <t>step1</t>
  </si>
  <si>
    <t>2014-10-02T08:49:00.809Z</t>
  </si>
  <si>
    <t>Absolute Zeroes</t>
  </si>
  <si>
    <t>2014-10-02T08:50:24.151Z</t>
  </si>
  <si>
    <t>BlueAngels</t>
  </si>
  <si>
    <t>2014-10-02T08:50:41.940Z</t>
  </si>
  <si>
    <t>Winning23</t>
  </si>
  <si>
    <t>2014-10-02T08:50:42.201Z</t>
  </si>
  <si>
    <t>2014-10-02T08:51:28.319Z</t>
  </si>
  <si>
    <t>2014-10-02T08:52:48.805Z</t>
  </si>
  <si>
    <t>step2</t>
  </si>
  <si>
    <t>2014-10-02T08:54:45.386Z</t>
  </si>
  <si>
    <t>2014-10-02T08:56:06.512Z</t>
  </si>
  <si>
    <t>Thermax</t>
  </si>
  <si>
    <t>2014-10-02T08:56:24.750Z</t>
  </si>
  <si>
    <t>2014-10-02T08:56:46.963Z</t>
  </si>
  <si>
    <t>2014-10-02T08:57:30.716Z</t>
  </si>
  <si>
    <t>TeamName</t>
  </si>
  <si>
    <t>2014-10-02T08:57:44.260Z</t>
  </si>
  <si>
    <t>2014-10-02T08:58:45.391Z</t>
  </si>
  <si>
    <t>Nested-If</t>
  </si>
  <si>
    <t>2014-10-02T08:58:47.705Z</t>
  </si>
  <si>
    <t>2014-10-02T08:59:56.194Z</t>
  </si>
  <si>
    <t>2014-10-02T09:00:52.324Z</t>
  </si>
  <si>
    <t>SmrtBox</t>
  </si>
  <si>
    <t>2014-10-02T09:01:32.420Z</t>
  </si>
  <si>
    <t>step3</t>
  </si>
  <si>
    <t>2014-10-02T09:02:19.335Z</t>
  </si>
  <si>
    <t>2014-10-02T09:02:22.399Z</t>
  </si>
  <si>
    <t>2014-10-02T09:03:34.880Z</t>
  </si>
  <si>
    <t>iMeter</t>
  </si>
  <si>
    <t>2014-10-02T09:05:01.194Z</t>
  </si>
  <si>
    <t>2014-10-02T09:05:04.780Z</t>
  </si>
  <si>
    <t>step4</t>
  </si>
  <si>
    <t>2014-10-02T09:05:05.363Z</t>
  </si>
  <si>
    <t>2014-10-02T09:05:28.412Z</t>
  </si>
  <si>
    <t>2014-10-02T09:06:08.161Z</t>
  </si>
  <si>
    <t>2014-10-02T09:06:24.519Z</t>
  </si>
  <si>
    <t>2014-10-02T09:06:50.470Z</t>
  </si>
  <si>
    <t>2014-10-02T09:07:30.058Z</t>
  </si>
  <si>
    <t>2014-10-02T09:07:42.144Z</t>
  </si>
  <si>
    <t>2014-10-02T09:08:16.548Z</t>
  </si>
  <si>
    <t>2014-10-02T09:09:32.497Z</t>
  </si>
  <si>
    <t>2014-10-02T09:10:42.873Z</t>
  </si>
  <si>
    <t>2014-10-02T09:10:46.948Z</t>
  </si>
  <si>
    <t>2014-10-02T09:11:01.475Z</t>
  </si>
  <si>
    <t>2014-10-02T09:11:04.863Z</t>
  </si>
  <si>
    <t>2014-10-02T09:12:10.074Z</t>
  </si>
  <si>
    <t>2014-10-02T09:13:25.035Z</t>
  </si>
  <si>
    <t>2014-10-02T09:13:53.456Z</t>
  </si>
  <si>
    <t>2014-10-02T09:14:02.205Z</t>
  </si>
  <si>
    <t>2014-10-02T09:15:04.473Z</t>
  </si>
  <si>
    <t>2014-10-02T09:15:49.706Z</t>
  </si>
  <si>
    <t>2014-10-02T09:16:35.565Z</t>
  </si>
  <si>
    <t>Thermonator</t>
  </si>
  <si>
    <t>2014-10-02T09:16:55.191Z</t>
  </si>
  <si>
    <t>2014-10-02T09:17:11.805Z</t>
  </si>
  <si>
    <t>2014-10-02T09:17:43.936Z</t>
  </si>
  <si>
    <t>2014-10-02T09:19:21.661Z</t>
  </si>
  <si>
    <t>2014-10-02T09:19:46.422Z</t>
  </si>
  <si>
    <t>2014-10-02T09:20:03.576Z</t>
  </si>
  <si>
    <t>2014-10-02T09:20:51.526Z</t>
  </si>
  <si>
    <t>2014-10-02T09:21:22.111Z</t>
  </si>
  <si>
    <t>2014-10-02T09:21:38.371Z</t>
  </si>
  <si>
    <t>2014-10-02T09:21:41.329Z</t>
  </si>
  <si>
    <t>2014-10-02T09:22:44.991Z</t>
  </si>
  <si>
    <t>2014-10-02T09:23:26.874Z</t>
  </si>
  <si>
    <t>2014-10-02T09:23:53.116Z</t>
  </si>
  <si>
    <t>SmrtBOX</t>
  </si>
  <si>
    <t>2014-10-02T09:26:28.215Z</t>
  </si>
  <si>
    <t>2014-10-02T09:26:30.286Z</t>
  </si>
  <si>
    <t>2014-10-02T09:27:08.301Z</t>
  </si>
  <si>
    <t>2014-10-02T09:27:33.906Z</t>
  </si>
  <si>
    <t>2014-10-02T09:30:01.328Z</t>
  </si>
  <si>
    <t>2014-10-02T09:30:54.809Z</t>
  </si>
  <si>
    <t>2014-10-02T09:31:24.754Z</t>
  </si>
  <si>
    <t>2014-10-02T09:31:51.474Z</t>
  </si>
  <si>
    <t>2014-10-02T09:32:38.535Z</t>
  </si>
  <si>
    <t>2014-10-02T09:33:01.273Z</t>
  </si>
  <si>
    <t>2014-10-02T09:33:58.262Z</t>
  </si>
  <si>
    <t>2014-10-02T09:34:27.392Z</t>
  </si>
  <si>
    <t>2014-10-02T09:34:44.971Z</t>
  </si>
  <si>
    <t>2014-10-02T09:35:09.590Z</t>
  </si>
  <si>
    <t>2014-10-02T09:35:23.522Z</t>
  </si>
  <si>
    <t>2014-10-02T09:36:23.438Z</t>
  </si>
  <si>
    <t>2014-10-02T09:36:29.475Z</t>
  </si>
  <si>
    <t>2014-10-02T09:37:18.232Z</t>
  </si>
  <si>
    <t>2014-10-02T09:40:57.122Z</t>
  </si>
  <si>
    <t>A perfect fit</t>
  </si>
  <si>
    <t>2014-10-02T09:44:36.071Z</t>
  </si>
  <si>
    <t>id</t>
  </si>
  <si>
    <t>time</t>
  </si>
  <si>
    <t>team number</t>
  </si>
  <si>
    <t>team name</t>
  </si>
  <si>
    <t>stage</t>
  </si>
  <si>
    <t>code</t>
  </si>
  <si>
    <t>In need of nest / A perfect fit</t>
  </si>
  <si>
    <t>Core ID</t>
  </si>
  <si>
    <t>Team Name</t>
  </si>
  <si>
    <t xml:space="preserve">Raw Time </t>
  </si>
  <si>
    <t>Rank for each step</t>
  </si>
  <si>
    <t>date</t>
  </si>
  <si>
    <t>Data from node.js script</t>
  </si>
  <si>
    <t>Post processed data in Excel</t>
  </si>
  <si>
    <t>xx</t>
  </si>
  <si>
    <t>yy</t>
  </si>
  <si>
    <t>zz</t>
  </si>
  <si>
    <t>dd</t>
  </si>
  <si>
    <t>aa</t>
  </si>
  <si>
    <t>bb</t>
  </si>
  <si>
    <t>cc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</si>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</sst>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Continuous"/>
    </xf>
    <xf numFmtId="0" fontId="16" fillId="33" borderId="10" xfId="0" applyFont="1" applyFill="1" applyBorder="1" applyAlignment="1">
      <alignment horizontal="center"/>
    </xf>
    <xf numFmtId="14" fontId="0" fillId="0" borderId="10" xfId="0" applyNumberFormat="1" applyBorder="1"/>
    <xf numFmtId="47" fontId="0" fillId="0" borderId="10" xfId="0" applyNumberFormat="1" applyBorder="1"/>
    <xf numFmtId="164" fontId="0" fillId="0" borderId="10" xfId="0" applyNumberFormat="1" applyBorder="1"/>
    <xf numFmtId="0" fontId="13" fillId="34" borderId="10" xfId="0" applyFont="1" applyFill="1" applyBorder="1" applyAlignment="1">
      <alignment horizontal="centerContinuous"/>
    </xf>
    <xf numFmtId="0" fontId="13" fillId="35" borderId="10" xfId="0" applyFont="1" applyFill="1" applyBorder="1"/>
    <xf numFmtId="0" fontId="13" fillId="37" borderId="10" xfId="0" applyFont="1" applyFill="1" applyBorder="1" applyAlignment="1">
      <alignment horizontal="centerContinuous"/>
    </xf>
    <xf numFmtId="0" fontId="13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2:M12"/>
  <sheetViews>
    <sheetView showGridLines="0" workbookViewId="0">
      <selection activeCell="A4" sqref="A4:A12"/>
    </sheetView>
  </sheetViews>
  <sheetFormatPr defaultRowHeight="12.75" x14ac:dyDescent="0.2"/>
  <cols>
    <col min="2" max="2" width="24.28515625" bestFit="1" customWidth="1"/>
    <col min="3" max="3" width="24.28515625" customWidth="1"/>
    <col min="4" max="4" width="10.5703125" bestFit="1" customWidth="1"/>
    <col min="5" max="8" width="12" bestFit="1" customWidth="1"/>
  </cols>
  <sheetData>
    <row r="2" spans="2:13" x14ac:dyDescent="0.2">
      <c r="D2" s="2" t="s">
        <v>102</v>
      </c>
      <c r="E2" s="2"/>
      <c r="F2" s="2"/>
      <c r="G2" s="2"/>
      <c r="H2" s="2"/>
      <c r="I2" s="2" t="s">
        <v>103</v>
      </c>
      <c r="J2" s="2"/>
      <c r="K2" s="2"/>
      <c r="L2" s="2"/>
      <c r="M2" s="2"/>
    </row>
    <row r="3" spans="2:13" x14ac:dyDescent="0.2">
      <c r="B3" s="1" t="s">
        <v>100</v>
      </c>
      <c r="C3" s="1" t="s">
        <v>101</v>
      </c>
      <c r="D3" s="1" t="s">
        <v>3</v>
      </c>
      <c r="E3" s="1" t="s">
        <v>13</v>
      </c>
      <c r="F3" s="1" t="s">
        <v>29</v>
      </c>
      <c r="G3" s="1" t="s">
        <v>36</v>
      </c>
      <c r="H3" s="1" t="s">
        <v>0</v>
      </c>
      <c r="I3" s="1" t="s">
        <v>3</v>
      </c>
      <c r="J3" s="1" t="s">
        <v>13</v>
      </c>
      <c r="K3" s="1" t="s">
        <v>29</v>
      </c>
      <c r="L3" s="1" t="s">
        <v>36</v>
      </c>
      <c r="M3" s="3" t="s">
        <v>0</v>
      </c>
    </row>
    <row r="4" spans="2:13" x14ac:dyDescent="0.2">
      <c r="B4" s="1" t="s">
        <v>107</v>
      </c>
      <c r="C4" s="1" t="s">
        <v>99</v>
      </c>
      <c r="D4" s="1">
        <f t="array" aca="1" ref="D4" ca="1">MIN(IF(('Raw Data'!$A$3:$A$78)=Dashboad!$B4, IF(('Raw Data'!$E$3:$E$78)=Dashboad!D$3, 'Raw Data'!$H$3:$H$78)))</f>
        <v>0.36606466435185187</v>
      </c>
      <c r="E4" s="1">
        <f t="array" aca="1" ref="E4" ca="1">MIN(IF(('Raw Data'!$A$3:$A$78)=Dashboad!$B4, IF(('Raw Data'!$E$3:$E$78)=Dashboad!E$3, 'Raw Data'!$H$3:$H$78)))</f>
        <v>0.37416325231481484</v>
      </c>
      <c r="F4" s="1">
        <f t="array" aca="1" ref="F4" ca="1">MIN(IF(('Raw Data'!$A$3:$A$78)=Dashboad!$B4, IF(('Raw Data'!$E$3:$E$78)=Dashboad!F$3, 'Raw Data'!$H$3:$H$78)))</f>
        <v>0.3834499305555556</v>
      </c>
      <c r="G4" s="1">
        <f t="array" aca="1" ref="G4" ca="1">MIN(IF(('Raw Data'!$A$3:$A$78)=Dashboad!$B4, IF(('Raw Data'!$E$3:$E$78)=Dashboad!G$3, 'Raw Data'!$H$3:$H$78)))</f>
        <v>0.39584870370370373</v>
      </c>
      <c r="H4" s="1">
        <f t="array" aca="1" ref="H4" ca="1">MIN(IF(('Raw Data'!$A$3:$A$78)=Dashboad!$B4, IF(('Raw Data'!$E$3:$E$78)=Dashboad!H$3, 'Raw Data'!$H$3:$H$78)))</f>
        <v>0.40343891203703702</v>
      </c>
      <c r="I4" s="1">
        <f ca="1">RANK(D4, D$4:D$12,1)</f>
        <v>2</v>
      </c>
      <c r="J4" s="1">
        <f t="shared" ref="J4:M12" ca="1" si="0">RANK(E4, E$4:E$12,1)</f>
        <v>5</v>
      </c>
      <c r="K4" s="1">
        <f t="shared" ca="1" si="0"/>
        <v>6</v>
      </c>
      <c r="L4" s="1">
        <f t="shared" ca="1" si="0"/>
        <v>9</v>
      </c>
      <c r="M4" s="3">
        <f t="shared" ca="1" si="0"/>
        <v>9</v>
      </c>
    </row>
    <row r="5" spans="2:13" x14ac:dyDescent="0.2">
      <c r="B5" s="1" t="s">
        <v>108</v>
      </c>
      <c r="C5" s="1" t="s">
        <v>5</v>
      </c>
      <c r="D5" s="1">
        <f t="array" aca="1" ref="D5" ca="1">MIN(IF(('Raw Data'!$A$3:$A$78)=Dashboad!$B5, IF(('Raw Data'!$E$3:$E$78)=Dashboad!D$3, 'Raw Data'!$H$3:$H$78)))</f>
        <v>0.36737047453703703</v>
      </c>
      <c r="E5" s="1">
        <f t="array" aca="1" ref="E5" ca="1">MIN(IF(('Raw Data'!$A$3:$A$78)=Dashboad!$B5, IF(('Raw Data'!$E$3:$E$78)=Dashboad!E$3, 'Raw Data'!$H$3:$H$78)))</f>
        <v>0.37342893518518516</v>
      </c>
      <c r="F5" s="1">
        <f t="array" aca="1" ref="F5" ca="1">MIN(IF(('Raw Data'!$A$3:$A$78)=Dashboad!$B5, IF(('Raw Data'!$E$3:$E$78)=Dashboad!F$3, 'Raw Data'!$H$3:$H$78)))</f>
        <v>0.37853429398148147</v>
      </c>
      <c r="G5" s="1">
        <f t="array" aca="1" ref="G5" ca="1">MIN(IF(('Raw Data'!$A$3:$A$78)=Dashboad!$B5, IF(('Raw Data'!$E$3:$E$78)=Dashboad!G$3, 'Raw Data'!$H$3:$H$78)))</f>
        <v>0.38020900462962964</v>
      </c>
      <c r="H5" s="1">
        <f t="array" aca="1" ref="H5" ca="1">MIN(IF(('Raw Data'!$A$3:$A$78)=Dashboad!$B5, IF(('Raw Data'!$E$3:$E$78)=Dashboad!H$3, 'Raw Data'!$H$3:$H$78)))</f>
        <v>0.39002744212962964</v>
      </c>
      <c r="I5" s="1">
        <f t="shared" ref="I5:I12" ca="1" si="1">RANK(D5, D$4:D$12,1)</f>
        <v>3</v>
      </c>
      <c r="J5" s="1">
        <f t="shared" ca="1" si="0"/>
        <v>4</v>
      </c>
      <c r="K5" s="1">
        <f t="shared" ca="1" si="0"/>
        <v>4</v>
      </c>
      <c r="L5" s="1">
        <f t="shared" ca="1" si="0"/>
        <v>5</v>
      </c>
      <c r="M5" s="3">
        <f t="shared" ca="1" si="0"/>
        <v>4</v>
      </c>
    </row>
    <row r="6" spans="2:13" x14ac:dyDescent="0.2">
      <c r="B6" s="1" t="s">
        <v>109</v>
      </c>
      <c r="C6" s="1" t="s">
        <v>7</v>
      </c>
      <c r="D6" s="1">
        <f t="array" aca="1" ref="D6" ca="1">MIN(IF(('Raw Data'!$A$3:$A$78)=Dashboad!$B6, IF(('Raw Data'!$E$3:$E$78)=Dashboad!D$3, 'Raw Data'!$H$3:$H$78)))</f>
        <v>0.36833508101851847</v>
      </c>
      <c r="E6" s="1">
        <f t="array" aca="1" ref="E6" ca="1">MIN(IF(('Raw Data'!$A$3:$A$78)=Dashboad!$B6, IF(('Raw Data'!$E$3:$E$78)=Dashboad!E$3, 'Raw Data'!$H$3:$H$78)))</f>
        <v>0.37000931712962964</v>
      </c>
      <c r="F6" s="1">
        <f t="array" aca="1" ref="F6" ca="1">MIN(IF(('Raw Data'!$A$3:$A$78)=Dashboad!$B6, IF(('Raw Data'!$E$3:$E$78)=Dashboad!F$3, 'Raw Data'!$H$3:$H$78)))</f>
        <v>0.37606967592592594</v>
      </c>
      <c r="G6" s="1">
        <f t="array" aca="1" ref="G6" ca="1">MIN(IF(('Raw Data'!$A$3:$A$78)=Dashboad!$B6, IF(('Raw Data'!$E$3:$E$78)=Dashboad!G$3, 'Raw Data'!$H$3:$H$78)))</f>
        <v>0.37852754629629631</v>
      </c>
      <c r="H6" s="1">
        <f t="array" aca="1" ref="H6" ca="1">MIN(IF(('Raw Data'!$A$3:$A$78)=Dashboad!$B6, IF(('Raw Data'!$E$3:$E$78)=Dashboad!H$3, 'Raw Data'!$H$3:$H$78)))</f>
        <v>0.38464648148148145</v>
      </c>
      <c r="I6" s="1">
        <f t="shared" ca="1" si="1"/>
        <v>4</v>
      </c>
      <c r="J6" s="1">
        <f t="shared" ca="1" si="0"/>
        <v>2</v>
      </c>
      <c r="K6" s="1">
        <f t="shared" ca="1" si="0"/>
        <v>2</v>
      </c>
      <c r="L6" s="1">
        <f t="shared" ca="1" si="0"/>
        <v>4</v>
      </c>
      <c r="M6" s="3">
        <f t="shared" ca="1" si="0"/>
        <v>3</v>
      </c>
    </row>
    <row r="7" spans="2:13" x14ac:dyDescent="0.2">
      <c r="B7" s="1" t="s">
        <v>115</v>
      </c>
      <c r="C7" s="1" t="s">
        <v>9</v>
      </c>
      <c r="D7" s="1">
        <f t="array" aca="1" ref="D7" ca="1">MIN(IF(('Raw Data'!$A$3:$A$78)=Dashboad!$B7, IF(('Raw Data'!$E$3:$E$78)=Dashboad!D$3, 'Raw Data'!$H$3:$H$78)))</f>
        <v>0.36854097222222221</v>
      </c>
      <c r="E7" s="1">
        <f t="array" aca="1" ref="E7" ca="1">MIN(IF(('Raw Data'!$A$3:$A$78)=Dashboad!$B7, IF(('Raw Data'!$E$3:$E$78)=Dashboad!E$3, 'Raw Data'!$H$3:$H$78)))</f>
        <v>0.37135863425925925</v>
      </c>
      <c r="F7" s="1">
        <f t="array" aca="1" ref="F7" ca="1">MIN(IF(('Raw Data'!$A$3:$A$78)=Dashboad!$B7, IF(('Raw Data'!$E$3:$E$78)=Dashboad!F$3, 'Raw Data'!$H$3:$H$78)))</f>
        <v>0.37848604166666666</v>
      </c>
      <c r="G7" s="1">
        <f t="array" aca="1" ref="G7" ca="1">MIN(IF(('Raw Data'!$A$3:$A$78)=Dashboad!$B7, IF(('Raw Data'!$E$3:$E$78)=Dashboad!G$3, 'Raw Data'!$H$3:$H$78)))</f>
        <v>0.38265596064814816</v>
      </c>
      <c r="H7" s="1">
        <v>0.40027127314814814</v>
      </c>
      <c r="I7" s="1">
        <f t="shared" ca="1" si="1"/>
        <v>5</v>
      </c>
      <c r="J7" s="1">
        <f t="shared" ca="1" si="0"/>
        <v>3</v>
      </c>
      <c r="K7" s="1">
        <f t="shared" ca="1" si="0"/>
        <v>3</v>
      </c>
      <c r="L7" s="1">
        <f t="shared" ca="1" si="0"/>
        <v>6</v>
      </c>
      <c r="M7" s="3">
        <f t="shared" ca="1" si="0"/>
        <v>8</v>
      </c>
    </row>
    <row r="8" spans="2:13" x14ac:dyDescent="0.2">
      <c r="B8" s="1" t="s">
        <v>111</v>
      </c>
      <c r="C8" s="1" t="s">
        <v>16</v>
      </c>
      <c r="D8" s="1">
        <f t="array" aca="1" ref="D8" ca="1">MIN(IF(('Raw Data'!$A$3:$A$78)=Dashboad!$B8, IF(('Raw Data'!$E$3:$E$78)=Dashboad!D$3, 'Raw Data'!$H$3:$H$78)))</f>
        <v>0.3722975925925926</v>
      </c>
      <c r="E8" s="1">
        <f t="array" aca="1" ref="E8" ca="1">MIN(IF(('Raw Data'!$A$3:$A$78)=Dashboad!$B8, IF(('Raw Data'!$E$3:$E$78)=Dashboad!E$3, 'Raw Data'!$H$3:$H$78)))</f>
        <v>0.37495594907407409</v>
      </c>
      <c r="F8" s="1">
        <f t="array" aca="1" ref="F8" ca="1">MIN(IF(('Raw Data'!$A$3:$A$78)=Dashboad!$B8, IF(('Raw Data'!$E$3:$E$78)=Dashboad!F$3, 'Raw Data'!$H$3:$H$78)))</f>
        <v>0.38074708333333335</v>
      </c>
      <c r="G8" s="1">
        <f t="array" aca="1" ref="G8" ca="1">MIN(IF(('Raw Data'!$A$3:$A$78)=Dashboad!$B8, IF(('Raw Data'!$E$3:$E$78)=Dashboad!G$3, 'Raw Data'!$H$3:$H$78)))</f>
        <v>0.38731407407407409</v>
      </c>
      <c r="H8" s="1">
        <f t="array" aca="1" ref="H8" ca="1">MIN(IF(('Raw Data'!$A$3:$A$78)=Dashboad!$B8, IF(('Raw Data'!$E$3:$E$78)=Dashboad!H$3, 'Raw Data'!$H$3:$H$78)))</f>
        <v>0.39006167824074073</v>
      </c>
      <c r="I8" s="1">
        <f t="shared" ca="1" si="1"/>
        <v>6</v>
      </c>
      <c r="J8" s="1">
        <f t="shared" ca="1" si="0"/>
        <v>6</v>
      </c>
      <c r="K8" s="1">
        <f t="shared" ca="1" si="0"/>
        <v>5</v>
      </c>
      <c r="L8" s="1">
        <f t="shared" ca="1" si="0"/>
        <v>8</v>
      </c>
      <c r="M8" s="3">
        <f t="shared" ca="1" si="0"/>
        <v>5</v>
      </c>
    </row>
    <row r="9" spans="2:13" x14ac:dyDescent="0.2">
      <c r="B9" s="1" t="s">
        <v>112</v>
      </c>
      <c r="C9" s="1" t="s">
        <v>27</v>
      </c>
      <c r="D9" s="1">
        <f t="array" aca="1" ref="D9" ca="1">MIN(IF(('Raw Data'!$A$3:$A$78)=Dashboad!$B9, IF(('Raw Data'!$E$3:$E$78)=Dashboad!D$3, 'Raw Data'!$H$3:$H$78)))</f>
        <v>0.37327217592592593</v>
      </c>
      <c r="E9" s="1">
        <f t="array" aca="1" ref="E9" ca="1">MIN(IF(('Raw Data'!$A$3:$A$78)=Dashboad!$B9, IF(('Raw Data'!$E$3:$E$78)=Dashboad!E$3, 'Raw Data'!$H$3:$H$78)))</f>
        <v>0.37560560185185188</v>
      </c>
      <c r="F9" s="1">
        <f t="array" aca="1" ref="F9" ca="1">MIN(IF(('Raw Data'!$A$3:$A$78)=Dashboad!$B9, IF(('Raw Data'!$E$3:$E$78)=Dashboad!F$3, 'Raw Data'!$H$3:$H$78)))</f>
        <v>0.38474774305555554</v>
      </c>
      <c r="G9" s="1">
        <f t="array" aca="1" ref="G9" ca="1">MIN(IF(('Raw Data'!$A$3:$A$78)=Dashboad!$B9, IF(('Raw Data'!$E$3:$E$78)=Dashboad!G$3, 'Raw Data'!$H$3:$H$78)))</f>
        <v>0.3867498958333333</v>
      </c>
      <c r="H9" s="1">
        <f t="array" aca="1" ref="H9" ca="1">MIN(IF(('Raw Data'!$A$3:$A$78)=Dashboad!$B9, IF(('Raw Data'!$E$3:$E$78)=Dashboad!H$3, 'Raw Data'!$H$3:$H$78)))</f>
        <v>0.39158699074074077</v>
      </c>
      <c r="I9" s="1">
        <f t="shared" ca="1" si="1"/>
        <v>7</v>
      </c>
      <c r="J9" s="1">
        <f t="shared" ca="1" si="0"/>
        <v>7</v>
      </c>
      <c r="K9" s="1">
        <f t="shared" ca="1" si="0"/>
        <v>7</v>
      </c>
      <c r="L9" s="1">
        <f t="shared" ca="1" si="0"/>
        <v>7</v>
      </c>
      <c r="M9" s="3">
        <f t="shared" ca="1" si="0"/>
        <v>6</v>
      </c>
    </row>
    <row r="10" spans="2:13" x14ac:dyDescent="0.2">
      <c r="B10" s="1" t="s">
        <v>113</v>
      </c>
      <c r="C10" s="1" t="s">
        <v>23</v>
      </c>
      <c r="D10" s="1">
        <f t="array" aca="1" ref="D10" ca="1">MIN(IF(('Raw Data'!$A$3:$A$78)=Dashboad!$B10, IF(('Raw Data'!$E$3:$E$78)=Dashboad!D$3, 'Raw Data'!$H$3:$H$78)))</f>
        <v>0.3741364699074074</v>
      </c>
      <c r="E10" s="1">
        <f t="array" aca="1" ref="E10" ca="1">MIN(IF(('Raw Data'!$A$3:$A$78)=Dashboad!$B10, IF(('Raw Data'!$E$3:$E$78)=Dashboad!E$3, 'Raw Data'!$H$3:$H$78)))</f>
        <v>0.37975081018518519</v>
      </c>
      <c r="F10" s="1">
        <f t="array" aca="1" ref="F10" ca="1">MIN(IF(('Raw Data'!$A$3:$A$78)=Dashboad!$B10, IF(('Raw Data'!$E$3:$E$78)=Dashboad!F$3, 'Raw Data'!$H$3:$H$78)))</f>
        <v>0.38873173611111111</v>
      </c>
      <c r="G10" s="1">
        <f t="array" aca="1" ref="G10" ca="1">MIN(IF(('Raw Data'!$A$3:$A$78)=Dashboad!$B10, IF(('Raw Data'!$E$3:$E$78)=Dashboad!G$3, 'Raw Data'!$H$3:$H$78)))</f>
        <v>0</v>
      </c>
      <c r="H10" s="1">
        <f t="array" aca="1" ref="H10" ca="1">MIN(IF(('Raw Data'!$A$3:$A$78)=Dashboad!$B10, IF(('Raw Data'!$E$3:$E$78)=Dashboad!H$3, 'Raw Data'!$H$3:$H$78)))</f>
        <v>0.39957780092592593</v>
      </c>
      <c r="I10" s="1">
        <f t="shared" ca="1" si="1"/>
        <v>8</v>
      </c>
      <c r="J10" s="1">
        <f t="shared" ca="1" si="0"/>
        <v>9</v>
      </c>
      <c r="K10" s="1">
        <f t="shared" ca="1" si="0"/>
        <v>9</v>
      </c>
      <c r="L10" s="1">
        <f t="shared" ca="1" si="0"/>
        <v>1</v>
      </c>
      <c r="M10" s="3">
        <f t="shared" ca="1" si="0"/>
        <v>7</v>
      </c>
    </row>
    <row r="11" spans="2:13" x14ac:dyDescent="0.2">
      <c r="B11" s="1" t="s">
        <v>110</v>
      </c>
      <c r="C11" s="1" t="s">
        <v>33</v>
      </c>
      <c r="D11" s="1">
        <f t="array" aca="1" ref="D11" ca="1">MIN(IF(('Raw Data'!$A$3:$A$78)=Dashboad!$B11, IF(('Raw Data'!$E$3:$E$78)=Dashboad!D$3, 'Raw Data'!$H$3:$H$78)))</f>
        <v>0</v>
      </c>
      <c r="E11" s="1">
        <f t="array" aca="1" ref="E11" ca="1">MIN(IF(('Raw Data'!$A$3:$A$78)=Dashboad!$B11, IF(('Raw Data'!$E$3:$E$78)=Dashboad!E$3, 'Raw Data'!$H$3:$H$78)))</f>
        <v>0.37748703703703707</v>
      </c>
      <c r="F11" s="1">
        <f t="array" aca="1" ref="F11" ca="1">MIN(IF(('Raw Data'!$A$3:$A$78)=Dashboad!$B11, IF(('Raw Data'!$E$3:$E$78)=Dashboad!F$3, 'Raw Data'!$H$3:$H$78)))</f>
        <v>0.38546843749999998</v>
      </c>
      <c r="G11" s="1">
        <f t="array" aca="1" ref="G11" ca="1">MIN(IF(('Raw Data'!$A$3:$A$78)=Dashboad!$B11, IF(('Raw Data'!$E$3:$E$78)=Dashboad!G$3, 'Raw Data'!$H$3:$H$78)))</f>
        <v>0</v>
      </c>
      <c r="H11" s="1">
        <f t="array" aca="1" ref="H11" ca="1">MIN(IF(('Raw Data'!$A$3:$A$78)=Dashboad!$B11, IF(('Raw Data'!$E$3:$E$78)=Dashboad!H$3, 'Raw Data'!$H$3:$H$78)))</f>
        <v>0</v>
      </c>
      <c r="I11" s="1">
        <f t="shared" ca="1" si="1"/>
        <v>1</v>
      </c>
      <c r="J11" s="1">
        <f t="shared" ca="1" si="0"/>
        <v>8</v>
      </c>
      <c r="K11" s="1">
        <f t="shared" ca="1" si="0"/>
        <v>8</v>
      </c>
      <c r="L11" s="1">
        <f t="shared" ca="1" si="0"/>
        <v>1</v>
      </c>
      <c r="M11" s="3">
        <f t="shared" ca="1" si="0"/>
        <v>1</v>
      </c>
    </row>
    <row r="12" spans="2:13" x14ac:dyDescent="0.2">
      <c r="B12" s="1" t="s">
        <v>114</v>
      </c>
      <c r="C12" s="1" t="s">
        <v>57</v>
      </c>
      <c r="D12" s="1">
        <f t="array" aca="1" ref="D12" ca="1">MIN(IF(('Raw Data'!$A$3:$A$78)=Dashboad!$B12, IF(('Raw Data'!$E$3:$E$78)=Dashboad!D$3, 'Raw Data'!$H$3:$H$78)))</f>
        <v>0.38652274305555556</v>
      </c>
      <c r="E12" s="1">
        <f t="array" aca="1" ref="E12" ca="1">MIN(IF(('Raw Data'!$A$3:$A$78)=Dashboad!$B12, IF(('Raw Data'!$E$3:$E$78)=Dashboad!E$3, 'Raw Data'!$H$3:$H$78)))</f>
        <v>0</v>
      </c>
      <c r="F12" s="1">
        <f t="array" aca="1" ref="F12" ca="1">MIN(IF(('Raw Data'!$A$3:$A$78)=Dashboad!$B12, IF(('Raw Data'!$E$3:$E$78)=Dashboad!F$3, 'Raw Data'!$H$3:$H$78)))</f>
        <v>0</v>
      </c>
      <c r="G12" s="1">
        <f t="array" aca="1" ref="G12" ca="1">MIN(IF(('Raw Data'!$A$3:$A$78)=Dashboad!$B12, IF(('Raw Data'!$E$3:$E$78)=Dashboad!G$3, 'Raw Data'!$H$3:$H$78)))</f>
        <v>0</v>
      </c>
      <c r="H12" s="1">
        <f t="array" aca="1" ref="H12" ca="1">MIN(IF(('Raw Data'!$A$3:$A$78)=Dashboad!$B12, IF(('Raw Data'!$E$3:$E$78)=Dashboad!H$3, 'Raw Data'!$H$3:$H$78)))</f>
        <v>0</v>
      </c>
      <c r="I12" s="1">
        <f t="shared" ca="1" si="1"/>
        <v>9</v>
      </c>
      <c r="J12" s="1">
        <f t="shared" ca="1" si="0"/>
        <v>1</v>
      </c>
      <c r="K12" s="1">
        <f t="shared" ca="1" si="0"/>
        <v>1</v>
      </c>
      <c r="L12" s="1">
        <f t="shared" ca="1" si="0"/>
        <v>1</v>
      </c>
      <c r="M12" s="3">
        <f t="shared" ca="1" si="0"/>
        <v>1</v>
      </c>
    </row>
  </sheetData>
  <sortState ref="F18:G26">
    <sortCondition descending="1" ref="G18:G2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78"/>
  <sheetViews>
    <sheetView showGridLines="0" tabSelected="1" topLeftCell="A2" workbookViewId="0">
      <selection activeCell="B78" sqref="B78"/>
    </sheetView>
  </sheetViews>
  <sheetFormatPr defaultRowHeight="12.75" x14ac:dyDescent="0.2"/>
  <cols>
    <col min="1" max="1" width="24.28515625" bestFit="1" customWidth="1"/>
    <col min="2" max="2" width="23.28515625" bestFit="1" customWidth="1"/>
    <col min="3" max="3" width="14.140625" bestFit="1" customWidth="1"/>
    <col min="4" max="4" width="16.140625" bestFit="1" customWidth="1"/>
    <col min="5" max="5" width="7.85546875" bestFit="1" customWidth="1"/>
    <col min="7" max="7" width="10.140625" customWidth="1"/>
    <col min="8" max="8" width="10.5703125" customWidth="1"/>
  </cols>
  <sheetData>
    <row r="1" spans="1:8" x14ac:dyDescent="0.2">
      <c r="A1" s="9" t="s">
        <v>105</v>
      </c>
      <c r="B1" s="9"/>
      <c r="C1" s="9"/>
      <c r="D1" s="9"/>
      <c r="E1" s="9"/>
      <c r="F1" s="7" t="s">
        <v>106</v>
      </c>
      <c r="G1" s="7"/>
      <c r="H1" s="7"/>
    </row>
    <row r="2" spans="1:8" x14ac:dyDescent="0.2">
      <c r="A2" s="10" t="s">
        <v>93</v>
      </c>
      <c r="B2" s="10" t="s">
        <v>94</v>
      </c>
      <c r="C2" s="10" t="s">
        <v>95</v>
      </c>
      <c r="D2" s="10" t="s">
        <v>96</v>
      </c>
      <c r="E2" s="10" t="s">
        <v>97</v>
      </c>
      <c r="F2" s="8" t="s">
        <v>104</v>
      </c>
      <c r="G2" s="8" t="s">
        <v>94</v>
      </c>
      <c r="H2" s="8" t="s">
        <v>98</v>
      </c>
    </row>
    <row r="3" spans="1:8" x14ac:dyDescent="0.2">
      <c r="A3" s="1" t="s">
        <v>107</v>
      </c>
      <c r="B3" s="1" t="s">
        <v>1</v>
      </c>
      <c r="C3" s="1">
        <v>10</v>
      </c>
      <c r="D3" s="1" t="s">
        <v>2</v>
      </c>
      <c r="E3" s="1" t="s">
        <v>3</v>
      </c>
      <c r="F3" s="4">
        <v>41914</v>
      </c>
      <c r="G3" s="5">
        <v>0.36606466435185187</v>
      </c>
      <c r="H3" s="6">
        <f t="shared" ref="H3:H61" ca="1" si="0">G3</f>
        <v>0.36606466435185187</v>
      </c>
    </row>
    <row r="4" spans="1:8" x14ac:dyDescent="0.2">
      <c r="A4" s="1" t="s">
        <v>108</v>
      </c>
      <c r="B4" s="1" t="s">
        <v>4</v>
      </c>
      <c r="C4" s="1">
        <v>14</v>
      </c>
      <c r="D4" s="1" t="s">
        <v>5</v>
      </c>
      <c r="E4" s="1" t="s">
        <v>3</v>
      </c>
      <c r="F4" s="4">
        <v>41914</v>
      </c>
      <c r="G4" s="5">
        <v>0.36737047453703703</v>
      </c>
      <c r="H4" s="6">
        <f t="shared" ca="1" si="0"/>
        <v>0.36737047453703703</v>
      </c>
    </row>
    <row r="5" spans="1:8" x14ac:dyDescent="0.2">
      <c r="A5" s="1" t="s">
        <v>109</v>
      </c>
      <c r="B5" s="1" t="s">
        <v>6</v>
      </c>
      <c r="C5" s="1">
        <v>11</v>
      </c>
      <c r="D5" s="1" t="s">
        <v>7</v>
      </c>
      <c r="E5" s="1" t="s">
        <v>3</v>
      </c>
      <c r="F5" s="4">
        <v>41914</v>
      </c>
      <c r="G5" s="5">
        <v>0.36833508101851847</v>
      </c>
      <c r="H5" s="6">
        <f t="shared" ca="1" si="0"/>
        <v>0.36833508101851847</v>
      </c>
    </row>
    <row r="6" spans="1:8" x14ac:dyDescent="0.2">
      <c r="A6" s="1" t="s">
        <v>115</v>
      </c>
      <c r="B6" s="1" t="s">
        <v>8</v>
      </c>
      <c r="C6" s="1">
        <v>23</v>
      </c>
      <c r="D6" s="1" t="s">
        <v>9</v>
      </c>
      <c r="E6" s="1" t="s">
        <v>3</v>
      </c>
      <c r="F6" s="4">
        <v>41914</v>
      </c>
      <c r="G6" s="5">
        <v>0.36854097222222221</v>
      </c>
      <c r="H6" s="6">
        <f t="shared" ca="1" si="0"/>
        <v>0.36854097222222221</v>
      </c>
    </row>
    <row r="7" spans="1:8" x14ac:dyDescent="0.2">
      <c r="A7" s="1" t="s">
        <v>107</v>
      </c>
      <c r="B7" s="1" t="s">
        <v>10</v>
      </c>
      <c r="C7" s="1">
        <v>10</v>
      </c>
      <c r="D7" s="1" t="s">
        <v>2</v>
      </c>
      <c r="E7" s="1" t="s">
        <v>3</v>
      </c>
      <c r="F7" s="4">
        <v>41914</v>
      </c>
      <c r="G7" s="5">
        <v>0.36854399305555557</v>
      </c>
      <c r="H7" s="6">
        <f t="shared" ca="1" si="0"/>
        <v>0.36854399305555557</v>
      </c>
    </row>
    <row r="8" spans="1:8" x14ac:dyDescent="0.2">
      <c r="A8" s="1" t="s">
        <v>107</v>
      </c>
      <c r="B8" s="1" t="s">
        <v>11</v>
      </c>
      <c r="C8" s="1">
        <v>10</v>
      </c>
      <c r="D8" s="1" t="s">
        <v>2</v>
      </c>
      <c r="E8" s="1" t="s">
        <v>3</v>
      </c>
      <c r="F8" s="4">
        <v>41914</v>
      </c>
      <c r="G8" s="5">
        <v>0.36907776620370369</v>
      </c>
      <c r="H8" s="6">
        <f t="shared" ca="1" si="0"/>
        <v>0.36907776620370369</v>
      </c>
    </row>
    <row r="9" spans="1:8" x14ac:dyDescent="0.2">
      <c r="A9" s="1" t="s">
        <v>109</v>
      </c>
      <c r="B9" s="1" t="s">
        <v>12</v>
      </c>
      <c r="C9" s="1">
        <v>11</v>
      </c>
      <c r="D9" s="1" t="s">
        <v>7</v>
      </c>
      <c r="E9" s="1" t="s">
        <v>13</v>
      </c>
      <c r="F9" s="4">
        <v>41914</v>
      </c>
      <c r="G9" s="5">
        <v>0.37000931712962964</v>
      </c>
      <c r="H9" s="6">
        <f t="shared" ca="1" si="0"/>
        <v>0.37000931712962964</v>
      </c>
    </row>
    <row r="10" spans="1:8" x14ac:dyDescent="0.2">
      <c r="A10" s="1" t="s">
        <v>115</v>
      </c>
      <c r="B10" s="1" t="s">
        <v>14</v>
      </c>
      <c r="C10" s="1">
        <v>23</v>
      </c>
      <c r="D10" s="1" t="s">
        <v>9</v>
      </c>
      <c r="E10" s="1" t="s">
        <v>13</v>
      </c>
      <c r="F10" s="4">
        <v>41914</v>
      </c>
      <c r="G10" s="5">
        <v>0.37135863425925925</v>
      </c>
      <c r="H10" s="6">
        <f t="shared" ca="1" si="0"/>
        <v>0.37135863425925925</v>
      </c>
    </row>
    <row r="11" spans="1:8" x14ac:dyDescent="0.2">
      <c r="A11" s="1" t="s">
        <v>111</v>
      </c>
      <c r="B11" s="1" t="s">
        <v>15</v>
      </c>
      <c r="C11" s="1">
        <v>22</v>
      </c>
      <c r="D11" s="1" t="s">
        <v>16</v>
      </c>
      <c r="E11" s="1" t="s">
        <v>3</v>
      </c>
      <c r="F11" s="4">
        <v>41914</v>
      </c>
      <c r="G11" s="5">
        <v>0.3722975925925926</v>
      </c>
      <c r="H11" s="6">
        <f t="shared" ca="1" si="0"/>
        <v>0.3722975925925926</v>
      </c>
    </row>
    <row r="12" spans="1:8" x14ac:dyDescent="0.2">
      <c r="A12" s="1" t="s">
        <v>109</v>
      </c>
      <c r="B12" s="1" t="s">
        <v>17</v>
      </c>
      <c r="C12" s="1">
        <v>11</v>
      </c>
      <c r="D12" s="1" t="s">
        <v>7</v>
      </c>
      <c r="E12" s="1" t="s">
        <v>13</v>
      </c>
      <c r="F12" s="4">
        <v>41914</v>
      </c>
      <c r="G12" s="5">
        <v>0.37250868055555553</v>
      </c>
      <c r="H12" s="6">
        <f t="shared" ca="1" si="0"/>
        <v>0.37250868055555553</v>
      </c>
    </row>
    <row r="13" spans="1:8" x14ac:dyDescent="0.2">
      <c r="A13" s="1" t="s">
        <v>107</v>
      </c>
      <c r="B13" s="1" t="s">
        <v>18</v>
      </c>
      <c r="C13" s="1">
        <v>10</v>
      </c>
      <c r="D13" s="1" t="s">
        <v>2</v>
      </c>
      <c r="E13" s="1" t="s">
        <v>3</v>
      </c>
      <c r="F13" s="4">
        <v>41914</v>
      </c>
      <c r="G13" s="5">
        <v>0.37276577546296297</v>
      </c>
      <c r="H13" s="6">
        <f t="shared" ca="1" si="0"/>
        <v>0.37276577546296297</v>
      </c>
    </row>
    <row r="14" spans="1:8" x14ac:dyDescent="0.2">
      <c r="A14" s="1" t="s">
        <v>112</v>
      </c>
      <c r="B14" s="1" t="s">
        <v>19</v>
      </c>
      <c r="C14" s="1">
        <v>21</v>
      </c>
      <c r="D14" s="1" t="s">
        <v>20</v>
      </c>
      <c r="E14" s="1" t="s">
        <v>3</v>
      </c>
      <c r="F14" s="4">
        <v>41914</v>
      </c>
      <c r="G14" s="5">
        <v>0.37327217592592593</v>
      </c>
      <c r="H14" s="6">
        <f t="shared" ca="1" si="0"/>
        <v>0.37327217592592593</v>
      </c>
    </row>
    <row r="15" spans="1:8" x14ac:dyDescent="0.2">
      <c r="A15" s="1" t="s">
        <v>108</v>
      </c>
      <c r="B15" s="1" t="s">
        <v>21</v>
      </c>
      <c r="C15" s="1">
        <v>14</v>
      </c>
      <c r="D15" s="1" t="s">
        <v>5</v>
      </c>
      <c r="E15" s="1" t="s">
        <v>13</v>
      </c>
      <c r="F15" s="4">
        <v>41914</v>
      </c>
      <c r="G15" s="5">
        <v>0.37342893518518516</v>
      </c>
      <c r="H15" s="6">
        <f t="shared" ca="1" si="0"/>
        <v>0.37342893518518516</v>
      </c>
    </row>
    <row r="16" spans="1:8" x14ac:dyDescent="0.2">
      <c r="A16" s="1" t="s">
        <v>113</v>
      </c>
      <c r="B16" s="1" t="s">
        <v>22</v>
      </c>
      <c r="C16" s="1">
        <v>24</v>
      </c>
      <c r="D16" s="1" t="s">
        <v>23</v>
      </c>
      <c r="E16" s="1" t="s">
        <v>3</v>
      </c>
      <c r="F16" s="4">
        <v>41914</v>
      </c>
      <c r="G16" s="5">
        <v>0.3741364699074074</v>
      </c>
      <c r="H16" s="6">
        <f t="shared" ca="1" si="0"/>
        <v>0.3741364699074074</v>
      </c>
    </row>
    <row r="17" spans="1:8" x14ac:dyDescent="0.2">
      <c r="A17" s="1" t="s">
        <v>107</v>
      </c>
      <c r="B17" s="1" t="s">
        <v>24</v>
      </c>
      <c r="C17" s="1">
        <v>10</v>
      </c>
      <c r="D17" s="1" t="s">
        <v>2</v>
      </c>
      <c r="E17" s="1" t="s">
        <v>13</v>
      </c>
      <c r="F17" s="4">
        <v>41914</v>
      </c>
      <c r="G17" s="5">
        <v>0.37416325231481484</v>
      </c>
      <c r="H17" s="6">
        <f t="shared" ca="1" si="0"/>
        <v>0.37416325231481484</v>
      </c>
    </row>
    <row r="18" spans="1:8" x14ac:dyDescent="0.2">
      <c r="A18" s="1" t="s">
        <v>111</v>
      </c>
      <c r="B18" s="1" t="s">
        <v>25</v>
      </c>
      <c r="C18" s="1">
        <v>22</v>
      </c>
      <c r="D18" s="1" t="s">
        <v>16</v>
      </c>
      <c r="E18" s="1" t="s">
        <v>13</v>
      </c>
      <c r="F18" s="4">
        <v>41914</v>
      </c>
      <c r="G18" s="5">
        <v>0.37495594907407409</v>
      </c>
      <c r="H18" s="6">
        <f t="shared" ca="1" si="0"/>
        <v>0.37495594907407409</v>
      </c>
    </row>
    <row r="19" spans="1:8" x14ac:dyDescent="0.2">
      <c r="A19" s="1" t="s">
        <v>112</v>
      </c>
      <c r="B19" s="1" t="s">
        <v>26</v>
      </c>
      <c r="C19" s="1">
        <v>21</v>
      </c>
      <c r="D19" s="1" t="s">
        <v>27</v>
      </c>
      <c r="E19" s="1" t="s">
        <v>13</v>
      </c>
      <c r="F19" s="4">
        <v>41914</v>
      </c>
      <c r="G19" s="5">
        <v>0.37560560185185188</v>
      </c>
      <c r="H19" s="6">
        <f t="shared" ca="1" si="0"/>
        <v>0.37560560185185188</v>
      </c>
    </row>
    <row r="20" spans="1:8" x14ac:dyDescent="0.2">
      <c r="A20" s="1" t="s">
        <v>109</v>
      </c>
      <c r="B20" s="1" t="s">
        <v>28</v>
      </c>
      <c r="C20" s="1">
        <v>11</v>
      </c>
      <c r="D20" s="1" t="s">
        <v>7</v>
      </c>
      <c r="E20" s="1" t="s">
        <v>29</v>
      </c>
      <c r="F20" s="4">
        <v>41914</v>
      </c>
      <c r="G20" s="5">
        <v>0.37606967592592594</v>
      </c>
      <c r="H20" s="6">
        <f t="shared" ca="1" si="0"/>
        <v>0.37606967592592594</v>
      </c>
    </row>
    <row r="21" spans="1:8" x14ac:dyDescent="0.2">
      <c r="A21" s="1" t="s">
        <v>111</v>
      </c>
      <c r="B21" s="1" t="s">
        <v>30</v>
      </c>
      <c r="C21" s="1">
        <v>22</v>
      </c>
      <c r="D21" s="1" t="s">
        <v>16</v>
      </c>
      <c r="E21" s="1" t="s">
        <v>13</v>
      </c>
      <c r="F21" s="4">
        <v>41914</v>
      </c>
      <c r="G21" s="5">
        <v>0.37661267361111112</v>
      </c>
      <c r="H21" s="6">
        <f t="shared" ca="1" si="0"/>
        <v>0.37661267361111112</v>
      </c>
    </row>
    <row r="22" spans="1:8" x14ac:dyDescent="0.2">
      <c r="A22" s="1" t="s">
        <v>112</v>
      </c>
      <c r="B22" s="1" t="s">
        <v>31</v>
      </c>
      <c r="C22" s="1">
        <v>21</v>
      </c>
      <c r="D22" s="1" t="s">
        <v>27</v>
      </c>
      <c r="E22" s="1" t="s">
        <v>13</v>
      </c>
      <c r="F22" s="4">
        <v>41914</v>
      </c>
      <c r="G22" s="5">
        <v>0.37664813657407409</v>
      </c>
      <c r="H22" s="6">
        <f t="shared" ca="1" si="0"/>
        <v>0.37664813657407409</v>
      </c>
    </row>
    <row r="23" spans="1:8" x14ac:dyDescent="0.2">
      <c r="A23" s="1" t="s">
        <v>110</v>
      </c>
      <c r="B23" s="1" t="s">
        <v>32</v>
      </c>
      <c r="C23" s="1">
        <v>13</v>
      </c>
      <c r="D23" s="1" t="s">
        <v>33</v>
      </c>
      <c r="E23" s="1" t="s">
        <v>13</v>
      </c>
      <c r="F23" s="4">
        <v>41914</v>
      </c>
      <c r="G23" s="5">
        <v>0.37748703703703707</v>
      </c>
      <c r="H23" s="6">
        <f t="shared" ca="1" si="0"/>
        <v>0.37748703703703707</v>
      </c>
    </row>
    <row r="24" spans="1:8" x14ac:dyDescent="0.2">
      <c r="A24" s="1" t="s">
        <v>115</v>
      </c>
      <c r="B24" s="1" t="s">
        <v>34</v>
      </c>
      <c r="C24" s="1">
        <v>23</v>
      </c>
      <c r="D24" s="1" t="s">
        <v>9</v>
      </c>
      <c r="E24" s="1" t="s">
        <v>29</v>
      </c>
      <c r="F24" s="4">
        <v>41914</v>
      </c>
      <c r="G24" s="5">
        <v>0.37848604166666666</v>
      </c>
      <c r="H24" s="6">
        <f t="shared" ca="1" si="0"/>
        <v>0.37848604166666666</v>
      </c>
    </row>
    <row r="25" spans="1:8" x14ac:dyDescent="0.2">
      <c r="A25" s="1" t="s">
        <v>109</v>
      </c>
      <c r="B25" s="1" t="s">
        <v>35</v>
      </c>
      <c r="C25" s="1">
        <v>11</v>
      </c>
      <c r="D25" s="1" t="s">
        <v>7</v>
      </c>
      <c r="E25" s="1" t="s">
        <v>36</v>
      </c>
      <c r="F25" s="4">
        <v>41914</v>
      </c>
      <c r="G25" s="5">
        <v>0.37852754629629631</v>
      </c>
      <c r="H25" s="6">
        <f t="shared" ca="1" si="0"/>
        <v>0.37852754629629631</v>
      </c>
    </row>
    <row r="26" spans="1:8" x14ac:dyDescent="0.2">
      <c r="A26" s="1" t="s">
        <v>108</v>
      </c>
      <c r="B26" s="1" t="s">
        <v>37</v>
      </c>
      <c r="C26" s="1">
        <v>14</v>
      </c>
      <c r="D26" s="1" t="s">
        <v>5</v>
      </c>
      <c r="E26" s="1" t="s">
        <v>29</v>
      </c>
      <c r="F26" s="4">
        <v>41914</v>
      </c>
      <c r="G26" s="5">
        <v>0.37853429398148147</v>
      </c>
      <c r="H26" s="6">
        <f t="shared" ca="1" si="0"/>
        <v>0.37853429398148147</v>
      </c>
    </row>
    <row r="27" spans="1:8" x14ac:dyDescent="0.2">
      <c r="A27" s="1" t="s">
        <v>113</v>
      </c>
      <c r="B27" s="1" t="s">
        <v>38</v>
      </c>
      <c r="C27" s="1">
        <v>24</v>
      </c>
      <c r="D27" s="1" t="s">
        <v>23</v>
      </c>
      <c r="E27" s="1" t="s">
        <v>3</v>
      </c>
      <c r="F27" s="4">
        <v>41914</v>
      </c>
      <c r="G27" s="5">
        <v>0.37880106481481479</v>
      </c>
      <c r="H27" s="6">
        <f t="shared" ca="1" si="0"/>
        <v>0.37880106481481479</v>
      </c>
    </row>
    <row r="28" spans="1:8" x14ac:dyDescent="0.2">
      <c r="A28" s="1" t="s">
        <v>108</v>
      </c>
      <c r="B28" s="1" t="s">
        <v>39</v>
      </c>
      <c r="C28" s="1">
        <v>14</v>
      </c>
      <c r="D28" s="1" t="s">
        <v>5</v>
      </c>
      <c r="E28" s="1" t="s">
        <v>29</v>
      </c>
      <c r="F28" s="4">
        <v>41914</v>
      </c>
      <c r="G28" s="5">
        <v>0.37926112268518519</v>
      </c>
      <c r="H28" s="6">
        <f t="shared" ca="1" si="0"/>
        <v>0.37926112268518519</v>
      </c>
    </row>
    <row r="29" spans="1:8" x14ac:dyDescent="0.2">
      <c r="A29" s="1" t="s">
        <v>108</v>
      </c>
      <c r="B29" s="1" t="s">
        <v>40</v>
      </c>
      <c r="C29" s="1">
        <v>14</v>
      </c>
      <c r="D29" s="1" t="s">
        <v>5</v>
      </c>
      <c r="E29" s="1" t="s">
        <v>29</v>
      </c>
      <c r="F29" s="4">
        <v>41914</v>
      </c>
      <c r="G29" s="5">
        <v>0.37945045138888894</v>
      </c>
      <c r="H29" s="6">
        <f t="shared" ca="1" si="0"/>
        <v>0.37945045138888894</v>
      </c>
    </row>
    <row r="30" spans="1:8" x14ac:dyDescent="0.2">
      <c r="A30" s="1" t="s">
        <v>113</v>
      </c>
      <c r="B30" s="1" t="s">
        <v>41</v>
      </c>
      <c r="C30" s="1">
        <v>24</v>
      </c>
      <c r="D30" s="1" t="s">
        <v>23</v>
      </c>
      <c r="E30" s="1" t="s">
        <v>13</v>
      </c>
      <c r="F30" s="4">
        <v>41914</v>
      </c>
      <c r="G30" s="5">
        <v>0.37975081018518519</v>
      </c>
      <c r="H30" s="6">
        <f t="shared" ca="1" si="0"/>
        <v>0.37975081018518519</v>
      </c>
    </row>
    <row r="31" spans="1:8" x14ac:dyDescent="0.2">
      <c r="A31" s="1" t="s">
        <v>108</v>
      </c>
      <c r="B31" s="1" t="s">
        <v>42</v>
      </c>
      <c r="C31" s="1">
        <v>14</v>
      </c>
      <c r="D31" s="1" t="s">
        <v>5</v>
      </c>
      <c r="E31" s="1" t="s">
        <v>36</v>
      </c>
      <c r="F31" s="4">
        <v>41914</v>
      </c>
      <c r="G31" s="5">
        <v>0.38020900462962964</v>
      </c>
      <c r="H31" s="6">
        <f t="shared" ca="1" si="0"/>
        <v>0.38020900462962964</v>
      </c>
    </row>
    <row r="32" spans="1:8" x14ac:dyDescent="0.2">
      <c r="A32" s="1" t="s">
        <v>112</v>
      </c>
      <c r="B32" s="1" t="s">
        <v>43</v>
      </c>
      <c r="C32" s="1">
        <v>21</v>
      </c>
      <c r="D32" s="1" t="s">
        <v>27</v>
      </c>
      <c r="E32" s="1" t="s">
        <v>13</v>
      </c>
      <c r="F32" s="4">
        <v>41914</v>
      </c>
      <c r="G32" s="5">
        <v>0.3803488888888889</v>
      </c>
      <c r="H32" s="6">
        <f t="shared" ca="1" si="0"/>
        <v>0.3803488888888889</v>
      </c>
    </row>
    <row r="33" spans="1:8" x14ac:dyDescent="0.2">
      <c r="A33" s="1" t="s">
        <v>111</v>
      </c>
      <c r="B33" s="1" t="s">
        <v>44</v>
      </c>
      <c r="C33" s="1">
        <v>7</v>
      </c>
      <c r="D33" s="1" t="s">
        <v>16</v>
      </c>
      <c r="E33" s="1" t="s">
        <v>29</v>
      </c>
      <c r="F33" s="4">
        <v>41914</v>
      </c>
      <c r="G33" s="5">
        <v>0.38074708333333335</v>
      </c>
      <c r="H33" s="6">
        <f t="shared" ca="1" si="0"/>
        <v>0.38074708333333335</v>
      </c>
    </row>
    <row r="34" spans="1:8" x14ac:dyDescent="0.2">
      <c r="A34" s="1" t="s">
        <v>111</v>
      </c>
      <c r="B34" s="1" t="s">
        <v>45</v>
      </c>
      <c r="C34" s="1">
        <v>7</v>
      </c>
      <c r="D34" s="1" t="s">
        <v>16</v>
      </c>
      <c r="E34" s="1" t="s">
        <v>29</v>
      </c>
      <c r="F34" s="4">
        <v>41914</v>
      </c>
      <c r="G34" s="5">
        <v>0.3816261226851852</v>
      </c>
      <c r="H34" s="6">
        <f t="shared" ca="1" si="0"/>
        <v>0.3816261226851852</v>
      </c>
    </row>
    <row r="35" spans="1:8" x14ac:dyDescent="0.2">
      <c r="A35" s="1" t="s">
        <v>111</v>
      </c>
      <c r="B35" s="1" t="s">
        <v>46</v>
      </c>
      <c r="C35" s="1">
        <v>7</v>
      </c>
      <c r="D35" s="1" t="s">
        <v>16</v>
      </c>
      <c r="E35" s="1" t="s">
        <v>29</v>
      </c>
      <c r="F35" s="4">
        <v>41914</v>
      </c>
      <c r="G35" s="5">
        <v>0.38244065972222224</v>
      </c>
      <c r="H35" s="6">
        <f t="shared" ca="1" si="0"/>
        <v>0.38244065972222224</v>
      </c>
    </row>
    <row r="36" spans="1:8" x14ac:dyDescent="0.2">
      <c r="A36" s="1" t="s">
        <v>110</v>
      </c>
      <c r="B36" s="1" t="s">
        <v>47</v>
      </c>
      <c r="C36" s="1">
        <v>13</v>
      </c>
      <c r="D36" s="1" t="s">
        <v>33</v>
      </c>
      <c r="E36" s="1" t="s">
        <v>13</v>
      </c>
      <c r="F36" s="4">
        <v>41914</v>
      </c>
      <c r="G36" s="5">
        <v>0.38248782407407406</v>
      </c>
      <c r="H36" s="6">
        <f t="shared" ca="1" si="0"/>
        <v>0.38248782407407406</v>
      </c>
    </row>
    <row r="37" spans="1:8" x14ac:dyDescent="0.2">
      <c r="A37" s="1" t="s">
        <v>115</v>
      </c>
      <c r="B37" s="1" t="s">
        <v>48</v>
      </c>
      <c r="C37" s="1">
        <v>23</v>
      </c>
      <c r="D37" s="1" t="s">
        <v>9</v>
      </c>
      <c r="E37" s="1" t="s">
        <v>36</v>
      </c>
      <c r="F37" s="4">
        <v>41914</v>
      </c>
      <c r="G37" s="5">
        <v>0.38265596064814816</v>
      </c>
      <c r="H37" s="6">
        <f t="shared" ca="1" si="0"/>
        <v>0.38265596064814816</v>
      </c>
    </row>
    <row r="38" spans="1:8" x14ac:dyDescent="0.2">
      <c r="A38" s="1" t="s">
        <v>111</v>
      </c>
      <c r="B38" s="1" t="s">
        <v>49</v>
      </c>
      <c r="C38" s="1">
        <v>7</v>
      </c>
      <c r="D38" s="1" t="s">
        <v>16</v>
      </c>
      <c r="E38" s="1" t="s">
        <v>29</v>
      </c>
      <c r="F38" s="4">
        <v>41914</v>
      </c>
      <c r="G38" s="5">
        <v>0.38269517361111111</v>
      </c>
      <c r="H38" s="6">
        <f t="shared" ca="1" si="0"/>
        <v>0.38269517361111111</v>
      </c>
    </row>
    <row r="39" spans="1:8" x14ac:dyDescent="0.2">
      <c r="A39" s="1" t="s">
        <v>107</v>
      </c>
      <c r="B39" s="1" t="s">
        <v>50</v>
      </c>
      <c r="C39" s="1">
        <v>10</v>
      </c>
      <c r="D39" s="1" t="s">
        <v>2</v>
      </c>
      <c r="E39" s="1" t="s">
        <v>29</v>
      </c>
      <c r="F39" s="4">
        <v>41914</v>
      </c>
      <c r="G39" s="5">
        <v>0.3834499305555556</v>
      </c>
      <c r="H39" s="6">
        <f t="shared" ca="1" si="0"/>
        <v>0.3834499305555556</v>
      </c>
    </row>
    <row r="40" spans="1:8" x14ac:dyDescent="0.2">
      <c r="A40" s="1" t="s">
        <v>107</v>
      </c>
      <c r="B40" s="1" t="s">
        <v>51</v>
      </c>
      <c r="C40" s="1">
        <v>10</v>
      </c>
      <c r="D40" s="1" t="s">
        <v>2</v>
      </c>
      <c r="E40" s="1" t="s">
        <v>29</v>
      </c>
      <c r="F40" s="4">
        <v>41914</v>
      </c>
      <c r="G40" s="5">
        <v>0.38431753472222224</v>
      </c>
      <c r="H40" s="6">
        <f t="shared" ca="1" si="0"/>
        <v>0.38431753472222224</v>
      </c>
    </row>
    <row r="41" spans="1:8" x14ac:dyDescent="0.2">
      <c r="A41" s="1" t="s">
        <v>109</v>
      </c>
      <c r="B41" s="1" t="s">
        <v>52</v>
      </c>
      <c r="C41" s="1">
        <v>11</v>
      </c>
      <c r="D41" s="1" t="s">
        <v>7</v>
      </c>
      <c r="E41" s="1" t="s">
        <v>0</v>
      </c>
      <c r="F41" s="4">
        <v>41914</v>
      </c>
      <c r="G41" s="5">
        <v>0.38464648148148145</v>
      </c>
      <c r="H41" s="6">
        <f t="shared" ca="1" si="0"/>
        <v>0.38464648148148145</v>
      </c>
    </row>
    <row r="42" spans="1:8" x14ac:dyDescent="0.2">
      <c r="A42" s="1" t="s">
        <v>112</v>
      </c>
      <c r="B42" s="1" t="s">
        <v>53</v>
      </c>
      <c r="C42" s="1">
        <v>21</v>
      </c>
      <c r="D42" s="1" t="s">
        <v>27</v>
      </c>
      <c r="E42" s="1" t="s">
        <v>29</v>
      </c>
      <c r="F42" s="4">
        <v>41914</v>
      </c>
      <c r="G42" s="5">
        <v>0.38474774305555554</v>
      </c>
      <c r="H42" s="6">
        <f t="shared" ca="1" si="0"/>
        <v>0.38474774305555554</v>
      </c>
    </row>
    <row r="43" spans="1:8" x14ac:dyDescent="0.2">
      <c r="A43" s="1" t="s">
        <v>110</v>
      </c>
      <c r="B43" s="1" t="s">
        <v>54</v>
      </c>
      <c r="C43" s="1">
        <v>13</v>
      </c>
      <c r="D43" s="1" t="s">
        <v>33</v>
      </c>
      <c r="E43" s="1" t="s">
        <v>29</v>
      </c>
      <c r="F43" s="4">
        <v>41914</v>
      </c>
      <c r="G43" s="5">
        <v>0.38546843749999998</v>
      </c>
      <c r="H43" s="6">
        <f t="shared" ca="1" si="0"/>
        <v>0.38546843749999998</v>
      </c>
    </row>
    <row r="44" spans="1:8" x14ac:dyDescent="0.2">
      <c r="A44" s="1" t="s">
        <v>115</v>
      </c>
      <c r="B44" s="1" t="s">
        <v>55</v>
      </c>
      <c r="C44" s="1">
        <v>23</v>
      </c>
      <c r="D44" s="1" t="s">
        <v>9</v>
      </c>
      <c r="E44" s="1" t="s">
        <v>0</v>
      </c>
      <c r="F44" s="4">
        <v>41914</v>
      </c>
      <c r="G44" s="5">
        <v>0.38599196759259263</v>
      </c>
      <c r="H44" s="6">
        <f t="shared" ca="1" si="0"/>
        <v>0.38599196759259263</v>
      </c>
    </row>
    <row r="45" spans="1:8" x14ac:dyDescent="0.2">
      <c r="A45" s="1" t="s">
        <v>114</v>
      </c>
      <c r="B45" s="1" t="s">
        <v>56</v>
      </c>
      <c r="C45" s="1">
        <v>9</v>
      </c>
      <c r="D45" s="1" t="s">
        <v>57</v>
      </c>
      <c r="E45" s="1" t="s">
        <v>3</v>
      </c>
      <c r="F45" s="4">
        <v>41914</v>
      </c>
      <c r="G45" s="5">
        <v>0.38652274305555556</v>
      </c>
      <c r="H45" s="6">
        <f t="shared" ca="1" si="0"/>
        <v>0.38652274305555556</v>
      </c>
    </row>
    <row r="46" spans="1:8" x14ac:dyDescent="0.2">
      <c r="A46" s="1" t="s">
        <v>112</v>
      </c>
      <c r="B46" s="1" t="s">
        <v>58</v>
      </c>
      <c r="C46" s="1">
        <v>21</v>
      </c>
      <c r="D46" s="1" t="s">
        <v>27</v>
      </c>
      <c r="E46" s="1" t="s">
        <v>36</v>
      </c>
      <c r="F46" s="4">
        <v>41914</v>
      </c>
      <c r="G46" s="5">
        <v>0.3867498958333333</v>
      </c>
      <c r="H46" s="6">
        <f t="shared" ca="1" si="0"/>
        <v>0.3867498958333333</v>
      </c>
    </row>
    <row r="47" spans="1:8" x14ac:dyDescent="0.2">
      <c r="A47" s="1" t="s">
        <v>110</v>
      </c>
      <c r="B47" s="1" t="s">
        <v>59</v>
      </c>
      <c r="C47" s="1">
        <v>13</v>
      </c>
      <c r="D47" s="1" t="s">
        <v>33</v>
      </c>
      <c r="E47" s="1" t="s">
        <v>29</v>
      </c>
      <c r="F47" s="4">
        <v>41914</v>
      </c>
      <c r="G47" s="5">
        <v>0.38694218750000003</v>
      </c>
      <c r="H47" s="6">
        <f t="shared" ca="1" si="0"/>
        <v>0.38694218750000003</v>
      </c>
    </row>
    <row r="48" spans="1:8" x14ac:dyDescent="0.2">
      <c r="A48" s="1" t="s">
        <v>111</v>
      </c>
      <c r="B48" s="1" t="s">
        <v>60</v>
      </c>
      <c r="C48" s="1">
        <v>22</v>
      </c>
      <c r="D48" s="1" t="s">
        <v>16</v>
      </c>
      <c r="E48" s="1" t="s">
        <v>36</v>
      </c>
      <c r="F48" s="4">
        <v>41914</v>
      </c>
      <c r="G48" s="5">
        <v>0.38731407407407409</v>
      </c>
      <c r="H48" s="6">
        <f t="shared" ca="1" si="0"/>
        <v>0.38731407407407409</v>
      </c>
    </row>
    <row r="49" spans="1:8" x14ac:dyDescent="0.2">
      <c r="A49" s="1" t="s">
        <v>107</v>
      </c>
      <c r="B49" s="1" t="s">
        <v>61</v>
      </c>
      <c r="C49" s="1">
        <v>10</v>
      </c>
      <c r="D49" s="1" t="s">
        <v>2</v>
      </c>
      <c r="E49" s="1" t="s">
        <v>29</v>
      </c>
      <c r="F49" s="4">
        <v>41914</v>
      </c>
      <c r="G49" s="5">
        <v>0.38844515046296296</v>
      </c>
      <c r="H49" s="6">
        <f t="shared" ca="1" si="0"/>
        <v>0.38844515046296296</v>
      </c>
    </row>
    <row r="50" spans="1:8" x14ac:dyDescent="0.2">
      <c r="A50" s="1" t="s">
        <v>113</v>
      </c>
      <c r="B50" s="1" t="s">
        <v>62</v>
      </c>
      <c r="C50" s="1">
        <v>24</v>
      </c>
      <c r="D50" s="1" t="s">
        <v>23</v>
      </c>
      <c r="E50" s="1" t="s">
        <v>29</v>
      </c>
      <c r="F50" s="4">
        <v>41914</v>
      </c>
      <c r="G50" s="5">
        <v>0.38873173611111111</v>
      </c>
      <c r="H50" s="6">
        <f t="shared" ca="1" si="0"/>
        <v>0.38873173611111111</v>
      </c>
    </row>
    <row r="51" spans="1:8" x14ac:dyDescent="0.2">
      <c r="A51" s="1" t="s">
        <v>107</v>
      </c>
      <c r="B51" s="1" t="s">
        <v>63</v>
      </c>
      <c r="C51" s="1">
        <v>10</v>
      </c>
      <c r="D51" s="1" t="s">
        <v>2</v>
      </c>
      <c r="E51" s="1" t="s">
        <v>29</v>
      </c>
      <c r="F51" s="4">
        <v>41914</v>
      </c>
      <c r="G51" s="5">
        <v>0.38893027777777772</v>
      </c>
      <c r="H51" s="6">
        <f t="shared" ca="1" si="0"/>
        <v>0.38893027777777772</v>
      </c>
    </row>
    <row r="52" spans="1:8" x14ac:dyDescent="0.2">
      <c r="A52" s="1" t="s">
        <v>115</v>
      </c>
      <c r="B52" s="1" t="s">
        <v>64</v>
      </c>
      <c r="C52" s="1">
        <v>23</v>
      </c>
      <c r="D52" s="1" t="s">
        <v>9</v>
      </c>
      <c r="E52" s="1" t="s">
        <v>0</v>
      </c>
      <c r="F52" s="4">
        <v>41914</v>
      </c>
      <c r="G52" s="5">
        <v>0.38948525462962963</v>
      </c>
      <c r="H52" s="6">
        <f t="shared" ca="1" si="0"/>
        <v>0.38948525462962963</v>
      </c>
    </row>
    <row r="53" spans="1:8" x14ac:dyDescent="0.2">
      <c r="A53" s="1" t="s">
        <v>107</v>
      </c>
      <c r="B53" s="1" t="s">
        <v>65</v>
      </c>
      <c r="C53" s="1">
        <v>10</v>
      </c>
      <c r="D53" s="1" t="s">
        <v>2</v>
      </c>
      <c r="E53" s="1" t="s">
        <v>29</v>
      </c>
      <c r="F53" s="4">
        <v>41914</v>
      </c>
      <c r="G53" s="5">
        <v>0.38983924768518524</v>
      </c>
      <c r="H53" s="6">
        <f t="shared" ca="1" si="0"/>
        <v>0.38983924768518524</v>
      </c>
    </row>
    <row r="54" spans="1:8" x14ac:dyDescent="0.2">
      <c r="A54" s="1" t="s">
        <v>108</v>
      </c>
      <c r="B54" s="1" t="s">
        <v>66</v>
      </c>
      <c r="C54" s="1">
        <v>14</v>
      </c>
      <c r="D54" s="1" t="s">
        <v>5</v>
      </c>
      <c r="E54" s="1" t="s">
        <v>0</v>
      </c>
      <c r="F54" s="4">
        <v>41914</v>
      </c>
      <c r="G54" s="5">
        <v>0.39002744212962964</v>
      </c>
      <c r="H54" s="6">
        <f t="shared" ca="1" si="0"/>
        <v>0.39002744212962964</v>
      </c>
    </row>
    <row r="55" spans="1:8" x14ac:dyDescent="0.2">
      <c r="A55" s="1" t="s">
        <v>111</v>
      </c>
      <c r="B55" s="1" t="s">
        <v>67</v>
      </c>
      <c r="C55" s="1">
        <v>22</v>
      </c>
      <c r="D55" s="1" t="s">
        <v>16</v>
      </c>
      <c r="E55" s="1" t="s">
        <v>0</v>
      </c>
      <c r="F55" s="4">
        <v>41914</v>
      </c>
      <c r="G55" s="5">
        <v>0.39006167824074073</v>
      </c>
      <c r="H55" s="6">
        <f t="shared" ca="1" si="0"/>
        <v>0.39006167824074073</v>
      </c>
    </row>
    <row r="56" spans="1:8" x14ac:dyDescent="0.2">
      <c r="A56" s="1" t="s">
        <v>107</v>
      </c>
      <c r="B56" s="1" t="s">
        <v>68</v>
      </c>
      <c r="C56" s="1">
        <v>10</v>
      </c>
      <c r="D56" s="1" t="s">
        <v>2</v>
      </c>
      <c r="E56" s="1" t="s">
        <v>29</v>
      </c>
      <c r="F56" s="4">
        <v>41914</v>
      </c>
      <c r="G56" s="5">
        <v>0.39079850694444446</v>
      </c>
      <c r="H56" s="6">
        <f t="shared" ca="1" si="0"/>
        <v>0.39079850694444446</v>
      </c>
    </row>
    <row r="57" spans="1:8" x14ac:dyDescent="0.2">
      <c r="A57" s="1" t="s">
        <v>115</v>
      </c>
      <c r="B57" s="1" t="s">
        <v>69</v>
      </c>
      <c r="C57" s="1">
        <v>23</v>
      </c>
      <c r="D57" s="1" t="s">
        <v>9</v>
      </c>
      <c r="E57" s="1" t="s">
        <v>0</v>
      </c>
      <c r="F57" s="4">
        <v>41914</v>
      </c>
      <c r="G57" s="5">
        <v>0.39128326388888884</v>
      </c>
      <c r="H57" s="6">
        <f t="shared" ca="1" si="0"/>
        <v>0.39128326388888884</v>
      </c>
    </row>
    <row r="58" spans="1:8" x14ac:dyDescent="0.2">
      <c r="A58" s="1" t="s">
        <v>112</v>
      </c>
      <c r="B58" s="1" t="s">
        <v>70</v>
      </c>
      <c r="C58" s="1">
        <v>21</v>
      </c>
      <c r="D58" s="1" t="s">
        <v>71</v>
      </c>
      <c r="E58" s="1" t="s">
        <v>0</v>
      </c>
      <c r="F58" s="4">
        <v>41914</v>
      </c>
      <c r="G58" s="5">
        <v>0.39158699074074077</v>
      </c>
      <c r="H58" s="6">
        <f t="shared" ca="1" si="0"/>
        <v>0.39158699074074077</v>
      </c>
    </row>
    <row r="59" spans="1:8" x14ac:dyDescent="0.2">
      <c r="A59" s="1" t="s">
        <v>115</v>
      </c>
      <c r="B59" s="1" t="s">
        <v>72</v>
      </c>
      <c r="C59" s="1">
        <v>23</v>
      </c>
      <c r="D59" s="1" t="s">
        <v>9</v>
      </c>
      <c r="E59" s="1" t="s">
        <v>0</v>
      </c>
      <c r="F59" s="4">
        <v>41914</v>
      </c>
      <c r="G59" s="5">
        <v>0.39338211805555551</v>
      </c>
      <c r="H59" s="6">
        <f t="shared" ca="1" si="0"/>
        <v>0.39338211805555551</v>
      </c>
    </row>
    <row r="60" spans="1:8" x14ac:dyDescent="0.2">
      <c r="A60" s="1" t="s">
        <v>112</v>
      </c>
      <c r="B60" s="1" t="s">
        <v>73</v>
      </c>
      <c r="C60" s="1">
        <v>21</v>
      </c>
      <c r="D60" s="1" t="s">
        <v>71</v>
      </c>
      <c r="E60" s="1" t="s">
        <v>0</v>
      </c>
      <c r="F60" s="4">
        <v>41914</v>
      </c>
      <c r="G60" s="5">
        <v>0.393406087962963</v>
      </c>
      <c r="H60" s="6">
        <f t="shared" ca="1" si="0"/>
        <v>0.393406087962963</v>
      </c>
    </row>
    <row r="61" spans="1:8" x14ac:dyDescent="0.2">
      <c r="A61" s="1" t="s">
        <v>112</v>
      </c>
      <c r="B61" s="1" t="s">
        <v>74</v>
      </c>
      <c r="C61" s="1">
        <v>21</v>
      </c>
      <c r="D61" s="1" t="s">
        <v>71</v>
      </c>
      <c r="E61" s="1" t="s">
        <v>0</v>
      </c>
      <c r="F61" s="4">
        <v>41914</v>
      </c>
      <c r="G61" s="5">
        <v>0.39384607638888891</v>
      </c>
      <c r="H61" s="6">
        <f t="shared" ca="1" si="0"/>
        <v>0.39384607638888891</v>
      </c>
    </row>
    <row r="62" spans="1:8" x14ac:dyDescent="0.2">
      <c r="A62" s="1" t="s">
        <v>113</v>
      </c>
      <c r="B62" s="1" t="s">
        <v>75</v>
      </c>
      <c r="C62" s="1">
        <v>24</v>
      </c>
      <c r="D62" s="1" t="s">
        <v>23</v>
      </c>
      <c r="E62" s="1" t="s">
        <v>29</v>
      </c>
      <c r="F62" s="4">
        <v>41914</v>
      </c>
      <c r="G62" s="5">
        <v>0.39414243055555559</v>
      </c>
      <c r="H62" s="6">
        <f t="shared" ref="H62:H78" ca="1" si="1">G62</f>
        <v>0.39414243055555559</v>
      </c>
    </row>
    <row r="63" spans="1:8" x14ac:dyDescent="0.2">
      <c r="A63" s="1" t="s">
        <v>107</v>
      </c>
      <c r="B63" s="1" t="s">
        <v>76</v>
      </c>
      <c r="C63" s="1">
        <v>10</v>
      </c>
      <c r="D63" s="1" t="s">
        <v>2</v>
      </c>
      <c r="E63" s="1" t="s">
        <v>36</v>
      </c>
      <c r="F63" s="4">
        <v>41914</v>
      </c>
      <c r="G63" s="5">
        <v>0.39584870370370373</v>
      </c>
      <c r="H63" s="6">
        <f t="shared" ca="1" si="1"/>
        <v>0.39584870370370373</v>
      </c>
    </row>
    <row r="64" spans="1:8" x14ac:dyDescent="0.2">
      <c r="A64" s="1" t="s">
        <v>112</v>
      </c>
      <c r="B64" s="1" t="s">
        <v>77</v>
      </c>
      <c r="C64" s="1">
        <v>21</v>
      </c>
      <c r="D64" s="1" t="s">
        <v>71</v>
      </c>
      <c r="E64" s="1" t="s">
        <v>0</v>
      </c>
      <c r="F64" s="4">
        <v>41914</v>
      </c>
      <c r="G64" s="5">
        <v>0.39646769675925925</v>
      </c>
      <c r="H64" s="6">
        <f t="shared" ca="1" si="1"/>
        <v>0.39646769675925925</v>
      </c>
    </row>
    <row r="65" spans="1:8" x14ac:dyDescent="0.2">
      <c r="A65" s="1" t="s">
        <v>115</v>
      </c>
      <c r="B65" s="1" t="s">
        <v>78</v>
      </c>
      <c r="C65" s="1">
        <v>23</v>
      </c>
      <c r="D65" s="1" t="s">
        <v>9</v>
      </c>
      <c r="E65" s="1" t="s">
        <v>0</v>
      </c>
      <c r="F65" s="4">
        <v>41914</v>
      </c>
      <c r="G65" s="5">
        <v>0.3968142824074074</v>
      </c>
      <c r="H65" s="6">
        <f t="shared" ca="1" si="1"/>
        <v>0.3968142824074074</v>
      </c>
    </row>
    <row r="66" spans="1:8" x14ac:dyDescent="0.2">
      <c r="A66" s="1" t="s">
        <v>115</v>
      </c>
      <c r="B66" s="1" t="s">
        <v>79</v>
      </c>
      <c r="C66" s="1">
        <v>23</v>
      </c>
      <c r="D66" s="1" t="s">
        <v>9</v>
      </c>
      <c r="E66" s="1" t="s">
        <v>0</v>
      </c>
      <c r="F66" s="4">
        <v>41914</v>
      </c>
      <c r="G66" s="5">
        <v>0.39712354166666669</v>
      </c>
      <c r="H66" s="6">
        <f t="shared" ca="1" si="1"/>
        <v>0.39712354166666669</v>
      </c>
    </row>
    <row r="67" spans="1:8" x14ac:dyDescent="0.2">
      <c r="A67" s="1" t="s">
        <v>110</v>
      </c>
      <c r="B67" s="1" t="s">
        <v>80</v>
      </c>
      <c r="C67" s="1">
        <v>13</v>
      </c>
      <c r="D67" s="1" t="s">
        <v>33</v>
      </c>
      <c r="E67" s="1" t="s">
        <v>29</v>
      </c>
      <c r="F67" s="4">
        <v>41914</v>
      </c>
      <c r="G67" s="5">
        <v>0.39766822916666666</v>
      </c>
      <c r="H67" s="6">
        <f t="shared" ca="1" si="1"/>
        <v>0.39766822916666666</v>
      </c>
    </row>
    <row r="68" spans="1:8" x14ac:dyDescent="0.2">
      <c r="A68" s="1" t="s">
        <v>113</v>
      </c>
      <c r="B68" s="1" t="s">
        <v>81</v>
      </c>
      <c r="C68" s="1">
        <v>24</v>
      </c>
      <c r="D68" s="1" t="s">
        <v>23</v>
      </c>
      <c r="E68" s="1" t="s">
        <v>29</v>
      </c>
      <c r="F68" s="4">
        <v>41914</v>
      </c>
      <c r="G68" s="5">
        <v>0.39793140046296299</v>
      </c>
      <c r="H68" s="6">
        <f t="shared" ca="1" si="1"/>
        <v>0.39793140046296299</v>
      </c>
    </row>
    <row r="69" spans="1:8" x14ac:dyDescent="0.2">
      <c r="A69" s="1" t="s">
        <v>115</v>
      </c>
      <c r="B69" s="1" t="s">
        <v>82</v>
      </c>
      <c r="C69" s="1">
        <v>23</v>
      </c>
      <c r="D69" s="1" t="s">
        <v>9</v>
      </c>
      <c r="E69" s="1" t="s">
        <v>0</v>
      </c>
      <c r="F69" s="4">
        <v>41914</v>
      </c>
      <c r="G69" s="5">
        <v>0.39859099537037035</v>
      </c>
      <c r="H69" s="6">
        <f t="shared" ca="1" si="1"/>
        <v>0.39859099537037035</v>
      </c>
    </row>
    <row r="70" spans="1:8" x14ac:dyDescent="0.2">
      <c r="A70" s="1" t="s">
        <v>111</v>
      </c>
      <c r="B70" s="1" t="s">
        <v>83</v>
      </c>
      <c r="C70" s="1">
        <v>22</v>
      </c>
      <c r="D70" s="1" t="s">
        <v>16</v>
      </c>
      <c r="E70" s="1" t="s">
        <v>0</v>
      </c>
      <c r="F70" s="4">
        <v>41914</v>
      </c>
      <c r="G70" s="5">
        <v>0.39892814814814814</v>
      </c>
      <c r="H70" s="6">
        <f t="shared" ca="1" si="1"/>
        <v>0.39892814814814814</v>
      </c>
    </row>
    <row r="71" spans="1:8" x14ac:dyDescent="0.2">
      <c r="A71" s="1" t="s">
        <v>113</v>
      </c>
      <c r="B71" s="1" t="s">
        <v>84</v>
      </c>
      <c r="C71" s="1">
        <v>24</v>
      </c>
      <c r="D71" s="1" t="s">
        <v>23</v>
      </c>
      <c r="E71" s="1" t="s">
        <v>29</v>
      </c>
      <c r="F71" s="4">
        <v>41914</v>
      </c>
      <c r="G71" s="5">
        <v>0.39913160879629633</v>
      </c>
      <c r="H71" s="6">
        <f t="shared" ca="1" si="1"/>
        <v>0.39913160879629633</v>
      </c>
    </row>
    <row r="72" spans="1:8" x14ac:dyDescent="0.2">
      <c r="A72" s="1" t="s">
        <v>115</v>
      </c>
      <c r="B72" s="1" t="s">
        <v>85</v>
      </c>
      <c r="C72" s="1">
        <v>23</v>
      </c>
      <c r="D72" s="1" t="s">
        <v>9</v>
      </c>
      <c r="E72" s="1" t="s">
        <v>0</v>
      </c>
      <c r="F72" s="4">
        <v>41914</v>
      </c>
      <c r="G72" s="5">
        <v>0.39941655092592593</v>
      </c>
      <c r="H72" s="6">
        <f t="shared" ca="1" si="1"/>
        <v>0.39941655092592593</v>
      </c>
    </row>
    <row r="73" spans="1:8" x14ac:dyDescent="0.2">
      <c r="A73" s="1" t="s">
        <v>113</v>
      </c>
      <c r="B73" s="1" t="s">
        <v>86</v>
      </c>
      <c r="C73" s="1">
        <v>24</v>
      </c>
      <c r="D73" s="1" t="s">
        <v>23</v>
      </c>
      <c r="E73" s="1" t="s">
        <v>0</v>
      </c>
      <c r="F73" s="4">
        <v>41914</v>
      </c>
      <c r="G73" s="5">
        <v>0.39957780092592593</v>
      </c>
      <c r="H73" s="6">
        <f t="shared" ca="1" si="1"/>
        <v>0.39957780092592593</v>
      </c>
    </row>
    <row r="74" spans="1:8" x14ac:dyDescent="0.2">
      <c r="A74" s="1" t="s">
        <v>115</v>
      </c>
      <c r="B74" s="1" t="s">
        <v>87</v>
      </c>
      <c r="C74" s="1">
        <v>23</v>
      </c>
      <c r="D74" s="1" t="s">
        <v>9</v>
      </c>
      <c r="E74" s="1" t="s">
        <v>0</v>
      </c>
      <c r="F74" s="4">
        <v>41914</v>
      </c>
      <c r="G74" s="5">
        <v>0.40027127314814814</v>
      </c>
      <c r="H74" s="6">
        <f t="shared" ca="1" si="1"/>
        <v>0.40027127314814814</v>
      </c>
    </row>
    <row r="75" spans="1:8" x14ac:dyDescent="0.2">
      <c r="A75" s="1" t="s">
        <v>111</v>
      </c>
      <c r="B75" s="1" t="s">
        <v>88</v>
      </c>
      <c r="C75" s="1">
        <v>22</v>
      </c>
      <c r="D75" s="1" t="s">
        <v>16</v>
      </c>
      <c r="E75" s="1" t="s">
        <v>0</v>
      </c>
      <c r="F75" s="4">
        <v>41914</v>
      </c>
      <c r="G75" s="5">
        <v>0.4003411458333333</v>
      </c>
      <c r="H75" s="6">
        <f t="shared" ca="1" si="1"/>
        <v>0.4003411458333333</v>
      </c>
    </row>
    <row r="76" spans="1:8" x14ac:dyDescent="0.2">
      <c r="A76" s="1" t="s">
        <v>112</v>
      </c>
      <c r="B76" s="1" t="s">
        <v>89</v>
      </c>
      <c r="C76" s="1">
        <v>21</v>
      </c>
      <c r="D76" s="1" t="s">
        <v>71</v>
      </c>
      <c r="E76" s="1" t="s">
        <v>0</v>
      </c>
      <c r="F76" s="4">
        <v>41914</v>
      </c>
      <c r="G76" s="5">
        <v>0.40090546296296298</v>
      </c>
      <c r="H76" s="6">
        <f t="shared" ca="1" si="1"/>
        <v>0.40090546296296298</v>
      </c>
    </row>
    <row r="77" spans="1:8" x14ac:dyDescent="0.2">
      <c r="A77" s="1" t="s">
        <v>107</v>
      </c>
      <c r="B77" s="1" t="s">
        <v>90</v>
      </c>
      <c r="C77" s="1">
        <v>10</v>
      </c>
      <c r="D77" s="1" t="s">
        <v>91</v>
      </c>
      <c r="E77" s="1" t="s">
        <v>0</v>
      </c>
      <c r="F77" s="4">
        <v>41914</v>
      </c>
      <c r="G77" s="5">
        <v>0.40343891203703702</v>
      </c>
      <c r="H77" s="6">
        <f t="shared" ca="1" si="1"/>
        <v>0.40343891203703702</v>
      </c>
    </row>
    <row r="78" spans="1:8" x14ac:dyDescent="0.2">
      <c r="A78" s="1" t="s">
        <v>107</v>
      </c>
      <c r="B78" s="1" t="s">
        <v>92</v>
      </c>
      <c r="C78" s="1">
        <v>10</v>
      </c>
      <c r="D78" s="1" t="s">
        <v>91</v>
      </c>
      <c r="E78" s="1" t="s">
        <v>0</v>
      </c>
      <c r="F78" s="4">
        <v>41914</v>
      </c>
      <c r="G78" s="5">
        <v>0.40597304398148149</v>
      </c>
      <c r="H78" s="6">
        <f t="shared" ca="1" si="1"/>
        <v>0.40597304398148149</v>
      </c>
    </row>
  </sheetData>
  <autoFilter ref="A2:E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Dashboad</vt:lpstr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2014-10-06T18:54:37Z</dcterms:created>
  <dcterms:modified xsi:type="dcterms:W3CDTF">2014-10-06T18:54:43Z</dcterms:modified>
</cp:coreProperties>
</file>