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Documents\Trabajo\Proyecto_Beta\Propuesta\"/>
    </mc:Choice>
  </mc:AlternateContent>
  <xr:revisionPtr revIDLastSave="0" documentId="13_ncr:1_{047B5B65-15B8-4C52-8A6F-9FF4D136E75E}" xr6:coauthVersionLast="47" xr6:coauthVersionMax="47" xr10:uidLastSave="{00000000-0000-0000-0000-000000000000}"/>
  <bookViews>
    <workbookView xWindow="-109" yWindow="-109" windowWidth="26301" windowHeight="14889" xr2:uid="{F342C825-1C40-4AA8-B68F-B30DD32A22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5" i="1"/>
  <c r="B17" i="1"/>
  <c r="E4" i="1"/>
  <c r="E5" i="1"/>
  <c r="E6" i="1"/>
  <c r="E7" i="1"/>
  <c r="E8" i="1"/>
  <c r="E10" i="1"/>
  <c r="E11" i="1"/>
  <c r="E12" i="1"/>
  <c r="E13" i="1"/>
  <c r="E15" i="1"/>
  <c r="E3" i="1"/>
  <c r="B14" i="1"/>
  <c r="C4" i="1"/>
  <c r="B5" i="1" s="1"/>
  <c r="C3" i="1"/>
  <c r="C5" i="1" l="1"/>
  <c r="B6" i="1" s="1"/>
  <c r="C6" i="1" l="1"/>
  <c r="B8" i="1"/>
  <c r="B9" i="1" s="1"/>
  <c r="B7" i="1"/>
  <c r="C7" i="1" s="1"/>
  <c r="B10" i="1" l="1"/>
  <c r="C9" i="1"/>
  <c r="D9" i="1" s="1"/>
  <c r="E9" i="1" s="1"/>
  <c r="C8" i="1"/>
  <c r="C10" i="1" l="1"/>
  <c r="B15" i="1" s="1"/>
  <c r="B11" i="1"/>
  <c r="C11" i="1" s="1"/>
  <c r="B12" i="1" s="1"/>
  <c r="C14" i="1" l="1"/>
  <c r="D14" i="1" s="1"/>
  <c r="E14" i="1" s="1"/>
  <c r="B18" i="1"/>
  <c r="C12" i="1"/>
  <c r="B13" i="1"/>
</calcChain>
</file>

<file path=xl/sharedStrings.xml><?xml version="1.0" encoding="utf-8"?>
<sst xmlns="http://schemas.openxmlformats.org/spreadsheetml/2006/main" count="19" uniqueCount="19">
  <si>
    <t>Fase de Preparación</t>
  </si>
  <si>
    <t>Coleccionar los requerimientos</t>
  </si>
  <si>
    <t>Fase de Ejecución</t>
  </si>
  <si>
    <t>Construcción de Software</t>
  </si>
  <si>
    <t>Levantamiento de Base de Datos</t>
  </si>
  <si>
    <t>Pruebas del Programa</t>
  </si>
  <si>
    <t>Fase de Aceptación de usuario</t>
  </si>
  <si>
    <t>Enseñar Aplicación</t>
  </si>
  <si>
    <t>Creación de Manual de usuario</t>
  </si>
  <si>
    <t>Modificaciones respectivas</t>
  </si>
  <si>
    <t>Retroalimentación</t>
  </si>
  <si>
    <t>Entrega Final</t>
  </si>
  <si>
    <t>Fecha de Inicio</t>
  </si>
  <si>
    <t>Fecha de Término</t>
  </si>
  <si>
    <t>Creación de Base de Datos</t>
  </si>
  <si>
    <t>Duración en semanas</t>
  </si>
  <si>
    <t>Duración en Días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</si>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</sst>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Carta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Hoja1!$A$3:$A$15</c:f>
              <c:strCache>
                <c:ptCount val="13"/>
                <c:pt idx="0">
                  <c:v>Fase de Preparación</c:v>
                </c:pt>
                <c:pt idx="1">
                  <c:v>Coleccionar los requerimientos</c:v>
                </c:pt>
                <c:pt idx="2">
                  <c:v>Levantamiento de Base de Datos</c:v>
                </c:pt>
                <c:pt idx="3">
                  <c:v>Fase de Ejecución</c:v>
                </c:pt>
                <c:pt idx="4">
                  <c:v>Creación de Base de Datos</c:v>
                </c:pt>
                <c:pt idx="5">
                  <c:v>Construcción de Software</c:v>
                </c:pt>
                <c:pt idx="6">
                  <c:v>Pruebas del Programa</c:v>
                </c:pt>
                <c:pt idx="7">
                  <c:v>Fase de Aceptación de usuario</c:v>
                </c:pt>
                <c:pt idx="8">
                  <c:v>Creación de Manual de usuario</c:v>
                </c:pt>
                <c:pt idx="9">
                  <c:v>Enseñar Aplicación</c:v>
                </c:pt>
                <c:pt idx="10">
                  <c:v>Modificaciones respectivas</c:v>
                </c:pt>
                <c:pt idx="11">
                  <c:v>Retroalimentación</c:v>
                </c:pt>
                <c:pt idx="12">
                  <c:v>Entrega Final</c:v>
                </c:pt>
              </c:strCache>
            </c:strRef>
          </c:cat>
          <c:val>
            <c:numRef>
              <c:f>Hoja1!$B$3:$B$15</c:f>
              <c:numCache>
                <c:formatCode>m/d/yyyy</c:formatCode>
                <c:ptCount val="13"/>
                <c:pt idx="0">
                  <c:v>45397</c:v>
                </c:pt>
                <c:pt idx="1">
                  <c:v>45397</c:v>
                </c:pt>
                <c:pt idx="2">
                  <c:v>45404</c:v>
                </c:pt>
                <c:pt idx="3">
                  <c:v>45425</c:v>
                </c:pt>
                <c:pt idx="4">
                  <c:v>45425</c:v>
                </c:pt>
                <c:pt idx="5">
                  <c:v>45425</c:v>
                </c:pt>
                <c:pt idx="6">
                  <c:v>45439</c:v>
                </c:pt>
                <c:pt idx="7">
                  <c:v>45488</c:v>
                </c:pt>
                <c:pt idx="8">
                  <c:v>45488</c:v>
                </c:pt>
                <c:pt idx="9">
                  <c:v>45495</c:v>
                </c:pt>
                <c:pt idx="10">
                  <c:v>45495</c:v>
                </c:pt>
                <c:pt idx="11">
                  <c:v>45397</c:v>
                </c:pt>
                <c:pt idx="12">
                  <c:v>45544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0-4950-A736-36D1C0B26DD5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Hoja1!$E$3:$E$15</c:f>
              <c:numCache>
                <c:formatCode>General</c:formatCode>
                <c:ptCount val="13"/>
                <c:pt idx="0">
                  <c:v>28</c:v>
                </c:pt>
                <c:pt idx="1">
                  <c:v>14</c:v>
                </c:pt>
                <c:pt idx="2">
                  <c:v>21</c:v>
                </c:pt>
                <c:pt idx="3">
                  <c:v>63</c:v>
                </c:pt>
                <c:pt idx="4">
                  <c:v>14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7</c:v>
                </c:pt>
                <c:pt idx="9">
                  <c:v>35</c:v>
                </c:pt>
                <c:pt idx="10">
                  <c:v>49</c:v>
                </c:pt>
                <c:pt idx="11">
                  <c:v>147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0-4950-A736-36D1C0B2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225824"/>
        <c:axId val="261678976"/>
      </c:barChart>
      <c:catAx>
        <c:axId val="6452258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1678976"/>
        <c:crosses val="autoZero"/>
        <c:auto val="1"/>
        <c:lblAlgn val="ctr"/>
        <c:lblOffset val="100"/>
        <c:noMultiLvlLbl val="0"/>
      </c:catAx>
      <c:valAx>
        <c:axId val="261678976"/>
        <c:scaling>
          <c:orientation val="minMax"/>
          <c:max val="45544"/>
          <c:min val="453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52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163899</xdr:colOff>
      <xdr:row>2</xdr:row>
      <xdr:rowOff>107829</xdr:rowOff>
    </xdr:from>
    <xdr:to>
      <xdr:col>13</xdr:col>
      <xdr:colOff>698737</xdr:colOff>
      <xdr:row>24</xdr:row>
      <xdr:rowOff>17252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866B2F-E148-4B76-C9D7-3407E527C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555-BE13-47D4-9DF6-4B342D6FA248}">
  <dimension ref="A2:F18"/>
  <sheetViews>
    <sheetView tabSelected="1" workbookViewId="0">
      <selection activeCell="D24" sqref="D24"/>
    </sheetView>
  </sheetViews>
  <sheetFormatPr baseColWidth="10" defaultRowHeight="14.3" x14ac:dyDescent="0.25"/>
  <cols>
    <col min="1" max="1" width="28" style="1" bestFit="1" customWidth="1"/>
    <col min="2" max="2" width="10.875" customWidth="1"/>
    <col min="3" max="3" width="11.25" customWidth="1"/>
    <col min="4" max="4" width="10.625" customWidth="1"/>
  </cols>
  <sheetData>
    <row r="2" spans="1:6" ht="28.55" x14ac:dyDescent="0.25">
      <c r="B2" s="3" t="s">
        <v>12</v>
      </c>
      <c r="C2" s="3" t="s">
        <v>13</v>
      </c>
      <c r="D2" s="3" t="s">
        <v>15</v>
      </c>
      <c r="E2" s="3" t="s">
        <v>16</v>
      </c>
    </row>
    <row r="3" spans="1:6" x14ac:dyDescent="0.25">
      <c r="A3" s="1" t="s">
        <v>0</v>
      </c>
      <c r="B3" s="2">
        <v>45397</v>
      </c>
      <c r="C3" s="2">
        <f>B3+D3*7</f>
        <v>45425</v>
      </c>
      <c r="D3">
        <v>4</v>
      </c>
      <c r="E3">
        <f>D3*7</f>
        <v>28</v>
      </c>
    </row>
    <row r="4" spans="1:6" x14ac:dyDescent="0.25">
      <c r="A4" s="1" t="s">
        <v>1</v>
      </c>
      <c r="B4" s="2">
        <v>45397</v>
      </c>
      <c r="C4" s="2">
        <f>B4+D4*7</f>
        <v>45411</v>
      </c>
      <c r="D4">
        <v>2</v>
      </c>
      <c r="E4">
        <f t="shared" ref="E4:E15" si="0">D4*7</f>
        <v>14</v>
      </c>
    </row>
    <row r="5" spans="1:6" x14ac:dyDescent="0.25">
      <c r="A5" s="1" t="s">
        <v>4</v>
      </c>
      <c r="B5" s="2">
        <f>C4-7</f>
        <v>45404</v>
      </c>
      <c r="C5" s="2">
        <f t="shared" ref="C5:C13" si="1">B5+D5*7</f>
        <v>45425</v>
      </c>
      <c r="D5">
        <v>3</v>
      </c>
      <c r="E5">
        <f t="shared" si="0"/>
        <v>21</v>
      </c>
    </row>
    <row r="6" spans="1:6" x14ac:dyDescent="0.25">
      <c r="A6" s="1" t="s">
        <v>2</v>
      </c>
      <c r="B6" s="2">
        <f>C5</f>
        <v>45425</v>
      </c>
      <c r="C6" s="2">
        <f t="shared" si="1"/>
        <v>45488</v>
      </c>
      <c r="D6">
        <v>9</v>
      </c>
      <c r="E6">
        <f t="shared" si="0"/>
        <v>63</v>
      </c>
    </row>
    <row r="7" spans="1:6" x14ac:dyDescent="0.25">
      <c r="A7" s="1" t="s">
        <v>14</v>
      </c>
      <c r="B7" s="2">
        <f>B6</f>
        <v>45425</v>
      </c>
      <c r="C7" s="2">
        <f t="shared" si="1"/>
        <v>45439</v>
      </c>
      <c r="D7">
        <v>2</v>
      </c>
      <c r="E7">
        <f t="shared" si="0"/>
        <v>14</v>
      </c>
    </row>
    <row r="8" spans="1:6" x14ac:dyDescent="0.25">
      <c r="A8" s="1" t="s">
        <v>3</v>
      </c>
      <c r="B8" s="2">
        <f>B6</f>
        <v>45425</v>
      </c>
      <c r="C8" s="2">
        <f t="shared" si="1"/>
        <v>45467</v>
      </c>
      <c r="D8">
        <v>6</v>
      </c>
      <c r="E8">
        <f t="shared" si="0"/>
        <v>42</v>
      </c>
      <c r="F8" s="3"/>
    </row>
    <row r="9" spans="1:6" x14ac:dyDescent="0.25">
      <c r="A9" s="1" t="s">
        <v>5</v>
      </c>
      <c r="B9" s="2">
        <f>B8+14</f>
        <v>45439</v>
      </c>
      <c r="C9" s="2">
        <f>C6</f>
        <v>45488</v>
      </c>
      <c r="D9">
        <f>(C9-B9)/7</f>
        <v>7</v>
      </c>
      <c r="E9">
        <f t="shared" si="0"/>
        <v>49</v>
      </c>
    </row>
    <row r="10" spans="1:6" x14ac:dyDescent="0.25">
      <c r="A10" s="1" t="s">
        <v>6</v>
      </c>
      <c r="B10" s="2">
        <f>C6</f>
        <v>45488</v>
      </c>
      <c r="C10" s="2">
        <f t="shared" si="1"/>
        <v>45544</v>
      </c>
      <c r="D10">
        <v>8</v>
      </c>
      <c r="E10">
        <f t="shared" si="0"/>
        <v>56</v>
      </c>
    </row>
    <row r="11" spans="1:6" x14ac:dyDescent="0.25">
      <c r="A11" s="1" t="s">
        <v>8</v>
      </c>
      <c r="B11" s="2">
        <f>B10</f>
        <v>45488</v>
      </c>
      <c r="C11" s="2">
        <f t="shared" si="1"/>
        <v>45495</v>
      </c>
      <c r="D11">
        <v>1</v>
      </c>
      <c r="E11">
        <f t="shared" si="0"/>
        <v>7</v>
      </c>
    </row>
    <row r="12" spans="1:6" x14ac:dyDescent="0.25">
      <c r="A12" s="1" t="s">
        <v>7</v>
      </c>
      <c r="B12" s="2">
        <f>C11</f>
        <v>45495</v>
      </c>
      <c r="C12" s="2">
        <f t="shared" si="1"/>
        <v>45530</v>
      </c>
      <c r="D12">
        <v>5</v>
      </c>
      <c r="E12">
        <f t="shared" si="0"/>
        <v>35</v>
      </c>
    </row>
    <row r="13" spans="1:6" x14ac:dyDescent="0.25">
      <c r="A13" s="1" t="s">
        <v>9</v>
      </c>
      <c r="B13" s="2">
        <f>B12</f>
        <v>45495</v>
      </c>
      <c r="C13" s="2">
        <f>B13+D13*7</f>
        <v>45544</v>
      </c>
      <c r="D13">
        <v>7</v>
      </c>
      <c r="E13">
        <f t="shared" si="0"/>
        <v>49</v>
      </c>
    </row>
    <row r="14" spans="1:6" x14ac:dyDescent="0.25">
      <c r="A14" s="1" t="s">
        <v>10</v>
      </c>
      <c r="B14" s="2">
        <f>B4</f>
        <v>45397</v>
      </c>
      <c r="C14" s="2">
        <f>C15</f>
        <v>45544</v>
      </c>
      <c r="D14">
        <f>(C14-B14)/7</f>
        <v>21</v>
      </c>
      <c r="E14">
        <f t="shared" si="0"/>
        <v>147</v>
      </c>
    </row>
    <row r="15" spans="1:6" x14ac:dyDescent="0.25">
      <c r="A15" s="1" t="s">
        <v>11</v>
      </c>
      <c r="B15" s="2">
        <f>C10</f>
        <v>45544</v>
      </c>
      <c r="C15" s="2">
        <f>B15</f>
        <v>45544</v>
      </c>
      <c r="D15">
        <v>1</v>
      </c>
      <c r="E15">
        <f t="shared" si="0"/>
        <v>7</v>
      </c>
    </row>
    <row r="17" spans="1:2" x14ac:dyDescent="0.25">
      <c r="A17" s="1" t="s">
        <v>17</v>
      </c>
      <c r="B17" s="4">
        <f>B3</f>
        <v>45397</v>
      </c>
    </row>
    <row r="18" spans="1:2" x14ac:dyDescent="0.25">
      <c r="A18" s="1" t="s">
        <v>18</v>
      </c>
      <c r="B18" s="4">
        <f>B15</f>
        <v>45544</v>
      </c>
    </row>
  </sheetData>
  <pageMargins left="0.7" right="0.7" top="0.75" bottom="0.75" header="0.3" footer="0.3"/>
  <ignoredErrors>
    <ignoredError sqref="C9 B12" formula="1"/>
    <ignoredError xmlns:x16r3="http://schemas.microsoft.com/office/spreadsheetml/2018/08/main" sqref="B17:B18" x16r3:misleadingForma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Pedrero Alecoi</dc:creator>
  <cp:lastModifiedBy>Ernesto Pedrero Alecoi</cp:lastModifiedBy>
  <dcterms:created xsi:type="dcterms:W3CDTF">2024-04-03T13:11:13Z</dcterms:created>
  <dcterms:modified xsi:type="dcterms:W3CDTF">2024-04-11T16:32:18Z</dcterms:modified>
</cp:coreProperties>
</file>