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tang29\OneDrive - Intel Corporation\Documents\workspace\Project_CloudDB\oceanbase\performance_test\"/>
    </mc:Choice>
  </mc:AlternateContent>
  <xr:revisionPtr revIDLastSave="353" documentId="11_F25DC773A252ABDACC1048F8E1984D885BDE58EB" xr6:coauthVersionLast="44" xr6:coauthVersionMax="44" xr10:uidLastSave="{3871A9AF-B097-45C5-B240-E079E1D0AB79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F8" i="1"/>
  <c r="F7" i="1"/>
  <c r="F6" i="1"/>
  <c r="E8" i="1"/>
  <c r="E7" i="1"/>
  <c r="E6" i="1"/>
  <c r="D8" i="1"/>
  <c r="D7" i="1"/>
  <c r="D6" i="1"/>
  <c r="C8" i="1"/>
  <c r="C7" i="1"/>
  <c r="C6" i="1"/>
  <c r="B8" i="1"/>
  <c r="B7" i="1"/>
  <c r="B6" i="1"/>
  <c r="C18" i="1"/>
  <c r="D18" i="1"/>
  <c r="E18" i="1"/>
  <c r="F18" i="1"/>
  <c r="G18" i="1"/>
  <c r="H18" i="1"/>
  <c r="I18" i="1"/>
  <c r="J18" i="1"/>
  <c r="B18" i="1"/>
  <c r="C17" i="1"/>
  <c r="D17" i="1"/>
  <c r="E17" i="1"/>
  <c r="F17" i="1"/>
  <c r="G17" i="1"/>
  <c r="H17" i="1"/>
  <c r="I17" i="1"/>
  <c r="J17" i="1"/>
  <c r="B17" i="1"/>
  <c r="B28" i="1"/>
  <c r="B35" i="1"/>
  <c r="B32" i="1"/>
  <c r="B25" i="1"/>
</calcChain>
</file>

<file path=xl/sharedStrings.xml><?xml version="1.0" encoding="utf-8"?>
<sst xmlns="http://schemas.openxmlformats.org/spreadsheetml/2006/main" count="46" uniqueCount="30">
  <si>
    <t>SPR</t>
  </si>
  <si>
    <t>ICX</t>
  </si>
  <si>
    <t>LEVEL3_CACHE_ASSOC</t>
  </si>
  <si>
    <t>LEVEL3_CACHE_SIZE</t>
  </si>
  <si>
    <t>LLC Per Core Size</t>
  </si>
  <si>
    <t>Physic Cores</t>
  </si>
  <si>
    <t>Physic Cores/socket</t>
  </si>
  <si>
    <t>3FF</t>
  </si>
  <si>
    <t>1F</t>
  </si>
  <si>
    <t>FF</t>
  </si>
  <si>
    <t>1FF</t>
  </si>
  <si>
    <t>7FF</t>
  </si>
  <si>
    <t>1FFF</t>
  </si>
  <si>
    <t>3FFF</t>
  </si>
  <si>
    <t>7FFF</t>
  </si>
  <si>
    <t>7F</t>
  </si>
  <si>
    <t>FFF</t>
  </si>
  <si>
    <t>FFFF</t>
  </si>
  <si>
    <t>SPR per Core</t>
    <phoneticPr fontId="0" type="noConversion"/>
  </si>
  <si>
    <t>ICX per Core</t>
    <phoneticPr fontId="0" type="noConversion"/>
  </si>
  <si>
    <t>3F</t>
  </si>
  <si>
    <t>unlimit cores</t>
  </si>
  <si>
    <t>SPR Speedup</t>
  </si>
  <si>
    <t>ICX(8390Y) 5.16 kernel</t>
  </si>
  <si>
    <t>ICX(8360Y) 4.18 kernel</t>
  </si>
  <si>
    <t>spr-16-net-queque</t>
  </si>
  <si>
    <t>96c</t>
  </si>
  <si>
    <t>spr-63-net-queque</t>
  </si>
  <si>
    <t>ICX(8390Y) 5.16 kernel (16 net queue)</t>
  </si>
  <si>
    <t>SPR(E0) 5.16 kernel  (16 net queue)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</si>
</sst>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Oceanbase OLTP_Read_Only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(SPR vs ICX in ISO core/freq)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SPR(E0) 5.16 kernel  (16 net queue)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Sheet1!$B$1:$J$1</c:f>
              <c:numCache>
                <c:formatCode>General</c:formatCode>
                <c:ptCount val="9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</c:numCache>
            </c:numRef>
          </c:cat>
          <c:val>
            <c:numRef>
              <c:f>Sheet1!$B$2:$J$2</c:f>
              <c:numCache>
                <c:formatCode>0</c:formatCode>
                <c:ptCount val="9"/>
                <c:pt idx="0">
                  <c:v>32236.63</c:v>
                </c:pt>
                <c:pt idx="1">
                  <c:v>40920.480000000003</c:v>
                </c:pt>
                <c:pt idx="2">
                  <c:v>48832.58</c:v>
                </c:pt>
                <c:pt idx="3">
                  <c:v>55321.13</c:v>
                </c:pt>
                <c:pt idx="4">
                  <c:v>62587.66</c:v>
                </c:pt>
                <c:pt idx="5">
                  <c:v>67726.53</c:v>
                </c:pt>
                <c:pt idx="6">
                  <c:v>71140.429999999993</c:v>
                </c:pt>
                <c:pt idx="7">
                  <c:v>71340.289999999994</c:v>
                </c:pt>
                <c:pt idx="8">
                  <c:v>71387.55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B-4423-86EE-6C9EAE1D7FBE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ICX(8390Y) 5.16 kernel (16 net queue)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Sheet1!$B$1:$J$1</c:f>
              <c:numCache>
                <c:formatCode>General</c:formatCode>
                <c:ptCount val="9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</c:numCache>
            </c:numRef>
          </c:cat>
          <c:val>
            <c:numRef>
              <c:f>Sheet1!$B$4:$J$4</c:f>
              <c:numCache>
                <c:formatCode>0</c:formatCode>
                <c:ptCount val="9"/>
                <c:pt idx="0">
                  <c:v>25319.78</c:v>
                </c:pt>
                <c:pt idx="1">
                  <c:v>32394.83</c:v>
                </c:pt>
                <c:pt idx="2">
                  <c:v>39021.120000000003</c:v>
                </c:pt>
                <c:pt idx="3">
                  <c:v>45724.12</c:v>
                </c:pt>
                <c:pt idx="4">
                  <c:v>52793.7</c:v>
                </c:pt>
                <c:pt idx="5">
                  <c:v>59719.5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B-4423-86EE-6C9EAE1D7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428400"/>
        <c:axId val="364111632"/>
      </c:lineChart>
      <c:lineChart>
        <c:grouping val="standard"/>
        <c:varyColors val="0"/>
        <c:ser>
          <c:idx val="2"/>
          <c:order val="2"/>
          <c:tx>
            <c:strRef>
              <c:f>Sheet1!$A$6</c:f>
              <c:strCache>
                <c:ptCount val="1"/>
                <c:pt idx="0">
                  <c:v>SPR Speedup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Sheet1!$B$1:$J$1</c:f>
              <c:numCache>
                <c:formatCode>General</c:formatCode>
                <c:ptCount val="9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</c:numCache>
            </c:numRef>
          </c:cat>
          <c:val>
            <c:numRef>
              <c:f>Sheet1!$B$6:$J$6</c:f>
              <c:numCache>
                <c:formatCode>0.00</c:formatCode>
                <c:ptCount val="9"/>
                <c:pt idx="0">
                  <c:v>1.2731797037730976</c:v>
                </c:pt>
                <c:pt idx="1">
                  <c:v>1.2631793406540488</c:v>
                </c:pt>
                <c:pt idx="2">
                  <c:v>1.2514397331496379</c:v>
                </c:pt>
                <c:pt idx="3">
                  <c:v>1.2098894412839436</c:v>
                </c:pt>
                <c:pt idx="4">
                  <c:v>1.1855138018362041</c:v>
                </c:pt>
                <c:pt idx="5">
                  <c:v>1.1340773114309397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B-4423-86EE-6C9EAE1D7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10736"/>
        <c:axId val="401725952"/>
      </c:lineChart>
      <c:catAx>
        <c:axId val="3764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11632"/>
        <c:crosses val="autoZero"/>
        <c:auto val="1"/>
        <c:lblAlgn val="ctr"/>
        <c:lblOffset val="100"/>
        <c:noMultiLvlLbl val="0"/>
      </c:catAx>
      <c:valAx>
        <c:axId val="3641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TPS</a:t>
                </a:r>
              </a:p>
            </c:rich>
          </c:tx>
          <c:layout>
            <c:manualLayout>
              <c:xMode val="edge"/>
              <c:yMode val="edge"/>
              <c:x val="4.4710584463901734E-2"/>
              <c:y val="0.41632707103040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28400"/>
        <c:crosses val="autoZero"/>
        <c:crossBetween val="between"/>
      </c:valAx>
      <c:valAx>
        <c:axId val="401725952"/>
        <c:scaling>
          <c:orientation val="minMax"/>
          <c:max val="1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\SPR Speed</a:t>
                </a:r>
                <a:r>
                  <a:rPr lang="en-US" sz="1100" baseline="0"/>
                  <a:t> up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10736"/>
        <c:crosses val="max"/>
        <c:crossBetween val="between"/>
      </c:valAx>
      <c:catAx>
        <c:axId val="18871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17259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219076</xdr:colOff>
      <xdr:row>24</xdr:row>
      <xdr:rowOff>123823</xdr:rowOff>
    </xdr:from>
    <xdr:to>
      <xdr:col>27</xdr:col>
      <xdr:colOff>247650</xdr:colOff>
      <xdr:row>49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DD6AAD-0D38-4863-8A49-A302575D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7"/>
  <sheetViews>
    <sheetView tabSelected="1" workbookViewId="0">
      <selection activeCell="A4" sqref="A4"/>
    </sheetView>
  </sheetViews>
  <sheetFormatPr defaultRowHeight="15" x14ac:dyDescent="0.25"/>
  <cols>
    <col min="1" max="1" width="34.7109375" bestFit="1" customWidth="1"/>
    <col min="2" max="2" width="12.5703125" bestFit="1" customWidth="1"/>
    <col min="13" max="13" width="12.5703125" bestFit="1" customWidth="1"/>
  </cols>
  <sheetData>
    <row r="1" spans="1:24" s="1" customFormat="1" x14ac:dyDescent="0.25">
      <c r="B1" s="1">
        <v>32</v>
      </c>
      <c r="C1" s="1">
        <v>40</v>
      </c>
      <c r="D1" s="1">
        <v>48</v>
      </c>
      <c r="E1" s="1">
        <v>56</v>
      </c>
      <c r="F1" s="1">
        <v>64</v>
      </c>
      <c r="G1" s="1">
        <v>72</v>
      </c>
      <c r="H1" s="1">
        <v>80</v>
      </c>
      <c r="I1" s="1">
        <v>88</v>
      </c>
      <c r="J1" s="1">
        <v>96</v>
      </c>
    </row>
    <row r="2" spans="1:24" s="1" customFormat="1" x14ac:dyDescent="0.25">
      <c r="A2" s="1" t="s">
        <v>29</v>
      </c>
      <c r="B2" s="5">
        <v>32236.63</v>
      </c>
      <c r="C2" s="5">
        <v>40920.480000000003</v>
      </c>
      <c r="D2" s="5">
        <v>48832.58</v>
      </c>
      <c r="E2" s="5">
        <v>55321.13</v>
      </c>
      <c r="F2" s="5">
        <v>62587.66</v>
      </c>
      <c r="G2" s="5">
        <v>67726.53</v>
      </c>
      <c r="H2" s="5">
        <v>71140.429999999993</v>
      </c>
      <c r="I2" s="5">
        <v>71340.289999999994</v>
      </c>
      <c r="J2" s="5">
        <v>71387.55</v>
      </c>
    </row>
    <row r="3" spans="1:24" s="1" customFormat="1" x14ac:dyDescent="0.25">
      <c r="A3" s="1" t="s">
        <v>24</v>
      </c>
      <c r="B3" s="5">
        <v>26440.34</v>
      </c>
      <c r="C3" s="5">
        <v>33434.04</v>
      </c>
      <c r="D3" s="5">
        <v>40185.440000000002</v>
      </c>
      <c r="E3" s="5">
        <v>46707.54</v>
      </c>
      <c r="F3" s="5">
        <v>53565.67</v>
      </c>
      <c r="G3" s="5">
        <v>60348.76</v>
      </c>
      <c r="H3" s="5"/>
      <c r="I3" s="5"/>
      <c r="J3" s="5"/>
    </row>
    <row r="4" spans="1:24" s="1" customFormat="1" x14ac:dyDescent="0.25">
      <c r="A4" s="1" t="s">
        <v>28</v>
      </c>
      <c r="B4" s="5">
        <v>25319.78</v>
      </c>
      <c r="C4" s="5">
        <v>32394.83</v>
      </c>
      <c r="D4" s="5">
        <v>39021.120000000003</v>
      </c>
      <c r="E4" s="5">
        <v>45724.12</v>
      </c>
      <c r="F4" s="5">
        <v>52793.7</v>
      </c>
      <c r="G4" s="5">
        <v>59719.5</v>
      </c>
      <c r="H4" s="5"/>
      <c r="I4" s="5"/>
      <c r="J4" s="5"/>
    </row>
    <row r="5" spans="1:24" s="1" customFormat="1" x14ac:dyDescent="0.25">
      <c r="A5" s="1" t="s">
        <v>23</v>
      </c>
      <c r="B5" s="5">
        <v>24758.29</v>
      </c>
      <c r="C5" s="5">
        <v>31521.66</v>
      </c>
      <c r="D5" s="5">
        <v>38018.400000000001</v>
      </c>
      <c r="E5" s="5">
        <v>44294.43</v>
      </c>
      <c r="F5" s="5">
        <v>50959.43</v>
      </c>
      <c r="G5" s="5">
        <v>57410.01</v>
      </c>
      <c r="H5" s="5"/>
      <c r="I5" s="5"/>
      <c r="J5" s="5"/>
    </row>
    <row r="6" spans="1:24" s="1" customFormat="1" x14ac:dyDescent="0.25">
      <c r="A6" s="4" t="s">
        <v>22</v>
      </c>
      <c r="B6" s="2">
        <f t="shared" ref="B6:G6" si="0">B2/B4</f>
        <v>1.2731797037730976</v>
      </c>
      <c r="C6" s="2">
        <f t="shared" si="0"/>
        <v>1.2631793406540488</v>
      </c>
      <c r="D6" s="2">
        <f t="shared" si="0"/>
        <v>1.2514397331496379</v>
      </c>
      <c r="E6" s="2">
        <f t="shared" si="0"/>
        <v>1.2098894412839436</v>
      </c>
      <c r="F6" s="2">
        <f t="shared" si="0"/>
        <v>1.1855138018362041</v>
      </c>
      <c r="G6" s="2">
        <f t="shared" si="0"/>
        <v>1.1340773114309397</v>
      </c>
      <c r="H6" s="2"/>
      <c r="I6" s="2"/>
      <c r="J6" s="2"/>
      <c r="N6" s="5"/>
      <c r="O6" s="5"/>
      <c r="P6" s="5"/>
      <c r="Q6" s="5"/>
      <c r="R6" s="5"/>
      <c r="S6" s="5"/>
      <c r="T6" s="5"/>
      <c r="U6" s="5"/>
      <c r="V6" s="5"/>
    </row>
    <row r="7" spans="1:24" s="1" customFormat="1" x14ac:dyDescent="0.25">
      <c r="A7" s="4" t="s">
        <v>18</v>
      </c>
      <c r="B7" s="5">
        <f t="shared" ref="B7:G7" si="1">B2/B1</f>
        <v>1007.3946875</v>
      </c>
      <c r="C7" s="5">
        <f t="shared" si="1"/>
        <v>1023.0120000000001</v>
      </c>
      <c r="D7" s="5">
        <f t="shared" si="1"/>
        <v>1017.3454166666667</v>
      </c>
      <c r="E7" s="5">
        <f t="shared" si="1"/>
        <v>987.87732142857135</v>
      </c>
      <c r="F7" s="5">
        <f t="shared" si="1"/>
        <v>977.93218750000005</v>
      </c>
      <c r="G7" s="5">
        <f t="shared" si="1"/>
        <v>940.64625000000001</v>
      </c>
      <c r="H7" s="5"/>
      <c r="I7" s="5"/>
      <c r="J7" s="5"/>
      <c r="M7" s="4"/>
      <c r="N7" s="2"/>
      <c r="O7" s="2"/>
      <c r="P7" s="2"/>
      <c r="Q7" s="2"/>
      <c r="R7" s="2"/>
      <c r="S7" s="2"/>
      <c r="T7" s="2"/>
      <c r="U7" s="2"/>
      <c r="V7" s="2"/>
    </row>
    <row r="8" spans="1:24" s="1" customFormat="1" x14ac:dyDescent="0.25">
      <c r="A8" s="4" t="s">
        <v>19</v>
      </c>
      <c r="B8" s="5">
        <f t="shared" ref="B8:G8" si="2">B4/B1</f>
        <v>791.24312499999996</v>
      </c>
      <c r="C8" s="5">
        <f t="shared" si="2"/>
        <v>809.87075000000004</v>
      </c>
      <c r="D8" s="5">
        <f t="shared" si="2"/>
        <v>812.94</v>
      </c>
      <c r="E8" s="5">
        <f t="shared" si="2"/>
        <v>816.50214285714287</v>
      </c>
      <c r="F8" s="5">
        <f t="shared" si="2"/>
        <v>824.90156249999995</v>
      </c>
      <c r="G8" s="5">
        <f t="shared" si="2"/>
        <v>829.4375</v>
      </c>
      <c r="H8" s="5"/>
      <c r="I8" s="5"/>
      <c r="J8" s="5"/>
      <c r="M8" s="4"/>
      <c r="N8" s="5"/>
      <c r="O8" s="5"/>
      <c r="P8" s="5"/>
      <c r="Q8" s="5"/>
      <c r="R8" s="5"/>
      <c r="S8" s="5"/>
      <c r="T8" s="5"/>
      <c r="U8" s="5"/>
      <c r="V8" s="5"/>
    </row>
    <row r="9" spans="1:24" s="1" customFormat="1" x14ac:dyDescent="0.25">
      <c r="B9" s="5"/>
      <c r="C9" s="5"/>
      <c r="D9" s="5"/>
      <c r="E9" s="5"/>
      <c r="F9" s="5"/>
      <c r="G9" s="5"/>
      <c r="M9" s="4"/>
      <c r="N9" s="5"/>
      <c r="O9" s="5"/>
      <c r="P9" s="5"/>
      <c r="Q9" s="5"/>
      <c r="R9" s="5"/>
      <c r="S9" s="5"/>
      <c r="T9" s="5"/>
      <c r="U9" s="5"/>
      <c r="V9" s="5"/>
    </row>
    <row r="10" spans="1:24" s="1" customFormat="1" x14ac:dyDescent="0.25">
      <c r="A10" s="1" t="s">
        <v>23</v>
      </c>
      <c r="B10" s="5">
        <v>24758.29</v>
      </c>
      <c r="C10" s="5">
        <v>31521.66</v>
      </c>
      <c r="D10" s="5">
        <v>38018.400000000001</v>
      </c>
      <c r="E10" s="5">
        <v>44294.43</v>
      </c>
      <c r="F10" s="5">
        <v>50959.43</v>
      </c>
      <c r="G10" s="5">
        <v>57410.01</v>
      </c>
      <c r="N10" s="5"/>
      <c r="O10" s="5"/>
      <c r="P10" s="5"/>
      <c r="Q10" s="5"/>
      <c r="R10" s="5"/>
      <c r="S10" s="5"/>
    </row>
    <row r="11" spans="1:24" x14ac:dyDescent="0.25">
      <c r="A11" s="1"/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0</v>
      </c>
      <c r="B12" s="1">
        <v>68237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>
        <v>32</v>
      </c>
      <c r="C16" s="1">
        <v>40</v>
      </c>
      <c r="D16" s="1">
        <v>48</v>
      </c>
      <c r="E16" s="1">
        <v>56</v>
      </c>
      <c r="F16" s="1">
        <v>64</v>
      </c>
      <c r="G16" s="1">
        <v>72</v>
      </c>
      <c r="H16" s="1">
        <v>80</v>
      </c>
      <c r="I16" s="1">
        <v>88</v>
      </c>
      <c r="J16" s="1">
        <v>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 t="s">
        <v>0</v>
      </c>
      <c r="B17" s="1">
        <f>((B16/2)/48)*15</f>
        <v>5</v>
      </c>
      <c r="C17" s="1">
        <f t="shared" ref="C17:J17" si="3">((C16/2)/48)*15</f>
        <v>6.25</v>
      </c>
      <c r="D17" s="1">
        <f t="shared" si="3"/>
        <v>7.5</v>
      </c>
      <c r="E17" s="1">
        <f t="shared" si="3"/>
        <v>8.75</v>
      </c>
      <c r="F17" s="1">
        <f t="shared" si="3"/>
        <v>10</v>
      </c>
      <c r="G17" s="1">
        <f t="shared" si="3"/>
        <v>11.25</v>
      </c>
      <c r="H17" s="1">
        <f t="shared" si="3"/>
        <v>12.5</v>
      </c>
      <c r="I17" s="1">
        <f t="shared" si="3"/>
        <v>13.75</v>
      </c>
      <c r="J17" s="1">
        <f t="shared" si="3"/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 t="s">
        <v>1</v>
      </c>
      <c r="B18" s="3">
        <f>((B16/2)/36)*12</f>
        <v>5.333333333333333</v>
      </c>
      <c r="C18" s="3">
        <f t="shared" ref="C18:J18" si="4">((C16/2)/36)*12</f>
        <v>6.666666666666667</v>
      </c>
      <c r="D18" s="3">
        <f t="shared" si="4"/>
        <v>8</v>
      </c>
      <c r="E18" s="3">
        <f t="shared" si="4"/>
        <v>9.3333333333333339</v>
      </c>
      <c r="F18" s="3">
        <f t="shared" si="4"/>
        <v>10.666666666666666</v>
      </c>
      <c r="G18" s="3">
        <f t="shared" si="4"/>
        <v>12</v>
      </c>
      <c r="H18" s="3">
        <f t="shared" si="4"/>
        <v>13.333333333333334</v>
      </c>
      <c r="I18" s="3">
        <f t="shared" si="4"/>
        <v>14.666666666666668</v>
      </c>
      <c r="J18" s="3">
        <f t="shared" si="4"/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>
        <v>32</v>
      </c>
      <c r="C20" s="1">
        <v>40</v>
      </c>
      <c r="D20" s="1">
        <v>48</v>
      </c>
      <c r="E20" s="1">
        <v>56</v>
      </c>
      <c r="F20" s="1">
        <v>64</v>
      </c>
      <c r="G20" s="1">
        <v>72</v>
      </c>
      <c r="H20" s="1">
        <v>80</v>
      </c>
      <c r="I20" s="1">
        <v>88</v>
      </c>
      <c r="J20" s="1">
        <v>96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 t="s">
        <v>0</v>
      </c>
      <c r="B21" s="1" t="s">
        <v>8</v>
      </c>
      <c r="C21" s="1" t="s">
        <v>20</v>
      </c>
      <c r="D21" s="1" t="s">
        <v>9</v>
      </c>
      <c r="E21" s="1" t="s">
        <v>10</v>
      </c>
      <c r="F21" s="1" t="s">
        <v>7</v>
      </c>
      <c r="G21" s="1" t="s">
        <v>11</v>
      </c>
      <c r="H21" s="1" t="s">
        <v>12</v>
      </c>
      <c r="I21" s="1" t="s">
        <v>13</v>
      </c>
      <c r="J21" s="1" t="s">
        <v>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 t="s">
        <v>1</v>
      </c>
      <c r="B22" s="1" t="s">
        <v>8</v>
      </c>
      <c r="C22" s="1" t="s">
        <v>15</v>
      </c>
      <c r="D22" s="1" t="s">
        <v>9</v>
      </c>
      <c r="E22" s="1" t="s">
        <v>10</v>
      </c>
      <c r="F22" s="1" t="s">
        <v>11</v>
      </c>
      <c r="G22" s="1" t="s">
        <v>16</v>
      </c>
      <c r="H22" s="1" t="s">
        <v>12</v>
      </c>
      <c r="I22" s="1" t="s">
        <v>14</v>
      </c>
      <c r="J22" s="1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 t="s">
        <v>3</v>
      </c>
      <c r="B25" s="1">
        <f>102236160/(1024*1024)</f>
        <v>97.5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 t="s">
        <v>2</v>
      </c>
      <c r="B26" s="1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 t="s">
        <v>5</v>
      </c>
      <c r="B27" s="1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 t="s">
        <v>4</v>
      </c>
      <c r="B28" s="2">
        <f>B25/B27</f>
        <v>2.03125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 t="s">
        <v>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 t="s">
        <v>3</v>
      </c>
      <c r="B32" s="1">
        <f>56623104/(1024*1024)</f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 t="s">
        <v>2</v>
      </c>
      <c r="B33" s="1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 t="s">
        <v>6</v>
      </c>
      <c r="B34" s="1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4</v>
      </c>
      <c r="B35" s="1">
        <f>B32/B34</f>
        <v>1.5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9069-3A3A-46C6-8D0C-C0CEEA10ABF4}">
  <dimension ref="A1:X29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24" x14ac:dyDescent="0.25">
      <c r="A1" s="1"/>
      <c r="B1" s="1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25</v>
      </c>
      <c r="B2" s="5">
        <v>71304.37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27</v>
      </c>
      <c r="B3" s="5">
        <v>70681.34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</dc:creator>
  <cp:lastModifiedBy>Tang, Xi</cp:lastModifiedBy>
  <dcterms:created xsi:type="dcterms:W3CDTF">2015-06-05T18:17:20Z</dcterms:created>
  <dcterms:modified xsi:type="dcterms:W3CDTF">2022-03-31T01:50:23Z</dcterms:modified>
</cp:coreProperties>
</file>