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petenko/Desktop/Data/Beach_incidents/"/>
    </mc:Choice>
  </mc:AlternateContent>
  <bookViews>
    <workbookView xWindow="28300" yWindow="620" windowWidth="32600" windowHeight="20600" tabRatio="500" activeTab="1"/>
  </bookViews>
  <sheets>
    <sheet name="total_closures_geolocated" sheetId="1" r:id="rId1"/>
    <sheet name="Top_te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2" l="1"/>
  <c r="J2" i="2"/>
  <c r="M2" i="2"/>
  <c r="I2" i="2"/>
  <c r="L3" i="2"/>
  <c r="J3" i="2"/>
  <c r="M3" i="2"/>
  <c r="I3" i="2"/>
  <c r="L4" i="2"/>
  <c r="J4" i="2"/>
  <c r="M4" i="2"/>
  <c r="I4" i="2"/>
  <c r="L5" i="2"/>
  <c r="J5" i="2"/>
  <c r="M5" i="2"/>
  <c r="I5" i="2"/>
  <c r="L6" i="2"/>
  <c r="J6" i="2"/>
  <c r="M6" i="2"/>
  <c r="I6" i="2"/>
  <c r="L7" i="2"/>
  <c r="J7" i="2"/>
  <c r="M7" i="2"/>
  <c r="I7" i="2"/>
  <c r="L8" i="2"/>
  <c r="J8" i="2"/>
  <c r="M8" i="2"/>
  <c r="I8" i="2"/>
  <c r="L9" i="2"/>
  <c r="J9" i="2"/>
  <c r="M9" i="2"/>
  <c r="I9" i="2"/>
  <c r="L10" i="2"/>
  <c r="J10" i="2"/>
  <c r="M10" i="2"/>
  <c r="I10" i="2"/>
  <c r="L11" i="2"/>
  <c r="J11" i="2"/>
  <c r="M11" i="2"/>
  <c r="I11" i="2"/>
  <c r="J11" i="1"/>
  <c r="J3" i="1"/>
  <c r="J4" i="1"/>
  <c r="J5" i="1"/>
  <c r="J6" i="1"/>
  <c r="J7" i="1"/>
  <c r="J8" i="1"/>
  <c r="J9" i="1"/>
  <c r="J10" i="1"/>
  <c r="J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I32" i="1"/>
  <c r="I102" i="1"/>
  <c r="I103" i="1"/>
  <c r="I49" i="1"/>
  <c r="I67" i="1"/>
  <c r="I50" i="1"/>
  <c r="I104" i="1"/>
  <c r="I105" i="1"/>
  <c r="I51" i="1"/>
  <c r="I106" i="1"/>
  <c r="I52" i="1"/>
  <c r="I68" i="1"/>
  <c r="I107" i="1"/>
  <c r="I69" i="1"/>
  <c r="I33" i="1"/>
  <c r="I70" i="1"/>
  <c r="I108" i="1"/>
  <c r="I71" i="1"/>
  <c r="I109" i="1"/>
  <c r="I72" i="1"/>
  <c r="I73" i="1"/>
  <c r="I74" i="1"/>
  <c r="I75" i="1"/>
  <c r="I76" i="1"/>
  <c r="I110" i="1"/>
  <c r="I111" i="1"/>
  <c r="I112" i="1"/>
  <c r="I113" i="1"/>
  <c r="I114" i="1"/>
  <c r="I115" i="1"/>
  <c r="I34" i="1"/>
  <c r="I77" i="1"/>
  <c r="I78" i="1"/>
  <c r="I79" i="1"/>
  <c r="I116" i="1"/>
  <c r="I40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80" i="1"/>
  <c r="I133" i="1"/>
  <c r="I134" i="1"/>
  <c r="I135" i="1"/>
  <c r="I41" i="1"/>
  <c r="I136" i="1"/>
  <c r="I137" i="1"/>
  <c r="I42" i="1"/>
  <c r="I138" i="1"/>
  <c r="I81" i="1"/>
  <c r="I139" i="1"/>
  <c r="I140" i="1"/>
  <c r="I11" i="1"/>
  <c r="I18" i="1"/>
  <c r="I24" i="1"/>
  <c r="I35" i="1"/>
  <c r="I82" i="1"/>
  <c r="I43" i="1"/>
  <c r="I83" i="1"/>
  <c r="I53" i="1"/>
  <c r="I84" i="1"/>
  <c r="I27" i="1"/>
  <c r="I54" i="1"/>
  <c r="I19" i="1"/>
  <c r="I20" i="1"/>
  <c r="I85" i="1"/>
  <c r="I44" i="1"/>
  <c r="I141" i="1"/>
  <c r="I45" i="1"/>
  <c r="I28" i="1"/>
  <c r="I55" i="1"/>
  <c r="I86" i="1"/>
  <c r="I142" i="1"/>
  <c r="I56" i="1"/>
  <c r="I143" i="1"/>
  <c r="I46" i="1"/>
  <c r="I87" i="1"/>
  <c r="I57" i="1"/>
  <c r="I36" i="1"/>
  <c r="I144" i="1"/>
  <c r="I88" i="1"/>
  <c r="I37" i="1"/>
  <c r="I89" i="1"/>
  <c r="I90" i="1"/>
  <c r="I9" i="1"/>
  <c r="I58" i="1"/>
  <c r="I25" i="1"/>
  <c r="I21" i="1"/>
  <c r="I91" i="1"/>
  <c r="I22" i="1"/>
  <c r="I145" i="1"/>
  <c r="I146" i="1"/>
  <c r="I59" i="1"/>
  <c r="I38" i="1"/>
  <c r="I60" i="1"/>
  <c r="I61" i="1"/>
  <c r="I147" i="1"/>
  <c r="I148" i="1"/>
  <c r="I62" i="1"/>
  <c r="I92" i="1"/>
  <c r="I26" i="1"/>
  <c r="I8" i="1"/>
  <c r="I29" i="1"/>
  <c r="I14" i="1"/>
  <c r="I30" i="1"/>
  <c r="I3" i="1"/>
  <c r="I5" i="1"/>
  <c r="I6" i="1"/>
  <c r="I31" i="1"/>
  <c r="I63" i="1"/>
  <c r="I10" i="1"/>
  <c r="I2" i="1"/>
  <c r="I12" i="1"/>
  <c r="I4" i="1"/>
  <c r="I15" i="1"/>
  <c r="I149" i="1"/>
  <c r="I47" i="1"/>
  <c r="I48" i="1"/>
  <c r="I16" i="1"/>
  <c r="I17" i="1"/>
  <c r="I64" i="1"/>
  <c r="I23" i="1"/>
  <c r="I7" i="1"/>
  <c r="I150" i="1"/>
  <c r="I151" i="1"/>
  <c r="I93" i="1"/>
  <c r="I152" i="1"/>
  <c r="I94" i="1"/>
  <c r="I153" i="1"/>
  <c r="I154" i="1"/>
  <c r="I95" i="1"/>
  <c r="I155" i="1"/>
  <c r="I65" i="1"/>
  <c r="I156" i="1"/>
  <c r="I96" i="1"/>
  <c r="I39" i="1"/>
  <c r="I157" i="1"/>
  <c r="I158" i="1"/>
  <c r="I159" i="1"/>
  <c r="I160" i="1"/>
  <c r="I161" i="1"/>
  <c r="I162" i="1"/>
  <c r="I163" i="1"/>
  <c r="I97" i="1"/>
  <c r="I164" i="1"/>
  <c r="I98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9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100" i="1"/>
  <c r="I101" i="1"/>
  <c r="I66" i="1"/>
  <c r="I13" i="1"/>
</calcChain>
</file>

<file path=xl/sharedStrings.xml><?xml version="1.0" encoding="utf-8"?>
<sst xmlns="http://schemas.openxmlformats.org/spreadsheetml/2006/main" count="1070" uniqueCount="546">
  <si>
    <t>CLOSURE</t>
  </si>
  <si>
    <t>CONTAM_ADV</t>
  </si>
  <si>
    <t>Station_Name</t>
  </si>
  <si>
    <t>Latitude_DD</t>
  </si>
  <si>
    <t>Longitude_DD</t>
  </si>
  <si>
    <t>Beach_Name</t>
  </si>
  <si>
    <t>Municipality</t>
  </si>
  <si>
    <t>County_Name</t>
  </si>
  <si>
    <t>Tot_actions</t>
  </si>
  <si>
    <t>AC0050</t>
  </si>
  <si>
    <t>New Jersey Ave</t>
  </si>
  <si>
    <t>Somers Point City</t>
  </si>
  <si>
    <t>Atlantic</t>
  </si>
  <si>
    <t>AC0080</t>
  </si>
  <si>
    <t>Rt 52</t>
  </si>
  <si>
    <t>AC1012</t>
  </si>
  <si>
    <t>New Hampshire</t>
  </si>
  <si>
    <t>Atlantic City</t>
  </si>
  <si>
    <t>AC1013</t>
  </si>
  <si>
    <t>Rhode Island Ave</t>
  </si>
  <si>
    <t>AC1015</t>
  </si>
  <si>
    <t>Pennsylvania</t>
  </si>
  <si>
    <t>AC1016</t>
  </si>
  <si>
    <t>Arkansas</t>
  </si>
  <si>
    <t>AC1017</t>
  </si>
  <si>
    <t>Chelsea</t>
  </si>
  <si>
    <t>AC1018</t>
  </si>
  <si>
    <t>Georgia</t>
  </si>
  <si>
    <t>AC1046S</t>
  </si>
  <si>
    <t>Austin Ave</t>
  </si>
  <si>
    <t>Ventnor City</t>
  </si>
  <si>
    <t>AC1070</t>
  </si>
  <si>
    <t>Kentucky</t>
  </si>
  <si>
    <t>AC1071</t>
  </si>
  <si>
    <t>Connecticut Ave</t>
  </si>
  <si>
    <t>AC1072</t>
  </si>
  <si>
    <t>States</t>
  </si>
  <si>
    <t>AC1073</t>
  </si>
  <si>
    <t>South Carolina</t>
  </si>
  <si>
    <t>AC1074</t>
  </si>
  <si>
    <t>Illinois</t>
  </si>
  <si>
    <t>AC1075</t>
  </si>
  <si>
    <t>Missouri</t>
  </si>
  <si>
    <t>AC1081</t>
  </si>
  <si>
    <t>Texas</t>
  </si>
  <si>
    <t>AC1082</t>
  </si>
  <si>
    <t>Michigan</t>
  </si>
  <si>
    <t>AC1083</t>
  </si>
  <si>
    <t>St. James</t>
  </si>
  <si>
    <t>AC1084</t>
  </si>
  <si>
    <t>North Carolina</t>
  </si>
  <si>
    <t>AC1085</t>
  </si>
  <si>
    <t>Bartram</t>
  </si>
  <si>
    <t>AC1088</t>
  </si>
  <si>
    <t>Washington</t>
  </si>
  <si>
    <t>Margate City</t>
  </si>
  <si>
    <t>AC1089</t>
  </si>
  <si>
    <t>New Haven</t>
  </si>
  <si>
    <t>AC1091</t>
  </si>
  <si>
    <t>26th St South</t>
  </si>
  <si>
    <t>Brigantine City</t>
  </si>
  <si>
    <t>AC1096</t>
  </si>
  <si>
    <t>AC1097</t>
  </si>
  <si>
    <t>Dorset</t>
  </si>
  <si>
    <t>AC1195</t>
  </si>
  <si>
    <t>Iowa Ave</t>
  </si>
  <si>
    <t>AC1206S</t>
  </si>
  <si>
    <t>Montgomery Ave</t>
  </si>
  <si>
    <t>AC1229</t>
  </si>
  <si>
    <t>Annapolis Ave</t>
  </si>
  <si>
    <t>CC0099</t>
  </si>
  <si>
    <t>Corinthian YC</t>
  </si>
  <si>
    <t>Cape May City</t>
  </si>
  <si>
    <t>Cape May</t>
  </si>
  <si>
    <t>CC1004S</t>
  </si>
  <si>
    <t>St. Charles</t>
  </si>
  <si>
    <t>Ocean City</t>
  </si>
  <si>
    <t>CC1007S</t>
  </si>
  <si>
    <t>7th St</t>
  </si>
  <si>
    <t>CC1010S</t>
  </si>
  <si>
    <t>10th St</t>
  </si>
  <si>
    <t>CC1094S</t>
  </si>
  <si>
    <t>21st Ave</t>
  </si>
  <si>
    <t>North Wildwood City</t>
  </si>
  <si>
    <t>CC1101</t>
  </si>
  <si>
    <t>Surf</t>
  </si>
  <si>
    <t>CC1103</t>
  </si>
  <si>
    <t>9th St</t>
  </si>
  <si>
    <t>CC1111</t>
  </si>
  <si>
    <t>21st St</t>
  </si>
  <si>
    <t>Avalon Borough</t>
  </si>
  <si>
    <t>CC1116</t>
  </si>
  <si>
    <t>2nd &amp; JFK</t>
  </si>
  <si>
    <t>CC1119</t>
  </si>
  <si>
    <t>Maple Ave</t>
  </si>
  <si>
    <t>Wildwood City</t>
  </si>
  <si>
    <t>CC1121</t>
  </si>
  <si>
    <t>Montgomery</t>
  </si>
  <si>
    <t>CC1122</t>
  </si>
  <si>
    <t>Bennett</t>
  </si>
  <si>
    <t>CC1123</t>
  </si>
  <si>
    <t>Forgetmenot</t>
  </si>
  <si>
    <t>Wildwood Crest Borough</t>
  </si>
  <si>
    <t>CC1134</t>
  </si>
  <si>
    <t>Grant</t>
  </si>
  <si>
    <t>CC1135</t>
  </si>
  <si>
    <t>Broadway</t>
  </si>
  <si>
    <t>CC1136</t>
  </si>
  <si>
    <t>2nd</t>
  </si>
  <si>
    <t>CC1156</t>
  </si>
  <si>
    <t>30th St</t>
  </si>
  <si>
    <t>CC1160</t>
  </si>
  <si>
    <t>Park</t>
  </si>
  <si>
    <t>CC1166</t>
  </si>
  <si>
    <t>59th St</t>
  </si>
  <si>
    <t>Sea Isle City</t>
  </si>
  <si>
    <t>CC1170</t>
  </si>
  <si>
    <t>108th St</t>
  </si>
  <si>
    <t>Stone Harbor Borough</t>
  </si>
  <si>
    <t>CC1171</t>
  </si>
  <si>
    <t>119th St</t>
  </si>
  <si>
    <t>CC1175</t>
  </si>
  <si>
    <t>Lavendar</t>
  </si>
  <si>
    <t>CC1176</t>
  </si>
  <si>
    <t>Philadelphia</t>
  </si>
  <si>
    <t>CC1177</t>
  </si>
  <si>
    <t>85th St</t>
  </si>
  <si>
    <t>CC1179</t>
  </si>
  <si>
    <t>103rd St</t>
  </si>
  <si>
    <t>CC1180</t>
  </si>
  <si>
    <t>24th St</t>
  </si>
  <si>
    <t>CC1181</t>
  </si>
  <si>
    <t>North</t>
  </si>
  <si>
    <t>CC1189</t>
  </si>
  <si>
    <t>15th St</t>
  </si>
  <si>
    <t>CC1190</t>
  </si>
  <si>
    <t>50th St</t>
  </si>
  <si>
    <t>CC1192</t>
  </si>
  <si>
    <t>76th St</t>
  </si>
  <si>
    <t>CC1193</t>
  </si>
  <si>
    <t>96th St</t>
  </si>
  <si>
    <t>CC1211</t>
  </si>
  <si>
    <t>18th Ave</t>
  </si>
  <si>
    <t>CC1215S</t>
  </si>
  <si>
    <t>Pittsburg Ave</t>
  </si>
  <si>
    <t>CC1362S</t>
  </si>
  <si>
    <t>19th Ave</t>
  </si>
  <si>
    <t>CC1363S</t>
  </si>
  <si>
    <t>20th Ave</t>
  </si>
  <si>
    <t>CC1369S</t>
  </si>
  <si>
    <t>8th St</t>
  </si>
  <si>
    <t>CC1374S</t>
  </si>
  <si>
    <t>Stenton Pl</t>
  </si>
  <si>
    <t>CC1375S</t>
  </si>
  <si>
    <t>1st Street</t>
  </si>
  <si>
    <t>CC1376S</t>
  </si>
  <si>
    <t>Delancey</t>
  </si>
  <si>
    <t>CC1749</t>
  </si>
  <si>
    <t>5th St</t>
  </si>
  <si>
    <t>MC0031</t>
  </si>
  <si>
    <t>L Street Beach</t>
  </si>
  <si>
    <t>Belmar Borough</t>
  </si>
  <si>
    <t>Monmouth</t>
  </si>
  <si>
    <t>MC0038</t>
  </si>
  <si>
    <t>Shark River Beach and Yacht</t>
  </si>
  <si>
    <t>Neptune Township</t>
  </si>
  <si>
    <t>MC0044</t>
  </si>
  <si>
    <t>Ideal</t>
  </si>
  <si>
    <t>Middletown Township</t>
  </si>
  <si>
    <t>MC0045</t>
  </si>
  <si>
    <t>Thompson</t>
  </si>
  <si>
    <t>MC0049</t>
  </si>
  <si>
    <t>Highlands Rec Center</t>
  </si>
  <si>
    <t>Highlands Borough</t>
  </si>
  <si>
    <t>MC0050</t>
  </si>
  <si>
    <t>Miller Beach</t>
  </si>
  <si>
    <t>MC1013</t>
  </si>
  <si>
    <t>Public Beach</t>
  </si>
  <si>
    <t>Sea Bright Borough</t>
  </si>
  <si>
    <t>MC1018</t>
  </si>
  <si>
    <t>Atlantic Ave</t>
  </si>
  <si>
    <t>Long Branch City</t>
  </si>
  <si>
    <t>MC1019</t>
  </si>
  <si>
    <t>Joline</t>
  </si>
  <si>
    <t>MC1020</t>
  </si>
  <si>
    <t>South Bath</t>
  </si>
  <si>
    <t>MC1021</t>
  </si>
  <si>
    <t>Elberon Bch Clb</t>
  </si>
  <si>
    <t>MC1022</t>
  </si>
  <si>
    <t>Deal Casino</t>
  </si>
  <si>
    <t>Deal Borough</t>
  </si>
  <si>
    <t>MC1023</t>
  </si>
  <si>
    <t>North Bath</t>
  </si>
  <si>
    <t>MC1024</t>
  </si>
  <si>
    <t>3rd</t>
  </si>
  <si>
    <t>Asbury Park City</t>
  </si>
  <si>
    <t>MC1027</t>
  </si>
  <si>
    <t>Sylvania</t>
  </si>
  <si>
    <t>Avon-by-the-sea Borough</t>
  </si>
  <si>
    <t>MC1031</t>
  </si>
  <si>
    <t>L Jetty Washington Ave</t>
  </si>
  <si>
    <t>MC1036</t>
  </si>
  <si>
    <t>East Main</t>
  </si>
  <si>
    <t>Manasquan Borough</t>
  </si>
  <si>
    <t>MC1039</t>
  </si>
  <si>
    <t>Laird</t>
  </si>
  <si>
    <t>MC1041</t>
  </si>
  <si>
    <t>Cedar</t>
  </si>
  <si>
    <t>Allenhurst Borough</t>
  </si>
  <si>
    <t>MC1043</t>
  </si>
  <si>
    <t>Village Beach Club</t>
  </si>
  <si>
    <t>Loch Arbour Village</t>
  </si>
  <si>
    <t>MC1046S</t>
  </si>
  <si>
    <t>Pavilion Beach</t>
  </si>
  <si>
    <t>Monmouth Beach Borough</t>
  </si>
  <si>
    <t>MC1047</t>
  </si>
  <si>
    <t>Ocean Beach Club</t>
  </si>
  <si>
    <t>MC1049S</t>
  </si>
  <si>
    <t>Avenel</t>
  </si>
  <si>
    <t>MC1050</t>
  </si>
  <si>
    <t>1st Ave</t>
  </si>
  <si>
    <t>MC1051</t>
  </si>
  <si>
    <t>Main</t>
  </si>
  <si>
    <t>MC1052</t>
  </si>
  <si>
    <t>MC1053</t>
  </si>
  <si>
    <t>Ocean Park</t>
  </si>
  <si>
    <t>Bradley Beach Borough</t>
  </si>
  <si>
    <t>MC1054</t>
  </si>
  <si>
    <t>Evergreen</t>
  </si>
  <si>
    <t>MC1056</t>
  </si>
  <si>
    <t>12th Ave</t>
  </si>
  <si>
    <t>MC1057</t>
  </si>
  <si>
    <t>Worthington</t>
  </si>
  <si>
    <t>Spring Lake Borough</t>
  </si>
  <si>
    <t>MC1058</t>
  </si>
  <si>
    <t>MC1059</t>
  </si>
  <si>
    <t>Essex Ave</t>
  </si>
  <si>
    <t>MC1060</t>
  </si>
  <si>
    <t>Brown Ave S</t>
  </si>
  <si>
    <t>MC1065</t>
  </si>
  <si>
    <t>7th Ave</t>
  </si>
  <si>
    <t>MC1067</t>
  </si>
  <si>
    <t>The Terrace</t>
  </si>
  <si>
    <t>Sea Girt Borough</t>
  </si>
  <si>
    <t>MC1070</t>
  </si>
  <si>
    <t>York Ave</t>
  </si>
  <si>
    <t>MC1071</t>
  </si>
  <si>
    <t>Union Ave</t>
  </si>
  <si>
    <t>MC1072</t>
  </si>
  <si>
    <t>Beacon Blvd</t>
  </si>
  <si>
    <t>MC1074</t>
  </si>
  <si>
    <t>MC1075</t>
  </si>
  <si>
    <t>20th</t>
  </si>
  <si>
    <t>MC1081</t>
  </si>
  <si>
    <t>Baltimore</t>
  </si>
  <si>
    <t>MC1082</t>
  </si>
  <si>
    <t>New York Blvd</t>
  </si>
  <si>
    <t>MC1083</t>
  </si>
  <si>
    <t>Spray Ave.</t>
  </si>
  <si>
    <t>MC1084</t>
  </si>
  <si>
    <t>Imperial House</t>
  </si>
  <si>
    <t>MC1096</t>
  </si>
  <si>
    <t>Inlet Surfing Beach Riverside Dr.</t>
  </si>
  <si>
    <t>MC1128S</t>
  </si>
  <si>
    <t>Hathaway Avenue Beach</t>
  </si>
  <si>
    <t>MC1180S</t>
  </si>
  <si>
    <t>Philips Ave</t>
  </si>
  <si>
    <t>MC1187S</t>
  </si>
  <si>
    <t>Rumson Rd</t>
  </si>
  <si>
    <t>OC0023</t>
  </si>
  <si>
    <t>Reese Ave</t>
  </si>
  <si>
    <t>Lavallette Borough</t>
  </si>
  <si>
    <t>Ocean</t>
  </si>
  <si>
    <t>OC0036</t>
  </si>
  <si>
    <t>Hancock</t>
  </si>
  <si>
    <t>Seaside Heights Borough</t>
  </si>
  <si>
    <t>OC0069</t>
  </si>
  <si>
    <t>14th St Bay Front</t>
  </si>
  <si>
    <t>Ship Bottom Borough</t>
  </si>
  <si>
    <t>OC0073</t>
  </si>
  <si>
    <t>Stockton</t>
  </si>
  <si>
    <t>Long Beach Township</t>
  </si>
  <si>
    <t>OC0077</t>
  </si>
  <si>
    <t>New Jersey</t>
  </si>
  <si>
    <t>OC0103</t>
  </si>
  <si>
    <t>Windward Beach</t>
  </si>
  <si>
    <t>Brick Township</t>
  </si>
  <si>
    <t>OC0109</t>
  </si>
  <si>
    <t>Maxon</t>
  </si>
  <si>
    <t>Point Pleasant Borough</t>
  </si>
  <si>
    <t>OC0110</t>
  </si>
  <si>
    <t>River</t>
  </si>
  <si>
    <t>OC0111</t>
  </si>
  <si>
    <t>Money Island</t>
  </si>
  <si>
    <t>Toms River Township</t>
  </si>
  <si>
    <t>OC0112</t>
  </si>
  <si>
    <t>Shelter Cove</t>
  </si>
  <si>
    <t>OC0115</t>
  </si>
  <si>
    <t>Summit</t>
  </si>
  <si>
    <t>Island Heights Borough</t>
  </si>
  <si>
    <t>OC0116</t>
  </si>
  <si>
    <t>Beachwood Beach West</t>
  </si>
  <si>
    <t>Beachwood Borough</t>
  </si>
  <si>
    <t>OC0117</t>
  </si>
  <si>
    <t>East Beach Station Ave</t>
  </si>
  <si>
    <t>Pine Beach Borough</t>
  </si>
  <si>
    <t>OC0118</t>
  </si>
  <si>
    <t>West Beach Avon Rd</t>
  </si>
  <si>
    <t>OC0119</t>
  </si>
  <si>
    <t>Wildwood</t>
  </si>
  <si>
    <t>Ocean Gate Borough</t>
  </si>
  <si>
    <t>OC0122</t>
  </si>
  <si>
    <t>Berkeley Island</t>
  </si>
  <si>
    <t>Berkeley Township</t>
  </si>
  <si>
    <t>OC0124</t>
  </si>
  <si>
    <t>Bay Beach</t>
  </si>
  <si>
    <t>Barnegat Township</t>
  </si>
  <si>
    <t>OC0125</t>
  </si>
  <si>
    <t>Jennifer</t>
  </si>
  <si>
    <t>Stafford Township</t>
  </si>
  <si>
    <t>OC0132</t>
  </si>
  <si>
    <t>5th Ave Bay Front</t>
  </si>
  <si>
    <t>Seaside Park Borough</t>
  </si>
  <si>
    <t>OC0136</t>
  </si>
  <si>
    <t>16th St Bay Front</t>
  </si>
  <si>
    <t>Surf City Borough</t>
  </si>
  <si>
    <t>OC0138</t>
  </si>
  <si>
    <t>Brooklyn</t>
  </si>
  <si>
    <t>OC0140</t>
  </si>
  <si>
    <t>Anglesea</t>
  </si>
  <si>
    <t>OC0142</t>
  </si>
  <si>
    <t>25th St Bay Front</t>
  </si>
  <si>
    <t>Barnegat Light Borough</t>
  </si>
  <si>
    <t>OC1006S</t>
  </si>
  <si>
    <t>69th</t>
  </si>
  <si>
    <t>Harvey Cedars Borough</t>
  </si>
  <si>
    <t>OC1010S</t>
  </si>
  <si>
    <t>OC1019</t>
  </si>
  <si>
    <t>Brick Beach</t>
  </si>
  <si>
    <t>OC1033</t>
  </si>
  <si>
    <t>North Beach</t>
  </si>
  <si>
    <t>OC1035</t>
  </si>
  <si>
    <t>Sheridan</t>
  </si>
  <si>
    <t>OC1052</t>
  </si>
  <si>
    <t>Loveladies Ln</t>
  </si>
  <si>
    <t>OC1054</t>
  </si>
  <si>
    <t>75th Ocean Front</t>
  </si>
  <si>
    <t>OC1058</t>
  </si>
  <si>
    <t>Bergen</t>
  </si>
  <si>
    <t>OC1068</t>
  </si>
  <si>
    <t>14th St Ocean Front</t>
  </si>
  <si>
    <t>OC1072</t>
  </si>
  <si>
    <t>Stockton Ave</t>
  </si>
  <si>
    <t>OC1076</t>
  </si>
  <si>
    <t>OC1078</t>
  </si>
  <si>
    <t>Taylor Ocean Front</t>
  </si>
  <si>
    <t>Beach Haven Borough</t>
  </si>
  <si>
    <t>OC1080</t>
  </si>
  <si>
    <t>Leeward St</t>
  </si>
  <si>
    <t>OC1082</t>
  </si>
  <si>
    <t>Joan</t>
  </si>
  <si>
    <t>OC1084S</t>
  </si>
  <si>
    <t>17th St</t>
  </si>
  <si>
    <t>OC1086S</t>
  </si>
  <si>
    <t>Dolphin</t>
  </si>
  <si>
    <t>OC1087S</t>
  </si>
  <si>
    <t>Seaview</t>
  </si>
  <si>
    <t>OC1088S</t>
  </si>
  <si>
    <t>Coast Ave</t>
  </si>
  <si>
    <t>OC1089</t>
  </si>
  <si>
    <t>East Tuna Way</t>
  </si>
  <si>
    <t>OC1092S</t>
  </si>
  <si>
    <t>80th St</t>
  </si>
  <si>
    <t>OC1095</t>
  </si>
  <si>
    <t>Lincoln Ave</t>
  </si>
  <si>
    <t>OC1099</t>
  </si>
  <si>
    <t>North 10th St</t>
  </si>
  <si>
    <t>OC1100</t>
  </si>
  <si>
    <t>South 3rd St</t>
  </si>
  <si>
    <t>OC1102</t>
  </si>
  <si>
    <t>14th St. in Beach Haven</t>
  </si>
  <si>
    <t>OC1107S</t>
  </si>
  <si>
    <t>11th St</t>
  </si>
  <si>
    <t>OC1112S</t>
  </si>
  <si>
    <t>Paulding</t>
  </si>
  <si>
    <t>OC1113S</t>
  </si>
  <si>
    <t>Dayton</t>
  </si>
  <si>
    <t>OC1114S</t>
  </si>
  <si>
    <t>Jeanette Ave</t>
  </si>
  <si>
    <t>OC1115S</t>
  </si>
  <si>
    <t>Oceanview Dr</t>
  </si>
  <si>
    <t>OC1118S</t>
  </si>
  <si>
    <t>Dune</t>
  </si>
  <si>
    <t>OC1119S</t>
  </si>
  <si>
    <t>33rd St</t>
  </si>
  <si>
    <t>OC1120S</t>
  </si>
  <si>
    <t>25th St</t>
  </si>
  <si>
    <t>OC1122S</t>
  </si>
  <si>
    <t>OC1125S</t>
  </si>
  <si>
    <t>Pelham</t>
  </si>
  <si>
    <t>OC1127S</t>
  </si>
  <si>
    <t>Osborn Ave</t>
  </si>
  <si>
    <t>OC1130</t>
  </si>
  <si>
    <t>4th Ave</t>
  </si>
  <si>
    <t>OC1131S</t>
  </si>
  <si>
    <t>Elizabeth Ct</t>
  </si>
  <si>
    <t>OC1132S</t>
  </si>
  <si>
    <t>Harding Ave</t>
  </si>
  <si>
    <t>OC1135</t>
  </si>
  <si>
    <t>Maryland</t>
  </si>
  <si>
    <t>Point Pleasant Beach Borough</t>
  </si>
  <si>
    <t>OC1137S</t>
  </si>
  <si>
    <t>Middlesex Ave</t>
  </si>
  <si>
    <t>OC1225S</t>
  </si>
  <si>
    <t>77th St</t>
  </si>
  <si>
    <t>OC1250S</t>
  </si>
  <si>
    <t>South 14th St III</t>
  </si>
  <si>
    <t>OC1298S</t>
  </si>
  <si>
    <t>OC1306S</t>
  </si>
  <si>
    <t>22nd St</t>
  </si>
  <si>
    <t>OC1307S</t>
  </si>
  <si>
    <t>OC1308S</t>
  </si>
  <si>
    <t>25th St Ocean Front</t>
  </si>
  <si>
    <t>OC1310S</t>
  </si>
  <si>
    <t>27th St</t>
  </si>
  <si>
    <t>OC1314S</t>
  </si>
  <si>
    <t>North Leeward St III</t>
  </si>
  <si>
    <t>OC1402S</t>
  </si>
  <si>
    <t>South New Jersey Ave II</t>
  </si>
  <si>
    <t>OC1447</t>
  </si>
  <si>
    <t>86th St</t>
  </si>
  <si>
    <t>OC1448</t>
  </si>
  <si>
    <t>83rd St</t>
  </si>
  <si>
    <t>OC1449</t>
  </si>
  <si>
    <t>73rd St</t>
  </si>
  <si>
    <t>OC1451</t>
  </si>
  <si>
    <t>Hudson Ave</t>
  </si>
  <si>
    <t>OC1452</t>
  </si>
  <si>
    <t>Cape May Ave</t>
  </si>
  <si>
    <t>OC1501</t>
  </si>
  <si>
    <t>Colorado</t>
  </si>
  <si>
    <t>OC1503</t>
  </si>
  <si>
    <t>Susan</t>
  </si>
  <si>
    <t>OC1504</t>
  </si>
  <si>
    <t>Rosemma</t>
  </si>
  <si>
    <t>OC1505</t>
  </si>
  <si>
    <t>Scott</t>
  </si>
  <si>
    <t>OC1506</t>
  </si>
  <si>
    <t>Jacqueline</t>
  </si>
  <si>
    <t>OC1507</t>
  </si>
  <si>
    <t>OC1508</t>
  </si>
  <si>
    <t>S 2nd</t>
  </si>
  <si>
    <t>OC1509</t>
  </si>
  <si>
    <t>N 1st</t>
  </si>
  <si>
    <t>OC1510</t>
  </si>
  <si>
    <t>OC1511</t>
  </si>
  <si>
    <t>OC1512</t>
  </si>
  <si>
    <t>13th St</t>
  </si>
  <si>
    <t>OC1513</t>
  </si>
  <si>
    <t>OC1514</t>
  </si>
  <si>
    <t>OC1515</t>
  </si>
  <si>
    <t>OC1516</t>
  </si>
  <si>
    <t>20th St</t>
  </si>
  <si>
    <t>OC1517</t>
  </si>
  <si>
    <t>23rd St</t>
  </si>
  <si>
    <t>OC1518</t>
  </si>
  <si>
    <t>26th St</t>
  </si>
  <si>
    <t>OC1519</t>
  </si>
  <si>
    <t>OC1520</t>
  </si>
  <si>
    <t>12th St</t>
  </si>
  <si>
    <t>OC1521</t>
  </si>
  <si>
    <t>2nd St</t>
  </si>
  <si>
    <t>OC1522</t>
  </si>
  <si>
    <t>Engleside</t>
  </si>
  <si>
    <t>OC1523</t>
  </si>
  <si>
    <t>Pearl</t>
  </si>
  <si>
    <t>OC1524</t>
  </si>
  <si>
    <t>Belvoir</t>
  </si>
  <si>
    <t>OC1525</t>
  </si>
  <si>
    <t>Essex</t>
  </si>
  <si>
    <t>OC1526</t>
  </si>
  <si>
    <t>Lavenia Ave</t>
  </si>
  <si>
    <t>OC1527</t>
  </si>
  <si>
    <t>OC1528</t>
  </si>
  <si>
    <t>Herbert Ave</t>
  </si>
  <si>
    <t>OC1529</t>
  </si>
  <si>
    <t>California Ave</t>
  </si>
  <si>
    <t>OC1530</t>
  </si>
  <si>
    <t>Kansas Ave</t>
  </si>
  <si>
    <t>OC1531</t>
  </si>
  <si>
    <t>Tennessee Ave</t>
  </si>
  <si>
    <t>OC1532</t>
  </si>
  <si>
    <t>32nd St</t>
  </si>
  <si>
    <t>OC1533</t>
  </si>
  <si>
    <t>36th St</t>
  </si>
  <si>
    <t>OC1534</t>
  </si>
  <si>
    <t>40th St</t>
  </si>
  <si>
    <t>OC1535</t>
  </si>
  <si>
    <t>44th St</t>
  </si>
  <si>
    <t>OC1536</t>
  </si>
  <si>
    <t>48th St</t>
  </si>
  <si>
    <t>OC1537</t>
  </si>
  <si>
    <t>52nd St</t>
  </si>
  <si>
    <t>OC1538</t>
  </si>
  <si>
    <t>55th St</t>
  </si>
  <si>
    <t>OC1539</t>
  </si>
  <si>
    <t>58th St</t>
  </si>
  <si>
    <t>OC1541</t>
  </si>
  <si>
    <t>Sigsbee Ave</t>
  </si>
  <si>
    <t>OC1542</t>
  </si>
  <si>
    <t>68th St</t>
  </si>
  <si>
    <t>OC1543</t>
  </si>
  <si>
    <t>29th St</t>
  </si>
  <si>
    <t>OC1544</t>
  </si>
  <si>
    <t>OC1545</t>
  </si>
  <si>
    <t>OC1546</t>
  </si>
  <si>
    <t>OC1547</t>
  </si>
  <si>
    <t>19th St</t>
  </si>
  <si>
    <t>OC1548</t>
  </si>
  <si>
    <t>OC1549</t>
  </si>
  <si>
    <t>1005 LB Blvd</t>
  </si>
  <si>
    <t>OC1550</t>
  </si>
  <si>
    <t>1023 LB Blvd</t>
  </si>
  <si>
    <t>OC1551</t>
  </si>
  <si>
    <t>1049 LB Blvd</t>
  </si>
  <si>
    <t>OC1552</t>
  </si>
  <si>
    <t>1065 LB Blvd</t>
  </si>
  <si>
    <t>OC1553</t>
  </si>
  <si>
    <t>1087 LB Blvd</t>
  </si>
  <si>
    <t>OC1554</t>
  </si>
  <si>
    <t>1119 LB Blvd</t>
  </si>
  <si>
    <t>OC1555</t>
  </si>
  <si>
    <t>85 LB Blvd</t>
  </si>
  <si>
    <t>OC1556</t>
  </si>
  <si>
    <t>199 LB Blvd</t>
  </si>
  <si>
    <t>OC1557</t>
  </si>
  <si>
    <t>OC1558</t>
  </si>
  <si>
    <t>Ramapo Ave</t>
  </si>
  <si>
    <t>OC1559</t>
  </si>
  <si>
    <t>Center St</t>
  </si>
  <si>
    <t>OC1560</t>
  </si>
  <si>
    <t>110th St</t>
  </si>
  <si>
    <t>Text</t>
  </si>
  <si>
    <t>Header - number</t>
  </si>
  <si>
    <t>Header text</t>
  </si>
  <si>
    <t>Header and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</si>
</sst>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2"/>
  <sheetViews>
    <sheetView topLeftCell="C1" workbookViewId="0">
      <selection sqref="A1:M11"/>
    </sheetView>
  </sheetViews>
  <sheetFormatPr baseColWidth="10" defaultRowHeight="16" x14ac:dyDescent="0.2"/>
  <cols>
    <col min="6" max="6" width="27.6640625" customWidth="1"/>
    <col min="10" max="10" width="130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542</v>
      </c>
      <c r="K1" t="s">
        <v>543</v>
      </c>
      <c r="L1" t="s">
        <v>544</v>
      </c>
      <c r="M1" t="s">
        <v>545</v>
      </c>
    </row>
    <row r="2" spans="1:13" x14ac:dyDescent="0.2">
      <c r="A2">
        <v>47</v>
      </c>
      <c r="B2">
        <v>24</v>
      </c>
      <c r="C2" t="s">
        <v>300</v>
      </c>
      <c r="D2">
        <v>39.942859058000003</v>
      </c>
      <c r="E2">
        <v>-74.184814960899999</v>
      </c>
      <c r="F2" t="s">
        <v>301</v>
      </c>
      <c r="G2" t="s">
        <v>302</v>
      </c>
      <c r="H2" t="s">
        <v>272</v>
      </c>
      <c r="I2">
        <f t="shared" ref="I2:I65" si="0">SUM(A2:B2)</f>
        <v>71</v>
      </c>
      <c r="J2" t="str">
        <f>"&lt;p&gt;"&amp;F2&amp;" in "&amp;G2&amp;" had "&amp;A2&amp;" closures and "&amp;B2&amp;" contamination advisories from 2005 to 2017, all for elevated bacterial levels.&lt;/p&gt;"</f>
        <v>&lt;p&gt;Beachwood Beach West in Beachwood Borough had 47 closures and 24 contamination advisories from 2005 to 2017, all for elevated bacterial levels.&lt;/p&gt;</v>
      </c>
      <c r="K2">
        <v>1</v>
      </c>
      <c r="L2" t="str">
        <f>"&lt;p&gt;&lt;strong&gt;"&amp;K2&amp;". "&amp;F2&amp;"&lt;/strong&gt;&lt;/p&gt;"</f>
        <v>&lt;p&gt;&lt;strong&gt;1. Beachwood Beach West&lt;/strong&gt;&lt;/p&gt;</v>
      </c>
      <c r="M2" t="str">
        <f>L2&amp;J2</f>
        <v>&lt;p&gt;&lt;strong&gt;1. Beachwood Beach West&lt;/strong&gt;&lt;/p&gt;&lt;p&gt;Beachwood Beach West in Beachwood Borough had 47 closures and 24 contamination advisories from 2005 to 2017, all for elevated bacterial levels.&lt;/p&gt;</v>
      </c>
    </row>
    <row r="3" spans="1:13" x14ac:dyDescent="0.2">
      <c r="A3">
        <v>22</v>
      </c>
      <c r="B3">
        <v>19</v>
      </c>
      <c r="C3" t="s">
        <v>284</v>
      </c>
      <c r="D3">
        <v>40.056394506099998</v>
      </c>
      <c r="E3">
        <v>-74.111654716700002</v>
      </c>
      <c r="F3" t="s">
        <v>285</v>
      </c>
      <c r="G3" t="s">
        <v>286</v>
      </c>
      <c r="H3" t="s">
        <v>272</v>
      </c>
      <c r="I3">
        <f t="shared" si="0"/>
        <v>41</v>
      </c>
      <c r="J3" t="str">
        <f>"&lt;p&gt;"&amp;F3&amp;" in "&amp;G3&amp;" had "&amp;A3&amp;" closures and "&amp;B3&amp;" contamination advisories from 2005 to 2017, all for elevated bacterial levels, except one for sewage.&lt;/p&gt;"</f>
        <v>&lt;p&gt;Windward Beach in Brick Township had 22 closures and 19 contamination advisories from 2005 to 2017, all for elevated bacterial levels, except one for sewage.&lt;/p&gt;</v>
      </c>
      <c r="K3">
        <v>2</v>
      </c>
      <c r="L3" t="str">
        <f t="shared" ref="L3:L66" si="1">"&lt;p&gt;&lt;strong&gt;"&amp;K3&amp;". "&amp;F3&amp;"&lt;/strong&gt;&lt;/p&gt;"</f>
        <v>&lt;p&gt;&lt;strong&gt;2. Windward Beach&lt;/strong&gt;&lt;/p&gt;</v>
      </c>
      <c r="M3" t="str">
        <f t="shared" ref="M3:M66" si="2">L3&amp;J3</f>
        <v>&lt;p&gt;&lt;strong&gt;2. Windward Beach&lt;/strong&gt;&lt;/p&gt;&lt;p&gt;Windward Beach in Brick Township had 22 closures and 19 contamination advisories from 2005 to 2017, all for elevated bacterial levels, except one for sewage.&lt;/p&gt;</v>
      </c>
    </row>
    <row r="4" spans="1:13" x14ac:dyDescent="0.2">
      <c r="A4">
        <v>17</v>
      </c>
      <c r="B4">
        <v>14</v>
      </c>
      <c r="C4" t="s">
        <v>306</v>
      </c>
      <c r="D4">
        <v>39.940945163800002</v>
      </c>
      <c r="E4">
        <v>-74.169719357000005</v>
      </c>
      <c r="F4" t="s">
        <v>307</v>
      </c>
      <c r="G4" t="s">
        <v>305</v>
      </c>
      <c r="H4" t="s">
        <v>272</v>
      </c>
      <c r="I4">
        <f t="shared" si="0"/>
        <v>31</v>
      </c>
      <c r="J4" t="str">
        <f t="shared" ref="J3:J11" si="3">"&lt;p&gt;"&amp;F4&amp;" in "&amp;G4&amp;" had "&amp;A4&amp;" closures and "&amp;B4&amp;" contamination advisories from 2005 to 2017, all for elevated bacterial levels.&lt;/p&gt;"</f>
        <v>&lt;p&gt;West Beach Avon Rd in Pine Beach Borough had 17 closures and 14 contamination advisories from 2005 to 2017, all for elevated bacterial levels.&lt;/p&gt;</v>
      </c>
      <c r="K4">
        <v>3</v>
      </c>
      <c r="L4" t="str">
        <f t="shared" si="1"/>
        <v>&lt;p&gt;&lt;strong&gt;3. West Beach Avon Rd&lt;/strong&gt;&lt;/p&gt;</v>
      </c>
      <c r="M4" t="str">
        <f t="shared" si="2"/>
        <v>&lt;p&gt;&lt;strong&gt;3. West Beach Avon Rd&lt;/strong&gt;&lt;/p&gt;&lt;p&gt;West Beach Avon Rd in Pine Beach Borough had 17 closures and 14 contamination advisories from 2005 to 2017, all for elevated bacterial levels.&lt;/p&gt;</v>
      </c>
    </row>
    <row r="5" spans="1:13" x14ac:dyDescent="0.2">
      <c r="A5">
        <v>11</v>
      </c>
      <c r="B5">
        <v>6</v>
      </c>
      <c r="C5" t="s">
        <v>287</v>
      </c>
      <c r="D5">
        <v>40.088713687599999</v>
      </c>
      <c r="E5">
        <v>-74.071297227299993</v>
      </c>
      <c r="F5" t="s">
        <v>288</v>
      </c>
      <c r="G5" t="s">
        <v>289</v>
      </c>
      <c r="H5" t="s">
        <v>272</v>
      </c>
      <c r="I5">
        <f t="shared" si="0"/>
        <v>17</v>
      </c>
      <c r="J5" t="str">
        <f t="shared" si="3"/>
        <v>&lt;p&gt;Maxon in Point Pleasant Borough had 11 closures and 6 contamination advisories from 2005 to 2017, all for elevated bacterial levels.&lt;/p&gt;</v>
      </c>
      <c r="K5">
        <v>4</v>
      </c>
      <c r="L5" t="str">
        <f t="shared" si="1"/>
        <v>&lt;p&gt;&lt;strong&gt;4. Maxon&lt;/strong&gt;&lt;/p&gt;</v>
      </c>
      <c r="M5" t="str">
        <f t="shared" si="2"/>
        <v>&lt;p&gt;&lt;strong&gt;4. Maxon&lt;/strong&gt;&lt;/p&gt;&lt;p&gt;Maxon in Point Pleasant Borough had 11 closures and 6 contamination advisories from 2005 to 2017, all for elevated bacterial levels.&lt;/p&gt;</v>
      </c>
    </row>
    <row r="6" spans="1:13" x14ac:dyDescent="0.2">
      <c r="A6">
        <v>10</v>
      </c>
      <c r="B6">
        <v>5</v>
      </c>
      <c r="C6" t="s">
        <v>290</v>
      </c>
      <c r="D6">
        <v>40.088777760200003</v>
      </c>
      <c r="E6">
        <v>-74.072995553499993</v>
      </c>
      <c r="F6" t="s">
        <v>291</v>
      </c>
      <c r="G6" t="s">
        <v>289</v>
      </c>
      <c r="H6" t="s">
        <v>272</v>
      </c>
      <c r="I6">
        <f t="shared" si="0"/>
        <v>15</v>
      </c>
      <c r="J6" t="str">
        <f t="shared" si="3"/>
        <v>&lt;p&gt;River in Point Pleasant Borough had 10 closures and 5 contamination advisories from 2005 to 2017, all for elevated bacterial levels.&lt;/p&gt;</v>
      </c>
      <c r="K6">
        <v>5</v>
      </c>
      <c r="L6" t="str">
        <f t="shared" si="1"/>
        <v>&lt;p&gt;&lt;strong&gt;5. River&lt;/strong&gt;&lt;/p&gt;</v>
      </c>
      <c r="M6" t="str">
        <f t="shared" si="2"/>
        <v>&lt;p&gt;&lt;strong&gt;5. River&lt;/strong&gt;&lt;/p&gt;&lt;p&gt;River in Point Pleasant Borough had 10 closures and 5 contamination advisories from 2005 to 2017, all for elevated bacterial levels.&lt;/p&gt;</v>
      </c>
    </row>
    <row r="7" spans="1:13" x14ac:dyDescent="0.2">
      <c r="A7">
        <v>3</v>
      </c>
      <c r="B7">
        <v>12</v>
      </c>
      <c r="C7" t="s">
        <v>330</v>
      </c>
      <c r="D7">
        <v>39.7453063767</v>
      </c>
      <c r="E7">
        <v>-74.117924658000007</v>
      </c>
      <c r="F7" t="s">
        <v>331</v>
      </c>
      <c r="G7" t="s">
        <v>332</v>
      </c>
      <c r="H7" t="s">
        <v>272</v>
      </c>
      <c r="I7">
        <f t="shared" si="0"/>
        <v>15</v>
      </c>
      <c r="J7" t="str">
        <f t="shared" si="3"/>
        <v>&lt;p&gt;25th St Bay Front in Barnegat Light Borough had 3 closures and 12 contamination advisories from 2005 to 2017, all for elevated bacterial levels.&lt;/p&gt;</v>
      </c>
      <c r="K7">
        <v>6</v>
      </c>
      <c r="L7" t="str">
        <f t="shared" si="1"/>
        <v>&lt;p&gt;&lt;strong&gt;6. 25th St Bay Front&lt;/strong&gt;&lt;/p&gt;</v>
      </c>
      <c r="M7" t="str">
        <f t="shared" si="2"/>
        <v>&lt;p&gt;&lt;strong&gt;6. 25th St Bay Front&lt;/strong&gt;&lt;/p&gt;&lt;p&gt;25th St Bay Front in Barnegat Light Borough had 3 closures and 12 contamination advisories from 2005 to 2017, all for elevated bacterial levels.&lt;/p&gt;</v>
      </c>
    </row>
    <row r="8" spans="1:13" x14ac:dyDescent="0.2">
      <c r="A8">
        <v>6</v>
      </c>
      <c r="B8">
        <v>7</v>
      </c>
      <c r="C8" t="s">
        <v>273</v>
      </c>
      <c r="D8">
        <v>39.945541045500001</v>
      </c>
      <c r="E8">
        <v>-74.079857168299995</v>
      </c>
      <c r="F8" t="s">
        <v>274</v>
      </c>
      <c r="G8" t="s">
        <v>275</v>
      </c>
      <c r="H8" t="s">
        <v>272</v>
      </c>
      <c r="I8">
        <f t="shared" si="0"/>
        <v>13</v>
      </c>
      <c r="J8" t="str">
        <f t="shared" si="3"/>
        <v>&lt;p&gt;Hancock in Seaside Heights Borough had 6 closures and 7 contamination advisories from 2005 to 2017, all for elevated bacterial levels.&lt;/p&gt;</v>
      </c>
      <c r="K8">
        <v>7</v>
      </c>
      <c r="L8" t="str">
        <f t="shared" si="1"/>
        <v>&lt;p&gt;&lt;strong&gt;7. Hancock&lt;/strong&gt;&lt;/p&gt;</v>
      </c>
      <c r="M8" t="str">
        <f t="shared" si="2"/>
        <v>&lt;p&gt;&lt;strong&gt;7. Hancock&lt;/strong&gt;&lt;/p&gt;&lt;p&gt;Hancock in Seaside Heights Borough had 6 closures and 7 contamination advisories from 2005 to 2017, all for elevated bacterial levels.&lt;/p&gt;</v>
      </c>
    </row>
    <row r="9" spans="1:13" x14ac:dyDescent="0.2">
      <c r="A9">
        <v>7</v>
      </c>
      <c r="B9">
        <v>5</v>
      </c>
      <c r="C9" t="s">
        <v>237</v>
      </c>
      <c r="D9">
        <v>40.138687746800002</v>
      </c>
      <c r="E9">
        <v>-74.025087906400003</v>
      </c>
      <c r="F9" t="s">
        <v>238</v>
      </c>
      <c r="G9" t="s">
        <v>233</v>
      </c>
      <c r="H9" t="s">
        <v>162</v>
      </c>
      <c r="I9">
        <f t="shared" si="0"/>
        <v>12</v>
      </c>
      <c r="J9" t="str">
        <f t="shared" si="3"/>
        <v>&lt;p&gt;Brown Ave S in Spring Lake Borough had 7 closures and 5 contamination advisories from 2005 to 2017, all for elevated bacterial levels.&lt;/p&gt;</v>
      </c>
      <c r="K9">
        <v>8</v>
      </c>
      <c r="L9" t="str">
        <f t="shared" si="1"/>
        <v>&lt;p&gt;&lt;strong&gt;8. Brown Ave S&lt;/strong&gt;&lt;/p&gt;</v>
      </c>
      <c r="M9" t="str">
        <f t="shared" si="2"/>
        <v>&lt;p&gt;&lt;strong&gt;8. Brown Ave S&lt;/strong&gt;&lt;/p&gt;&lt;p&gt;Brown Ave S in Spring Lake Borough had 7 closures and 5 contamination advisories from 2005 to 2017, all for elevated bacterial levels.&lt;/p&gt;</v>
      </c>
    </row>
    <row r="10" spans="1:13" x14ac:dyDescent="0.2">
      <c r="A10">
        <v>2</v>
      </c>
      <c r="B10">
        <v>10</v>
      </c>
      <c r="C10" t="s">
        <v>297</v>
      </c>
      <c r="D10">
        <v>39.942451706500002</v>
      </c>
      <c r="E10">
        <v>-74.133601092299998</v>
      </c>
      <c r="F10" t="s">
        <v>298</v>
      </c>
      <c r="G10" t="s">
        <v>299</v>
      </c>
      <c r="H10" t="s">
        <v>272</v>
      </c>
      <c r="I10">
        <f t="shared" si="0"/>
        <v>12</v>
      </c>
      <c r="J10" t="str">
        <f t="shared" si="3"/>
        <v>&lt;p&gt;Summit in Island Heights Borough had 2 closures and 10 contamination advisories from 2005 to 2017, all for elevated bacterial levels.&lt;/p&gt;</v>
      </c>
      <c r="K10">
        <v>9</v>
      </c>
      <c r="L10" t="str">
        <f t="shared" si="1"/>
        <v>&lt;p&gt;&lt;strong&gt;9. Summit&lt;/strong&gt;&lt;/p&gt;</v>
      </c>
      <c r="M10" t="str">
        <f t="shared" si="2"/>
        <v>&lt;p&gt;&lt;strong&gt;9. Summit&lt;/strong&gt;&lt;/p&gt;&lt;p&gt;Summit in Island Heights Borough had 2 closures and 10 contamination advisories from 2005 to 2017, all for elevated bacterial levels.&lt;/p&gt;</v>
      </c>
    </row>
    <row r="11" spans="1:13" x14ac:dyDescent="0.2">
      <c r="A11">
        <v>8</v>
      </c>
      <c r="B11">
        <v>3</v>
      </c>
      <c r="C11" t="s">
        <v>159</v>
      </c>
      <c r="D11">
        <v>40.178572830900002</v>
      </c>
      <c r="E11">
        <v>-74.033702888700006</v>
      </c>
      <c r="F11" t="s">
        <v>160</v>
      </c>
      <c r="G11" t="s">
        <v>161</v>
      </c>
      <c r="H11" t="s">
        <v>162</v>
      </c>
      <c r="I11">
        <f t="shared" si="0"/>
        <v>11</v>
      </c>
      <c r="J11" t="str">
        <f>"&lt;p&gt;"&amp;F11&amp;" in "&amp;G11&amp;" had "&amp;A11&amp;" closures and "&amp;B11&amp;" contamination advisories from 2005 to 2017, all for elevated bacterial levels, except one for a chemical oil spill.&lt;/p&gt;"</f>
        <v>&lt;p&gt;L Street Beach in Belmar Borough had 8 closures and 3 contamination advisories from 2005 to 2017, all for elevated bacterial levels, except one for a chemical oil spill.&lt;/p&gt;</v>
      </c>
      <c r="K11">
        <v>10</v>
      </c>
      <c r="L11" t="str">
        <f t="shared" si="1"/>
        <v>&lt;p&gt;&lt;strong&gt;10. L Street Beach&lt;/strong&gt;&lt;/p&gt;</v>
      </c>
      <c r="M11" t="str">
        <f t="shared" si="2"/>
        <v>&lt;p&gt;&lt;strong&gt;10. L Street Beach&lt;/strong&gt;&lt;/p&gt;&lt;p&gt;L Street Beach in Belmar Borough had 8 closures and 3 contamination advisories from 2005 to 2017, all for elevated bacterial levels, except one for a chemical oil spill.&lt;/p&gt;</v>
      </c>
    </row>
    <row r="12" spans="1:13" x14ac:dyDescent="0.2">
      <c r="A12">
        <v>4</v>
      </c>
      <c r="B12">
        <v>7</v>
      </c>
      <c r="C12" t="s">
        <v>303</v>
      </c>
      <c r="D12">
        <v>39.938149385499997</v>
      </c>
      <c r="E12">
        <v>-74.1580825379</v>
      </c>
      <c r="F12" t="s">
        <v>304</v>
      </c>
      <c r="G12" t="s">
        <v>305</v>
      </c>
      <c r="H12" t="s">
        <v>272</v>
      </c>
      <c r="I12">
        <f t="shared" si="0"/>
        <v>11</v>
      </c>
      <c r="J12" t="str">
        <f t="shared" ref="J3:J66" si="4">"&lt;p&gt;"&amp;F12&amp;" in "&amp;G12&amp;" had "&amp;A12&amp;" closures and "&amp;B12&amp;" contamination advisories from 2005 to 2017."</f>
        <v>&lt;p&gt;East Beach Station Ave in Pine Beach Borough had 4 closures and 7 contamination advisories from 2005 to 2017.</v>
      </c>
      <c r="K12">
        <v>11</v>
      </c>
      <c r="L12" t="str">
        <f t="shared" si="1"/>
        <v>&lt;p&gt;&lt;strong&gt;11. East Beach Station Ave&lt;/strong&gt;&lt;/p&gt;</v>
      </c>
      <c r="M12" t="str">
        <f t="shared" si="2"/>
        <v>&lt;p&gt;&lt;strong&gt;11. East Beach Station Ave&lt;/strong&gt;&lt;/p&gt;&lt;p&gt;East Beach Station Ave in Pine Beach Borough had 4 closures and 7 contamination advisories from 2005 to 2017.</v>
      </c>
    </row>
    <row r="13" spans="1:13" x14ac:dyDescent="0.2">
      <c r="A13">
        <v>5</v>
      </c>
      <c r="B13">
        <v>5</v>
      </c>
      <c r="C13" t="s">
        <v>9</v>
      </c>
      <c r="D13">
        <v>39.311075297199999</v>
      </c>
      <c r="E13">
        <v>-74.592742307099996</v>
      </c>
      <c r="F13" t="s">
        <v>10</v>
      </c>
      <c r="G13" t="s">
        <v>11</v>
      </c>
      <c r="H13" t="s">
        <v>12</v>
      </c>
      <c r="I13">
        <f t="shared" si="0"/>
        <v>10</v>
      </c>
      <c r="J13" t="str">
        <f t="shared" si="4"/>
        <v>&lt;p&gt;New Jersey Ave in Somers Point City had 5 closures and 5 contamination advisories from 2005 to 2017.</v>
      </c>
      <c r="K13">
        <v>12</v>
      </c>
      <c r="L13" t="str">
        <f t="shared" si="1"/>
        <v>&lt;p&gt;&lt;strong&gt;12. New Jersey Ave&lt;/strong&gt;&lt;/p&gt;</v>
      </c>
      <c r="M13" t="str">
        <f t="shared" si="2"/>
        <v>&lt;p&gt;&lt;strong&gt;12. New Jersey Ave&lt;/strong&gt;&lt;/p&gt;&lt;p&gt;New Jersey Ave in Somers Point City had 5 closures and 5 contamination advisories from 2005 to 2017.</v>
      </c>
    </row>
    <row r="14" spans="1:13" x14ac:dyDescent="0.2">
      <c r="A14">
        <v>1</v>
      </c>
      <c r="B14">
        <v>9</v>
      </c>
      <c r="C14" t="s">
        <v>279</v>
      </c>
      <c r="D14">
        <v>39.616017231800001</v>
      </c>
      <c r="E14">
        <v>-74.201494648099995</v>
      </c>
      <c r="F14" t="s">
        <v>280</v>
      </c>
      <c r="G14" t="s">
        <v>281</v>
      </c>
      <c r="H14" t="s">
        <v>272</v>
      </c>
      <c r="I14">
        <f t="shared" si="0"/>
        <v>10</v>
      </c>
      <c r="J14" t="str">
        <f t="shared" si="4"/>
        <v>&lt;p&gt;Stockton in Long Beach Township had 1 closures and 9 contamination advisories from 2005 to 2017.</v>
      </c>
      <c r="K14">
        <v>13</v>
      </c>
      <c r="L14" t="str">
        <f t="shared" si="1"/>
        <v>&lt;p&gt;&lt;strong&gt;13. Stockton&lt;/strong&gt;&lt;/p&gt;</v>
      </c>
      <c r="M14" t="str">
        <f t="shared" si="2"/>
        <v>&lt;p&gt;&lt;strong&gt;13. Stockton&lt;/strong&gt;&lt;/p&gt;&lt;p&gt;Stockton in Long Beach Township had 1 closures and 9 contamination advisories from 2005 to 2017.</v>
      </c>
    </row>
    <row r="15" spans="1:13" x14ac:dyDescent="0.2">
      <c r="A15">
        <v>3</v>
      </c>
      <c r="B15">
        <v>7</v>
      </c>
      <c r="C15" t="s">
        <v>308</v>
      </c>
      <c r="D15">
        <v>39.928686007899998</v>
      </c>
      <c r="E15">
        <v>-74.135134214000004</v>
      </c>
      <c r="F15" t="s">
        <v>309</v>
      </c>
      <c r="G15" t="s">
        <v>310</v>
      </c>
      <c r="H15" t="s">
        <v>272</v>
      </c>
      <c r="I15">
        <f t="shared" si="0"/>
        <v>10</v>
      </c>
      <c r="J15" t="str">
        <f t="shared" si="4"/>
        <v>&lt;p&gt;Wildwood in Ocean Gate Borough had 3 closures and 7 contamination advisories from 2005 to 2017.</v>
      </c>
      <c r="K15">
        <v>14</v>
      </c>
      <c r="L15" t="str">
        <f t="shared" si="1"/>
        <v>&lt;p&gt;&lt;strong&gt;14. Wildwood&lt;/strong&gt;&lt;/p&gt;</v>
      </c>
      <c r="M15" t="str">
        <f t="shared" si="2"/>
        <v>&lt;p&gt;&lt;strong&gt;14. Wildwood&lt;/strong&gt;&lt;/p&gt;&lt;p&gt;Wildwood in Ocean Gate Borough had 3 closures and 7 contamination advisories from 2005 to 2017.</v>
      </c>
    </row>
    <row r="16" spans="1:13" x14ac:dyDescent="0.2">
      <c r="A16">
        <v>3</v>
      </c>
      <c r="B16">
        <v>7</v>
      </c>
      <c r="C16" t="s">
        <v>320</v>
      </c>
      <c r="D16">
        <v>39.919617383499997</v>
      </c>
      <c r="E16">
        <v>-74.0810145791</v>
      </c>
      <c r="F16" t="s">
        <v>321</v>
      </c>
      <c r="G16" t="s">
        <v>322</v>
      </c>
      <c r="H16" t="s">
        <v>272</v>
      </c>
      <c r="I16">
        <f t="shared" si="0"/>
        <v>10</v>
      </c>
      <c r="J16" t="str">
        <f t="shared" si="4"/>
        <v>&lt;p&gt;5th Ave Bay Front in Seaside Park Borough had 3 closures and 7 contamination advisories from 2005 to 2017.</v>
      </c>
      <c r="K16">
        <v>15</v>
      </c>
      <c r="L16" t="str">
        <f t="shared" si="1"/>
        <v>&lt;p&gt;&lt;strong&gt;15. 5th Ave Bay Front&lt;/strong&gt;&lt;/p&gt;</v>
      </c>
      <c r="M16" t="str">
        <f t="shared" si="2"/>
        <v>&lt;p&gt;&lt;strong&gt;15. 5th Ave Bay Front&lt;/strong&gt;&lt;/p&gt;&lt;p&gt;5th Ave Bay Front in Seaside Park Borough had 3 closures and 7 contamination advisories from 2005 to 2017.</v>
      </c>
    </row>
    <row r="17" spans="1:13" x14ac:dyDescent="0.2">
      <c r="A17">
        <v>1</v>
      </c>
      <c r="B17">
        <v>9</v>
      </c>
      <c r="C17" t="s">
        <v>323</v>
      </c>
      <c r="D17">
        <v>39.666999296699998</v>
      </c>
      <c r="E17">
        <v>-74.1684166772</v>
      </c>
      <c r="F17" t="s">
        <v>324</v>
      </c>
      <c r="G17" t="s">
        <v>325</v>
      </c>
      <c r="H17" t="s">
        <v>272</v>
      </c>
      <c r="I17">
        <f t="shared" si="0"/>
        <v>10</v>
      </c>
      <c r="J17" t="str">
        <f t="shared" si="4"/>
        <v>&lt;p&gt;16th St Bay Front in Surf City Borough had 1 closures and 9 contamination advisories from 2005 to 2017.</v>
      </c>
      <c r="K17">
        <v>16</v>
      </c>
      <c r="L17" t="str">
        <f t="shared" si="1"/>
        <v>&lt;p&gt;&lt;strong&gt;16. 16th St Bay Front&lt;/strong&gt;&lt;/p&gt;</v>
      </c>
      <c r="M17" t="str">
        <f t="shared" si="2"/>
        <v>&lt;p&gt;&lt;strong&gt;16. 16th St Bay Front&lt;/strong&gt;&lt;/p&gt;&lt;p&gt;16th St Bay Front in Surf City Borough had 1 closures and 9 contamination advisories from 2005 to 2017.</v>
      </c>
    </row>
    <row r="18" spans="1:13" x14ac:dyDescent="0.2">
      <c r="A18">
        <v>1</v>
      </c>
      <c r="B18">
        <v>8</v>
      </c>
      <c r="C18" t="s">
        <v>163</v>
      </c>
      <c r="D18">
        <v>40.1861755161</v>
      </c>
      <c r="E18">
        <v>-74.039795280600003</v>
      </c>
      <c r="F18" t="s">
        <v>164</v>
      </c>
      <c r="G18" t="s">
        <v>165</v>
      </c>
      <c r="H18" t="s">
        <v>162</v>
      </c>
      <c r="I18">
        <f t="shared" si="0"/>
        <v>9</v>
      </c>
      <c r="J18" t="str">
        <f t="shared" si="4"/>
        <v>&lt;p&gt;Shark River Beach and Yacht in Neptune Township had 1 closures and 8 contamination advisories from 2005 to 2017.</v>
      </c>
      <c r="K18">
        <v>17</v>
      </c>
      <c r="L18" t="str">
        <f t="shared" si="1"/>
        <v>&lt;p&gt;&lt;strong&gt;17. Shark River Beach and Yacht&lt;/strong&gt;&lt;/p&gt;</v>
      </c>
      <c r="M18" t="str">
        <f t="shared" si="2"/>
        <v>&lt;p&gt;&lt;strong&gt;17. Shark River Beach and Yacht&lt;/strong&gt;&lt;/p&gt;&lt;p&gt;Shark River Beach and Yacht in Neptune Township had 1 closures and 8 contamination advisories from 2005 to 2017.</v>
      </c>
    </row>
    <row r="19" spans="1:13" x14ac:dyDescent="0.2">
      <c r="A19">
        <v>4</v>
      </c>
      <c r="B19">
        <v>4</v>
      </c>
      <c r="C19" t="s">
        <v>188</v>
      </c>
      <c r="D19">
        <v>40.2522531157</v>
      </c>
      <c r="E19">
        <v>-73.990118025599998</v>
      </c>
      <c r="F19" t="s">
        <v>189</v>
      </c>
      <c r="G19" t="s">
        <v>190</v>
      </c>
      <c r="H19" t="s">
        <v>162</v>
      </c>
      <c r="I19">
        <f t="shared" si="0"/>
        <v>8</v>
      </c>
      <c r="J19" t="str">
        <f t="shared" si="4"/>
        <v>&lt;p&gt;Deal Casino in Deal Borough had 4 closures and 4 contamination advisories from 2005 to 2017.</v>
      </c>
      <c r="K19">
        <v>18</v>
      </c>
      <c r="L19" t="str">
        <f t="shared" si="1"/>
        <v>&lt;p&gt;&lt;strong&gt;18. Deal Casino&lt;/strong&gt;&lt;/p&gt;</v>
      </c>
      <c r="M19" t="str">
        <f t="shared" si="2"/>
        <v>&lt;p&gt;&lt;strong&gt;18. Deal Casino&lt;/strong&gt;&lt;/p&gt;&lt;p&gt;Deal Casino in Deal Borough had 4 closures and 4 contamination advisories from 2005 to 2017.</v>
      </c>
    </row>
    <row r="20" spans="1:13" x14ac:dyDescent="0.2">
      <c r="A20">
        <v>1</v>
      </c>
      <c r="B20">
        <v>7</v>
      </c>
      <c r="C20" t="s">
        <v>191</v>
      </c>
      <c r="D20">
        <v>40.294529298400001</v>
      </c>
      <c r="E20">
        <v>-73.978852937699997</v>
      </c>
      <c r="F20" t="s">
        <v>192</v>
      </c>
      <c r="G20" t="s">
        <v>181</v>
      </c>
      <c r="H20" t="s">
        <v>162</v>
      </c>
      <c r="I20">
        <f t="shared" si="0"/>
        <v>8</v>
      </c>
      <c r="J20" t="str">
        <f t="shared" si="4"/>
        <v>&lt;p&gt;North Bath in Long Branch City had 1 closures and 7 contamination advisories from 2005 to 2017.</v>
      </c>
      <c r="K20">
        <v>19</v>
      </c>
      <c r="L20" t="str">
        <f t="shared" si="1"/>
        <v>&lt;p&gt;&lt;strong&gt;19. North Bath&lt;/strong&gt;&lt;/p&gt;</v>
      </c>
      <c r="M20" t="str">
        <f t="shared" si="2"/>
        <v>&lt;p&gt;&lt;strong&gt;19. North Bath&lt;/strong&gt;&lt;/p&gt;&lt;p&gt;North Bath in Long Branch City had 1 closures and 7 contamination advisories from 2005 to 2017.</v>
      </c>
    </row>
    <row r="21" spans="1:13" x14ac:dyDescent="0.2">
      <c r="A21">
        <v>3</v>
      </c>
      <c r="B21">
        <v>5</v>
      </c>
      <c r="C21" t="s">
        <v>244</v>
      </c>
      <c r="D21">
        <v>40.139966467299999</v>
      </c>
      <c r="E21">
        <v>-74.024834653699997</v>
      </c>
      <c r="F21" t="s">
        <v>245</v>
      </c>
      <c r="G21" t="s">
        <v>233</v>
      </c>
      <c r="H21" t="s">
        <v>162</v>
      </c>
      <c r="I21">
        <f t="shared" si="0"/>
        <v>8</v>
      </c>
      <c r="J21" t="str">
        <f t="shared" si="4"/>
        <v>&lt;p&gt;York Ave in Spring Lake Borough had 3 closures and 5 contamination advisories from 2005 to 2017.</v>
      </c>
      <c r="K21">
        <v>20</v>
      </c>
      <c r="L21" t="str">
        <f t="shared" si="1"/>
        <v>&lt;p&gt;&lt;strong&gt;20. York Ave&lt;/strong&gt;&lt;/p&gt;</v>
      </c>
      <c r="M21" t="str">
        <f t="shared" si="2"/>
        <v>&lt;p&gt;&lt;strong&gt;20. York Ave&lt;/strong&gt;&lt;/p&gt;&lt;p&gt;York Ave in Spring Lake Borough had 3 closures and 5 contamination advisories from 2005 to 2017.</v>
      </c>
    </row>
    <row r="22" spans="1:13" x14ac:dyDescent="0.2">
      <c r="A22">
        <v>3</v>
      </c>
      <c r="B22">
        <v>5</v>
      </c>
      <c r="C22" t="s">
        <v>248</v>
      </c>
      <c r="D22">
        <v>40.136147050700004</v>
      </c>
      <c r="E22">
        <v>-74.025832564500007</v>
      </c>
      <c r="F22" t="s">
        <v>249</v>
      </c>
      <c r="G22" t="s">
        <v>243</v>
      </c>
      <c r="H22" t="s">
        <v>162</v>
      </c>
      <c r="I22">
        <f t="shared" si="0"/>
        <v>8</v>
      </c>
      <c r="J22" t="str">
        <f t="shared" si="4"/>
        <v>&lt;p&gt;Beacon Blvd in Sea Girt Borough had 3 closures and 5 contamination advisories from 2005 to 2017.</v>
      </c>
      <c r="K22">
        <v>21</v>
      </c>
      <c r="L22" t="str">
        <f t="shared" si="1"/>
        <v>&lt;p&gt;&lt;strong&gt;21. Beacon Blvd&lt;/strong&gt;&lt;/p&gt;</v>
      </c>
      <c r="M22" t="str">
        <f t="shared" si="2"/>
        <v>&lt;p&gt;&lt;strong&gt;21. Beacon Blvd&lt;/strong&gt;&lt;/p&gt;&lt;p&gt;Beacon Blvd in Sea Girt Borough had 3 closures and 5 contamination advisories from 2005 to 2017.</v>
      </c>
    </row>
    <row r="23" spans="1:13" x14ac:dyDescent="0.2">
      <c r="A23">
        <v>3</v>
      </c>
      <c r="B23">
        <v>5</v>
      </c>
      <c r="C23" t="s">
        <v>328</v>
      </c>
      <c r="D23">
        <v>39.928930890399997</v>
      </c>
      <c r="E23">
        <v>-74.128200226700002</v>
      </c>
      <c r="F23" t="s">
        <v>329</v>
      </c>
      <c r="G23" t="s">
        <v>310</v>
      </c>
      <c r="H23" t="s">
        <v>272</v>
      </c>
      <c r="I23">
        <f t="shared" si="0"/>
        <v>8</v>
      </c>
      <c r="J23" t="str">
        <f t="shared" si="4"/>
        <v>&lt;p&gt;Anglesea in Ocean Gate Borough had 3 closures and 5 contamination advisories from 2005 to 2017.</v>
      </c>
      <c r="K23">
        <v>22</v>
      </c>
      <c r="L23" t="str">
        <f t="shared" si="1"/>
        <v>&lt;p&gt;&lt;strong&gt;22. Anglesea&lt;/strong&gt;&lt;/p&gt;</v>
      </c>
      <c r="M23" t="str">
        <f t="shared" si="2"/>
        <v>&lt;p&gt;&lt;strong&gt;22. Anglesea&lt;/strong&gt;&lt;/p&gt;&lt;p&gt;Anglesea in Ocean Gate Borough had 3 closures and 5 contamination advisories from 2005 to 2017.</v>
      </c>
    </row>
    <row r="24" spans="1:13" x14ac:dyDescent="0.2">
      <c r="A24">
        <v>1</v>
      </c>
      <c r="B24">
        <v>6</v>
      </c>
      <c r="C24" t="s">
        <v>166</v>
      </c>
      <c r="D24">
        <v>40.444977507200001</v>
      </c>
      <c r="E24">
        <v>-74.111931946599995</v>
      </c>
      <c r="F24" t="s">
        <v>167</v>
      </c>
      <c r="G24" t="s">
        <v>168</v>
      </c>
      <c r="H24" t="s">
        <v>162</v>
      </c>
      <c r="I24">
        <f t="shared" si="0"/>
        <v>7</v>
      </c>
      <c r="J24" t="str">
        <f t="shared" si="4"/>
        <v>&lt;p&gt;Ideal in Middletown Township had 1 closures and 6 contamination advisories from 2005 to 2017.</v>
      </c>
      <c r="K24">
        <v>23</v>
      </c>
      <c r="L24" t="str">
        <f t="shared" si="1"/>
        <v>&lt;p&gt;&lt;strong&gt;23. Ideal&lt;/strong&gt;&lt;/p&gt;</v>
      </c>
      <c r="M24" t="str">
        <f t="shared" si="2"/>
        <v>&lt;p&gt;&lt;strong&gt;23. Ideal&lt;/strong&gt;&lt;/p&gt;&lt;p&gt;Ideal in Middletown Township had 1 closures and 6 contamination advisories from 2005 to 2017.</v>
      </c>
    </row>
    <row r="25" spans="1:13" x14ac:dyDescent="0.2">
      <c r="A25">
        <v>3</v>
      </c>
      <c r="B25">
        <v>4</v>
      </c>
      <c r="C25" t="s">
        <v>241</v>
      </c>
      <c r="D25">
        <v>40.1376253671</v>
      </c>
      <c r="E25">
        <v>-74.025317582400007</v>
      </c>
      <c r="F25" t="s">
        <v>242</v>
      </c>
      <c r="G25" t="s">
        <v>243</v>
      </c>
      <c r="H25" t="s">
        <v>162</v>
      </c>
      <c r="I25">
        <f t="shared" si="0"/>
        <v>7</v>
      </c>
      <c r="J25" t="str">
        <f t="shared" si="4"/>
        <v>&lt;p&gt;The Terrace in Sea Girt Borough had 3 closures and 4 contamination advisories from 2005 to 2017.</v>
      </c>
      <c r="K25">
        <v>24</v>
      </c>
      <c r="L25" t="str">
        <f t="shared" si="1"/>
        <v>&lt;p&gt;&lt;strong&gt;24. The Terrace&lt;/strong&gt;&lt;/p&gt;</v>
      </c>
      <c r="M25" t="str">
        <f t="shared" si="2"/>
        <v>&lt;p&gt;&lt;strong&gt;24. The Terrace&lt;/strong&gt;&lt;/p&gt;&lt;p&gt;The Terrace in Sea Girt Borough had 3 closures and 4 contamination advisories from 2005 to 2017.</v>
      </c>
    </row>
    <row r="26" spans="1:13" x14ac:dyDescent="0.2">
      <c r="B26">
        <v>7</v>
      </c>
      <c r="C26" t="s">
        <v>269</v>
      </c>
      <c r="D26">
        <v>39.973378298900002</v>
      </c>
      <c r="E26">
        <v>-74.072273410199998</v>
      </c>
      <c r="F26" t="s">
        <v>270</v>
      </c>
      <c r="G26" t="s">
        <v>271</v>
      </c>
      <c r="H26" t="s">
        <v>272</v>
      </c>
      <c r="I26">
        <f t="shared" si="0"/>
        <v>7</v>
      </c>
      <c r="J26" t="str">
        <f t="shared" si="4"/>
        <v>&lt;p&gt;Reese Ave in Lavallette Borough had  closures and 7 contamination advisories from 2005 to 2017.</v>
      </c>
      <c r="K26">
        <v>25</v>
      </c>
      <c r="L26" t="str">
        <f t="shared" si="1"/>
        <v>&lt;p&gt;&lt;strong&gt;25. Reese Ave&lt;/strong&gt;&lt;/p&gt;</v>
      </c>
      <c r="M26" t="str">
        <f t="shared" si="2"/>
        <v>&lt;p&gt;&lt;strong&gt;25. Reese Ave&lt;/strong&gt;&lt;/p&gt;&lt;p&gt;Reese Ave in Lavallette Borough had  closures and 7 contamination advisories from 2005 to 2017.</v>
      </c>
    </row>
    <row r="27" spans="1:13" x14ac:dyDescent="0.2">
      <c r="A27">
        <v>1</v>
      </c>
      <c r="B27">
        <v>5</v>
      </c>
      <c r="C27" t="s">
        <v>184</v>
      </c>
      <c r="D27">
        <v>40.291398152699998</v>
      </c>
      <c r="E27">
        <v>-73.979681911699998</v>
      </c>
      <c r="F27" t="s">
        <v>185</v>
      </c>
      <c r="G27" t="s">
        <v>181</v>
      </c>
      <c r="H27" t="s">
        <v>162</v>
      </c>
      <c r="I27">
        <f t="shared" si="0"/>
        <v>6</v>
      </c>
      <c r="J27" t="str">
        <f t="shared" si="4"/>
        <v>&lt;p&gt;South Bath in Long Branch City had 1 closures and 5 contamination advisories from 2005 to 2017.</v>
      </c>
      <c r="K27">
        <v>26</v>
      </c>
      <c r="L27" t="str">
        <f t="shared" si="1"/>
        <v>&lt;p&gt;&lt;strong&gt;26. South Bath&lt;/strong&gt;&lt;/p&gt;</v>
      </c>
      <c r="M27" t="str">
        <f t="shared" si="2"/>
        <v>&lt;p&gt;&lt;strong&gt;26. South Bath&lt;/strong&gt;&lt;/p&gt;&lt;p&gt;South Bath in Long Branch City had 1 closures and 5 contamination advisories from 2005 to 2017.</v>
      </c>
    </row>
    <row r="28" spans="1:13" x14ac:dyDescent="0.2">
      <c r="A28">
        <v>2</v>
      </c>
      <c r="B28">
        <v>4</v>
      </c>
      <c r="C28" t="s">
        <v>204</v>
      </c>
      <c r="D28">
        <v>40.304057445700003</v>
      </c>
      <c r="E28">
        <v>-73.976990284099998</v>
      </c>
      <c r="F28" t="s">
        <v>205</v>
      </c>
      <c r="G28" t="s">
        <v>181</v>
      </c>
      <c r="H28" t="s">
        <v>162</v>
      </c>
      <c r="I28">
        <f t="shared" si="0"/>
        <v>6</v>
      </c>
      <c r="J28" t="str">
        <f t="shared" si="4"/>
        <v>&lt;p&gt;Laird in Long Branch City had 2 closures and 4 contamination advisories from 2005 to 2017.</v>
      </c>
      <c r="K28">
        <v>27</v>
      </c>
      <c r="L28" t="str">
        <f t="shared" si="1"/>
        <v>&lt;p&gt;&lt;strong&gt;27. Laird&lt;/strong&gt;&lt;/p&gt;</v>
      </c>
      <c r="M28" t="str">
        <f t="shared" si="2"/>
        <v>&lt;p&gt;&lt;strong&gt;27. Laird&lt;/strong&gt;&lt;/p&gt;&lt;p&gt;Laird in Long Branch City had 2 closures and 4 contamination advisories from 2005 to 2017.</v>
      </c>
    </row>
    <row r="29" spans="1:13" x14ac:dyDescent="0.2">
      <c r="A29">
        <v>2</v>
      </c>
      <c r="B29">
        <v>4</v>
      </c>
      <c r="C29" t="s">
        <v>276</v>
      </c>
      <c r="D29">
        <v>39.649231245400003</v>
      </c>
      <c r="E29">
        <v>-74.185689317799998</v>
      </c>
      <c r="F29" t="s">
        <v>277</v>
      </c>
      <c r="G29" t="s">
        <v>278</v>
      </c>
      <c r="H29" t="s">
        <v>272</v>
      </c>
      <c r="I29">
        <f t="shared" si="0"/>
        <v>6</v>
      </c>
      <c r="J29" t="str">
        <f t="shared" si="4"/>
        <v>&lt;p&gt;14th St Bay Front in Ship Bottom Borough had 2 closures and 4 contamination advisories from 2005 to 2017.</v>
      </c>
      <c r="K29">
        <v>28</v>
      </c>
      <c r="L29" t="str">
        <f t="shared" si="1"/>
        <v>&lt;p&gt;&lt;strong&gt;28. 14th St Bay Front&lt;/strong&gt;&lt;/p&gt;</v>
      </c>
      <c r="M29" t="str">
        <f t="shared" si="2"/>
        <v>&lt;p&gt;&lt;strong&gt;28. 14th St Bay Front&lt;/strong&gt;&lt;/p&gt;&lt;p&gt;14th St Bay Front in Ship Bottom Borough had 2 closures and 4 contamination advisories from 2005 to 2017.</v>
      </c>
    </row>
    <row r="30" spans="1:13" x14ac:dyDescent="0.2">
      <c r="A30">
        <v>2</v>
      </c>
      <c r="B30">
        <v>4</v>
      </c>
      <c r="C30" t="s">
        <v>282</v>
      </c>
      <c r="D30">
        <v>39.5879811366</v>
      </c>
      <c r="E30">
        <v>-74.228583691599994</v>
      </c>
      <c r="F30" t="s">
        <v>283</v>
      </c>
      <c r="G30" t="s">
        <v>281</v>
      </c>
      <c r="H30" t="s">
        <v>272</v>
      </c>
      <c r="I30">
        <f t="shared" si="0"/>
        <v>6</v>
      </c>
      <c r="J30" t="str">
        <f t="shared" si="4"/>
        <v>&lt;p&gt;New Jersey in Long Beach Township had 2 closures and 4 contamination advisories from 2005 to 2017.</v>
      </c>
      <c r="K30">
        <v>29</v>
      </c>
      <c r="L30" t="str">
        <f t="shared" si="1"/>
        <v>&lt;p&gt;&lt;strong&gt;29. New Jersey&lt;/strong&gt;&lt;/p&gt;</v>
      </c>
      <c r="M30" t="str">
        <f t="shared" si="2"/>
        <v>&lt;p&gt;&lt;strong&gt;29. New Jersey&lt;/strong&gt;&lt;/p&gt;&lt;p&gt;New Jersey in Long Beach Township had 2 closures and 4 contamination advisories from 2005 to 2017.</v>
      </c>
    </row>
    <row r="31" spans="1:13" x14ac:dyDescent="0.2">
      <c r="A31">
        <v>6</v>
      </c>
      <c r="C31" t="s">
        <v>292</v>
      </c>
      <c r="D31">
        <v>39.947876791900001</v>
      </c>
      <c r="E31">
        <v>-74.163169181399994</v>
      </c>
      <c r="F31" t="s">
        <v>293</v>
      </c>
      <c r="G31" t="s">
        <v>294</v>
      </c>
      <c r="H31" t="s">
        <v>272</v>
      </c>
      <c r="I31">
        <f t="shared" si="0"/>
        <v>6</v>
      </c>
      <c r="J31" t="str">
        <f t="shared" si="4"/>
        <v>&lt;p&gt;Money Island in Toms River Township had 6 closures and  contamination advisories from 2005 to 2017.</v>
      </c>
      <c r="K31">
        <v>30</v>
      </c>
      <c r="L31" t="str">
        <f t="shared" si="1"/>
        <v>&lt;p&gt;&lt;strong&gt;30. Money Island&lt;/strong&gt;&lt;/p&gt;</v>
      </c>
      <c r="M31" t="str">
        <f t="shared" si="2"/>
        <v>&lt;p&gt;&lt;strong&gt;30. Money Island&lt;/strong&gt;&lt;/p&gt;&lt;p&gt;Money Island in Toms River Township had 6 closures and  contamination advisories from 2005 to 2017.</v>
      </c>
    </row>
    <row r="32" spans="1:13" x14ac:dyDescent="0.2">
      <c r="A32">
        <v>2</v>
      </c>
      <c r="B32">
        <v>3</v>
      </c>
      <c r="C32" t="s">
        <v>20</v>
      </c>
      <c r="D32">
        <v>39.357418309700002</v>
      </c>
      <c r="E32">
        <v>-74.420162012600002</v>
      </c>
      <c r="F32" t="s">
        <v>21</v>
      </c>
      <c r="G32" t="s">
        <v>17</v>
      </c>
      <c r="H32" t="s">
        <v>12</v>
      </c>
      <c r="I32">
        <f t="shared" si="0"/>
        <v>5</v>
      </c>
      <c r="J32" t="str">
        <f t="shared" si="4"/>
        <v>&lt;p&gt;Pennsylvania in Atlantic City had 2 closures and 3 contamination advisories from 2005 to 2017.</v>
      </c>
      <c r="K32">
        <v>31</v>
      </c>
      <c r="L32" t="str">
        <f t="shared" si="1"/>
        <v>&lt;p&gt;&lt;strong&gt;31. Pennsylvania&lt;/strong&gt;&lt;/p&gt;</v>
      </c>
      <c r="M32" t="str">
        <f t="shared" si="2"/>
        <v>&lt;p&gt;&lt;strong&gt;31. Pennsylvania&lt;/strong&gt;&lt;/p&gt;&lt;p&gt;Pennsylvania in Atlantic City had 2 closures and 3 contamination advisories from 2005 to 2017.</v>
      </c>
    </row>
    <row r="33" spans="1:13" x14ac:dyDescent="0.2">
      <c r="A33">
        <v>2</v>
      </c>
      <c r="B33">
        <v>3</v>
      </c>
      <c r="C33" t="s">
        <v>49</v>
      </c>
      <c r="D33">
        <v>39.356837519199999</v>
      </c>
      <c r="E33">
        <v>-74.421418274900006</v>
      </c>
      <c r="F33" t="s">
        <v>50</v>
      </c>
      <c r="G33" t="s">
        <v>17</v>
      </c>
      <c r="H33" t="s">
        <v>12</v>
      </c>
      <c r="I33">
        <f t="shared" si="0"/>
        <v>5</v>
      </c>
      <c r="J33" t="str">
        <f t="shared" si="4"/>
        <v>&lt;p&gt;North Carolina in Atlantic City had 2 closures and 3 contamination advisories from 2005 to 2017.</v>
      </c>
      <c r="K33">
        <v>32</v>
      </c>
      <c r="L33" t="str">
        <f t="shared" si="1"/>
        <v>&lt;p&gt;&lt;strong&gt;32. North Carolina&lt;/strong&gt;&lt;/p&gt;</v>
      </c>
      <c r="M33" t="str">
        <f t="shared" si="2"/>
        <v>&lt;p&gt;&lt;strong&gt;32. North Carolina&lt;/strong&gt;&lt;/p&gt;&lt;p&gt;North Carolina in Atlantic City had 2 closures and 3 contamination advisories from 2005 to 2017.</v>
      </c>
    </row>
    <row r="34" spans="1:13" x14ac:dyDescent="0.2">
      <c r="A34">
        <v>4</v>
      </c>
      <c r="B34">
        <v>1</v>
      </c>
      <c r="C34" t="s">
        <v>86</v>
      </c>
      <c r="D34">
        <v>39.274269711300001</v>
      </c>
      <c r="E34">
        <v>-74.569161010100004</v>
      </c>
      <c r="F34" t="s">
        <v>87</v>
      </c>
      <c r="G34" t="s">
        <v>76</v>
      </c>
      <c r="H34" t="s">
        <v>73</v>
      </c>
      <c r="I34">
        <f t="shared" si="0"/>
        <v>5</v>
      </c>
      <c r="J34" t="str">
        <f t="shared" si="4"/>
        <v>&lt;p&gt;9th St in Ocean City had 4 closures and 1 contamination advisories from 2005 to 2017.</v>
      </c>
      <c r="K34">
        <v>33</v>
      </c>
      <c r="L34" t="str">
        <f t="shared" si="1"/>
        <v>&lt;p&gt;&lt;strong&gt;33. 9th St&lt;/strong&gt;&lt;/p&gt;</v>
      </c>
      <c r="M34" t="str">
        <f t="shared" si="2"/>
        <v>&lt;p&gt;&lt;strong&gt;33. 9th St&lt;/strong&gt;&lt;/p&gt;&lt;p&gt;9th St in Ocean City had 4 closures and 1 contamination advisories from 2005 to 2017.</v>
      </c>
    </row>
    <row r="35" spans="1:13" x14ac:dyDescent="0.2">
      <c r="A35">
        <v>3</v>
      </c>
      <c r="B35">
        <v>2</v>
      </c>
      <c r="C35" t="s">
        <v>169</v>
      </c>
      <c r="D35">
        <v>40.423432246499999</v>
      </c>
      <c r="E35">
        <v>-74.059592390999995</v>
      </c>
      <c r="F35" t="s">
        <v>170</v>
      </c>
      <c r="G35" t="s">
        <v>168</v>
      </c>
      <c r="H35" t="s">
        <v>162</v>
      </c>
      <c r="I35">
        <f t="shared" si="0"/>
        <v>5</v>
      </c>
      <c r="J35" t="str">
        <f t="shared" si="4"/>
        <v>&lt;p&gt;Thompson in Middletown Township had 3 closures and 2 contamination advisories from 2005 to 2017.</v>
      </c>
      <c r="K35">
        <v>34</v>
      </c>
      <c r="L35" t="str">
        <f t="shared" si="1"/>
        <v>&lt;p&gt;&lt;strong&gt;34. Thompson&lt;/strong&gt;&lt;/p&gt;</v>
      </c>
      <c r="M35" t="str">
        <f t="shared" si="2"/>
        <v>&lt;p&gt;&lt;strong&gt;34. Thompson&lt;/strong&gt;&lt;/p&gt;&lt;p&gt;Thompson in Middletown Township had 3 closures and 2 contamination advisories from 2005 to 2017.</v>
      </c>
    </row>
    <row r="36" spans="1:13" x14ac:dyDescent="0.2">
      <c r="A36">
        <v>1</v>
      </c>
      <c r="B36">
        <v>4</v>
      </c>
      <c r="C36" t="s">
        <v>224</v>
      </c>
      <c r="D36">
        <v>40.203965790300003</v>
      </c>
      <c r="E36">
        <v>-74.004592506400002</v>
      </c>
      <c r="F36" t="s">
        <v>225</v>
      </c>
      <c r="G36" t="s">
        <v>226</v>
      </c>
      <c r="H36" t="s">
        <v>162</v>
      </c>
      <c r="I36">
        <f t="shared" si="0"/>
        <v>5</v>
      </c>
      <c r="J36" t="str">
        <f t="shared" si="4"/>
        <v>&lt;p&gt;Ocean Park in Bradley Beach Borough had 1 closures and 4 contamination advisories from 2005 to 2017.</v>
      </c>
      <c r="K36">
        <v>35</v>
      </c>
      <c r="L36" t="str">
        <f t="shared" si="1"/>
        <v>&lt;p&gt;&lt;strong&gt;35. Ocean Park&lt;/strong&gt;&lt;/p&gt;</v>
      </c>
      <c r="M36" t="str">
        <f t="shared" si="2"/>
        <v>&lt;p&gt;&lt;strong&gt;35. Ocean Park&lt;/strong&gt;&lt;/p&gt;&lt;p&gt;Ocean Park in Bradley Beach Borough had 1 closures and 4 contamination advisories from 2005 to 2017.</v>
      </c>
    </row>
    <row r="37" spans="1:13" x14ac:dyDescent="0.2">
      <c r="B37">
        <v>5</v>
      </c>
      <c r="C37" t="s">
        <v>231</v>
      </c>
      <c r="D37">
        <v>40.160665913999999</v>
      </c>
      <c r="E37">
        <v>-74.018132076499995</v>
      </c>
      <c r="F37" t="s">
        <v>232</v>
      </c>
      <c r="G37" t="s">
        <v>233</v>
      </c>
      <c r="H37" t="s">
        <v>162</v>
      </c>
      <c r="I37">
        <f t="shared" si="0"/>
        <v>5</v>
      </c>
      <c r="J37" t="str">
        <f t="shared" si="4"/>
        <v>&lt;p&gt;Worthington in Spring Lake Borough had  closures and 5 contamination advisories from 2005 to 2017.</v>
      </c>
      <c r="K37">
        <v>36</v>
      </c>
      <c r="L37" t="str">
        <f t="shared" si="1"/>
        <v>&lt;p&gt;&lt;strong&gt;36. Worthington&lt;/strong&gt;&lt;/p&gt;</v>
      </c>
      <c r="M37" t="str">
        <f t="shared" si="2"/>
        <v>&lt;p&gt;&lt;strong&gt;36. Worthington&lt;/strong&gt;&lt;/p&gt;&lt;p&gt;Worthington in Spring Lake Borough had  closures and 5 contamination advisories from 2005 to 2017.</v>
      </c>
    </row>
    <row r="38" spans="1:13" x14ac:dyDescent="0.2">
      <c r="B38">
        <v>5</v>
      </c>
      <c r="C38" t="s">
        <v>255</v>
      </c>
      <c r="D38">
        <v>40.133080859499998</v>
      </c>
      <c r="E38">
        <v>-74.026889958599995</v>
      </c>
      <c r="F38" t="s">
        <v>256</v>
      </c>
      <c r="G38" t="s">
        <v>243</v>
      </c>
      <c r="H38" t="s">
        <v>162</v>
      </c>
      <c r="I38">
        <f t="shared" si="0"/>
        <v>5</v>
      </c>
      <c r="J38" t="str">
        <f t="shared" si="4"/>
        <v>&lt;p&gt;New York Blvd in Sea Girt Borough had  closures and 5 contamination advisories from 2005 to 2017.</v>
      </c>
      <c r="K38">
        <v>37</v>
      </c>
      <c r="L38" t="str">
        <f t="shared" si="1"/>
        <v>&lt;p&gt;&lt;strong&gt;37. New York Blvd&lt;/strong&gt;&lt;/p&gt;</v>
      </c>
      <c r="M38" t="str">
        <f t="shared" si="2"/>
        <v>&lt;p&gt;&lt;strong&gt;37. New York Blvd&lt;/strong&gt;&lt;/p&gt;&lt;p&gt;New York Blvd in Sea Girt Borough had  closures and 5 contamination advisories from 2005 to 2017.</v>
      </c>
    </row>
    <row r="39" spans="1:13" x14ac:dyDescent="0.2">
      <c r="B39">
        <v>5</v>
      </c>
      <c r="C39" t="s">
        <v>357</v>
      </c>
      <c r="D39">
        <v>39.548392057100003</v>
      </c>
      <c r="E39">
        <v>-74.248648551700001</v>
      </c>
      <c r="F39" t="s">
        <v>358</v>
      </c>
      <c r="G39" t="s">
        <v>356</v>
      </c>
      <c r="H39" t="s">
        <v>272</v>
      </c>
      <c r="I39">
        <f t="shared" si="0"/>
        <v>5</v>
      </c>
      <c r="J39" t="str">
        <f t="shared" si="4"/>
        <v>&lt;p&gt;Leeward St in Beach Haven Borough had  closures and 5 contamination advisories from 2005 to 2017.</v>
      </c>
      <c r="K39">
        <v>38</v>
      </c>
      <c r="L39" t="str">
        <f t="shared" si="1"/>
        <v>&lt;p&gt;&lt;strong&gt;38. Leeward St&lt;/strong&gt;&lt;/p&gt;</v>
      </c>
      <c r="M39" t="str">
        <f t="shared" si="2"/>
        <v>&lt;p&gt;&lt;strong&gt;38. Leeward St&lt;/strong&gt;&lt;/p&gt;&lt;p&gt;Leeward St in Beach Haven Borough had  closures and 5 contamination advisories from 2005 to 2017.</v>
      </c>
    </row>
    <row r="40" spans="1:13" x14ac:dyDescent="0.2">
      <c r="B40">
        <v>4</v>
      </c>
      <c r="C40" t="s">
        <v>98</v>
      </c>
      <c r="D40">
        <v>38.975645728400004</v>
      </c>
      <c r="E40">
        <v>-74.818531674599996</v>
      </c>
      <c r="F40" t="s">
        <v>99</v>
      </c>
      <c r="G40" t="s">
        <v>95</v>
      </c>
      <c r="H40" t="s">
        <v>73</v>
      </c>
      <c r="I40">
        <f t="shared" si="0"/>
        <v>4</v>
      </c>
      <c r="J40" t="str">
        <f t="shared" si="4"/>
        <v>&lt;p&gt;Bennett in Wildwood City had  closures and 4 contamination advisories from 2005 to 2017.</v>
      </c>
      <c r="K40">
        <v>39</v>
      </c>
      <c r="L40" t="str">
        <f t="shared" si="1"/>
        <v>&lt;p&gt;&lt;strong&gt;39. Bennett&lt;/strong&gt;&lt;/p&gt;</v>
      </c>
      <c r="M40" t="str">
        <f t="shared" si="2"/>
        <v>&lt;p&gt;&lt;strong&gt;39. Bennett&lt;/strong&gt;&lt;/p&gt;&lt;p&gt;Bennett in Wildwood City had  closures and 4 contamination advisories from 2005 to 2017.</v>
      </c>
    </row>
    <row r="41" spans="1:13" x14ac:dyDescent="0.2">
      <c r="A41">
        <v>4</v>
      </c>
      <c r="C41" t="s">
        <v>143</v>
      </c>
      <c r="D41">
        <v>38.933492999999999</v>
      </c>
      <c r="E41">
        <v>-74.900363999999996</v>
      </c>
      <c r="F41" t="s">
        <v>144</v>
      </c>
      <c r="G41" t="s">
        <v>72</v>
      </c>
      <c r="H41" t="s">
        <v>73</v>
      </c>
      <c r="I41">
        <f t="shared" si="0"/>
        <v>4</v>
      </c>
      <c r="J41" t="str">
        <f t="shared" si="4"/>
        <v>&lt;p&gt;Pittsburg Ave in Cape May City had 4 closures and  contamination advisories from 2005 to 2017.</v>
      </c>
      <c r="K41">
        <v>40</v>
      </c>
      <c r="L41" t="str">
        <f t="shared" si="1"/>
        <v>&lt;p&gt;&lt;strong&gt;40. Pittsburg Ave&lt;/strong&gt;&lt;/p&gt;</v>
      </c>
      <c r="M41" t="str">
        <f t="shared" si="2"/>
        <v>&lt;p&gt;&lt;strong&gt;40. Pittsburg Ave&lt;/strong&gt;&lt;/p&gt;&lt;p&gt;Pittsburg Ave in Cape May City had 4 closures and  contamination advisories from 2005 to 2017.</v>
      </c>
    </row>
    <row r="42" spans="1:13" x14ac:dyDescent="0.2">
      <c r="A42">
        <v>4</v>
      </c>
      <c r="C42" t="s">
        <v>149</v>
      </c>
      <c r="D42">
        <v>39.274628657400001</v>
      </c>
      <c r="E42">
        <v>-74.567732971699996</v>
      </c>
      <c r="F42" t="s">
        <v>150</v>
      </c>
      <c r="G42" t="s">
        <v>76</v>
      </c>
      <c r="H42" t="s">
        <v>73</v>
      </c>
      <c r="I42">
        <f t="shared" si="0"/>
        <v>4</v>
      </c>
      <c r="J42" t="str">
        <f t="shared" si="4"/>
        <v>&lt;p&gt;8th St in Ocean City had 4 closures and  contamination advisories from 2005 to 2017.</v>
      </c>
      <c r="K42">
        <v>41</v>
      </c>
      <c r="L42" t="str">
        <f t="shared" si="1"/>
        <v>&lt;p&gt;&lt;strong&gt;41. 8th St&lt;/strong&gt;&lt;/p&gt;</v>
      </c>
      <c r="M42" t="str">
        <f t="shared" si="2"/>
        <v>&lt;p&gt;&lt;strong&gt;41. 8th St&lt;/strong&gt;&lt;/p&gt;&lt;p&gt;8th St in Ocean City had 4 closures and  contamination advisories from 2005 to 2017.</v>
      </c>
    </row>
    <row r="43" spans="1:13" x14ac:dyDescent="0.2">
      <c r="B43">
        <v>4</v>
      </c>
      <c r="C43" t="s">
        <v>174</v>
      </c>
      <c r="D43">
        <v>40.403613678299998</v>
      </c>
      <c r="E43">
        <v>-73.984751336499997</v>
      </c>
      <c r="F43" t="s">
        <v>175</v>
      </c>
      <c r="G43" t="s">
        <v>173</v>
      </c>
      <c r="H43" t="s">
        <v>162</v>
      </c>
      <c r="I43">
        <f t="shared" si="0"/>
        <v>4</v>
      </c>
      <c r="J43" t="str">
        <f t="shared" si="4"/>
        <v>&lt;p&gt;Miller Beach in Highlands Borough had  closures and 4 contamination advisories from 2005 to 2017.</v>
      </c>
      <c r="K43">
        <v>42</v>
      </c>
      <c r="L43" t="str">
        <f t="shared" si="1"/>
        <v>&lt;p&gt;&lt;strong&gt;42. Miller Beach&lt;/strong&gt;&lt;/p&gt;</v>
      </c>
      <c r="M43" t="str">
        <f t="shared" si="2"/>
        <v>&lt;p&gt;&lt;strong&gt;42. Miller Beach&lt;/strong&gt;&lt;/p&gt;&lt;p&gt;Miller Beach in Highlands Borough had  closures and 4 contamination advisories from 2005 to 2017.</v>
      </c>
    </row>
    <row r="44" spans="1:13" x14ac:dyDescent="0.2">
      <c r="B44">
        <v>4</v>
      </c>
      <c r="C44" t="s">
        <v>196</v>
      </c>
      <c r="D44">
        <v>40.191726885900003</v>
      </c>
      <c r="E44">
        <v>-74.008177411700004</v>
      </c>
      <c r="F44" t="s">
        <v>197</v>
      </c>
      <c r="G44" t="s">
        <v>198</v>
      </c>
      <c r="H44" t="s">
        <v>162</v>
      </c>
      <c r="I44">
        <f t="shared" si="0"/>
        <v>4</v>
      </c>
      <c r="J44" t="str">
        <f t="shared" si="4"/>
        <v>&lt;p&gt;Sylvania in Avon-by-the-sea Borough had  closures and 4 contamination advisories from 2005 to 2017.</v>
      </c>
      <c r="K44">
        <v>43</v>
      </c>
      <c r="L44" t="str">
        <f t="shared" si="1"/>
        <v>&lt;p&gt;&lt;strong&gt;43. Sylvania&lt;/strong&gt;&lt;/p&gt;</v>
      </c>
      <c r="M44" t="str">
        <f t="shared" si="2"/>
        <v>&lt;p&gt;&lt;strong&gt;43. Sylvania&lt;/strong&gt;&lt;/p&gt;&lt;p&gt;Sylvania in Avon-by-the-sea Borough had  closures and 4 contamination advisories from 2005 to 2017.</v>
      </c>
    </row>
    <row r="45" spans="1:13" x14ac:dyDescent="0.2">
      <c r="A45">
        <v>1</v>
      </c>
      <c r="B45">
        <v>3</v>
      </c>
      <c r="C45" t="s">
        <v>201</v>
      </c>
      <c r="D45">
        <v>40.111342026999999</v>
      </c>
      <c r="E45">
        <v>-74.032377367799995</v>
      </c>
      <c r="F45" t="s">
        <v>202</v>
      </c>
      <c r="G45" t="s">
        <v>203</v>
      </c>
      <c r="H45" t="s">
        <v>162</v>
      </c>
      <c r="I45">
        <f t="shared" si="0"/>
        <v>4</v>
      </c>
      <c r="J45" t="str">
        <f t="shared" si="4"/>
        <v>&lt;p&gt;East Main in Manasquan Borough had 1 closures and 3 contamination advisories from 2005 to 2017.</v>
      </c>
      <c r="K45">
        <v>44</v>
      </c>
      <c r="L45" t="str">
        <f t="shared" si="1"/>
        <v>&lt;p&gt;&lt;strong&gt;44. East Main&lt;/strong&gt;&lt;/p&gt;</v>
      </c>
      <c r="M45" t="str">
        <f t="shared" si="2"/>
        <v>&lt;p&gt;&lt;strong&gt;44. East Main&lt;/strong&gt;&lt;/p&gt;&lt;p&gt;East Main in Manasquan Borough had 1 closures and 3 contamination advisories from 2005 to 2017.</v>
      </c>
    </row>
    <row r="46" spans="1:13" x14ac:dyDescent="0.2">
      <c r="A46">
        <v>1</v>
      </c>
      <c r="B46">
        <v>3</v>
      </c>
      <c r="C46" t="s">
        <v>219</v>
      </c>
      <c r="D46">
        <v>40.217956257200001</v>
      </c>
      <c r="E46">
        <v>-73.9994817762</v>
      </c>
      <c r="F46" t="s">
        <v>220</v>
      </c>
      <c r="G46" t="s">
        <v>195</v>
      </c>
      <c r="H46" t="s">
        <v>162</v>
      </c>
      <c r="I46">
        <f t="shared" si="0"/>
        <v>4</v>
      </c>
      <c r="J46" t="str">
        <f t="shared" si="4"/>
        <v>&lt;p&gt;1st Ave in Asbury Park City had 1 closures and 3 contamination advisories from 2005 to 2017.</v>
      </c>
      <c r="K46">
        <v>45</v>
      </c>
      <c r="L46" t="str">
        <f t="shared" si="1"/>
        <v>&lt;p&gt;&lt;strong&gt;45. 1st Ave&lt;/strong&gt;&lt;/p&gt;</v>
      </c>
      <c r="M46" t="str">
        <f t="shared" si="2"/>
        <v>&lt;p&gt;&lt;strong&gt;45. 1st Ave&lt;/strong&gt;&lt;/p&gt;&lt;p&gt;1st Ave in Asbury Park City had 1 closures and 3 contamination advisories from 2005 to 2017.</v>
      </c>
    </row>
    <row r="47" spans="1:13" x14ac:dyDescent="0.2">
      <c r="B47">
        <v>4</v>
      </c>
      <c r="C47" t="s">
        <v>314</v>
      </c>
      <c r="D47">
        <v>39.754235764000001</v>
      </c>
      <c r="E47">
        <v>-74.190465055199994</v>
      </c>
      <c r="F47" t="s">
        <v>315</v>
      </c>
      <c r="G47" t="s">
        <v>316</v>
      </c>
      <c r="H47" t="s">
        <v>272</v>
      </c>
      <c r="I47">
        <f t="shared" si="0"/>
        <v>4</v>
      </c>
      <c r="J47" t="str">
        <f t="shared" si="4"/>
        <v>&lt;p&gt;Bay Beach in Barnegat Township had  closures and 4 contamination advisories from 2005 to 2017.</v>
      </c>
      <c r="K47">
        <v>46</v>
      </c>
      <c r="L47" t="str">
        <f t="shared" si="1"/>
        <v>&lt;p&gt;&lt;strong&gt;46. Bay Beach&lt;/strong&gt;&lt;/p&gt;</v>
      </c>
      <c r="M47" t="str">
        <f t="shared" si="2"/>
        <v>&lt;p&gt;&lt;strong&gt;46. Bay Beach&lt;/strong&gt;&lt;/p&gt;&lt;p&gt;Bay Beach in Barnegat Township had  closures and 4 contamination advisories from 2005 to 2017.</v>
      </c>
    </row>
    <row r="48" spans="1:13" x14ac:dyDescent="0.2">
      <c r="A48">
        <v>1</v>
      </c>
      <c r="B48">
        <v>3</v>
      </c>
      <c r="C48" t="s">
        <v>317</v>
      </c>
      <c r="D48">
        <v>39.663655100699998</v>
      </c>
      <c r="E48">
        <v>-74.217272837699994</v>
      </c>
      <c r="F48" t="s">
        <v>318</v>
      </c>
      <c r="G48" t="s">
        <v>319</v>
      </c>
      <c r="H48" t="s">
        <v>272</v>
      </c>
      <c r="I48">
        <f t="shared" si="0"/>
        <v>4</v>
      </c>
      <c r="J48" t="str">
        <f t="shared" si="4"/>
        <v>&lt;p&gt;Jennifer in Stafford Township had 1 closures and 3 contamination advisories from 2005 to 2017.</v>
      </c>
      <c r="K48">
        <v>47</v>
      </c>
      <c r="L48" t="str">
        <f t="shared" si="1"/>
        <v>&lt;p&gt;&lt;strong&gt;47. Jennifer&lt;/strong&gt;&lt;/p&gt;</v>
      </c>
      <c r="M48" t="str">
        <f t="shared" si="2"/>
        <v>&lt;p&gt;&lt;strong&gt;47. Jennifer&lt;/strong&gt;&lt;/p&gt;&lt;p&gt;Jennifer in Stafford Township had 1 closures and 3 contamination advisories from 2005 to 2017.</v>
      </c>
    </row>
    <row r="49" spans="1:13" x14ac:dyDescent="0.2">
      <c r="A49">
        <v>1</v>
      </c>
      <c r="B49">
        <v>2</v>
      </c>
      <c r="C49" t="s">
        <v>26</v>
      </c>
      <c r="D49">
        <v>39.352470593</v>
      </c>
      <c r="E49">
        <v>-74.437760132500003</v>
      </c>
      <c r="F49" t="s">
        <v>27</v>
      </c>
      <c r="G49" t="s">
        <v>17</v>
      </c>
      <c r="H49" t="s">
        <v>12</v>
      </c>
      <c r="I49">
        <f t="shared" si="0"/>
        <v>3</v>
      </c>
      <c r="J49" t="str">
        <f t="shared" si="4"/>
        <v>&lt;p&gt;Georgia in Atlantic City had 1 closures and 2 contamination advisories from 2005 to 2017.</v>
      </c>
      <c r="K49">
        <v>48</v>
      </c>
      <c r="L49" t="str">
        <f t="shared" si="1"/>
        <v>&lt;p&gt;&lt;strong&gt;48. Georgia&lt;/strong&gt;&lt;/p&gt;</v>
      </c>
      <c r="M49" t="str">
        <f t="shared" si="2"/>
        <v>&lt;p&gt;&lt;strong&gt;48. Georgia&lt;/strong&gt;&lt;/p&gt;&lt;p&gt;Georgia in Atlantic City had 1 closures and 2 contamination advisories from 2005 to 2017.</v>
      </c>
    </row>
    <row r="50" spans="1:13" x14ac:dyDescent="0.2">
      <c r="A50">
        <v>1</v>
      </c>
      <c r="B50">
        <v>2</v>
      </c>
      <c r="C50" t="s">
        <v>31</v>
      </c>
      <c r="D50">
        <v>39.355474596500002</v>
      </c>
      <c r="E50">
        <v>-74.426923380600002</v>
      </c>
      <c r="F50" t="s">
        <v>32</v>
      </c>
      <c r="G50" t="s">
        <v>17</v>
      </c>
      <c r="H50" t="s">
        <v>12</v>
      </c>
      <c r="I50">
        <f t="shared" si="0"/>
        <v>3</v>
      </c>
      <c r="J50" t="str">
        <f t="shared" si="4"/>
        <v>&lt;p&gt;Kentucky in Atlantic City had 1 closures and 2 contamination advisories from 2005 to 2017.</v>
      </c>
      <c r="K50">
        <v>49</v>
      </c>
      <c r="L50" t="str">
        <f t="shared" si="1"/>
        <v>&lt;p&gt;&lt;strong&gt;49. Kentucky&lt;/strong&gt;&lt;/p&gt;</v>
      </c>
      <c r="M50" t="str">
        <f t="shared" si="2"/>
        <v>&lt;p&gt;&lt;strong&gt;49. Kentucky&lt;/strong&gt;&lt;/p&gt;&lt;p&gt;Kentucky in Atlantic City had 1 closures and 2 contamination advisories from 2005 to 2017.</v>
      </c>
    </row>
    <row r="51" spans="1:13" x14ac:dyDescent="0.2">
      <c r="A51">
        <v>1</v>
      </c>
      <c r="B51">
        <v>2</v>
      </c>
      <c r="C51" t="s">
        <v>37</v>
      </c>
      <c r="D51">
        <v>39.356506326599998</v>
      </c>
      <c r="E51">
        <v>-74.422743506800003</v>
      </c>
      <c r="F51" t="s">
        <v>38</v>
      </c>
      <c r="G51" t="s">
        <v>17</v>
      </c>
      <c r="H51" t="s">
        <v>12</v>
      </c>
      <c r="I51">
        <f t="shared" si="0"/>
        <v>3</v>
      </c>
      <c r="J51" t="str">
        <f t="shared" si="4"/>
        <v>&lt;p&gt;South Carolina in Atlantic City had 1 closures and 2 contamination advisories from 2005 to 2017.</v>
      </c>
      <c r="K51">
        <v>50</v>
      </c>
      <c r="L51" t="str">
        <f t="shared" si="1"/>
        <v>&lt;p&gt;&lt;strong&gt;50. South Carolina&lt;/strong&gt;&lt;/p&gt;</v>
      </c>
      <c r="M51" t="str">
        <f t="shared" si="2"/>
        <v>&lt;p&gt;&lt;strong&gt;50. South Carolina&lt;/strong&gt;&lt;/p&gt;&lt;p&gt;South Carolina in Atlantic City had 1 closures and 2 contamination advisories from 2005 to 2017.</v>
      </c>
    </row>
    <row r="52" spans="1:13" x14ac:dyDescent="0.2">
      <c r="A52">
        <v>1</v>
      </c>
      <c r="B52">
        <v>2</v>
      </c>
      <c r="C52" t="s">
        <v>41</v>
      </c>
      <c r="D52">
        <v>39.3530789645</v>
      </c>
      <c r="E52">
        <v>-74.434970440699999</v>
      </c>
      <c r="F52" t="s">
        <v>42</v>
      </c>
      <c r="G52" t="s">
        <v>17</v>
      </c>
      <c r="H52" t="s">
        <v>12</v>
      </c>
      <c r="I52">
        <f t="shared" si="0"/>
        <v>3</v>
      </c>
      <c r="J52" t="str">
        <f t="shared" si="4"/>
        <v>&lt;p&gt;Missouri in Atlantic City had 1 closures and 2 contamination advisories from 2005 to 2017.</v>
      </c>
      <c r="K52">
        <v>51</v>
      </c>
      <c r="L52" t="str">
        <f t="shared" si="1"/>
        <v>&lt;p&gt;&lt;strong&gt;51. Missouri&lt;/strong&gt;&lt;/p&gt;</v>
      </c>
      <c r="M52" t="str">
        <f t="shared" si="2"/>
        <v>&lt;p&gt;&lt;strong&gt;51. Missouri&lt;/strong&gt;&lt;/p&gt;&lt;p&gt;Missouri in Atlantic City had 1 closures and 2 contamination advisories from 2005 to 2017.</v>
      </c>
    </row>
    <row r="53" spans="1:13" x14ac:dyDescent="0.2">
      <c r="A53">
        <v>1</v>
      </c>
      <c r="B53">
        <v>2</v>
      </c>
      <c r="C53" t="s">
        <v>179</v>
      </c>
      <c r="D53">
        <v>40.3200680936</v>
      </c>
      <c r="E53">
        <v>-73.975078640899994</v>
      </c>
      <c r="F53" t="s">
        <v>180</v>
      </c>
      <c r="G53" t="s">
        <v>181</v>
      </c>
      <c r="H53" t="s">
        <v>162</v>
      </c>
      <c r="I53">
        <f t="shared" si="0"/>
        <v>3</v>
      </c>
      <c r="J53" t="str">
        <f t="shared" si="4"/>
        <v>&lt;p&gt;Atlantic Ave in Long Branch City had 1 closures and 2 contamination advisories from 2005 to 2017.</v>
      </c>
      <c r="K53">
        <v>52</v>
      </c>
      <c r="L53" t="str">
        <f t="shared" si="1"/>
        <v>&lt;p&gt;&lt;strong&gt;52. Atlantic Ave&lt;/strong&gt;&lt;/p&gt;</v>
      </c>
      <c r="M53" t="str">
        <f t="shared" si="2"/>
        <v>&lt;p&gt;&lt;strong&gt;52. Atlantic Ave&lt;/strong&gt;&lt;/p&gt;&lt;p&gt;Atlantic Ave in Long Branch City had 1 closures and 2 contamination advisories from 2005 to 2017.</v>
      </c>
    </row>
    <row r="54" spans="1:13" x14ac:dyDescent="0.2">
      <c r="B54">
        <v>3</v>
      </c>
      <c r="C54" t="s">
        <v>186</v>
      </c>
      <c r="D54">
        <v>40.260991531800002</v>
      </c>
      <c r="E54">
        <v>-73.987996101700006</v>
      </c>
      <c r="F54" t="s">
        <v>187</v>
      </c>
      <c r="G54" t="s">
        <v>181</v>
      </c>
      <c r="H54" t="s">
        <v>162</v>
      </c>
      <c r="I54">
        <f t="shared" si="0"/>
        <v>3</v>
      </c>
      <c r="J54" t="str">
        <f t="shared" si="4"/>
        <v>&lt;p&gt;Elberon Bch Clb in Long Branch City had  closures and 3 contamination advisories from 2005 to 2017.</v>
      </c>
      <c r="K54">
        <v>53</v>
      </c>
      <c r="L54" t="str">
        <f t="shared" si="1"/>
        <v>&lt;p&gt;&lt;strong&gt;53. Elberon Bch Clb&lt;/strong&gt;&lt;/p&gt;</v>
      </c>
      <c r="M54" t="str">
        <f t="shared" si="2"/>
        <v>&lt;p&gt;&lt;strong&gt;53. Elberon Bch Clb&lt;/strong&gt;&lt;/p&gt;&lt;p&gt;Elberon Bch Clb in Long Branch City had  closures and 3 contamination advisories from 2005 to 2017.</v>
      </c>
    </row>
    <row r="55" spans="1:13" x14ac:dyDescent="0.2">
      <c r="A55">
        <v>1</v>
      </c>
      <c r="B55">
        <v>2</v>
      </c>
      <c r="C55" t="s">
        <v>206</v>
      </c>
      <c r="D55">
        <v>40.236713324699998</v>
      </c>
      <c r="E55">
        <v>-73.993907159800003</v>
      </c>
      <c r="F55" t="s">
        <v>207</v>
      </c>
      <c r="G55" t="s">
        <v>208</v>
      </c>
      <c r="H55" t="s">
        <v>162</v>
      </c>
      <c r="I55">
        <f t="shared" si="0"/>
        <v>3</v>
      </c>
      <c r="J55" t="str">
        <f t="shared" si="4"/>
        <v>&lt;p&gt;Cedar in Allenhurst Borough had 1 closures and 2 contamination advisories from 2005 to 2017.</v>
      </c>
      <c r="K55">
        <v>54</v>
      </c>
      <c r="L55" t="str">
        <f t="shared" si="1"/>
        <v>&lt;p&gt;&lt;strong&gt;54. Cedar&lt;/strong&gt;&lt;/p&gt;</v>
      </c>
      <c r="M55" t="str">
        <f t="shared" si="2"/>
        <v>&lt;p&gt;&lt;strong&gt;54. Cedar&lt;/strong&gt;&lt;/p&gt;&lt;p&gt;Cedar in Allenhurst Borough had 1 closures and 2 contamination advisories from 2005 to 2017.</v>
      </c>
    </row>
    <row r="56" spans="1:13" x14ac:dyDescent="0.2">
      <c r="A56">
        <v>1</v>
      </c>
      <c r="B56">
        <v>2</v>
      </c>
      <c r="C56" t="s">
        <v>215</v>
      </c>
      <c r="D56">
        <v>40.269271290699997</v>
      </c>
      <c r="E56">
        <v>-73.984890378200006</v>
      </c>
      <c r="F56" t="s">
        <v>216</v>
      </c>
      <c r="G56" t="s">
        <v>181</v>
      </c>
      <c r="H56" t="s">
        <v>162</v>
      </c>
      <c r="I56">
        <f t="shared" si="0"/>
        <v>3</v>
      </c>
      <c r="J56" t="str">
        <f t="shared" si="4"/>
        <v>&lt;p&gt;Ocean Beach Club in Long Branch City had 1 closures and 2 contamination advisories from 2005 to 2017.</v>
      </c>
      <c r="K56">
        <v>55</v>
      </c>
      <c r="L56" t="str">
        <f t="shared" si="1"/>
        <v>&lt;p&gt;&lt;strong&gt;55. Ocean Beach Club&lt;/strong&gt;&lt;/p&gt;</v>
      </c>
      <c r="M56" t="str">
        <f t="shared" si="2"/>
        <v>&lt;p&gt;&lt;strong&gt;55. Ocean Beach Club&lt;/strong&gt;&lt;/p&gt;&lt;p&gt;Ocean Beach Club in Long Branch City had 1 closures and 2 contamination advisories from 2005 to 2017.</v>
      </c>
    </row>
    <row r="57" spans="1:13" x14ac:dyDescent="0.2">
      <c r="A57">
        <v>1</v>
      </c>
      <c r="B57">
        <v>2</v>
      </c>
      <c r="C57" t="s">
        <v>223</v>
      </c>
      <c r="D57">
        <v>40.2089715639</v>
      </c>
      <c r="E57">
        <v>-74.002921806100005</v>
      </c>
      <c r="F57" t="s">
        <v>106</v>
      </c>
      <c r="G57" t="s">
        <v>165</v>
      </c>
      <c r="H57" t="s">
        <v>162</v>
      </c>
      <c r="I57">
        <f t="shared" si="0"/>
        <v>3</v>
      </c>
      <c r="J57" t="str">
        <f t="shared" si="4"/>
        <v>&lt;p&gt;Broadway in Neptune Township had 1 closures and 2 contamination advisories from 2005 to 2017.</v>
      </c>
      <c r="K57">
        <v>56</v>
      </c>
      <c r="L57" t="str">
        <f t="shared" si="1"/>
        <v>&lt;p&gt;&lt;strong&gt;56. Broadway&lt;/strong&gt;&lt;/p&gt;</v>
      </c>
      <c r="M57" t="str">
        <f t="shared" si="2"/>
        <v>&lt;p&gt;&lt;strong&gt;56. Broadway&lt;/strong&gt;&lt;/p&gt;&lt;p&gt;Broadway in Neptune Township had 1 closures and 2 contamination advisories from 2005 to 2017.</v>
      </c>
    </row>
    <row r="58" spans="1:13" x14ac:dyDescent="0.2">
      <c r="A58">
        <v>2</v>
      </c>
      <c r="B58">
        <v>1</v>
      </c>
      <c r="C58" t="s">
        <v>239</v>
      </c>
      <c r="D58">
        <v>40.226648120699998</v>
      </c>
      <c r="E58">
        <v>-73.996663771599998</v>
      </c>
      <c r="F58" t="s">
        <v>240</v>
      </c>
      <c r="G58" t="s">
        <v>195</v>
      </c>
      <c r="H58" t="s">
        <v>162</v>
      </c>
      <c r="I58">
        <f t="shared" si="0"/>
        <v>3</v>
      </c>
      <c r="J58" t="str">
        <f t="shared" si="4"/>
        <v>&lt;p&gt;7th Ave in Asbury Park City had 2 closures and 1 contamination advisories from 2005 to 2017.</v>
      </c>
      <c r="K58">
        <v>57</v>
      </c>
      <c r="L58" t="str">
        <f t="shared" si="1"/>
        <v>&lt;p&gt;&lt;strong&gt;57. 7th Ave&lt;/strong&gt;&lt;/p&gt;</v>
      </c>
      <c r="M58" t="str">
        <f t="shared" si="2"/>
        <v>&lt;p&gt;&lt;strong&gt;57. 7th Ave&lt;/strong&gt;&lt;/p&gt;&lt;p&gt;7th Ave in Asbury Park City had 2 closures and 1 contamination advisories from 2005 to 2017.</v>
      </c>
    </row>
    <row r="59" spans="1:13" x14ac:dyDescent="0.2">
      <c r="B59">
        <v>3</v>
      </c>
      <c r="C59" t="s">
        <v>253</v>
      </c>
      <c r="D59">
        <v>40.131997869899998</v>
      </c>
      <c r="E59">
        <v>-74.027261613600004</v>
      </c>
      <c r="F59" t="s">
        <v>254</v>
      </c>
      <c r="G59" t="s">
        <v>243</v>
      </c>
      <c r="H59" t="s">
        <v>162</v>
      </c>
      <c r="I59">
        <f t="shared" si="0"/>
        <v>3</v>
      </c>
      <c r="J59" t="str">
        <f t="shared" si="4"/>
        <v>&lt;p&gt;Baltimore in Sea Girt Borough had  closures and 3 contamination advisories from 2005 to 2017.</v>
      </c>
      <c r="K59">
        <v>58</v>
      </c>
      <c r="L59" t="str">
        <f t="shared" si="1"/>
        <v>&lt;p&gt;&lt;strong&gt;58. Baltimore&lt;/strong&gt;&lt;/p&gt;</v>
      </c>
      <c r="M59" t="str">
        <f t="shared" si="2"/>
        <v>&lt;p&gt;&lt;strong&gt;58. Baltimore&lt;/strong&gt;&lt;/p&gt;&lt;p&gt;Baltimore in Sea Girt Borough had  closures and 3 contamination advisories from 2005 to 2017.</v>
      </c>
    </row>
    <row r="60" spans="1:13" x14ac:dyDescent="0.2">
      <c r="B60">
        <v>3</v>
      </c>
      <c r="C60" t="s">
        <v>257</v>
      </c>
      <c r="D60">
        <v>40.215410869599999</v>
      </c>
      <c r="E60">
        <v>-74.000322745099993</v>
      </c>
      <c r="F60" t="s">
        <v>258</v>
      </c>
      <c r="G60" t="s">
        <v>165</v>
      </c>
      <c r="H60" t="s">
        <v>162</v>
      </c>
      <c r="I60">
        <f t="shared" si="0"/>
        <v>3</v>
      </c>
      <c r="J60" t="str">
        <f t="shared" si="4"/>
        <v>&lt;p&gt;Spray Ave. in Neptune Township had  closures and 3 contamination advisories from 2005 to 2017.</v>
      </c>
      <c r="K60">
        <v>59</v>
      </c>
      <c r="L60" t="str">
        <f t="shared" si="1"/>
        <v>&lt;p&gt;&lt;strong&gt;59. Spray Ave.&lt;/strong&gt;&lt;/p&gt;</v>
      </c>
      <c r="M60" t="str">
        <f t="shared" si="2"/>
        <v>&lt;p&gt;&lt;strong&gt;59. Spray Ave.&lt;/strong&gt;&lt;/p&gt;&lt;p&gt;Spray Ave. in Neptune Township had  closures and 3 contamination advisories from 2005 to 2017.</v>
      </c>
    </row>
    <row r="61" spans="1:13" x14ac:dyDescent="0.2">
      <c r="B61">
        <v>3</v>
      </c>
      <c r="C61" t="s">
        <v>259</v>
      </c>
      <c r="D61">
        <v>40.277480873000002</v>
      </c>
      <c r="E61">
        <v>-73.982992753600001</v>
      </c>
      <c r="F61" t="s">
        <v>260</v>
      </c>
      <c r="G61" t="s">
        <v>181</v>
      </c>
      <c r="H61" t="s">
        <v>162</v>
      </c>
      <c r="I61">
        <f t="shared" si="0"/>
        <v>3</v>
      </c>
      <c r="J61" t="str">
        <f t="shared" si="4"/>
        <v>&lt;p&gt;Imperial House in Long Branch City had  closures and 3 contamination advisories from 2005 to 2017.</v>
      </c>
      <c r="K61">
        <v>60</v>
      </c>
      <c r="L61" t="str">
        <f t="shared" si="1"/>
        <v>&lt;p&gt;&lt;strong&gt;60. Imperial House&lt;/strong&gt;&lt;/p&gt;</v>
      </c>
      <c r="M61" t="str">
        <f t="shared" si="2"/>
        <v>&lt;p&gt;&lt;strong&gt;60. Imperial House&lt;/strong&gt;&lt;/p&gt;&lt;p&gt;Imperial House in Long Branch City had  closures and 3 contamination advisories from 2005 to 2017.</v>
      </c>
    </row>
    <row r="62" spans="1:13" x14ac:dyDescent="0.2">
      <c r="B62">
        <v>3</v>
      </c>
      <c r="C62" t="s">
        <v>265</v>
      </c>
      <c r="D62">
        <v>40.253189133799999</v>
      </c>
      <c r="E62">
        <v>-73.9893334896</v>
      </c>
      <c r="F62" t="s">
        <v>266</v>
      </c>
      <c r="G62" t="s">
        <v>190</v>
      </c>
      <c r="H62" t="s">
        <v>162</v>
      </c>
      <c r="I62">
        <f t="shared" si="0"/>
        <v>3</v>
      </c>
      <c r="J62" t="str">
        <f t="shared" si="4"/>
        <v>&lt;p&gt;Philips Ave in Deal Borough had  closures and 3 contamination advisories from 2005 to 2017.</v>
      </c>
      <c r="K62">
        <v>61</v>
      </c>
      <c r="L62" t="str">
        <f t="shared" si="1"/>
        <v>&lt;p&gt;&lt;strong&gt;61. Philips Ave&lt;/strong&gt;&lt;/p&gt;</v>
      </c>
      <c r="M62" t="str">
        <f t="shared" si="2"/>
        <v>&lt;p&gt;&lt;strong&gt;61. Philips Ave&lt;/strong&gt;&lt;/p&gt;&lt;p&gt;Philips Ave in Deal Borough had  closures and 3 contamination advisories from 2005 to 2017.</v>
      </c>
    </row>
    <row r="63" spans="1:13" x14ac:dyDescent="0.2">
      <c r="B63">
        <v>3</v>
      </c>
      <c r="C63" t="s">
        <v>295</v>
      </c>
      <c r="D63">
        <v>39.968929443999997</v>
      </c>
      <c r="E63">
        <v>-74.112597191899994</v>
      </c>
      <c r="F63" t="s">
        <v>296</v>
      </c>
      <c r="G63" t="s">
        <v>294</v>
      </c>
      <c r="H63" t="s">
        <v>272</v>
      </c>
      <c r="I63">
        <f t="shared" si="0"/>
        <v>3</v>
      </c>
      <c r="J63" t="str">
        <f t="shared" si="4"/>
        <v>&lt;p&gt;Shelter Cove in Toms River Township had  closures and 3 contamination advisories from 2005 to 2017.</v>
      </c>
      <c r="K63">
        <v>62</v>
      </c>
      <c r="L63" t="str">
        <f t="shared" si="1"/>
        <v>&lt;p&gt;&lt;strong&gt;62. Shelter Cove&lt;/strong&gt;&lt;/p&gt;</v>
      </c>
      <c r="M63" t="str">
        <f t="shared" si="2"/>
        <v>&lt;p&gt;&lt;strong&gt;62. Shelter Cove&lt;/strong&gt;&lt;/p&gt;&lt;p&gt;Shelter Cove in Toms River Township had  closures and 3 contamination advisories from 2005 to 2017.</v>
      </c>
    </row>
    <row r="64" spans="1:13" x14ac:dyDescent="0.2">
      <c r="B64">
        <v>3</v>
      </c>
      <c r="C64" t="s">
        <v>326</v>
      </c>
      <c r="D64">
        <v>39.969415822800002</v>
      </c>
      <c r="E64">
        <v>-74.074602422500007</v>
      </c>
      <c r="F64" t="s">
        <v>327</v>
      </c>
      <c r="G64" t="s">
        <v>271</v>
      </c>
      <c r="H64" t="s">
        <v>272</v>
      </c>
      <c r="I64">
        <f t="shared" si="0"/>
        <v>3</v>
      </c>
      <c r="J64" t="str">
        <f t="shared" si="4"/>
        <v>&lt;p&gt;Brooklyn in Lavallette Borough had  closures and 3 contamination advisories from 2005 to 2017.</v>
      </c>
      <c r="K64">
        <v>63</v>
      </c>
      <c r="L64" t="str">
        <f t="shared" si="1"/>
        <v>&lt;p&gt;&lt;strong&gt;63. Brooklyn&lt;/strong&gt;&lt;/p&gt;</v>
      </c>
      <c r="M64" t="str">
        <f t="shared" si="2"/>
        <v>&lt;p&gt;&lt;strong&gt;63. Brooklyn&lt;/strong&gt;&lt;/p&gt;&lt;p&gt;Brooklyn in Lavallette Borough had  closures and 3 contamination advisories from 2005 to 2017.</v>
      </c>
    </row>
    <row r="65" spans="1:13" x14ac:dyDescent="0.2">
      <c r="A65">
        <v>1</v>
      </c>
      <c r="B65">
        <v>2</v>
      </c>
      <c r="C65" t="s">
        <v>351</v>
      </c>
      <c r="D65">
        <v>39.615191134299998</v>
      </c>
      <c r="E65">
        <v>-74.197877489199996</v>
      </c>
      <c r="F65" t="s">
        <v>352</v>
      </c>
      <c r="G65" t="s">
        <v>281</v>
      </c>
      <c r="H65" t="s">
        <v>272</v>
      </c>
      <c r="I65">
        <f t="shared" si="0"/>
        <v>3</v>
      </c>
      <c r="J65" t="str">
        <f t="shared" si="4"/>
        <v>&lt;p&gt;Stockton Ave in Long Beach Township had 1 closures and 2 contamination advisories from 2005 to 2017.</v>
      </c>
      <c r="K65">
        <v>64</v>
      </c>
      <c r="L65" t="str">
        <f t="shared" si="1"/>
        <v>&lt;p&gt;&lt;strong&gt;64. Stockton Ave&lt;/strong&gt;&lt;/p&gt;</v>
      </c>
      <c r="M65" t="str">
        <f t="shared" si="2"/>
        <v>&lt;p&gt;&lt;strong&gt;64. Stockton Ave&lt;/strong&gt;&lt;/p&gt;&lt;p&gt;Stockton Ave in Long Beach Township had 1 closures and 2 contamination advisories from 2005 to 2017.</v>
      </c>
    </row>
    <row r="66" spans="1:13" x14ac:dyDescent="0.2">
      <c r="B66">
        <v>2</v>
      </c>
      <c r="C66" t="s">
        <v>18</v>
      </c>
      <c r="D66">
        <v>39.361894999999997</v>
      </c>
      <c r="E66">
        <v>-74.411635000000004</v>
      </c>
      <c r="F66" t="s">
        <v>19</v>
      </c>
      <c r="G66" t="s">
        <v>17</v>
      </c>
      <c r="H66" t="s">
        <v>12</v>
      </c>
      <c r="I66">
        <f t="shared" ref="I66:I129" si="5">SUM(A66:B66)</f>
        <v>2</v>
      </c>
      <c r="J66" t="str">
        <f t="shared" si="4"/>
        <v>&lt;p&gt;Rhode Island Ave in Atlantic City had  closures and 2 contamination advisories from 2005 to 2017.</v>
      </c>
      <c r="K66">
        <v>65</v>
      </c>
      <c r="L66" t="str">
        <f t="shared" si="1"/>
        <v>&lt;p&gt;&lt;strong&gt;65. Rhode Island Ave&lt;/strong&gt;&lt;/p&gt;</v>
      </c>
      <c r="M66" t="str">
        <f t="shared" si="2"/>
        <v>&lt;p&gt;&lt;strong&gt;65. Rhode Island Ave&lt;/strong&gt;&lt;/p&gt;&lt;p&gt;Rhode Island Ave in Atlantic City had  closures and 2 contamination advisories from 2005 to 2017.</v>
      </c>
    </row>
    <row r="67" spans="1:13" x14ac:dyDescent="0.2">
      <c r="A67">
        <v>1</v>
      </c>
      <c r="B67">
        <v>1</v>
      </c>
      <c r="C67" t="s">
        <v>28</v>
      </c>
      <c r="D67">
        <v>39.341225518000002</v>
      </c>
      <c r="E67">
        <v>-74.465691774600003</v>
      </c>
      <c r="F67" t="s">
        <v>29</v>
      </c>
      <c r="G67" t="s">
        <v>30</v>
      </c>
      <c r="H67" t="s">
        <v>12</v>
      </c>
      <c r="I67">
        <f t="shared" si="5"/>
        <v>2</v>
      </c>
      <c r="J67" t="str">
        <f t="shared" ref="J67:J130" si="6">"&lt;p&gt;"&amp;F67&amp;" in "&amp;G67&amp;" had "&amp;A67&amp;" closures and "&amp;B67&amp;" contamination advisories from 2005 to 2017."</f>
        <v>&lt;p&gt;Austin Ave in Ventnor City had 1 closures and 1 contamination advisories from 2005 to 2017.</v>
      </c>
      <c r="K67">
        <v>66</v>
      </c>
      <c r="L67" t="str">
        <f t="shared" ref="L67:L130" si="7">"&lt;p&gt;&lt;strong&gt;"&amp;K67&amp;". "&amp;F67&amp;"&lt;/strong&gt;&lt;/p&gt;"</f>
        <v>&lt;p&gt;&lt;strong&gt;66. Austin Ave&lt;/strong&gt;&lt;/p&gt;</v>
      </c>
      <c r="M67" t="str">
        <f t="shared" ref="M67:M130" si="8">L67&amp;J67</f>
        <v>&lt;p&gt;&lt;strong&gt;66. Austin Ave&lt;/strong&gt;&lt;/p&gt;&lt;p&gt;Austin Ave in Ventnor City had 1 closures and 1 contamination advisories from 2005 to 2017.</v>
      </c>
    </row>
    <row r="68" spans="1:13" x14ac:dyDescent="0.2">
      <c r="B68">
        <v>2</v>
      </c>
      <c r="C68" t="s">
        <v>43</v>
      </c>
      <c r="D68">
        <v>39.351515423400002</v>
      </c>
      <c r="E68">
        <v>-74.4403548234</v>
      </c>
      <c r="F68" t="s">
        <v>44</v>
      </c>
      <c r="G68" t="s">
        <v>17</v>
      </c>
      <c r="H68" t="s">
        <v>12</v>
      </c>
      <c r="I68">
        <f t="shared" si="5"/>
        <v>2</v>
      </c>
      <c r="J68" t="str">
        <f t="shared" si="6"/>
        <v>&lt;p&gt;Texas in Atlantic City had  closures and 2 contamination advisories from 2005 to 2017.</v>
      </c>
      <c r="K68">
        <v>67</v>
      </c>
      <c r="L68" t="str">
        <f t="shared" si="7"/>
        <v>&lt;p&gt;&lt;strong&gt;67. Texas&lt;/strong&gt;&lt;/p&gt;</v>
      </c>
      <c r="M68" t="str">
        <f t="shared" si="8"/>
        <v>&lt;p&gt;&lt;strong&gt;67. Texas&lt;/strong&gt;&lt;/p&gt;&lt;p&gt;Texas in Atlantic City had  closures and 2 contamination advisories from 2005 to 2017.</v>
      </c>
    </row>
    <row r="69" spans="1:13" x14ac:dyDescent="0.2">
      <c r="B69">
        <v>2</v>
      </c>
      <c r="C69" t="s">
        <v>47</v>
      </c>
      <c r="D69">
        <v>39.356008760800002</v>
      </c>
      <c r="E69">
        <v>-74.424981594900004</v>
      </c>
      <c r="F69" t="s">
        <v>48</v>
      </c>
      <c r="G69" t="s">
        <v>17</v>
      </c>
      <c r="H69" t="s">
        <v>12</v>
      </c>
      <c r="I69">
        <f t="shared" si="5"/>
        <v>2</v>
      </c>
      <c r="J69" t="str">
        <f t="shared" si="6"/>
        <v>&lt;p&gt;St. James in Atlantic City had  closures and 2 contamination advisories from 2005 to 2017.</v>
      </c>
      <c r="K69">
        <v>68</v>
      </c>
      <c r="L69" t="str">
        <f t="shared" si="7"/>
        <v>&lt;p&gt;&lt;strong&gt;68. St. James&lt;/strong&gt;&lt;/p&gt;</v>
      </c>
      <c r="M69" t="str">
        <f t="shared" si="8"/>
        <v>&lt;p&gt;&lt;strong&gt;68. St. James&lt;/strong&gt;&lt;/p&gt;&lt;p&gt;St. James in Atlantic City had  closures and 2 contamination advisories from 2005 to 2017.</v>
      </c>
    </row>
    <row r="70" spans="1:13" x14ac:dyDescent="0.2">
      <c r="A70">
        <v>1</v>
      </c>
      <c r="B70">
        <v>1</v>
      </c>
      <c r="C70" t="s">
        <v>51</v>
      </c>
      <c r="D70">
        <v>39.343869700600003</v>
      </c>
      <c r="E70">
        <v>-74.459624094899993</v>
      </c>
      <c r="F70" t="s">
        <v>52</v>
      </c>
      <c r="G70" t="s">
        <v>17</v>
      </c>
      <c r="H70" t="s">
        <v>12</v>
      </c>
      <c r="I70">
        <f t="shared" si="5"/>
        <v>2</v>
      </c>
      <c r="J70" t="str">
        <f t="shared" si="6"/>
        <v>&lt;p&gt;Bartram in Atlantic City had 1 closures and 1 contamination advisories from 2005 to 2017.</v>
      </c>
      <c r="K70">
        <v>69</v>
      </c>
      <c r="L70" t="str">
        <f t="shared" si="7"/>
        <v>&lt;p&gt;&lt;strong&gt;69. Bartram&lt;/strong&gt;&lt;/p&gt;</v>
      </c>
      <c r="M70" t="str">
        <f t="shared" si="8"/>
        <v>&lt;p&gt;&lt;strong&gt;69. Bartram&lt;/strong&gt;&lt;/p&gt;&lt;p&gt;Bartram in Atlantic City had 1 closures and 1 contamination advisories from 2005 to 2017.</v>
      </c>
    </row>
    <row r="71" spans="1:13" x14ac:dyDescent="0.2">
      <c r="A71">
        <v>1</v>
      </c>
      <c r="B71">
        <v>1</v>
      </c>
      <c r="C71" t="s">
        <v>56</v>
      </c>
      <c r="D71">
        <v>39.334056003100002</v>
      </c>
      <c r="E71">
        <v>-74.481786022500003</v>
      </c>
      <c r="F71" t="s">
        <v>57</v>
      </c>
      <c r="G71" t="s">
        <v>30</v>
      </c>
      <c r="H71" t="s">
        <v>12</v>
      </c>
      <c r="I71">
        <f t="shared" si="5"/>
        <v>2</v>
      </c>
      <c r="J71" t="str">
        <f t="shared" si="6"/>
        <v>&lt;p&gt;New Haven in Ventnor City had 1 closures and 1 contamination advisories from 2005 to 2017.</v>
      </c>
      <c r="K71">
        <v>70</v>
      </c>
      <c r="L71" t="str">
        <f t="shared" si="7"/>
        <v>&lt;p&gt;&lt;strong&gt;70. New Haven&lt;/strong&gt;&lt;/p&gt;</v>
      </c>
      <c r="M71" t="str">
        <f t="shared" si="8"/>
        <v>&lt;p&gt;&lt;strong&gt;70. New Haven&lt;/strong&gt;&lt;/p&gt;&lt;p&gt;New Haven in Ventnor City had 1 closures and 1 contamination advisories from 2005 to 2017.</v>
      </c>
    </row>
    <row r="72" spans="1:13" x14ac:dyDescent="0.2">
      <c r="A72">
        <v>1</v>
      </c>
      <c r="B72">
        <v>1</v>
      </c>
      <c r="C72" t="s">
        <v>61</v>
      </c>
      <c r="D72">
        <v>39.330579933999999</v>
      </c>
      <c r="E72">
        <v>-74.489178852500004</v>
      </c>
      <c r="F72" t="s">
        <v>54</v>
      </c>
      <c r="G72" t="s">
        <v>30</v>
      </c>
      <c r="H72" t="s">
        <v>12</v>
      </c>
      <c r="I72">
        <f t="shared" si="5"/>
        <v>2</v>
      </c>
      <c r="J72" t="str">
        <f t="shared" si="6"/>
        <v>&lt;p&gt;Washington in Ventnor City had 1 closures and 1 contamination advisories from 2005 to 2017.</v>
      </c>
      <c r="K72">
        <v>71</v>
      </c>
      <c r="L72" t="str">
        <f t="shared" si="7"/>
        <v>&lt;p&gt;&lt;strong&gt;71. Washington&lt;/strong&gt;&lt;/p&gt;</v>
      </c>
      <c r="M72" t="str">
        <f t="shared" si="8"/>
        <v>&lt;p&gt;&lt;strong&gt;71. Washington&lt;/strong&gt;&lt;/p&gt;&lt;p&gt;Washington in Ventnor City had 1 closures and 1 contamination advisories from 2005 to 2017.</v>
      </c>
    </row>
    <row r="73" spans="1:13" x14ac:dyDescent="0.2">
      <c r="A73">
        <v>1</v>
      </c>
      <c r="B73">
        <v>1</v>
      </c>
      <c r="C73" t="s">
        <v>62</v>
      </c>
      <c r="D73">
        <v>39.3371354465</v>
      </c>
      <c r="E73">
        <v>-74.474619754000003</v>
      </c>
      <c r="F73" t="s">
        <v>63</v>
      </c>
      <c r="G73" t="s">
        <v>30</v>
      </c>
      <c r="H73" t="s">
        <v>12</v>
      </c>
      <c r="I73">
        <f t="shared" si="5"/>
        <v>2</v>
      </c>
      <c r="J73" t="str">
        <f t="shared" si="6"/>
        <v>&lt;p&gt;Dorset in Ventnor City had 1 closures and 1 contamination advisories from 2005 to 2017.</v>
      </c>
      <c r="K73">
        <v>72</v>
      </c>
      <c r="L73" t="str">
        <f t="shared" si="7"/>
        <v>&lt;p&gt;&lt;strong&gt;72. Dorset&lt;/strong&gt;&lt;/p&gt;</v>
      </c>
      <c r="M73" t="str">
        <f t="shared" si="8"/>
        <v>&lt;p&gt;&lt;strong&gt;72. Dorset&lt;/strong&gt;&lt;/p&gt;&lt;p&gt;Dorset in Ventnor City had 1 closures and 1 contamination advisories from 2005 to 2017.</v>
      </c>
    </row>
    <row r="74" spans="1:13" x14ac:dyDescent="0.2">
      <c r="B74">
        <v>2</v>
      </c>
      <c r="C74" t="s">
        <v>64</v>
      </c>
      <c r="D74">
        <v>39.350688163800001</v>
      </c>
      <c r="E74">
        <v>-74.442946165799995</v>
      </c>
      <c r="F74" t="s">
        <v>65</v>
      </c>
      <c r="G74" t="s">
        <v>17</v>
      </c>
      <c r="H74" t="s">
        <v>12</v>
      </c>
      <c r="I74">
        <f t="shared" si="5"/>
        <v>2</v>
      </c>
      <c r="J74" t="str">
        <f t="shared" si="6"/>
        <v>&lt;p&gt;Iowa Ave in Atlantic City had  closures and 2 contamination advisories from 2005 to 2017.</v>
      </c>
      <c r="K74">
        <v>73</v>
      </c>
      <c r="L74" t="str">
        <f t="shared" si="7"/>
        <v>&lt;p&gt;&lt;strong&gt;73. Iowa Ave&lt;/strong&gt;&lt;/p&gt;</v>
      </c>
      <c r="M74" t="str">
        <f t="shared" si="8"/>
        <v>&lt;p&gt;&lt;strong&gt;73. Iowa Ave&lt;/strong&gt;&lt;/p&gt;&lt;p&gt;Iowa Ave in Atlantic City had  closures and 2 contamination advisories from 2005 to 2017.</v>
      </c>
    </row>
    <row r="75" spans="1:13" x14ac:dyDescent="0.2">
      <c r="A75">
        <v>1</v>
      </c>
      <c r="B75">
        <v>1</v>
      </c>
      <c r="C75" t="s">
        <v>66</v>
      </c>
      <c r="D75">
        <v>39.342545999999999</v>
      </c>
      <c r="E75">
        <v>-74.462406000000001</v>
      </c>
      <c r="F75" t="s">
        <v>67</v>
      </c>
      <c r="G75" t="s">
        <v>17</v>
      </c>
      <c r="H75" t="s">
        <v>12</v>
      </c>
      <c r="I75">
        <f t="shared" si="5"/>
        <v>2</v>
      </c>
      <c r="J75" t="str">
        <f t="shared" si="6"/>
        <v>&lt;p&gt;Montgomery Ave in Atlantic City had 1 closures and 1 contamination advisories from 2005 to 2017.</v>
      </c>
      <c r="K75">
        <v>74</v>
      </c>
      <c r="L75" t="str">
        <f t="shared" si="7"/>
        <v>&lt;p&gt;&lt;strong&gt;74. Montgomery Ave&lt;/strong&gt;&lt;/p&gt;</v>
      </c>
      <c r="M75" t="str">
        <f t="shared" si="8"/>
        <v>&lt;p&gt;&lt;strong&gt;74. Montgomery Ave&lt;/strong&gt;&lt;/p&gt;&lt;p&gt;Montgomery Ave in Atlantic City had 1 closures and 1 contamination advisories from 2005 to 2017.</v>
      </c>
    </row>
    <row r="76" spans="1:13" x14ac:dyDescent="0.2">
      <c r="A76">
        <v>1</v>
      </c>
      <c r="B76">
        <v>1</v>
      </c>
      <c r="C76" t="s">
        <v>68</v>
      </c>
      <c r="D76">
        <v>39.345423267599998</v>
      </c>
      <c r="E76">
        <v>-74.456113528499998</v>
      </c>
      <c r="F76" t="s">
        <v>69</v>
      </c>
      <c r="G76" t="s">
        <v>17</v>
      </c>
      <c r="H76" t="s">
        <v>12</v>
      </c>
      <c r="I76">
        <f t="shared" si="5"/>
        <v>2</v>
      </c>
      <c r="J76" t="str">
        <f t="shared" si="6"/>
        <v>&lt;p&gt;Annapolis Ave in Atlantic City had 1 closures and 1 contamination advisories from 2005 to 2017.</v>
      </c>
      <c r="K76">
        <v>75</v>
      </c>
      <c r="L76" t="str">
        <f t="shared" si="7"/>
        <v>&lt;p&gt;&lt;strong&gt;75. Annapolis Ave&lt;/strong&gt;&lt;/p&gt;</v>
      </c>
      <c r="M76" t="str">
        <f t="shared" si="8"/>
        <v>&lt;p&gt;&lt;strong&gt;75. Annapolis Ave&lt;/strong&gt;&lt;/p&gt;&lt;p&gt;Annapolis Ave in Atlantic City had 1 closures and 1 contamination advisories from 2005 to 2017.</v>
      </c>
    </row>
    <row r="77" spans="1:13" x14ac:dyDescent="0.2">
      <c r="B77">
        <v>2</v>
      </c>
      <c r="C77" t="s">
        <v>88</v>
      </c>
      <c r="D77">
        <v>39.098074946499999</v>
      </c>
      <c r="E77">
        <v>-74.711237003999997</v>
      </c>
      <c r="F77" t="s">
        <v>89</v>
      </c>
      <c r="G77" t="s">
        <v>90</v>
      </c>
      <c r="H77" t="s">
        <v>73</v>
      </c>
      <c r="I77">
        <f t="shared" si="5"/>
        <v>2</v>
      </c>
      <c r="J77" t="str">
        <f t="shared" si="6"/>
        <v>&lt;p&gt;21st St in Avalon Borough had  closures and 2 contamination advisories from 2005 to 2017.</v>
      </c>
      <c r="K77">
        <v>76</v>
      </c>
      <c r="L77" t="str">
        <f t="shared" si="7"/>
        <v>&lt;p&gt;&lt;strong&gt;76. 21st St&lt;/strong&gt;&lt;/p&gt;</v>
      </c>
      <c r="M77" t="str">
        <f t="shared" si="8"/>
        <v>&lt;p&gt;&lt;strong&gt;76. 21st St&lt;/strong&gt;&lt;/p&gt;&lt;p&gt;21st St in Avalon Borough had  closures and 2 contamination advisories from 2005 to 2017.</v>
      </c>
    </row>
    <row r="78" spans="1:13" x14ac:dyDescent="0.2">
      <c r="B78">
        <v>2</v>
      </c>
      <c r="C78" t="s">
        <v>91</v>
      </c>
      <c r="D78">
        <v>39.002663949999999</v>
      </c>
      <c r="E78">
        <v>-74.786793459999998</v>
      </c>
      <c r="F78" t="s">
        <v>92</v>
      </c>
      <c r="G78" t="s">
        <v>83</v>
      </c>
      <c r="H78" t="s">
        <v>73</v>
      </c>
      <c r="I78">
        <f t="shared" si="5"/>
        <v>2</v>
      </c>
      <c r="J78" t="str">
        <f t="shared" si="6"/>
        <v>&lt;p&gt;2nd &amp; JFK in North Wildwood City had  closures and 2 contamination advisories from 2005 to 2017.</v>
      </c>
      <c r="K78">
        <v>77</v>
      </c>
      <c r="L78" t="str">
        <f t="shared" si="7"/>
        <v>&lt;p&gt;&lt;strong&gt;77. 2nd &amp; JFK&lt;/strong&gt;&lt;/p&gt;</v>
      </c>
      <c r="M78" t="str">
        <f t="shared" si="8"/>
        <v>&lt;p&gt;&lt;strong&gt;77. 2nd &amp; JFK&lt;/strong&gt;&lt;/p&gt;&lt;p&gt;2nd &amp; JFK in North Wildwood City had  closures and 2 contamination advisories from 2005 to 2017.</v>
      </c>
    </row>
    <row r="79" spans="1:13" x14ac:dyDescent="0.2">
      <c r="B79">
        <v>2</v>
      </c>
      <c r="C79" t="s">
        <v>93</v>
      </c>
      <c r="D79">
        <v>38.985731118499999</v>
      </c>
      <c r="E79">
        <v>-74.803486329699993</v>
      </c>
      <c r="F79" t="s">
        <v>94</v>
      </c>
      <c r="G79" t="s">
        <v>95</v>
      </c>
      <c r="H79" t="s">
        <v>73</v>
      </c>
      <c r="I79">
        <f t="shared" si="5"/>
        <v>2</v>
      </c>
      <c r="J79" t="str">
        <f t="shared" si="6"/>
        <v>&lt;p&gt;Maple Ave in Wildwood City had  closures and 2 contamination advisories from 2005 to 2017.</v>
      </c>
      <c r="K79">
        <v>78</v>
      </c>
      <c r="L79" t="str">
        <f t="shared" si="7"/>
        <v>&lt;p&gt;&lt;strong&gt;78. Maple Ave&lt;/strong&gt;&lt;/p&gt;</v>
      </c>
      <c r="M79" t="str">
        <f t="shared" si="8"/>
        <v>&lt;p&gt;&lt;strong&gt;78. Maple Ave&lt;/strong&gt;&lt;/p&gt;&lt;p&gt;Maple Ave in Wildwood City had  closures and 2 contamination advisories from 2005 to 2017.</v>
      </c>
    </row>
    <row r="80" spans="1:13" x14ac:dyDescent="0.2">
      <c r="B80">
        <v>2</v>
      </c>
      <c r="C80" t="s">
        <v>135</v>
      </c>
      <c r="D80">
        <v>39.080571657900002</v>
      </c>
      <c r="E80">
        <v>-74.728903983600006</v>
      </c>
      <c r="F80" t="s">
        <v>136</v>
      </c>
      <c r="G80" t="s">
        <v>90</v>
      </c>
      <c r="H80" t="s">
        <v>73</v>
      </c>
      <c r="I80">
        <f t="shared" si="5"/>
        <v>2</v>
      </c>
      <c r="J80" t="str">
        <f t="shared" si="6"/>
        <v>&lt;p&gt;50th St in Avalon Borough had  closures and 2 contamination advisories from 2005 to 2017.</v>
      </c>
      <c r="K80">
        <v>79</v>
      </c>
      <c r="L80" t="str">
        <f t="shared" si="7"/>
        <v>&lt;p&gt;&lt;strong&gt;79. 50th St&lt;/strong&gt;&lt;/p&gt;</v>
      </c>
      <c r="M80" t="str">
        <f t="shared" si="8"/>
        <v>&lt;p&gt;&lt;strong&gt;79. 50th St&lt;/strong&gt;&lt;/p&gt;&lt;p&gt;50th St in Avalon Borough had  closures and 2 contamination advisories from 2005 to 2017.</v>
      </c>
    </row>
    <row r="81" spans="1:13" x14ac:dyDescent="0.2">
      <c r="A81">
        <v>2</v>
      </c>
      <c r="C81" t="s">
        <v>153</v>
      </c>
      <c r="D81">
        <v>39.281447381500001</v>
      </c>
      <c r="E81">
        <v>-74.556860889399999</v>
      </c>
      <c r="F81" t="s">
        <v>154</v>
      </c>
      <c r="G81" t="s">
        <v>76</v>
      </c>
      <c r="H81" t="s">
        <v>73</v>
      </c>
      <c r="I81">
        <f t="shared" si="5"/>
        <v>2</v>
      </c>
      <c r="J81" t="str">
        <f t="shared" si="6"/>
        <v>&lt;p&gt;1st Street in Ocean City had 2 closures and  contamination advisories from 2005 to 2017.</v>
      </c>
      <c r="K81">
        <v>80</v>
      </c>
      <c r="L81" t="str">
        <f t="shared" si="7"/>
        <v>&lt;p&gt;&lt;strong&gt;80. 1st Street&lt;/strong&gt;&lt;/p&gt;</v>
      </c>
      <c r="M81" t="str">
        <f t="shared" si="8"/>
        <v>&lt;p&gt;&lt;strong&gt;80. 1st Street&lt;/strong&gt;&lt;/p&gt;&lt;p&gt;1st Street in Ocean City had 2 closures and  contamination advisories from 2005 to 2017.</v>
      </c>
    </row>
    <row r="82" spans="1:13" x14ac:dyDescent="0.2">
      <c r="A82">
        <v>1</v>
      </c>
      <c r="B82">
        <v>1</v>
      </c>
      <c r="C82" t="s">
        <v>171</v>
      </c>
      <c r="D82">
        <v>40.4079505439</v>
      </c>
      <c r="E82">
        <v>-73.993270265500001</v>
      </c>
      <c r="F82" t="s">
        <v>172</v>
      </c>
      <c r="G82" t="s">
        <v>173</v>
      </c>
      <c r="H82" t="s">
        <v>162</v>
      </c>
      <c r="I82">
        <f t="shared" si="5"/>
        <v>2</v>
      </c>
      <c r="J82" t="str">
        <f t="shared" si="6"/>
        <v>&lt;p&gt;Highlands Rec Center in Highlands Borough had 1 closures and 1 contamination advisories from 2005 to 2017.</v>
      </c>
      <c r="K82">
        <v>81</v>
      </c>
      <c r="L82" t="str">
        <f t="shared" si="7"/>
        <v>&lt;p&gt;&lt;strong&gt;81. Highlands Rec Center&lt;/strong&gt;&lt;/p&gt;</v>
      </c>
      <c r="M82" t="str">
        <f t="shared" si="8"/>
        <v>&lt;p&gt;&lt;strong&gt;81. Highlands Rec Center&lt;/strong&gt;&lt;/p&gt;&lt;p&gt;Highlands Rec Center in Highlands Borough had 1 closures and 1 contamination advisories from 2005 to 2017.</v>
      </c>
    </row>
    <row r="83" spans="1:13" x14ac:dyDescent="0.2">
      <c r="B83">
        <v>2</v>
      </c>
      <c r="C83" t="s">
        <v>176</v>
      </c>
      <c r="D83">
        <v>40.362281404400001</v>
      </c>
      <c r="E83">
        <v>-73.9714540943</v>
      </c>
      <c r="F83" t="s">
        <v>177</v>
      </c>
      <c r="G83" t="s">
        <v>178</v>
      </c>
      <c r="H83" t="s">
        <v>162</v>
      </c>
      <c r="I83">
        <f t="shared" si="5"/>
        <v>2</v>
      </c>
      <c r="J83" t="str">
        <f t="shared" si="6"/>
        <v>&lt;p&gt;Public Beach in Sea Bright Borough had  closures and 2 contamination advisories from 2005 to 2017.</v>
      </c>
      <c r="K83">
        <v>82</v>
      </c>
      <c r="L83" t="str">
        <f t="shared" si="7"/>
        <v>&lt;p&gt;&lt;strong&gt;82. Public Beach&lt;/strong&gt;&lt;/p&gt;</v>
      </c>
      <c r="M83" t="str">
        <f t="shared" si="8"/>
        <v>&lt;p&gt;&lt;strong&gt;82. Public Beach&lt;/strong&gt;&lt;/p&gt;&lt;p&gt;Public Beach in Sea Bright Borough had  closures and 2 contamination advisories from 2005 to 2017.</v>
      </c>
    </row>
    <row r="84" spans="1:13" x14ac:dyDescent="0.2">
      <c r="A84">
        <v>1</v>
      </c>
      <c r="B84">
        <v>1</v>
      </c>
      <c r="C84" t="s">
        <v>182</v>
      </c>
      <c r="D84">
        <v>40.3143364604</v>
      </c>
      <c r="E84">
        <v>-73.976172261499997</v>
      </c>
      <c r="F84" t="s">
        <v>183</v>
      </c>
      <c r="G84" t="s">
        <v>181</v>
      </c>
      <c r="H84" t="s">
        <v>162</v>
      </c>
      <c r="I84">
        <f t="shared" si="5"/>
        <v>2</v>
      </c>
      <c r="J84" t="str">
        <f t="shared" si="6"/>
        <v>&lt;p&gt;Joline in Long Branch City had 1 closures and 1 contamination advisories from 2005 to 2017.</v>
      </c>
      <c r="K84">
        <v>83</v>
      </c>
      <c r="L84" t="str">
        <f t="shared" si="7"/>
        <v>&lt;p&gt;&lt;strong&gt;83. Joline&lt;/strong&gt;&lt;/p&gt;</v>
      </c>
      <c r="M84" t="str">
        <f t="shared" si="8"/>
        <v>&lt;p&gt;&lt;strong&gt;83. Joline&lt;/strong&gt;&lt;/p&gt;&lt;p&gt;Joline in Long Branch City had 1 closures and 1 contamination advisories from 2005 to 2017.</v>
      </c>
    </row>
    <row r="85" spans="1:13" x14ac:dyDescent="0.2">
      <c r="A85">
        <v>1</v>
      </c>
      <c r="B85">
        <v>1</v>
      </c>
      <c r="C85" t="s">
        <v>193</v>
      </c>
      <c r="D85">
        <v>40.220917642499998</v>
      </c>
      <c r="E85">
        <v>-73.998436930300002</v>
      </c>
      <c r="F85" t="s">
        <v>194</v>
      </c>
      <c r="G85" t="s">
        <v>195</v>
      </c>
      <c r="H85" t="s">
        <v>162</v>
      </c>
      <c r="I85">
        <f t="shared" si="5"/>
        <v>2</v>
      </c>
      <c r="J85" t="str">
        <f t="shared" si="6"/>
        <v>&lt;p&gt;3rd in Asbury Park City had 1 closures and 1 contamination advisories from 2005 to 2017.</v>
      </c>
      <c r="K85">
        <v>84</v>
      </c>
      <c r="L85" t="str">
        <f t="shared" si="7"/>
        <v>&lt;p&gt;&lt;strong&gt;84. 3rd&lt;/strong&gt;&lt;/p&gt;</v>
      </c>
      <c r="M85" t="str">
        <f t="shared" si="8"/>
        <v>&lt;p&gt;&lt;strong&gt;84. 3rd&lt;/strong&gt;&lt;/p&gt;&lt;p&gt;3rd in Asbury Park City had 1 closures and 1 contamination advisories from 2005 to 2017.</v>
      </c>
    </row>
    <row r="86" spans="1:13" x14ac:dyDescent="0.2">
      <c r="B86">
        <v>2</v>
      </c>
      <c r="C86" t="s">
        <v>209</v>
      </c>
      <c r="D86">
        <v>40.2322903369</v>
      </c>
      <c r="E86">
        <v>-73.996022181699999</v>
      </c>
      <c r="F86" t="s">
        <v>210</v>
      </c>
      <c r="G86" t="s">
        <v>211</v>
      </c>
      <c r="H86" t="s">
        <v>162</v>
      </c>
      <c r="I86">
        <f t="shared" si="5"/>
        <v>2</v>
      </c>
      <c r="J86" t="str">
        <f t="shared" si="6"/>
        <v>&lt;p&gt;Village Beach Club in Loch Arbour Village had  closures and 2 contamination advisories from 2005 to 2017.</v>
      </c>
      <c r="K86">
        <v>85</v>
      </c>
      <c r="L86" t="str">
        <f t="shared" si="7"/>
        <v>&lt;p&gt;&lt;strong&gt;85. Village Beach Club&lt;/strong&gt;&lt;/p&gt;</v>
      </c>
      <c r="M86" t="str">
        <f t="shared" si="8"/>
        <v>&lt;p&gt;&lt;strong&gt;85. Village Beach Club&lt;/strong&gt;&lt;/p&gt;&lt;p&gt;Village Beach Club in Loch Arbour Village had  closures and 2 contamination advisories from 2005 to 2017.</v>
      </c>
    </row>
    <row r="87" spans="1:13" x14ac:dyDescent="0.2">
      <c r="B87">
        <v>2</v>
      </c>
      <c r="C87" t="s">
        <v>221</v>
      </c>
      <c r="D87">
        <v>40.211443812600002</v>
      </c>
      <c r="E87">
        <v>-74.001884621299993</v>
      </c>
      <c r="F87" t="s">
        <v>222</v>
      </c>
      <c r="G87" t="s">
        <v>165</v>
      </c>
      <c r="H87" t="s">
        <v>162</v>
      </c>
      <c r="I87">
        <f t="shared" si="5"/>
        <v>2</v>
      </c>
      <c r="J87" t="str">
        <f t="shared" si="6"/>
        <v>&lt;p&gt;Main in Neptune Township had  closures and 2 contamination advisories from 2005 to 2017.</v>
      </c>
      <c r="K87">
        <v>86</v>
      </c>
      <c r="L87" t="str">
        <f t="shared" si="7"/>
        <v>&lt;p&gt;&lt;strong&gt;86. Main&lt;/strong&gt;&lt;/p&gt;</v>
      </c>
      <c r="M87" t="str">
        <f t="shared" si="8"/>
        <v>&lt;p&gt;&lt;strong&gt;86. Main&lt;/strong&gt;&lt;/p&gt;&lt;p&gt;Main in Neptune Township had  closures and 2 contamination advisories from 2005 to 2017.</v>
      </c>
    </row>
    <row r="88" spans="1:13" x14ac:dyDescent="0.2">
      <c r="A88">
        <v>1</v>
      </c>
      <c r="B88">
        <v>1</v>
      </c>
      <c r="C88" t="s">
        <v>229</v>
      </c>
      <c r="D88">
        <v>40.174692913800001</v>
      </c>
      <c r="E88">
        <v>-74.013306776600004</v>
      </c>
      <c r="F88" t="s">
        <v>230</v>
      </c>
      <c r="G88" t="s">
        <v>161</v>
      </c>
      <c r="H88" t="s">
        <v>162</v>
      </c>
      <c r="I88">
        <f t="shared" si="5"/>
        <v>2</v>
      </c>
      <c r="J88" t="str">
        <f t="shared" si="6"/>
        <v>&lt;p&gt;12th Ave in Belmar Borough had 1 closures and 1 contamination advisories from 2005 to 2017.</v>
      </c>
      <c r="K88">
        <v>87</v>
      </c>
      <c r="L88" t="str">
        <f t="shared" si="7"/>
        <v>&lt;p&gt;&lt;strong&gt;87. 12th Ave&lt;/strong&gt;&lt;/p&gt;</v>
      </c>
      <c r="M88" t="str">
        <f t="shared" si="8"/>
        <v>&lt;p&gt;&lt;strong&gt;87. 12th Ave&lt;/strong&gt;&lt;/p&gt;&lt;p&gt;12th Ave in Belmar Borough had 1 closures and 1 contamination advisories from 2005 to 2017.</v>
      </c>
    </row>
    <row r="89" spans="1:13" x14ac:dyDescent="0.2">
      <c r="B89">
        <v>2</v>
      </c>
      <c r="C89" t="s">
        <v>234</v>
      </c>
      <c r="D89">
        <v>40.153123076299998</v>
      </c>
      <c r="E89">
        <v>-74.020740511300005</v>
      </c>
      <c r="F89" t="s">
        <v>54</v>
      </c>
      <c r="G89" t="s">
        <v>233</v>
      </c>
      <c r="H89" t="s">
        <v>162</v>
      </c>
      <c r="I89">
        <f t="shared" si="5"/>
        <v>2</v>
      </c>
      <c r="J89" t="str">
        <f t="shared" si="6"/>
        <v>&lt;p&gt;Washington in Spring Lake Borough had  closures and 2 contamination advisories from 2005 to 2017.</v>
      </c>
      <c r="K89">
        <v>88</v>
      </c>
      <c r="L89" t="str">
        <f t="shared" si="7"/>
        <v>&lt;p&gt;&lt;strong&gt;88. Washington&lt;/strong&gt;&lt;/p&gt;</v>
      </c>
      <c r="M89" t="str">
        <f t="shared" si="8"/>
        <v>&lt;p&gt;&lt;strong&gt;88. Washington&lt;/strong&gt;&lt;/p&gt;&lt;p&gt;Washington in Spring Lake Borough had  closures and 2 contamination advisories from 2005 to 2017.</v>
      </c>
    </row>
    <row r="90" spans="1:13" x14ac:dyDescent="0.2">
      <c r="B90">
        <v>2</v>
      </c>
      <c r="C90" t="s">
        <v>235</v>
      </c>
      <c r="D90">
        <v>40.145871549399999</v>
      </c>
      <c r="E90">
        <v>-74.022998989200005</v>
      </c>
      <c r="F90" t="s">
        <v>236</v>
      </c>
      <c r="G90" t="s">
        <v>233</v>
      </c>
      <c r="H90" t="s">
        <v>162</v>
      </c>
      <c r="I90">
        <f t="shared" si="5"/>
        <v>2</v>
      </c>
      <c r="J90" t="str">
        <f t="shared" si="6"/>
        <v>&lt;p&gt;Essex Ave in Spring Lake Borough had  closures and 2 contamination advisories from 2005 to 2017.</v>
      </c>
      <c r="K90">
        <v>89</v>
      </c>
      <c r="L90" t="str">
        <f t="shared" si="7"/>
        <v>&lt;p&gt;&lt;strong&gt;89. Essex Ave&lt;/strong&gt;&lt;/p&gt;</v>
      </c>
      <c r="M90" t="str">
        <f t="shared" si="8"/>
        <v>&lt;p&gt;&lt;strong&gt;89. Essex Ave&lt;/strong&gt;&lt;/p&gt;&lt;p&gt;Essex Ave in Spring Lake Borough had  closures and 2 contamination advisories from 2005 to 2017.</v>
      </c>
    </row>
    <row r="91" spans="1:13" x14ac:dyDescent="0.2">
      <c r="B91">
        <v>2</v>
      </c>
      <c r="C91" t="s">
        <v>246</v>
      </c>
      <c r="D91">
        <v>40.140975144400002</v>
      </c>
      <c r="E91">
        <v>-74.024588020099998</v>
      </c>
      <c r="F91" t="s">
        <v>247</v>
      </c>
      <c r="G91" t="s">
        <v>233</v>
      </c>
      <c r="H91" t="s">
        <v>162</v>
      </c>
      <c r="I91">
        <f t="shared" si="5"/>
        <v>2</v>
      </c>
      <c r="J91" t="str">
        <f t="shared" si="6"/>
        <v>&lt;p&gt;Union Ave in Spring Lake Borough had  closures and 2 contamination advisories from 2005 to 2017.</v>
      </c>
      <c r="K91">
        <v>90</v>
      </c>
      <c r="L91" t="str">
        <f t="shared" si="7"/>
        <v>&lt;p&gt;&lt;strong&gt;90. Union Ave&lt;/strong&gt;&lt;/p&gt;</v>
      </c>
      <c r="M91" t="str">
        <f t="shared" si="8"/>
        <v>&lt;p&gt;&lt;strong&gt;90. Union Ave&lt;/strong&gt;&lt;/p&gt;&lt;p&gt;Union Ave in Spring Lake Borough had  closures and 2 contamination advisories from 2005 to 2017.</v>
      </c>
    </row>
    <row r="92" spans="1:13" x14ac:dyDescent="0.2">
      <c r="B92">
        <v>2</v>
      </c>
      <c r="C92" t="s">
        <v>267</v>
      </c>
      <c r="D92">
        <v>40.365104000000002</v>
      </c>
      <c r="E92">
        <v>-73.971624000000006</v>
      </c>
      <c r="F92" t="s">
        <v>268</v>
      </c>
      <c r="G92" t="s">
        <v>178</v>
      </c>
      <c r="H92" t="s">
        <v>162</v>
      </c>
      <c r="I92">
        <f t="shared" si="5"/>
        <v>2</v>
      </c>
      <c r="J92" t="str">
        <f t="shared" si="6"/>
        <v>&lt;p&gt;Rumson Rd in Sea Bright Borough had  closures and 2 contamination advisories from 2005 to 2017.</v>
      </c>
      <c r="K92">
        <v>91</v>
      </c>
      <c r="L92" t="str">
        <f t="shared" si="7"/>
        <v>&lt;p&gt;&lt;strong&gt;91. Rumson Rd&lt;/strong&gt;&lt;/p&gt;</v>
      </c>
      <c r="M92" t="str">
        <f t="shared" si="8"/>
        <v>&lt;p&gt;&lt;strong&gt;91. Rumson Rd&lt;/strong&gt;&lt;/p&gt;&lt;p&gt;Rumson Rd in Sea Bright Borough had  closures and 2 contamination advisories from 2005 to 2017.</v>
      </c>
    </row>
    <row r="93" spans="1:13" x14ac:dyDescent="0.2">
      <c r="A93">
        <v>1</v>
      </c>
      <c r="B93">
        <v>1</v>
      </c>
      <c r="C93" t="s">
        <v>337</v>
      </c>
      <c r="D93">
        <v>40.009329903000001</v>
      </c>
      <c r="E93">
        <v>-74.0562663786</v>
      </c>
      <c r="F93" t="s">
        <v>338</v>
      </c>
      <c r="G93" t="s">
        <v>286</v>
      </c>
      <c r="H93" t="s">
        <v>272</v>
      </c>
      <c r="I93">
        <f t="shared" si="5"/>
        <v>2</v>
      </c>
      <c r="J93" t="str">
        <f t="shared" si="6"/>
        <v>&lt;p&gt;Brick Beach in Brick Township had 1 closures and 1 contamination advisories from 2005 to 2017.</v>
      </c>
      <c r="K93">
        <v>92</v>
      </c>
      <c r="L93" t="str">
        <f t="shared" si="7"/>
        <v>&lt;p&gt;&lt;strong&gt;92. Brick Beach&lt;/strong&gt;&lt;/p&gt;</v>
      </c>
      <c r="M93" t="str">
        <f t="shared" si="8"/>
        <v>&lt;p&gt;&lt;strong&gt;92. Brick Beach&lt;/strong&gt;&lt;/p&gt;&lt;p&gt;Brick Beach in Brick Township had 1 closures and 1 contamination advisories from 2005 to 2017.</v>
      </c>
    </row>
    <row r="94" spans="1:13" x14ac:dyDescent="0.2">
      <c r="B94">
        <v>2</v>
      </c>
      <c r="C94" t="s">
        <v>341</v>
      </c>
      <c r="D94">
        <v>39.944040951300003</v>
      </c>
      <c r="E94">
        <v>-74.068777456299998</v>
      </c>
      <c r="F94" t="s">
        <v>342</v>
      </c>
      <c r="G94" t="s">
        <v>275</v>
      </c>
      <c r="H94" t="s">
        <v>272</v>
      </c>
      <c r="I94">
        <f t="shared" si="5"/>
        <v>2</v>
      </c>
      <c r="J94" t="str">
        <f t="shared" si="6"/>
        <v>&lt;p&gt;Sheridan in Seaside Heights Borough had  closures and 2 contamination advisories from 2005 to 2017.</v>
      </c>
      <c r="K94">
        <v>93</v>
      </c>
      <c r="L94" t="str">
        <f t="shared" si="7"/>
        <v>&lt;p&gt;&lt;strong&gt;93. Sheridan&lt;/strong&gt;&lt;/p&gt;</v>
      </c>
      <c r="M94" t="str">
        <f t="shared" si="8"/>
        <v>&lt;p&gt;&lt;strong&gt;93. Sheridan&lt;/strong&gt;&lt;/p&gt;&lt;p&gt;Sheridan in Seaside Heights Borough had  closures and 2 contamination advisories from 2005 to 2017.</v>
      </c>
    </row>
    <row r="95" spans="1:13" x14ac:dyDescent="0.2">
      <c r="A95">
        <v>1</v>
      </c>
      <c r="B95">
        <v>1</v>
      </c>
      <c r="C95" t="s">
        <v>347</v>
      </c>
      <c r="D95">
        <v>39.686053633500002</v>
      </c>
      <c r="E95">
        <v>-74.144639795000003</v>
      </c>
      <c r="F95" t="s">
        <v>348</v>
      </c>
      <c r="G95" t="s">
        <v>335</v>
      </c>
      <c r="H95" t="s">
        <v>272</v>
      </c>
      <c r="I95">
        <f t="shared" si="5"/>
        <v>2</v>
      </c>
      <c r="J95" t="str">
        <f t="shared" si="6"/>
        <v>&lt;p&gt;Bergen in Harvey Cedars Borough had 1 closures and 1 contamination advisories from 2005 to 2017.</v>
      </c>
      <c r="K95">
        <v>94</v>
      </c>
      <c r="L95" t="str">
        <f t="shared" si="7"/>
        <v>&lt;p&gt;&lt;strong&gt;94. Bergen&lt;/strong&gt;&lt;/p&gt;</v>
      </c>
      <c r="M95" t="str">
        <f t="shared" si="8"/>
        <v>&lt;p&gt;&lt;strong&gt;94. Bergen&lt;/strong&gt;&lt;/p&gt;&lt;p&gt;Bergen in Harvey Cedars Borough had 1 closures and 1 contamination advisories from 2005 to 2017.</v>
      </c>
    </row>
    <row r="96" spans="1:13" x14ac:dyDescent="0.2">
      <c r="A96">
        <v>1</v>
      </c>
      <c r="B96">
        <v>1</v>
      </c>
      <c r="C96" t="s">
        <v>354</v>
      </c>
      <c r="D96">
        <v>39.566854282400001</v>
      </c>
      <c r="E96">
        <v>-74.231242356300001</v>
      </c>
      <c r="F96" t="s">
        <v>355</v>
      </c>
      <c r="G96" t="s">
        <v>356</v>
      </c>
      <c r="H96" t="s">
        <v>272</v>
      </c>
      <c r="I96">
        <f t="shared" si="5"/>
        <v>2</v>
      </c>
      <c r="J96" t="str">
        <f t="shared" si="6"/>
        <v>&lt;p&gt;Taylor Ocean Front in Beach Haven Borough had 1 closures and 1 contamination advisories from 2005 to 2017.</v>
      </c>
      <c r="K96">
        <v>95</v>
      </c>
      <c r="L96" t="str">
        <f t="shared" si="7"/>
        <v>&lt;p&gt;&lt;strong&gt;95. Taylor Ocean Front&lt;/strong&gt;&lt;/p&gt;</v>
      </c>
      <c r="M96" t="str">
        <f t="shared" si="8"/>
        <v>&lt;p&gt;&lt;strong&gt;95. Taylor Ocean Front&lt;/strong&gt;&lt;/p&gt;&lt;p&gt;Taylor Ocean Front in Beach Haven Borough had 1 closures and 1 contamination advisories from 2005 to 2017.</v>
      </c>
    </row>
    <row r="97" spans="1:13" x14ac:dyDescent="0.2">
      <c r="B97">
        <v>2</v>
      </c>
      <c r="C97" t="s">
        <v>373</v>
      </c>
      <c r="D97">
        <v>39.938203759899999</v>
      </c>
      <c r="E97">
        <v>-74.070430796699995</v>
      </c>
      <c r="F97" t="s">
        <v>374</v>
      </c>
      <c r="G97" t="s">
        <v>275</v>
      </c>
      <c r="H97" t="s">
        <v>272</v>
      </c>
      <c r="I97">
        <f t="shared" si="5"/>
        <v>2</v>
      </c>
      <c r="J97" t="str">
        <f t="shared" si="6"/>
        <v>&lt;p&gt;Lincoln Ave in Seaside Heights Borough had  closures and 2 contamination advisories from 2005 to 2017.</v>
      </c>
      <c r="K97">
        <v>96</v>
      </c>
      <c r="L97" t="str">
        <f t="shared" si="7"/>
        <v>&lt;p&gt;&lt;strong&gt;96. Lincoln Ave&lt;/strong&gt;&lt;/p&gt;</v>
      </c>
      <c r="M97" t="str">
        <f t="shared" si="8"/>
        <v>&lt;p&gt;&lt;strong&gt;96. Lincoln Ave&lt;/strong&gt;&lt;/p&gt;&lt;p&gt;Lincoln Ave in Seaside Heights Borough had  closures and 2 contamination advisories from 2005 to 2017.</v>
      </c>
    </row>
    <row r="98" spans="1:13" x14ac:dyDescent="0.2">
      <c r="A98">
        <v>1</v>
      </c>
      <c r="B98">
        <v>1</v>
      </c>
      <c r="C98" t="s">
        <v>377</v>
      </c>
      <c r="D98">
        <v>39.651532021100003</v>
      </c>
      <c r="E98">
        <v>-74.170622474499993</v>
      </c>
      <c r="F98" t="s">
        <v>378</v>
      </c>
      <c r="G98" t="s">
        <v>278</v>
      </c>
      <c r="H98" t="s">
        <v>272</v>
      </c>
      <c r="I98">
        <f t="shared" si="5"/>
        <v>2</v>
      </c>
      <c r="J98" t="str">
        <f t="shared" si="6"/>
        <v>&lt;p&gt;South 3rd St in Ship Bottom Borough had 1 closures and 1 contamination advisories from 2005 to 2017.</v>
      </c>
      <c r="K98">
        <v>97</v>
      </c>
      <c r="L98" t="str">
        <f t="shared" si="7"/>
        <v>&lt;p&gt;&lt;strong&gt;97. South 3rd St&lt;/strong&gt;&lt;/p&gt;</v>
      </c>
      <c r="M98" t="str">
        <f t="shared" si="8"/>
        <v>&lt;p&gt;&lt;strong&gt;97. South 3rd St&lt;/strong&gt;&lt;/p&gt;&lt;p&gt;South 3rd St in Ship Bottom Borough had 1 closures and 1 contamination advisories from 2005 to 2017.</v>
      </c>
    </row>
    <row r="99" spans="1:13" x14ac:dyDescent="0.2">
      <c r="A99">
        <v>2</v>
      </c>
      <c r="C99" t="s">
        <v>461</v>
      </c>
      <c r="D99">
        <v>39.6411442072</v>
      </c>
      <c r="E99">
        <v>-74.178878256900006</v>
      </c>
      <c r="F99" t="s">
        <v>462</v>
      </c>
      <c r="G99" t="s">
        <v>278</v>
      </c>
      <c r="H99" t="s">
        <v>272</v>
      </c>
      <c r="I99">
        <f t="shared" si="5"/>
        <v>2</v>
      </c>
      <c r="J99" t="str">
        <f t="shared" si="6"/>
        <v>&lt;p&gt;20th St in Ship Bottom Borough had 2 closures and  contamination advisories from 2005 to 2017.</v>
      </c>
      <c r="K99">
        <v>98</v>
      </c>
      <c r="L99" t="str">
        <f t="shared" si="7"/>
        <v>&lt;p&gt;&lt;strong&gt;98. 20th St&lt;/strong&gt;&lt;/p&gt;</v>
      </c>
      <c r="M99" t="str">
        <f t="shared" si="8"/>
        <v>&lt;p&gt;&lt;strong&gt;98. 20th St&lt;/strong&gt;&lt;/p&gt;&lt;p&gt;20th St in Ship Bottom Borough had 2 closures and  contamination advisories from 2005 to 2017.</v>
      </c>
    </row>
    <row r="100" spans="1:13" x14ac:dyDescent="0.2">
      <c r="A100">
        <v>1</v>
      </c>
      <c r="C100" t="s">
        <v>13</v>
      </c>
      <c r="D100">
        <v>39.307482437200001</v>
      </c>
      <c r="E100">
        <v>-74.599163450000006</v>
      </c>
      <c r="F100" t="s">
        <v>14</v>
      </c>
      <c r="G100" t="s">
        <v>11</v>
      </c>
      <c r="H100" t="s">
        <v>12</v>
      </c>
      <c r="I100">
        <f t="shared" si="5"/>
        <v>1</v>
      </c>
      <c r="J100" t="str">
        <f t="shared" si="6"/>
        <v>&lt;p&gt;Rt 52 in Somers Point City had 1 closures and  contamination advisories from 2005 to 2017.</v>
      </c>
      <c r="K100">
        <v>99</v>
      </c>
      <c r="L100" t="str">
        <f t="shared" si="7"/>
        <v>&lt;p&gt;&lt;strong&gt;99. Rt 52&lt;/strong&gt;&lt;/p&gt;</v>
      </c>
      <c r="M100" t="str">
        <f t="shared" si="8"/>
        <v>&lt;p&gt;&lt;strong&gt;99. Rt 52&lt;/strong&gt;&lt;/p&gt;&lt;p&gt;Rt 52 in Somers Point City had 1 closures and  contamination advisories from 2005 to 2017.</v>
      </c>
    </row>
    <row r="101" spans="1:13" x14ac:dyDescent="0.2">
      <c r="B101">
        <v>1</v>
      </c>
      <c r="C101" t="s">
        <v>15</v>
      </c>
      <c r="D101">
        <v>39.363524675299999</v>
      </c>
      <c r="E101">
        <v>-74.409246081500001</v>
      </c>
      <c r="F101" t="s">
        <v>16</v>
      </c>
      <c r="G101" t="s">
        <v>17</v>
      </c>
      <c r="H101" t="s">
        <v>12</v>
      </c>
      <c r="I101">
        <f t="shared" si="5"/>
        <v>1</v>
      </c>
      <c r="J101" t="str">
        <f t="shared" si="6"/>
        <v>&lt;p&gt;New Hampshire in Atlantic City had  closures and 1 contamination advisories from 2005 to 2017.</v>
      </c>
      <c r="K101">
        <v>100</v>
      </c>
      <c r="L101" t="str">
        <f t="shared" si="7"/>
        <v>&lt;p&gt;&lt;strong&gt;100. New Hampshire&lt;/strong&gt;&lt;/p&gt;</v>
      </c>
      <c r="M101" t="str">
        <f t="shared" si="8"/>
        <v>&lt;p&gt;&lt;strong&gt;100. New Hampshire&lt;/strong&gt;&lt;/p&gt;&lt;p&gt;New Hampshire in Atlantic City had  closures and 1 contamination advisories from 2005 to 2017.</v>
      </c>
    </row>
    <row r="102" spans="1:13" x14ac:dyDescent="0.2">
      <c r="B102">
        <v>1</v>
      </c>
      <c r="C102" t="s">
        <v>22</v>
      </c>
      <c r="D102">
        <v>39.353488541899999</v>
      </c>
      <c r="E102">
        <v>-74.433170446299997</v>
      </c>
      <c r="F102" t="s">
        <v>23</v>
      </c>
      <c r="G102" t="s">
        <v>17</v>
      </c>
      <c r="H102" t="s">
        <v>12</v>
      </c>
      <c r="I102">
        <f t="shared" si="5"/>
        <v>1</v>
      </c>
      <c r="J102" t="str">
        <f t="shared" si="6"/>
        <v>&lt;p&gt;Arkansas in Atlantic City had  closures and 1 contamination advisories from 2005 to 2017.</v>
      </c>
      <c r="K102">
        <v>101</v>
      </c>
      <c r="L102" t="str">
        <f t="shared" si="7"/>
        <v>&lt;p&gt;&lt;strong&gt;101. Arkansas&lt;/strong&gt;&lt;/p&gt;</v>
      </c>
      <c r="M102" t="str">
        <f t="shared" si="8"/>
        <v>&lt;p&gt;&lt;strong&gt;101. Arkansas&lt;/strong&gt;&lt;/p&gt;&lt;p&gt;Arkansas in Atlantic City had  closures and 1 contamination advisories from 2005 to 2017.</v>
      </c>
    </row>
    <row r="103" spans="1:13" x14ac:dyDescent="0.2">
      <c r="B103">
        <v>1</v>
      </c>
      <c r="C103" t="s">
        <v>24</v>
      </c>
      <c r="D103">
        <v>39.3494279875</v>
      </c>
      <c r="E103">
        <v>-74.446345619900001</v>
      </c>
      <c r="F103" t="s">
        <v>25</v>
      </c>
      <c r="G103" t="s">
        <v>17</v>
      </c>
      <c r="H103" t="s">
        <v>12</v>
      </c>
      <c r="I103">
        <f t="shared" si="5"/>
        <v>1</v>
      </c>
      <c r="J103" t="str">
        <f t="shared" si="6"/>
        <v>&lt;p&gt;Chelsea in Atlantic City had  closures and 1 contamination advisories from 2005 to 2017.</v>
      </c>
      <c r="K103">
        <v>102</v>
      </c>
      <c r="L103" t="str">
        <f t="shared" si="7"/>
        <v>&lt;p&gt;&lt;strong&gt;102. Chelsea&lt;/strong&gt;&lt;/p&gt;</v>
      </c>
      <c r="M103" t="str">
        <f t="shared" si="8"/>
        <v>&lt;p&gt;&lt;strong&gt;102. Chelsea&lt;/strong&gt;&lt;/p&gt;&lt;p&gt;Chelsea in Atlantic City had  closures and 1 contamination advisories from 2005 to 2017.</v>
      </c>
    </row>
    <row r="104" spans="1:13" x14ac:dyDescent="0.2">
      <c r="B104">
        <v>1</v>
      </c>
      <c r="C104" t="s">
        <v>33</v>
      </c>
      <c r="D104">
        <v>39.360503999999999</v>
      </c>
      <c r="E104">
        <v>-74.414089000000004</v>
      </c>
      <c r="F104" t="s">
        <v>34</v>
      </c>
      <c r="G104" t="s">
        <v>17</v>
      </c>
      <c r="H104" t="s">
        <v>12</v>
      </c>
      <c r="I104">
        <f t="shared" si="5"/>
        <v>1</v>
      </c>
      <c r="J104" t="str">
        <f t="shared" si="6"/>
        <v>&lt;p&gt;Connecticut Ave in Atlantic City had  closures and 1 contamination advisories from 2005 to 2017.</v>
      </c>
      <c r="K104">
        <v>103</v>
      </c>
      <c r="L104" t="str">
        <f t="shared" si="7"/>
        <v>&lt;p&gt;&lt;strong&gt;103. Connecticut Ave&lt;/strong&gt;&lt;/p&gt;</v>
      </c>
      <c r="M104" t="str">
        <f t="shared" si="8"/>
        <v>&lt;p&gt;&lt;strong&gt;103. Connecticut Ave&lt;/strong&gt;&lt;/p&gt;&lt;p&gt;Connecticut Ave in Atlantic City had  closures and 1 contamination advisories from 2005 to 2017.</v>
      </c>
    </row>
    <row r="105" spans="1:13" x14ac:dyDescent="0.2">
      <c r="B105">
        <v>1</v>
      </c>
      <c r="C105" t="s">
        <v>35</v>
      </c>
      <c r="D105">
        <v>39.359140411699997</v>
      </c>
      <c r="E105">
        <v>-74.417251289399999</v>
      </c>
      <c r="F105" t="s">
        <v>36</v>
      </c>
      <c r="G105" t="s">
        <v>17</v>
      </c>
      <c r="H105" t="s">
        <v>12</v>
      </c>
      <c r="I105">
        <f t="shared" si="5"/>
        <v>1</v>
      </c>
      <c r="J105" t="str">
        <f t="shared" si="6"/>
        <v>&lt;p&gt;States in Atlantic City had  closures and 1 contamination advisories from 2005 to 2017.</v>
      </c>
      <c r="K105">
        <v>104</v>
      </c>
      <c r="L105" t="str">
        <f t="shared" si="7"/>
        <v>&lt;p&gt;&lt;strong&gt;104. States&lt;/strong&gt;&lt;/p&gt;</v>
      </c>
      <c r="M105" t="str">
        <f t="shared" si="8"/>
        <v>&lt;p&gt;&lt;strong&gt;104. States&lt;/strong&gt;&lt;/p&gt;&lt;p&gt;States in Atlantic City had  closures and 1 contamination advisories from 2005 to 2017.</v>
      </c>
    </row>
    <row r="106" spans="1:13" x14ac:dyDescent="0.2">
      <c r="B106">
        <v>1</v>
      </c>
      <c r="C106" t="s">
        <v>39</v>
      </c>
      <c r="D106">
        <v>39.354907800699998</v>
      </c>
      <c r="E106">
        <v>-74.428257113499996</v>
      </c>
      <c r="F106" t="s">
        <v>40</v>
      </c>
      <c r="G106" t="s">
        <v>17</v>
      </c>
      <c r="H106" t="s">
        <v>12</v>
      </c>
      <c r="I106">
        <f t="shared" si="5"/>
        <v>1</v>
      </c>
      <c r="J106" t="str">
        <f t="shared" si="6"/>
        <v>&lt;p&gt;Illinois in Atlantic City had  closures and 1 contamination advisories from 2005 to 2017.</v>
      </c>
      <c r="K106">
        <v>105</v>
      </c>
      <c r="L106" t="str">
        <f t="shared" si="7"/>
        <v>&lt;p&gt;&lt;strong&gt;105. Illinois&lt;/strong&gt;&lt;/p&gt;</v>
      </c>
      <c r="M106" t="str">
        <f t="shared" si="8"/>
        <v>&lt;p&gt;&lt;strong&gt;105. Illinois&lt;/strong&gt;&lt;/p&gt;&lt;p&gt;Illinois in Atlantic City had  closures and 1 contamination advisories from 2005 to 2017.</v>
      </c>
    </row>
    <row r="107" spans="1:13" x14ac:dyDescent="0.2">
      <c r="B107">
        <v>1</v>
      </c>
      <c r="C107" t="s">
        <v>45</v>
      </c>
      <c r="D107">
        <v>39.353920093100001</v>
      </c>
      <c r="E107">
        <v>-74.432107477000002</v>
      </c>
      <c r="F107" t="s">
        <v>46</v>
      </c>
      <c r="G107" t="s">
        <v>17</v>
      </c>
      <c r="H107" t="s">
        <v>12</v>
      </c>
      <c r="I107">
        <f t="shared" si="5"/>
        <v>1</v>
      </c>
      <c r="J107" t="str">
        <f t="shared" si="6"/>
        <v>&lt;p&gt;Michigan in Atlantic City had  closures and 1 contamination advisories from 2005 to 2017.</v>
      </c>
      <c r="K107">
        <v>106</v>
      </c>
      <c r="L107" t="str">
        <f t="shared" si="7"/>
        <v>&lt;p&gt;&lt;strong&gt;106. Michigan&lt;/strong&gt;&lt;/p&gt;</v>
      </c>
      <c r="M107" t="str">
        <f t="shared" si="8"/>
        <v>&lt;p&gt;&lt;strong&gt;106. Michigan&lt;/strong&gt;&lt;/p&gt;&lt;p&gt;Michigan in Atlantic City had  closures and 1 contamination advisories from 2005 to 2017.</v>
      </c>
    </row>
    <row r="108" spans="1:13" x14ac:dyDescent="0.2">
      <c r="B108">
        <v>1</v>
      </c>
      <c r="C108" t="s">
        <v>53</v>
      </c>
      <c r="D108">
        <v>39.318881865599998</v>
      </c>
      <c r="E108">
        <v>-74.510633738300001</v>
      </c>
      <c r="F108" t="s">
        <v>54</v>
      </c>
      <c r="G108" t="s">
        <v>55</v>
      </c>
      <c r="H108" t="s">
        <v>12</v>
      </c>
      <c r="I108">
        <f t="shared" si="5"/>
        <v>1</v>
      </c>
      <c r="J108" t="str">
        <f t="shared" si="6"/>
        <v>&lt;p&gt;Washington in Margate City had  closures and 1 contamination advisories from 2005 to 2017.</v>
      </c>
      <c r="K108">
        <v>107</v>
      </c>
      <c r="L108" t="str">
        <f t="shared" si="7"/>
        <v>&lt;p&gt;&lt;strong&gt;107. Washington&lt;/strong&gt;&lt;/p&gt;</v>
      </c>
      <c r="M108" t="str">
        <f t="shared" si="8"/>
        <v>&lt;p&gt;&lt;strong&gt;107. Washington&lt;/strong&gt;&lt;/p&gt;&lt;p&gt;Washington in Margate City had  closures and 1 contamination advisories from 2005 to 2017.</v>
      </c>
    </row>
    <row r="109" spans="1:13" x14ac:dyDescent="0.2">
      <c r="B109">
        <v>1</v>
      </c>
      <c r="C109" t="s">
        <v>58</v>
      </c>
      <c r="D109">
        <v>39.3926400227</v>
      </c>
      <c r="E109">
        <v>-74.376892450499994</v>
      </c>
      <c r="F109" t="s">
        <v>59</v>
      </c>
      <c r="G109" t="s">
        <v>60</v>
      </c>
      <c r="H109" t="s">
        <v>12</v>
      </c>
      <c r="I109">
        <f t="shared" si="5"/>
        <v>1</v>
      </c>
      <c r="J109" t="str">
        <f t="shared" si="6"/>
        <v>&lt;p&gt;26th St South in Brigantine City had  closures and 1 contamination advisories from 2005 to 2017.</v>
      </c>
      <c r="K109">
        <v>108</v>
      </c>
      <c r="L109" t="str">
        <f t="shared" si="7"/>
        <v>&lt;p&gt;&lt;strong&gt;108. 26th St South&lt;/strong&gt;&lt;/p&gt;</v>
      </c>
      <c r="M109" t="str">
        <f t="shared" si="8"/>
        <v>&lt;p&gt;&lt;strong&gt;108. 26th St South&lt;/strong&gt;&lt;/p&gt;&lt;p&gt;26th St South in Brigantine City had  closures and 1 contamination advisories from 2005 to 2017.</v>
      </c>
    </row>
    <row r="110" spans="1:13" x14ac:dyDescent="0.2">
      <c r="A110">
        <v>1</v>
      </c>
      <c r="C110" t="s">
        <v>70</v>
      </c>
      <c r="D110">
        <v>38.946610802499997</v>
      </c>
      <c r="E110">
        <v>-74.894860067799996</v>
      </c>
      <c r="F110" t="s">
        <v>71</v>
      </c>
      <c r="G110" t="s">
        <v>72</v>
      </c>
      <c r="H110" t="s">
        <v>73</v>
      </c>
      <c r="I110">
        <f t="shared" si="5"/>
        <v>1</v>
      </c>
      <c r="J110" t="str">
        <f t="shared" si="6"/>
        <v>&lt;p&gt;Corinthian YC in Cape May City had 1 closures and  contamination advisories from 2005 to 2017.</v>
      </c>
      <c r="K110">
        <v>109</v>
      </c>
      <c r="L110" t="str">
        <f t="shared" si="7"/>
        <v>&lt;p&gt;&lt;strong&gt;109. Corinthian YC&lt;/strong&gt;&lt;/p&gt;</v>
      </c>
      <c r="M110" t="str">
        <f t="shared" si="8"/>
        <v>&lt;p&gt;&lt;strong&gt;109. Corinthian YC&lt;/strong&gt;&lt;/p&gt;&lt;p&gt;Corinthian YC in Cape May City had 1 closures and  contamination advisories from 2005 to 2017.</v>
      </c>
    </row>
    <row r="111" spans="1:13" x14ac:dyDescent="0.2">
      <c r="A111">
        <v>1</v>
      </c>
      <c r="C111" t="s">
        <v>74</v>
      </c>
      <c r="D111">
        <v>39.280531330099997</v>
      </c>
      <c r="E111">
        <v>-74.558111793799995</v>
      </c>
      <c r="F111" t="s">
        <v>75</v>
      </c>
      <c r="G111" t="s">
        <v>76</v>
      </c>
      <c r="H111" t="s">
        <v>73</v>
      </c>
      <c r="I111">
        <f t="shared" si="5"/>
        <v>1</v>
      </c>
      <c r="J111" t="str">
        <f t="shared" si="6"/>
        <v>&lt;p&gt;St. Charles in Ocean City had 1 closures and  contamination advisories from 2005 to 2017.</v>
      </c>
      <c r="K111">
        <v>110</v>
      </c>
      <c r="L111" t="str">
        <f t="shared" si="7"/>
        <v>&lt;p&gt;&lt;strong&gt;110. St. Charles&lt;/strong&gt;&lt;/p&gt;</v>
      </c>
      <c r="M111" t="str">
        <f t="shared" si="8"/>
        <v>&lt;p&gt;&lt;strong&gt;110. St. Charles&lt;/strong&gt;&lt;/p&gt;&lt;p&gt;St. Charles in Ocean City had 1 closures and  contamination advisories from 2005 to 2017.</v>
      </c>
    </row>
    <row r="112" spans="1:13" x14ac:dyDescent="0.2">
      <c r="A112">
        <v>1</v>
      </c>
      <c r="C112" t="s">
        <v>77</v>
      </c>
      <c r="D112">
        <v>39.275449677200001</v>
      </c>
      <c r="E112">
        <v>-74.565950645800001</v>
      </c>
      <c r="F112" t="s">
        <v>78</v>
      </c>
      <c r="G112" t="s">
        <v>76</v>
      </c>
      <c r="H112" t="s">
        <v>73</v>
      </c>
      <c r="I112">
        <f t="shared" si="5"/>
        <v>1</v>
      </c>
      <c r="J112" t="str">
        <f t="shared" si="6"/>
        <v>&lt;p&gt;7th St in Ocean City had 1 closures and  contamination advisories from 2005 to 2017.</v>
      </c>
      <c r="K112">
        <v>111</v>
      </c>
      <c r="L112" t="str">
        <f t="shared" si="7"/>
        <v>&lt;p&gt;&lt;strong&gt;111. 7th St&lt;/strong&gt;&lt;/p&gt;</v>
      </c>
      <c r="M112" t="str">
        <f t="shared" si="8"/>
        <v>&lt;p&gt;&lt;strong&gt;111. 7th St&lt;/strong&gt;&lt;/p&gt;&lt;p&gt;7th St in Ocean City had 1 closures and  contamination advisories from 2005 to 2017.</v>
      </c>
    </row>
    <row r="113" spans="1:13" x14ac:dyDescent="0.2">
      <c r="A113">
        <v>1</v>
      </c>
      <c r="C113" t="s">
        <v>79</v>
      </c>
      <c r="D113">
        <v>39.273296505300003</v>
      </c>
      <c r="E113">
        <v>-74.572173437100005</v>
      </c>
      <c r="F113" t="s">
        <v>80</v>
      </c>
      <c r="G113" t="s">
        <v>76</v>
      </c>
      <c r="H113" t="s">
        <v>73</v>
      </c>
      <c r="I113">
        <f t="shared" si="5"/>
        <v>1</v>
      </c>
      <c r="J113" t="str">
        <f t="shared" si="6"/>
        <v>&lt;p&gt;10th St in Ocean City had 1 closures and  contamination advisories from 2005 to 2017.</v>
      </c>
      <c r="K113">
        <v>112</v>
      </c>
      <c r="L113" t="str">
        <f t="shared" si="7"/>
        <v>&lt;p&gt;&lt;strong&gt;112. 10th St&lt;/strong&gt;&lt;/p&gt;</v>
      </c>
      <c r="M113" t="str">
        <f t="shared" si="8"/>
        <v>&lt;p&gt;&lt;strong&gt;112. 10th St&lt;/strong&gt;&lt;/p&gt;&lt;p&gt;10th St in Ocean City had 1 closures and  contamination advisories from 2005 to 2017.</v>
      </c>
    </row>
    <row r="114" spans="1:13" x14ac:dyDescent="0.2">
      <c r="A114">
        <v>1</v>
      </c>
      <c r="C114" t="s">
        <v>81</v>
      </c>
      <c r="D114">
        <v>38.990721000000001</v>
      </c>
      <c r="E114">
        <v>-74.798141000000001</v>
      </c>
      <c r="F114" t="s">
        <v>82</v>
      </c>
      <c r="G114" t="s">
        <v>83</v>
      </c>
      <c r="H114" t="s">
        <v>73</v>
      </c>
      <c r="I114">
        <f t="shared" si="5"/>
        <v>1</v>
      </c>
      <c r="J114" t="str">
        <f t="shared" si="6"/>
        <v>&lt;p&gt;21st Ave in North Wildwood City had 1 closures and  contamination advisories from 2005 to 2017.</v>
      </c>
      <c r="K114">
        <v>113</v>
      </c>
      <c r="L114" t="str">
        <f t="shared" si="7"/>
        <v>&lt;p&gt;&lt;strong&gt;113. 21st Ave&lt;/strong&gt;&lt;/p&gt;</v>
      </c>
      <c r="M114" t="str">
        <f t="shared" si="8"/>
        <v>&lt;p&gt;&lt;strong&gt;113. 21st Ave&lt;/strong&gt;&lt;/p&gt;&lt;p&gt;21st Ave in North Wildwood City had 1 closures and  contamination advisories from 2005 to 2017.</v>
      </c>
    </row>
    <row r="115" spans="1:13" x14ac:dyDescent="0.2">
      <c r="B115">
        <v>1</v>
      </c>
      <c r="C115" t="s">
        <v>84</v>
      </c>
      <c r="D115">
        <v>39.289000850400001</v>
      </c>
      <c r="E115">
        <v>-74.551479913600005</v>
      </c>
      <c r="F115" t="s">
        <v>85</v>
      </c>
      <c r="G115" t="s">
        <v>76</v>
      </c>
      <c r="H115" t="s">
        <v>73</v>
      </c>
      <c r="I115">
        <f t="shared" si="5"/>
        <v>1</v>
      </c>
      <c r="J115" t="str">
        <f t="shared" si="6"/>
        <v>&lt;p&gt;Surf in Ocean City had  closures and 1 contamination advisories from 2005 to 2017.</v>
      </c>
      <c r="K115">
        <v>114</v>
      </c>
      <c r="L115" t="str">
        <f t="shared" si="7"/>
        <v>&lt;p&gt;&lt;strong&gt;114. Surf&lt;/strong&gt;&lt;/p&gt;</v>
      </c>
      <c r="M115" t="str">
        <f t="shared" si="8"/>
        <v>&lt;p&gt;&lt;strong&gt;114. Surf&lt;/strong&gt;&lt;/p&gt;&lt;p&gt;Surf in Ocean City had  closures and 1 contamination advisories from 2005 to 2017.</v>
      </c>
    </row>
    <row r="116" spans="1:13" x14ac:dyDescent="0.2">
      <c r="B116">
        <v>1</v>
      </c>
      <c r="C116" t="s">
        <v>96</v>
      </c>
      <c r="D116">
        <v>38.979191871200001</v>
      </c>
      <c r="E116">
        <v>-74.8126897203</v>
      </c>
      <c r="F116" t="s">
        <v>97</v>
      </c>
      <c r="G116" t="s">
        <v>95</v>
      </c>
      <c r="H116" t="s">
        <v>73</v>
      </c>
      <c r="I116">
        <f t="shared" si="5"/>
        <v>1</v>
      </c>
      <c r="J116" t="str">
        <f t="shared" si="6"/>
        <v>&lt;p&gt;Montgomery in Wildwood City had  closures and 1 contamination advisories from 2005 to 2017.</v>
      </c>
      <c r="K116">
        <v>115</v>
      </c>
      <c r="L116" t="str">
        <f t="shared" si="7"/>
        <v>&lt;p&gt;&lt;strong&gt;115. Montgomery&lt;/strong&gt;&lt;/p&gt;</v>
      </c>
      <c r="M116" t="str">
        <f t="shared" si="8"/>
        <v>&lt;p&gt;&lt;strong&gt;115. Montgomery&lt;/strong&gt;&lt;/p&gt;&lt;p&gt;Montgomery in Wildwood City had  closures and 1 contamination advisories from 2005 to 2017.</v>
      </c>
    </row>
    <row r="117" spans="1:13" x14ac:dyDescent="0.2">
      <c r="B117">
        <v>1</v>
      </c>
      <c r="C117" t="s">
        <v>100</v>
      </c>
      <c r="D117">
        <v>38.969497103599998</v>
      </c>
      <c r="E117">
        <v>-74.828388383000004</v>
      </c>
      <c r="F117" t="s">
        <v>101</v>
      </c>
      <c r="G117" t="s">
        <v>102</v>
      </c>
      <c r="H117" t="s">
        <v>73</v>
      </c>
      <c r="I117">
        <f t="shared" si="5"/>
        <v>1</v>
      </c>
      <c r="J117" t="str">
        <f t="shared" si="6"/>
        <v>&lt;p&gt;Forgetmenot in Wildwood Crest Borough had  closures and 1 contamination advisories from 2005 to 2017.</v>
      </c>
      <c r="K117">
        <v>116</v>
      </c>
      <c r="L117" t="str">
        <f t="shared" si="7"/>
        <v>&lt;p&gt;&lt;strong&gt;116. Forgetmenot&lt;/strong&gt;&lt;/p&gt;</v>
      </c>
      <c r="M117" t="str">
        <f t="shared" si="8"/>
        <v>&lt;p&gt;&lt;strong&gt;116. Forgetmenot&lt;/strong&gt;&lt;/p&gt;&lt;p&gt;Forgetmenot in Wildwood Crest Borough had  closures and 1 contamination advisories from 2005 to 2017.</v>
      </c>
    </row>
    <row r="118" spans="1:13" x14ac:dyDescent="0.2">
      <c r="B118">
        <v>1</v>
      </c>
      <c r="C118" t="s">
        <v>103</v>
      </c>
      <c r="D118">
        <v>38.928680065899997</v>
      </c>
      <c r="E118">
        <v>-74.926717160999999</v>
      </c>
      <c r="F118" t="s">
        <v>104</v>
      </c>
      <c r="G118" t="s">
        <v>72</v>
      </c>
      <c r="H118" t="s">
        <v>73</v>
      </c>
      <c r="I118">
        <f t="shared" si="5"/>
        <v>1</v>
      </c>
      <c r="J118" t="str">
        <f t="shared" si="6"/>
        <v>&lt;p&gt;Grant in Cape May City had  closures and 1 contamination advisories from 2005 to 2017.</v>
      </c>
      <c r="K118">
        <v>117</v>
      </c>
      <c r="L118" t="str">
        <f t="shared" si="7"/>
        <v>&lt;p&gt;&lt;strong&gt;117. Grant&lt;/strong&gt;&lt;/p&gt;</v>
      </c>
      <c r="M118" t="str">
        <f t="shared" si="8"/>
        <v>&lt;p&gt;&lt;strong&gt;117. Grant&lt;/strong&gt;&lt;/p&gt;&lt;p&gt;Grant in Cape May City had  closures and 1 contamination advisories from 2005 to 2017.</v>
      </c>
    </row>
    <row r="119" spans="1:13" x14ac:dyDescent="0.2">
      <c r="A119">
        <v>1</v>
      </c>
      <c r="C119" t="s">
        <v>105</v>
      </c>
      <c r="D119">
        <v>38.928728515000003</v>
      </c>
      <c r="E119">
        <v>-74.931215574000007</v>
      </c>
      <c r="F119" t="s">
        <v>106</v>
      </c>
      <c r="G119" t="s">
        <v>72</v>
      </c>
      <c r="H119" t="s">
        <v>73</v>
      </c>
      <c r="I119">
        <f t="shared" si="5"/>
        <v>1</v>
      </c>
      <c r="J119" t="str">
        <f t="shared" si="6"/>
        <v>&lt;p&gt;Broadway in Cape May City had 1 closures and  contamination advisories from 2005 to 2017.</v>
      </c>
      <c r="K119">
        <v>118</v>
      </c>
      <c r="L119" t="str">
        <f t="shared" si="7"/>
        <v>&lt;p&gt;&lt;strong&gt;118. Broadway&lt;/strong&gt;&lt;/p&gt;</v>
      </c>
      <c r="M119" t="str">
        <f t="shared" si="8"/>
        <v>&lt;p&gt;&lt;strong&gt;118. Broadway&lt;/strong&gt;&lt;/p&gt;&lt;p&gt;Broadway in Cape May City had 1 closures and  contamination advisories from 2005 to 2017.</v>
      </c>
    </row>
    <row r="120" spans="1:13" x14ac:dyDescent="0.2">
      <c r="A120">
        <v>1</v>
      </c>
      <c r="C120" t="s">
        <v>107</v>
      </c>
      <c r="D120">
        <v>38.928362835199998</v>
      </c>
      <c r="E120">
        <v>-74.933196439</v>
      </c>
      <c r="F120" t="s">
        <v>108</v>
      </c>
      <c r="G120" t="s">
        <v>72</v>
      </c>
      <c r="H120" t="s">
        <v>73</v>
      </c>
      <c r="I120">
        <f t="shared" si="5"/>
        <v>1</v>
      </c>
      <c r="J120" t="str">
        <f t="shared" si="6"/>
        <v>&lt;p&gt;2nd in Cape May City had 1 closures and  contamination advisories from 2005 to 2017.</v>
      </c>
      <c r="K120">
        <v>119</v>
      </c>
      <c r="L120" t="str">
        <f t="shared" si="7"/>
        <v>&lt;p&gt;&lt;strong&gt;119. 2nd&lt;/strong&gt;&lt;/p&gt;</v>
      </c>
      <c r="M120" t="str">
        <f t="shared" si="8"/>
        <v>&lt;p&gt;&lt;strong&gt;119. 2nd&lt;/strong&gt;&lt;/p&gt;&lt;p&gt;2nd in Cape May City had 1 closures and  contamination advisories from 2005 to 2017.</v>
      </c>
    </row>
    <row r="121" spans="1:13" x14ac:dyDescent="0.2">
      <c r="B121">
        <v>1</v>
      </c>
      <c r="C121" t="s">
        <v>109</v>
      </c>
      <c r="D121">
        <v>39.091813994399999</v>
      </c>
      <c r="E121">
        <v>-74.716183794900005</v>
      </c>
      <c r="F121" t="s">
        <v>110</v>
      </c>
      <c r="G121" t="s">
        <v>90</v>
      </c>
      <c r="H121" t="s">
        <v>73</v>
      </c>
      <c r="I121">
        <f t="shared" si="5"/>
        <v>1</v>
      </c>
      <c r="J121" t="str">
        <f t="shared" si="6"/>
        <v>&lt;p&gt;30th St in Avalon Borough had  closures and 1 contamination advisories from 2005 to 2017.</v>
      </c>
      <c r="K121">
        <v>120</v>
      </c>
      <c r="L121" t="str">
        <f t="shared" si="7"/>
        <v>&lt;p&gt;&lt;strong&gt;120. 30th St&lt;/strong&gt;&lt;/p&gt;</v>
      </c>
      <c r="M121" t="str">
        <f t="shared" si="8"/>
        <v>&lt;p&gt;&lt;strong&gt;120. 30th St&lt;/strong&gt;&lt;/p&gt;&lt;p&gt;30th St in Avalon Borough had  closures and 1 contamination advisories from 2005 to 2017.</v>
      </c>
    </row>
    <row r="122" spans="1:13" x14ac:dyDescent="0.2">
      <c r="B122">
        <v>1</v>
      </c>
      <c r="C122" t="s">
        <v>111</v>
      </c>
      <c r="D122">
        <v>39.277846464699998</v>
      </c>
      <c r="E122">
        <v>-74.561313920900005</v>
      </c>
      <c r="F122" t="s">
        <v>112</v>
      </c>
      <c r="G122" t="s">
        <v>76</v>
      </c>
      <c r="H122" t="s">
        <v>73</v>
      </c>
      <c r="I122">
        <f t="shared" si="5"/>
        <v>1</v>
      </c>
      <c r="J122" t="str">
        <f t="shared" si="6"/>
        <v>&lt;p&gt;Park in Ocean City had  closures and 1 contamination advisories from 2005 to 2017.</v>
      </c>
      <c r="K122">
        <v>121</v>
      </c>
      <c r="L122" t="str">
        <f t="shared" si="7"/>
        <v>&lt;p&gt;&lt;strong&gt;121. Park&lt;/strong&gt;&lt;/p&gt;</v>
      </c>
      <c r="M122" t="str">
        <f t="shared" si="8"/>
        <v>&lt;p&gt;&lt;strong&gt;121. Park&lt;/strong&gt;&lt;/p&gt;&lt;p&gt;Park in Ocean City had  closures and 1 contamination advisories from 2005 to 2017.</v>
      </c>
    </row>
    <row r="123" spans="1:13" x14ac:dyDescent="0.2">
      <c r="B123">
        <v>1</v>
      </c>
      <c r="C123" t="s">
        <v>113</v>
      </c>
      <c r="D123">
        <v>39.142069758300003</v>
      </c>
      <c r="E123">
        <v>-74.697633630599995</v>
      </c>
      <c r="F123" t="s">
        <v>114</v>
      </c>
      <c r="G123" t="s">
        <v>115</v>
      </c>
      <c r="H123" t="s">
        <v>73</v>
      </c>
      <c r="I123">
        <f t="shared" si="5"/>
        <v>1</v>
      </c>
      <c r="J123" t="str">
        <f t="shared" si="6"/>
        <v>&lt;p&gt;59th St in Sea Isle City had  closures and 1 contamination advisories from 2005 to 2017.</v>
      </c>
      <c r="K123">
        <v>122</v>
      </c>
      <c r="L123" t="str">
        <f t="shared" si="7"/>
        <v>&lt;p&gt;&lt;strong&gt;122. 59th St&lt;/strong&gt;&lt;/p&gt;</v>
      </c>
      <c r="M123" t="str">
        <f t="shared" si="8"/>
        <v>&lt;p&gt;&lt;strong&gt;122. 59th St&lt;/strong&gt;&lt;/p&gt;&lt;p&gt;59th St in Sea Isle City had  closures and 1 contamination advisories from 2005 to 2017.</v>
      </c>
    </row>
    <row r="124" spans="1:13" x14ac:dyDescent="0.2">
      <c r="B124">
        <v>1</v>
      </c>
      <c r="C124" t="s">
        <v>116</v>
      </c>
      <c r="D124">
        <v>39.043853848399998</v>
      </c>
      <c r="E124">
        <v>-74.760981438399995</v>
      </c>
      <c r="F124" t="s">
        <v>117</v>
      </c>
      <c r="G124" t="s">
        <v>118</v>
      </c>
      <c r="H124" t="s">
        <v>73</v>
      </c>
      <c r="I124">
        <f t="shared" si="5"/>
        <v>1</v>
      </c>
      <c r="J124" t="str">
        <f t="shared" si="6"/>
        <v>&lt;p&gt;108th St in Stone Harbor Borough had  closures and 1 contamination advisories from 2005 to 2017.</v>
      </c>
      <c r="K124">
        <v>123</v>
      </c>
      <c r="L124" t="str">
        <f t="shared" si="7"/>
        <v>&lt;p&gt;&lt;strong&gt;123. 108th St&lt;/strong&gt;&lt;/p&gt;</v>
      </c>
      <c r="M124" t="str">
        <f t="shared" si="8"/>
        <v>&lt;p&gt;&lt;strong&gt;123. 108th St&lt;/strong&gt;&lt;/p&gt;&lt;p&gt;108th St in Stone Harbor Borough had  closures and 1 contamination advisories from 2005 to 2017.</v>
      </c>
    </row>
    <row r="125" spans="1:13" x14ac:dyDescent="0.2">
      <c r="B125">
        <v>1</v>
      </c>
      <c r="C125" t="s">
        <v>119</v>
      </c>
      <c r="D125">
        <v>39.036484242299998</v>
      </c>
      <c r="E125">
        <v>-74.767185267100004</v>
      </c>
      <c r="F125" t="s">
        <v>120</v>
      </c>
      <c r="G125" t="s">
        <v>118</v>
      </c>
      <c r="H125" t="s">
        <v>73</v>
      </c>
      <c r="I125">
        <f t="shared" si="5"/>
        <v>1</v>
      </c>
      <c r="J125" t="str">
        <f t="shared" si="6"/>
        <v>&lt;p&gt;119th St in Stone Harbor Borough had  closures and 1 contamination advisories from 2005 to 2017.</v>
      </c>
      <c r="K125">
        <v>124</v>
      </c>
      <c r="L125" t="str">
        <f t="shared" si="7"/>
        <v>&lt;p&gt;&lt;strong&gt;124. 119th St&lt;/strong&gt;&lt;/p&gt;</v>
      </c>
      <c r="M125" t="str">
        <f t="shared" si="8"/>
        <v>&lt;p&gt;&lt;strong&gt;124. 119th St&lt;/strong&gt;&lt;/p&gt;&lt;p&gt;119th St in Stone Harbor Borough had  closures and 1 contamination advisories from 2005 to 2017.</v>
      </c>
    </row>
    <row r="126" spans="1:13" x14ac:dyDescent="0.2">
      <c r="B126">
        <v>1</v>
      </c>
      <c r="C126" t="s">
        <v>121</v>
      </c>
      <c r="D126">
        <v>38.973631646800001</v>
      </c>
      <c r="E126">
        <v>-74.821914065900003</v>
      </c>
      <c r="F126" t="s">
        <v>122</v>
      </c>
      <c r="G126" t="s">
        <v>102</v>
      </c>
      <c r="H126" t="s">
        <v>73</v>
      </c>
      <c r="I126">
        <f t="shared" si="5"/>
        <v>1</v>
      </c>
      <c r="J126" t="str">
        <f t="shared" si="6"/>
        <v>&lt;p&gt;Lavendar in Wildwood Crest Borough had  closures and 1 contamination advisories from 2005 to 2017.</v>
      </c>
      <c r="K126">
        <v>125</v>
      </c>
      <c r="L126" t="str">
        <f t="shared" si="7"/>
        <v>&lt;p&gt;&lt;strong&gt;125. Lavendar&lt;/strong&gt;&lt;/p&gt;</v>
      </c>
      <c r="M126" t="str">
        <f t="shared" si="8"/>
        <v>&lt;p&gt;&lt;strong&gt;125. Lavendar&lt;/strong&gt;&lt;/p&gt;&lt;p&gt;Lavendar in Wildwood Crest Borough had  closures and 1 contamination advisories from 2005 to 2017.</v>
      </c>
    </row>
    <row r="127" spans="1:13" x14ac:dyDescent="0.2">
      <c r="B127">
        <v>1</v>
      </c>
      <c r="C127" t="s">
        <v>123</v>
      </c>
      <c r="D127">
        <v>38.931531881300003</v>
      </c>
      <c r="E127">
        <v>-74.906431945500003</v>
      </c>
      <c r="F127" t="s">
        <v>124</v>
      </c>
      <c r="G127" t="s">
        <v>72</v>
      </c>
      <c r="H127" t="s">
        <v>73</v>
      </c>
      <c r="I127">
        <f t="shared" si="5"/>
        <v>1</v>
      </c>
      <c r="J127" t="str">
        <f t="shared" si="6"/>
        <v>&lt;p&gt;Philadelphia in Cape May City had  closures and 1 contamination advisories from 2005 to 2017.</v>
      </c>
      <c r="K127">
        <v>126</v>
      </c>
      <c r="L127" t="str">
        <f t="shared" si="7"/>
        <v>&lt;p&gt;&lt;strong&gt;126. Philadelphia&lt;/strong&gt;&lt;/p&gt;</v>
      </c>
      <c r="M127" t="str">
        <f t="shared" si="8"/>
        <v>&lt;p&gt;&lt;strong&gt;126. Philadelphia&lt;/strong&gt;&lt;/p&gt;&lt;p&gt;Philadelphia in Cape May City had  closures and 1 contamination advisories from 2005 to 2017.</v>
      </c>
    </row>
    <row r="128" spans="1:13" x14ac:dyDescent="0.2">
      <c r="B128">
        <v>1</v>
      </c>
      <c r="C128" t="s">
        <v>125</v>
      </c>
      <c r="D128">
        <v>39.125009841699999</v>
      </c>
      <c r="E128">
        <v>-74.706983612900004</v>
      </c>
      <c r="F128" t="s">
        <v>126</v>
      </c>
      <c r="G128" t="s">
        <v>115</v>
      </c>
      <c r="H128" t="s">
        <v>73</v>
      </c>
      <c r="I128">
        <f t="shared" si="5"/>
        <v>1</v>
      </c>
      <c r="J128" t="str">
        <f t="shared" si="6"/>
        <v>&lt;p&gt;85th St in Sea Isle City had  closures and 1 contamination advisories from 2005 to 2017.</v>
      </c>
      <c r="K128">
        <v>127</v>
      </c>
      <c r="L128" t="str">
        <f t="shared" si="7"/>
        <v>&lt;p&gt;&lt;strong&gt;127. 85th St&lt;/strong&gt;&lt;/p&gt;</v>
      </c>
      <c r="M128" t="str">
        <f t="shared" si="8"/>
        <v>&lt;p&gt;&lt;strong&gt;127. 85th St&lt;/strong&gt;&lt;/p&gt;&lt;p&gt;85th St in Sea Isle City had  closures and 1 contamination advisories from 2005 to 2017.</v>
      </c>
    </row>
    <row r="129" spans="1:13" x14ac:dyDescent="0.2">
      <c r="B129">
        <v>1</v>
      </c>
      <c r="C129" t="s">
        <v>127</v>
      </c>
      <c r="D129">
        <v>39.046985780900002</v>
      </c>
      <c r="E129">
        <v>-74.758560364100006</v>
      </c>
      <c r="F129" t="s">
        <v>128</v>
      </c>
      <c r="G129" t="s">
        <v>118</v>
      </c>
      <c r="H129" t="s">
        <v>73</v>
      </c>
      <c r="I129">
        <f t="shared" si="5"/>
        <v>1</v>
      </c>
      <c r="J129" t="str">
        <f t="shared" si="6"/>
        <v>&lt;p&gt;103rd St in Stone Harbor Borough had  closures and 1 contamination advisories from 2005 to 2017.</v>
      </c>
      <c r="K129">
        <v>128</v>
      </c>
      <c r="L129" t="str">
        <f t="shared" si="7"/>
        <v>&lt;p&gt;&lt;strong&gt;128. 103rd St&lt;/strong&gt;&lt;/p&gt;</v>
      </c>
      <c r="M129" t="str">
        <f t="shared" si="8"/>
        <v>&lt;p&gt;&lt;strong&gt;128. 103rd St&lt;/strong&gt;&lt;/p&gt;&lt;p&gt;103rd St in Stone Harbor Borough had  closures and 1 contamination advisories from 2005 to 2017.</v>
      </c>
    </row>
    <row r="130" spans="1:13" x14ac:dyDescent="0.2">
      <c r="B130">
        <v>1</v>
      </c>
      <c r="C130" t="s">
        <v>129</v>
      </c>
      <c r="D130">
        <v>38.988681186599997</v>
      </c>
      <c r="E130">
        <v>-74.800055642199993</v>
      </c>
      <c r="F130" t="s">
        <v>130</v>
      </c>
      <c r="G130" t="s">
        <v>83</v>
      </c>
      <c r="H130" t="s">
        <v>73</v>
      </c>
      <c r="I130">
        <f t="shared" ref="I130:I193" si="9">SUM(A130:B130)</f>
        <v>1</v>
      </c>
      <c r="J130" t="str">
        <f t="shared" si="6"/>
        <v>&lt;p&gt;24th St in North Wildwood City had  closures and 1 contamination advisories from 2005 to 2017.</v>
      </c>
      <c r="K130">
        <v>129</v>
      </c>
      <c r="L130" t="str">
        <f t="shared" si="7"/>
        <v>&lt;p&gt;&lt;strong&gt;129. 24th St&lt;/strong&gt;&lt;/p&gt;</v>
      </c>
      <c r="M130" t="str">
        <f t="shared" si="8"/>
        <v>&lt;p&gt;&lt;strong&gt;129. 24th St&lt;/strong&gt;&lt;/p&gt;&lt;p&gt;24th St in North Wildwood City had  closures and 1 contamination advisories from 2005 to 2017.</v>
      </c>
    </row>
    <row r="131" spans="1:13" x14ac:dyDescent="0.2">
      <c r="B131">
        <v>1</v>
      </c>
      <c r="C131" t="s">
        <v>131</v>
      </c>
      <c r="D131">
        <v>39.2831767192</v>
      </c>
      <c r="E131">
        <v>-74.555412611899996</v>
      </c>
      <c r="F131" t="s">
        <v>132</v>
      </c>
      <c r="G131" t="s">
        <v>76</v>
      </c>
      <c r="H131" t="s">
        <v>73</v>
      </c>
      <c r="I131">
        <f t="shared" si="9"/>
        <v>1</v>
      </c>
      <c r="J131" t="str">
        <f t="shared" ref="J131:J194" si="10">"&lt;p&gt;"&amp;F131&amp;" in "&amp;G131&amp;" had "&amp;A131&amp;" closures and "&amp;B131&amp;" contamination advisories from 2005 to 2017."</f>
        <v>&lt;p&gt;North in Ocean City had  closures and 1 contamination advisories from 2005 to 2017.</v>
      </c>
      <c r="K131">
        <v>130</v>
      </c>
      <c r="L131" t="str">
        <f t="shared" ref="L131:L194" si="11">"&lt;p&gt;&lt;strong&gt;"&amp;K131&amp;". "&amp;F131&amp;"&lt;/strong&gt;&lt;/p&gt;"</f>
        <v>&lt;p&gt;&lt;strong&gt;130. North&lt;/strong&gt;&lt;/p&gt;</v>
      </c>
      <c r="M131" t="str">
        <f t="shared" ref="M131:M194" si="12">L131&amp;J131</f>
        <v>&lt;p&gt;&lt;strong&gt;130. North&lt;/strong&gt;&lt;/p&gt;&lt;p&gt;North in Ocean City had  closures and 1 contamination advisories from 2005 to 2017.</v>
      </c>
    </row>
    <row r="132" spans="1:13" x14ac:dyDescent="0.2">
      <c r="B132">
        <v>1</v>
      </c>
      <c r="C132" t="s">
        <v>133</v>
      </c>
      <c r="D132">
        <v>39.101742289299999</v>
      </c>
      <c r="E132">
        <v>-74.708061848</v>
      </c>
      <c r="F132" t="s">
        <v>134</v>
      </c>
      <c r="G132" t="s">
        <v>90</v>
      </c>
      <c r="H132" t="s">
        <v>73</v>
      </c>
      <c r="I132">
        <f t="shared" si="9"/>
        <v>1</v>
      </c>
      <c r="J132" t="str">
        <f t="shared" si="10"/>
        <v>&lt;p&gt;15th St in Avalon Borough had  closures and 1 contamination advisories from 2005 to 2017.</v>
      </c>
      <c r="K132">
        <v>131</v>
      </c>
      <c r="L132" t="str">
        <f t="shared" si="11"/>
        <v>&lt;p&gt;&lt;strong&gt;131. 15th St&lt;/strong&gt;&lt;/p&gt;</v>
      </c>
      <c r="M132" t="str">
        <f t="shared" si="12"/>
        <v>&lt;p&gt;&lt;strong&gt;131. 15th St&lt;/strong&gt;&lt;/p&gt;&lt;p&gt;15th St in Avalon Borough had  closures and 1 contamination advisories from 2005 to 2017.</v>
      </c>
    </row>
    <row r="133" spans="1:13" x14ac:dyDescent="0.2">
      <c r="B133">
        <v>1</v>
      </c>
      <c r="C133" t="s">
        <v>137</v>
      </c>
      <c r="D133">
        <v>39.064211251899998</v>
      </c>
      <c r="E133">
        <v>-74.744381813900006</v>
      </c>
      <c r="F133" t="s">
        <v>138</v>
      </c>
      <c r="G133" t="s">
        <v>90</v>
      </c>
      <c r="H133" t="s">
        <v>73</v>
      </c>
      <c r="I133">
        <f t="shared" si="9"/>
        <v>1</v>
      </c>
      <c r="J133" t="str">
        <f t="shared" si="10"/>
        <v>&lt;p&gt;76th St in Avalon Borough had  closures and 1 contamination advisories from 2005 to 2017.</v>
      </c>
      <c r="K133">
        <v>132</v>
      </c>
      <c r="L133" t="str">
        <f t="shared" si="11"/>
        <v>&lt;p&gt;&lt;strong&gt;132. 76th St&lt;/strong&gt;&lt;/p&gt;</v>
      </c>
      <c r="M133" t="str">
        <f t="shared" si="12"/>
        <v>&lt;p&gt;&lt;strong&gt;132. 76th St&lt;/strong&gt;&lt;/p&gt;&lt;p&gt;76th St in Avalon Borough had  closures and 1 contamination advisories from 2005 to 2017.</v>
      </c>
    </row>
    <row r="134" spans="1:13" x14ac:dyDescent="0.2">
      <c r="B134">
        <v>1</v>
      </c>
      <c r="C134" t="s">
        <v>139</v>
      </c>
      <c r="D134">
        <v>39.051407792900001</v>
      </c>
      <c r="E134">
        <v>-74.754571623700002</v>
      </c>
      <c r="F134" t="s">
        <v>140</v>
      </c>
      <c r="G134" t="s">
        <v>118</v>
      </c>
      <c r="H134" t="s">
        <v>73</v>
      </c>
      <c r="I134">
        <f t="shared" si="9"/>
        <v>1</v>
      </c>
      <c r="J134" t="str">
        <f t="shared" si="10"/>
        <v>&lt;p&gt;96th St in Stone Harbor Borough had  closures and 1 contamination advisories from 2005 to 2017.</v>
      </c>
      <c r="K134">
        <v>133</v>
      </c>
      <c r="L134" t="str">
        <f t="shared" si="11"/>
        <v>&lt;p&gt;&lt;strong&gt;133. 96th St&lt;/strong&gt;&lt;/p&gt;</v>
      </c>
      <c r="M134" t="str">
        <f t="shared" si="12"/>
        <v>&lt;p&gt;&lt;strong&gt;133. 96th St&lt;/strong&gt;&lt;/p&gt;&lt;p&gt;96th St in Stone Harbor Borough had  closures and 1 contamination advisories from 2005 to 2017.</v>
      </c>
    </row>
    <row r="135" spans="1:13" x14ac:dyDescent="0.2">
      <c r="B135">
        <v>1</v>
      </c>
      <c r="C135" t="s">
        <v>141</v>
      </c>
      <c r="D135">
        <v>38.992310799800002</v>
      </c>
      <c r="E135">
        <v>-74.796468835599995</v>
      </c>
      <c r="F135" t="s">
        <v>142</v>
      </c>
      <c r="G135" t="s">
        <v>83</v>
      </c>
      <c r="H135" t="s">
        <v>73</v>
      </c>
      <c r="I135">
        <f t="shared" si="9"/>
        <v>1</v>
      </c>
      <c r="J135" t="str">
        <f t="shared" si="10"/>
        <v>&lt;p&gt;18th Ave in North Wildwood City had  closures and 1 contamination advisories from 2005 to 2017.</v>
      </c>
      <c r="K135">
        <v>134</v>
      </c>
      <c r="L135" t="str">
        <f t="shared" si="11"/>
        <v>&lt;p&gt;&lt;strong&gt;134. 18th Ave&lt;/strong&gt;&lt;/p&gt;</v>
      </c>
      <c r="M135" t="str">
        <f t="shared" si="12"/>
        <v>&lt;p&gt;&lt;strong&gt;134. 18th Ave&lt;/strong&gt;&lt;/p&gt;&lt;p&gt;18th Ave in North Wildwood City had  closures and 1 contamination advisories from 2005 to 2017.</v>
      </c>
    </row>
    <row r="136" spans="1:13" x14ac:dyDescent="0.2">
      <c r="A136">
        <v>1</v>
      </c>
      <c r="C136" t="s">
        <v>145</v>
      </c>
      <c r="D136">
        <v>38.991835374899999</v>
      </c>
      <c r="E136">
        <v>-74.797085329400005</v>
      </c>
      <c r="F136" t="s">
        <v>146</v>
      </c>
      <c r="G136" t="s">
        <v>83</v>
      </c>
      <c r="H136" t="s">
        <v>73</v>
      </c>
      <c r="I136">
        <f t="shared" si="9"/>
        <v>1</v>
      </c>
      <c r="J136" t="str">
        <f t="shared" si="10"/>
        <v>&lt;p&gt;19th Ave in North Wildwood City had 1 closures and  contamination advisories from 2005 to 2017.</v>
      </c>
      <c r="K136">
        <v>135</v>
      </c>
      <c r="L136" t="str">
        <f t="shared" si="11"/>
        <v>&lt;p&gt;&lt;strong&gt;135. 19th Ave&lt;/strong&gt;&lt;/p&gt;</v>
      </c>
      <c r="M136" t="str">
        <f t="shared" si="12"/>
        <v>&lt;p&gt;&lt;strong&gt;135. 19th Ave&lt;/strong&gt;&lt;/p&gt;&lt;p&gt;19th Ave in North Wildwood City had 1 closures and  contamination advisories from 2005 to 2017.</v>
      </c>
    </row>
    <row r="137" spans="1:13" x14ac:dyDescent="0.2">
      <c r="A137">
        <v>1</v>
      </c>
      <c r="C137" t="s">
        <v>147</v>
      </c>
      <c r="D137">
        <v>38.991250000000001</v>
      </c>
      <c r="E137">
        <v>-74.797290000000004</v>
      </c>
      <c r="F137" t="s">
        <v>148</v>
      </c>
      <c r="G137" t="s">
        <v>83</v>
      </c>
      <c r="H137" t="s">
        <v>73</v>
      </c>
      <c r="I137">
        <f t="shared" si="9"/>
        <v>1</v>
      </c>
      <c r="J137" t="str">
        <f t="shared" si="10"/>
        <v>&lt;p&gt;20th Ave in North Wildwood City had 1 closures and  contamination advisories from 2005 to 2017.</v>
      </c>
      <c r="K137">
        <v>136</v>
      </c>
      <c r="L137" t="str">
        <f t="shared" si="11"/>
        <v>&lt;p&gt;&lt;strong&gt;136. 20th Ave&lt;/strong&gt;&lt;/p&gt;</v>
      </c>
      <c r="M137" t="str">
        <f t="shared" si="12"/>
        <v>&lt;p&gt;&lt;strong&gt;136. 20th Ave&lt;/strong&gt;&lt;/p&gt;&lt;p&gt;20th Ave in North Wildwood City had 1 closures and  contamination advisories from 2005 to 2017.</v>
      </c>
    </row>
    <row r="138" spans="1:13" x14ac:dyDescent="0.2">
      <c r="A138">
        <v>1</v>
      </c>
      <c r="C138" t="s">
        <v>151</v>
      </c>
      <c r="D138">
        <v>39.282331640000002</v>
      </c>
      <c r="E138">
        <v>-74.556267855399994</v>
      </c>
      <c r="F138" t="s">
        <v>152</v>
      </c>
      <c r="G138" t="s">
        <v>76</v>
      </c>
      <c r="H138" t="s">
        <v>73</v>
      </c>
      <c r="I138">
        <f t="shared" si="9"/>
        <v>1</v>
      </c>
      <c r="J138" t="str">
        <f t="shared" si="10"/>
        <v>&lt;p&gt;Stenton Pl in Ocean City had 1 closures and  contamination advisories from 2005 to 2017.</v>
      </c>
      <c r="K138">
        <v>137</v>
      </c>
      <c r="L138" t="str">
        <f t="shared" si="11"/>
        <v>&lt;p&gt;&lt;strong&gt;137. Stenton Pl&lt;/strong&gt;&lt;/p&gt;</v>
      </c>
      <c r="M138" t="str">
        <f t="shared" si="12"/>
        <v>&lt;p&gt;&lt;strong&gt;137. Stenton Pl&lt;/strong&gt;&lt;/p&gt;&lt;p&gt;Stenton Pl in Ocean City had 1 closures and  contamination advisories from 2005 to 2017.</v>
      </c>
    </row>
    <row r="139" spans="1:13" x14ac:dyDescent="0.2">
      <c r="A139">
        <v>1</v>
      </c>
      <c r="C139" t="s">
        <v>155</v>
      </c>
      <c r="D139">
        <v>39.279489560800002</v>
      </c>
      <c r="E139">
        <v>-74.559016674099993</v>
      </c>
      <c r="F139" t="s">
        <v>156</v>
      </c>
      <c r="G139" t="s">
        <v>76</v>
      </c>
      <c r="H139" t="s">
        <v>73</v>
      </c>
      <c r="I139">
        <f t="shared" si="9"/>
        <v>1</v>
      </c>
      <c r="J139" t="str">
        <f t="shared" si="10"/>
        <v>&lt;p&gt;Delancey in Ocean City had 1 closures and  contamination advisories from 2005 to 2017.</v>
      </c>
      <c r="K139">
        <v>138</v>
      </c>
      <c r="L139" t="str">
        <f t="shared" si="11"/>
        <v>&lt;p&gt;&lt;strong&gt;138. Delancey&lt;/strong&gt;&lt;/p&gt;</v>
      </c>
      <c r="M139" t="str">
        <f t="shared" si="12"/>
        <v>&lt;p&gt;&lt;strong&gt;138. Delancey&lt;/strong&gt;&lt;/p&gt;&lt;p&gt;Delancey in Ocean City had 1 closures and  contamination advisories from 2005 to 2017.</v>
      </c>
    </row>
    <row r="140" spans="1:13" x14ac:dyDescent="0.2">
      <c r="A140">
        <v>1</v>
      </c>
      <c r="C140" t="s">
        <v>157</v>
      </c>
      <c r="D140">
        <v>39.276676000000002</v>
      </c>
      <c r="E140">
        <v>-74.563221999999996</v>
      </c>
      <c r="F140" t="s">
        <v>158</v>
      </c>
      <c r="G140" t="s">
        <v>76</v>
      </c>
      <c r="H140" t="s">
        <v>73</v>
      </c>
      <c r="I140">
        <f t="shared" si="9"/>
        <v>1</v>
      </c>
      <c r="J140" t="str">
        <f t="shared" si="10"/>
        <v>&lt;p&gt;5th St in Ocean City had 1 closures and  contamination advisories from 2005 to 2017.</v>
      </c>
      <c r="K140">
        <v>139</v>
      </c>
      <c r="L140" t="str">
        <f t="shared" si="11"/>
        <v>&lt;p&gt;&lt;strong&gt;139. 5th St&lt;/strong&gt;&lt;/p&gt;</v>
      </c>
      <c r="M140" t="str">
        <f t="shared" si="12"/>
        <v>&lt;p&gt;&lt;strong&gt;139. 5th St&lt;/strong&gt;&lt;/p&gt;&lt;p&gt;5th St in Ocean City had 1 closures and  contamination advisories from 2005 to 2017.</v>
      </c>
    </row>
    <row r="141" spans="1:13" x14ac:dyDescent="0.2">
      <c r="B141">
        <v>1</v>
      </c>
      <c r="C141" t="s">
        <v>199</v>
      </c>
      <c r="D141">
        <v>40.188833523699998</v>
      </c>
      <c r="E141">
        <v>-74.008821665599996</v>
      </c>
      <c r="F141" t="s">
        <v>200</v>
      </c>
      <c r="G141" t="s">
        <v>198</v>
      </c>
      <c r="H141" t="s">
        <v>162</v>
      </c>
      <c r="I141">
        <f t="shared" si="9"/>
        <v>1</v>
      </c>
      <c r="J141" t="str">
        <f t="shared" si="10"/>
        <v>&lt;p&gt;L Jetty Washington Ave in Avon-by-the-sea Borough had  closures and 1 contamination advisories from 2005 to 2017.</v>
      </c>
      <c r="K141">
        <v>140</v>
      </c>
      <c r="L141" t="str">
        <f t="shared" si="11"/>
        <v>&lt;p&gt;&lt;strong&gt;140. L Jetty Washington Ave&lt;/strong&gt;&lt;/p&gt;</v>
      </c>
      <c r="M141" t="str">
        <f t="shared" si="12"/>
        <v>&lt;p&gt;&lt;strong&gt;140. L Jetty Washington Ave&lt;/strong&gt;&lt;/p&gt;&lt;p&gt;L Jetty Washington Ave in Avon-by-the-sea Borough had  closures and 1 contamination advisories from 2005 to 2017.</v>
      </c>
    </row>
    <row r="142" spans="1:13" x14ac:dyDescent="0.2">
      <c r="B142">
        <v>1</v>
      </c>
      <c r="C142" t="s">
        <v>212</v>
      </c>
      <c r="D142">
        <v>40.324584389999998</v>
      </c>
      <c r="E142">
        <v>-73.974355739999993</v>
      </c>
      <c r="F142" t="s">
        <v>213</v>
      </c>
      <c r="G142" t="s">
        <v>214</v>
      </c>
      <c r="H142" t="s">
        <v>162</v>
      </c>
      <c r="I142">
        <f t="shared" si="9"/>
        <v>1</v>
      </c>
      <c r="J142" t="str">
        <f t="shared" si="10"/>
        <v>&lt;p&gt;Pavilion Beach in Monmouth Beach Borough had  closures and 1 contamination advisories from 2005 to 2017.</v>
      </c>
      <c r="K142">
        <v>141</v>
      </c>
      <c r="L142" t="str">
        <f t="shared" si="11"/>
        <v>&lt;p&gt;&lt;strong&gt;141. Pavilion Beach&lt;/strong&gt;&lt;/p&gt;</v>
      </c>
      <c r="M142" t="str">
        <f t="shared" si="12"/>
        <v>&lt;p&gt;&lt;strong&gt;141. Pavilion Beach&lt;/strong&gt;&lt;/p&gt;&lt;p&gt;Pavilion Beach in Monmouth Beach Borough had  closures and 1 contamination advisories from 2005 to 2017.</v>
      </c>
    </row>
    <row r="143" spans="1:13" x14ac:dyDescent="0.2">
      <c r="A143">
        <v>1</v>
      </c>
      <c r="C143" t="s">
        <v>217</v>
      </c>
      <c r="D143">
        <v>40.317903999999999</v>
      </c>
      <c r="E143">
        <v>-73.975440000000006</v>
      </c>
      <c r="F143" t="s">
        <v>218</v>
      </c>
      <c r="G143" t="s">
        <v>181</v>
      </c>
      <c r="H143" t="s">
        <v>162</v>
      </c>
      <c r="I143">
        <f t="shared" si="9"/>
        <v>1</v>
      </c>
      <c r="J143" t="str">
        <f t="shared" si="10"/>
        <v>&lt;p&gt;Avenel in Long Branch City had 1 closures and  contamination advisories from 2005 to 2017.</v>
      </c>
      <c r="K143">
        <v>142</v>
      </c>
      <c r="L143" t="str">
        <f t="shared" si="11"/>
        <v>&lt;p&gt;&lt;strong&gt;142. Avenel&lt;/strong&gt;&lt;/p&gt;</v>
      </c>
      <c r="M143" t="str">
        <f t="shared" si="12"/>
        <v>&lt;p&gt;&lt;strong&gt;142. Avenel&lt;/strong&gt;&lt;/p&gt;&lt;p&gt;Avenel in Long Branch City had 1 closures and  contamination advisories from 2005 to 2017.</v>
      </c>
    </row>
    <row r="144" spans="1:13" x14ac:dyDescent="0.2">
      <c r="A144">
        <v>1</v>
      </c>
      <c r="C144" t="s">
        <v>227</v>
      </c>
      <c r="D144">
        <v>40.196036912099999</v>
      </c>
      <c r="E144">
        <v>-74.007095571999997</v>
      </c>
      <c r="F144" t="s">
        <v>228</v>
      </c>
      <c r="G144" t="s">
        <v>226</v>
      </c>
      <c r="H144" t="s">
        <v>162</v>
      </c>
      <c r="I144">
        <f t="shared" si="9"/>
        <v>1</v>
      </c>
      <c r="J144" t="str">
        <f t="shared" si="10"/>
        <v>&lt;p&gt;Evergreen in Bradley Beach Borough had 1 closures and  contamination advisories from 2005 to 2017.</v>
      </c>
      <c r="K144">
        <v>143</v>
      </c>
      <c r="L144" t="str">
        <f t="shared" si="11"/>
        <v>&lt;p&gt;&lt;strong&gt;143. Evergreen&lt;/strong&gt;&lt;/p&gt;</v>
      </c>
      <c r="M144" t="str">
        <f t="shared" si="12"/>
        <v>&lt;p&gt;&lt;strong&gt;143. Evergreen&lt;/strong&gt;&lt;/p&gt;&lt;p&gt;Evergreen in Bradley Beach Borough had 1 closures and  contamination advisories from 2005 to 2017.</v>
      </c>
    </row>
    <row r="145" spans="1:13" x14ac:dyDescent="0.2">
      <c r="B145">
        <v>1</v>
      </c>
      <c r="C145" t="s">
        <v>250</v>
      </c>
      <c r="D145">
        <v>40.179617878599998</v>
      </c>
      <c r="E145">
        <v>-74.011413673700005</v>
      </c>
      <c r="F145" t="s">
        <v>240</v>
      </c>
      <c r="G145" t="s">
        <v>161</v>
      </c>
      <c r="H145" t="s">
        <v>162</v>
      </c>
      <c r="I145">
        <f t="shared" si="9"/>
        <v>1</v>
      </c>
      <c r="J145" t="str">
        <f t="shared" si="10"/>
        <v>&lt;p&gt;7th Ave in Belmar Borough had  closures and 1 contamination advisories from 2005 to 2017.</v>
      </c>
      <c r="K145">
        <v>144</v>
      </c>
      <c r="L145" t="str">
        <f t="shared" si="11"/>
        <v>&lt;p&gt;&lt;strong&gt;144. 7th Ave&lt;/strong&gt;&lt;/p&gt;</v>
      </c>
      <c r="M145" t="str">
        <f t="shared" si="12"/>
        <v>&lt;p&gt;&lt;strong&gt;144. 7th Ave&lt;/strong&gt;&lt;/p&gt;&lt;p&gt;7th Ave in Belmar Borough had  closures and 1 contamination advisories from 2005 to 2017.</v>
      </c>
    </row>
    <row r="146" spans="1:13" x14ac:dyDescent="0.2">
      <c r="B146">
        <v>1</v>
      </c>
      <c r="C146" t="s">
        <v>251</v>
      </c>
      <c r="D146">
        <v>40.168377979900001</v>
      </c>
      <c r="E146">
        <v>-74.015664880100005</v>
      </c>
      <c r="F146" t="s">
        <v>252</v>
      </c>
      <c r="G146" t="s">
        <v>161</v>
      </c>
      <c r="H146" t="s">
        <v>162</v>
      </c>
      <c r="I146">
        <f t="shared" si="9"/>
        <v>1</v>
      </c>
      <c r="J146" t="str">
        <f t="shared" si="10"/>
        <v>&lt;p&gt;20th in Belmar Borough had  closures and 1 contamination advisories from 2005 to 2017.</v>
      </c>
      <c r="K146">
        <v>145</v>
      </c>
      <c r="L146" t="str">
        <f t="shared" si="11"/>
        <v>&lt;p&gt;&lt;strong&gt;145. 20th&lt;/strong&gt;&lt;/p&gt;</v>
      </c>
      <c r="M146" t="str">
        <f t="shared" si="12"/>
        <v>&lt;p&gt;&lt;strong&gt;145. 20th&lt;/strong&gt;&lt;/p&gt;&lt;p&gt;20th in Belmar Borough had  closures and 1 contamination advisories from 2005 to 2017.</v>
      </c>
    </row>
    <row r="147" spans="1:13" x14ac:dyDescent="0.2">
      <c r="B147">
        <v>1</v>
      </c>
      <c r="C147" t="s">
        <v>261</v>
      </c>
      <c r="D147">
        <v>40.103659844699997</v>
      </c>
      <c r="E147">
        <v>-74.033843965299994</v>
      </c>
      <c r="F147" t="s">
        <v>262</v>
      </c>
      <c r="G147" t="s">
        <v>203</v>
      </c>
      <c r="H147" t="s">
        <v>162</v>
      </c>
      <c r="I147">
        <f t="shared" si="9"/>
        <v>1</v>
      </c>
      <c r="J147" t="str">
        <f t="shared" si="10"/>
        <v>&lt;p&gt;Inlet Surfing Beach Riverside Dr. in Manasquan Borough had  closures and 1 contamination advisories from 2005 to 2017.</v>
      </c>
      <c r="K147">
        <v>146</v>
      </c>
      <c r="L147" t="str">
        <f t="shared" si="11"/>
        <v>&lt;p&gt;&lt;strong&gt;146. Inlet Surfing Beach Riverside Dr.&lt;/strong&gt;&lt;/p&gt;</v>
      </c>
      <c r="M147" t="str">
        <f t="shared" si="12"/>
        <v>&lt;p&gt;&lt;strong&gt;146. Inlet Surfing Beach Riverside Dr.&lt;/strong&gt;&lt;/p&gt;&lt;p&gt;Inlet Surfing Beach Riverside Dr. in Manasquan Borough had  closures and 1 contamination advisories from 2005 to 2017.</v>
      </c>
    </row>
    <row r="148" spans="1:13" x14ac:dyDescent="0.2">
      <c r="B148">
        <v>1</v>
      </c>
      <c r="C148" t="s">
        <v>263</v>
      </c>
      <c r="D148">
        <v>40.240358999999998</v>
      </c>
      <c r="E148">
        <v>-73.993353999999997</v>
      </c>
      <c r="F148" t="s">
        <v>264</v>
      </c>
      <c r="G148" t="s">
        <v>190</v>
      </c>
      <c r="H148" t="s">
        <v>162</v>
      </c>
      <c r="I148">
        <f t="shared" si="9"/>
        <v>1</v>
      </c>
      <c r="J148" t="str">
        <f t="shared" si="10"/>
        <v>&lt;p&gt;Hathaway Avenue Beach in Deal Borough had  closures and 1 contamination advisories from 2005 to 2017.</v>
      </c>
      <c r="K148">
        <v>147</v>
      </c>
      <c r="L148" t="str">
        <f t="shared" si="11"/>
        <v>&lt;p&gt;&lt;strong&gt;147. Hathaway Avenue Beach&lt;/strong&gt;&lt;/p&gt;</v>
      </c>
      <c r="M148" t="str">
        <f t="shared" si="12"/>
        <v>&lt;p&gt;&lt;strong&gt;147. Hathaway Avenue Beach&lt;/strong&gt;&lt;/p&gt;&lt;p&gt;Hathaway Avenue Beach in Deal Borough had  closures and 1 contamination advisories from 2005 to 2017.</v>
      </c>
    </row>
    <row r="149" spans="1:13" x14ac:dyDescent="0.2">
      <c r="B149">
        <v>1</v>
      </c>
      <c r="C149" t="s">
        <v>311</v>
      </c>
      <c r="D149">
        <v>39.872908819300001</v>
      </c>
      <c r="E149">
        <v>-74.131470024500004</v>
      </c>
      <c r="F149" t="s">
        <v>312</v>
      </c>
      <c r="G149" t="s">
        <v>313</v>
      </c>
      <c r="H149" t="s">
        <v>272</v>
      </c>
      <c r="I149">
        <f t="shared" si="9"/>
        <v>1</v>
      </c>
      <c r="J149" t="str">
        <f t="shared" si="10"/>
        <v>&lt;p&gt;Berkeley Island in Berkeley Township had  closures and 1 contamination advisories from 2005 to 2017.</v>
      </c>
      <c r="K149">
        <v>148</v>
      </c>
      <c r="L149" t="str">
        <f t="shared" si="11"/>
        <v>&lt;p&gt;&lt;strong&gt;148. Berkeley Island&lt;/strong&gt;&lt;/p&gt;</v>
      </c>
      <c r="M149" t="str">
        <f t="shared" si="12"/>
        <v>&lt;p&gt;&lt;strong&gt;148. Berkeley Island&lt;/strong&gt;&lt;/p&gt;&lt;p&gt;Berkeley Island in Berkeley Township had  closures and 1 contamination advisories from 2005 to 2017.</v>
      </c>
    </row>
    <row r="150" spans="1:13" x14ac:dyDescent="0.2">
      <c r="A150">
        <v>1</v>
      </c>
      <c r="C150" t="s">
        <v>333</v>
      </c>
      <c r="D150">
        <v>39.6994085348</v>
      </c>
      <c r="E150">
        <v>-74.135771080799998</v>
      </c>
      <c r="F150" t="s">
        <v>334</v>
      </c>
      <c r="G150" t="s">
        <v>335</v>
      </c>
      <c r="H150" t="s">
        <v>272</v>
      </c>
      <c r="I150">
        <f t="shared" si="9"/>
        <v>1</v>
      </c>
      <c r="J150" t="str">
        <f t="shared" si="10"/>
        <v>&lt;p&gt;69th in Harvey Cedars Borough had 1 closures and  contamination advisories from 2005 to 2017.</v>
      </c>
      <c r="K150">
        <v>149</v>
      </c>
      <c r="L150" t="str">
        <f t="shared" si="11"/>
        <v>&lt;p&gt;&lt;strong&gt;149. 69th&lt;/strong&gt;&lt;/p&gt;</v>
      </c>
      <c r="M150" t="str">
        <f t="shared" si="12"/>
        <v>&lt;p&gt;&lt;strong&gt;149. 69th&lt;/strong&gt;&lt;/p&gt;&lt;p&gt;69th in Harvey Cedars Borough had 1 closures and  contamination advisories from 2005 to 2017.</v>
      </c>
    </row>
    <row r="151" spans="1:13" x14ac:dyDescent="0.2">
      <c r="A151">
        <v>1</v>
      </c>
      <c r="C151" t="s">
        <v>336</v>
      </c>
      <c r="D151">
        <v>39.649290061000002</v>
      </c>
      <c r="E151">
        <v>-74.172522256899995</v>
      </c>
      <c r="F151" t="s">
        <v>78</v>
      </c>
      <c r="G151" t="s">
        <v>278</v>
      </c>
      <c r="H151" t="s">
        <v>272</v>
      </c>
      <c r="I151">
        <f t="shared" si="9"/>
        <v>1</v>
      </c>
      <c r="J151" t="str">
        <f t="shared" si="10"/>
        <v>&lt;p&gt;7th St in Ship Bottom Borough had 1 closures and  contamination advisories from 2005 to 2017.</v>
      </c>
      <c r="K151">
        <v>150</v>
      </c>
      <c r="L151" t="str">
        <f t="shared" si="11"/>
        <v>&lt;p&gt;&lt;strong&gt;150. 7th St&lt;/strong&gt;&lt;/p&gt;</v>
      </c>
      <c r="M151" t="str">
        <f t="shared" si="12"/>
        <v>&lt;p&gt;&lt;strong&gt;150. 7th St&lt;/strong&gt;&lt;/p&gt;&lt;p&gt;7th St in Ship Bottom Borough had 1 closures and  contamination advisories from 2005 to 2017.</v>
      </c>
    </row>
    <row r="152" spans="1:13" x14ac:dyDescent="0.2">
      <c r="B152">
        <v>1</v>
      </c>
      <c r="C152" t="s">
        <v>339</v>
      </c>
      <c r="D152">
        <v>39.950489886900002</v>
      </c>
      <c r="E152">
        <v>-74.068122328200005</v>
      </c>
      <c r="F152" t="s">
        <v>340</v>
      </c>
      <c r="G152" t="s">
        <v>294</v>
      </c>
      <c r="H152" t="s">
        <v>272</v>
      </c>
      <c r="I152">
        <f t="shared" si="9"/>
        <v>1</v>
      </c>
      <c r="J152" t="str">
        <f t="shared" si="10"/>
        <v>&lt;p&gt;North Beach in Toms River Township had  closures and 1 contamination advisories from 2005 to 2017.</v>
      </c>
      <c r="K152">
        <v>151</v>
      </c>
      <c r="L152" t="str">
        <f t="shared" si="11"/>
        <v>&lt;p&gt;&lt;strong&gt;151. North Beach&lt;/strong&gt;&lt;/p&gt;</v>
      </c>
      <c r="M152" t="str">
        <f t="shared" si="12"/>
        <v>&lt;p&gt;&lt;strong&gt;151. North Beach&lt;/strong&gt;&lt;/p&gt;&lt;p&gt;North Beach in Toms River Township had  closures and 1 contamination advisories from 2005 to 2017.</v>
      </c>
    </row>
    <row r="153" spans="1:13" x14ac:dyDescent="0.2">
      <c r="A153">
        <v>1</v>
      </c>
      <c r="C153" t="s">
        <v>343</v>
      </c>
      <c r="D153">
        <v>39.719823918700001</v>
      </c>
      <c r="E153">
        <v>-74.125513231799999</v>
      </c>
      <c r="F153" t="s">
        <v>344</v>
      </c>
      <c r="G153" t="s">
        <v>281</v>
      </c>
      <c r="H153" t="s">
        <v>272</v>
      </c>
      <c r="I153">
        <f t="shared" si="9"/>
        <v>1</v>
      </c>
      <c r="J153" t="str">
        <f t="shared" si="10"/>
        <v>&lt;p&gt;Loveladies Ln in Long Beach Township had 1 closures and  contamination advisories from 2005 to 2017.</v>
      </c>
      <c r="K153">
        <v>152</v>
      </c>
      <c r="L153" t="str">
        <f t="shared" si="11"/>
        <v>&lt;p&gt;&lt;strong&gt;152. Loveladies Ln&lt;/strong&gt;&lt;/p&gt;</v>
      </c>
      <c r="M153" t="str">
        <f t="shared" si="12"/>
        <v>&lt;p&gt;&lt;strong&gt;152. Loveladies Ln&lt;/strong&gt;&lt;/p&gt;&lt;p&gt;Loveladies Ln in Long Beach Township had 1 closures and  contamination advisories from 2005 to 2017.</v>
      </c>
    </row>
    <row r="154" spans="1:13" x14ac:dyDescent="0.2">
      <c r="A154">
        <v>1</v>
      </c>
      <c r="C154" t="s">
        <v>345</v>
      </c>
      <c r="D154">
        <v>39.703446607300002</v>
      </c>
      <c r="E154">
        <v>-74.133577073599994</v>
      </c>
      <c r="F154" t="s">
        <v>346</v>
      </c>
      <c r="G154" t="s">
        <v>335</v>
      </c>
      <c r="H154" t="s">
        <v>272</v>
      </c>
      <c r="I154">
        <f t="shared" si="9"/>
        <v>1</v>
      </c>
      <c r="J154" t="str">
        <f t="shared" si="10"/>
        <v>&lt;p&gt;75th Ocean Front in Harvey Cedars Borough had 1 closures and  contamination advisories from 2005 to 2017.</v>
      </c>
      <c r="K154">
        <v>153</v>
      </c>
      <c r="L154" t="str">
        <f t="shared" si="11"/>
        <v>&lt;p&gt;&lt;strong&gt;153. 75th Ocean Front&lt;/strong&gt;&lt;/p&gt;</v>
      </c>
      <c r="M154" t="str">
        <f t="shared" si="12"/>
        <v>&lt;p&gt;&lt;strong&gt;153. 75th Ocean Front&lt;/strong&gt;&lt;/p&gt;&lt;p&gt;75th Ocean Front in Harvey Cedars Borough had 1 closures and  contamination advisories from 2005 to 2017.</v>
      </c>
    </row>
    <row r="155" spans="1:13" x14ac:dyDescent="0.2">
      <c r="B155">
        <v>1</v>
      </c>
      <c r="C155" t="s">
        <v>349</v>
      </c>
      <c r="D155">
        <v>39.644890796699997</v>
      </c>
      <c r="E155">
        <v>-74.176215531799997</v>
      </c>
      <c r="F155" t="s">
        <v>350</v>
      </c>
      <c r="G155" t="s">
        <v>278</v>
      </c>
      <c r="H155" t="s">
        <v>272</v>
      </c>
      <c r="I155">
        <f t="shared" si="9"/>
        <v>1</v>
      </c>
      <c r="J155" t="str">
        <f t="shared" si="10"/>
        <v>&lt;p&gt;14th St Ocean Front in Ship Bottom Borough had  closures and 1 contamination advisories from 2005 to 2017.</v>
      </c>
      <c r="K155">
        <v>154</v>
      </c>
      <c r="L155" t="str">
        <f t="shared" si="11"/>
        <v>&lt;p&gt;&lt;strong&gt;154. 14th St Ocean Front&lt;/strong&gt;&lt;/p&gt;</v>
      </c>
      <c r="M155" t="str">
        <f t="shared" si="12"/>
        <v>&lt;p&gt;&lt;strong&gt;154. 14th St Ocean Front&lt;/strong&gt;&lt;/p&gt;&lt;p&gt;14th St Ocean Front in Ship Bottom Borough had  closures and 1 contamination advisories from 2005 to 2017.</v>
      </c>
    </row>
    <row r="156" spans="1:13" x14ac:dyDescent="0.2">
      <c r="A156">
        <v>1</v>
      </c>
      <c r="C156" t="s">
        <v>353</v>
      </c>
      <c r="D156">
        <v>39.584542188999997</v>
      </c>
      <c r="E156">
        <v>-74.219601018600002</v>
      </c>
      <c r="F156" t="s">
        <v>10</v>
      </c>
      <c r="G156" t="s">
        <v>281</v>
      </c>
      <c r="H156" t="s">
        <v>272</v>
      </c>
      <c r="I156">
        <f t="shared" si="9"/>
        <v>1</v>
      </c>
      <c r="J156" t="str">
        <f t="shared" si="10"/>
        <v>&lt;p&gt;New Jersey Ave in Long Beach Township had 1 closures and  contamination advisories from 2005 to 2017.</v>
      </c>
      <c r="K156">
        <v>155</v>
      </c>
      <c r="L156" t="str">
        <f t="shared" si="11"/>
        <v>&lt;p&gt;&lt;strong&gt;155. New Jersey Ave&lt;/strong&gt;&lt;/p&gt;</v>
      </c>
      <c r="M156" t="str">
        <f t="shared" si="12"/>
        <v>&lt;p&gt;&lt;strong&gt;155. New Jersey Ave&lt;/strong&gt;&lt;/p&gt;&lt;p&gt;New Jersey Ave in Long Beach Township had 1 closures and  contamination advisories from 2005 to 2017.</v>
      </c>
    </row>
    <row r="157" spans="1:13" x14ac:dyDescent="0.2">
      <c r="B157">
        <v>1</v>
      </c>
      <c r="C157" t="s">
        <v>359</v>
      </c>
      <c r="D157">
        <v>39.5353218423</v>
      </c>
      <c r="E157">
        <v>-74.258743888200001</v>
      </c>
      <c r="F157" t="s">
        <v>360</v>
      </c>
      <c r="G157" t="s">
        <v>281</v>
      </c>
      <c r="H157" t="s">
        <v>272</v>
      </c>
      <c r="I157">
        <f t="shared" si="9"/>
        <v>1</v>
      </c>
      <c r="J157" t="str">
        <f t="shared" si="10"/>
        <v>&lt;p&gt;Joan in Long Beach Township had  closures and 1 contamination advisories from 2005 to 2017.</v>
      </c>
      <c r="K157">
        <v>156</v>
      </c>
      <c r="L157" t="str">
        <f t="shared" si="11"/>
        <v>&lt;p&gt;&lt;strong&gt;156. Joan&lt;/strong&gt;&lt;/p&gt;</v>
      </c>
      <c r="M157" t="str">
        <f t="shared" si="12"/>
        <v>&lt;p&gt;&lt;strong&gt;156. Joan&lt;/strong&gt;&lt;/p&gt;&lt;p&gt;Joan in Long Beach Township had  closures and 1 contamination advisories from 2005 to 2017.</v>
      </c>
    </row>
    <row r="158" spans="1:13" x14ac:dyDescent="0.2">
      <c r="A158">
        <v>1</v>
      </c>
      <c r="C158" t="s">
        <v>361</v>
      </c>
      <c r="D158">
        <v>39.748001109500002</v>
      </c>
      <c r="E158">
        <v>-74.105243753099998</v>
      </c>
      <c r="F158" t="s">
        <v>362</v>
      </c>
      <c r="G158" t="s">
        <v>332</v>
      </c>
      <c r="H158" t="s">
        <v>272</v>
      </c>
      <c r="I158">
        <f t="shared" si="9"/>
        <v>1</v>
      </c>
      <c r="J158" t="str">
        <f t="shared" si="10"/>
        <v>&lt;p&gt;17th St in Barnegat Light Borough had 1 closures and  contamination advisories from 2005 to 2017.</v>
      </c>
      <c r="K158">
        <v>157</v>
      </c>
      <c r="L158" t="str">
        <f t="shared" si="11"/>
        <v>&lt;p&gt;&lt;strong&gt;157. 17th St&lt;/strong&gt;&lt;/p&gt;</v>
      </c>
      <c r="M158" t="str">
        <f t="shared" si="12"/>
        <v>&lt;p&gt;&lt;strong&gt;157. 17th St&lt;/strong&gt;&lt;/p&gt;&lt;p&gt;17th St in Barnegat Light Borough had 1 closures and  contamination advisories from 2005 to 2017.</v>
      </c>
    </row>
    <row r="159" spans="1:13" x14ac:dyDescent="0.2">
      <c r="A159">
        <v>1</v>
      </c>
      <c r="C159" t="s">
        <v>363</v>
      </c>
      <c r="D159">
        <v>39.735913252300001</v>
      </c>
      <c r="E159">
        <v>-74.116143374299995</v>
      </c>
      <c r="F159" t="s">
        <v>364</v>
      </c>
      <c r="G159" t="s">
        <v>281</v>
      </c>
      <c r="H159" t="s">
        <v>272</v>
      </c>
      <c r="I159">
        <f t="shared" si="9"/>
        <v>1</v>
      </c>
      <c r="J159" t="str">
        <f t="shared" si="10"/>
        <v>&lt;p&gt;Dolphin in Long Beach Township had 1 closures and  contamination advisories from 2005 to 2017.</v>
      </c>
      <c r="K159">
        <v>158</v>
      </c>
      <c r="L159" t="str">
        <f t="shared" si="11"/>
        <v>&lt;p&gt;&lt;strong&gt;158. Dolphin&lt;/strong&gt;&lt;/p&gt;</v>
      </c>
      <c r="M159" t="str">
        <f t="shared" si="12"/>
        <v>&lt;p&gt;&lt;strong&gt;158. Dolphin&lt;/strong&gt;&lt;/p&gt;&lt;p&gt;Dolphin in Long Beach Township had 1 closures and  contamination advisories from 2005 to 2017.</v>
      </c>
    </row>
    <row r="160" spans="1:13" x14ac:dyDescent="0.2">
      <c r="A160">
        <v>1</v>
      </c>
      <c r="C160" t="s">
        <v>365</v>
      </c>
      <c r="D160">
        <v>39.732653615300002</v>
      </c>
      <c r="E160">
        <v>-74.118252544000001</v>
      </c>
      <c r="F160" t="s">
        <v>366</v>
      </c>
      <c r="G160" t="s">
        <v>281</v>
      </c>
      <c r="H160" t="s">
        <v>272</v>
      </c>
      <c r="I160">
        <f t="shared" si="9"/>
        <v>1</v>
      </c>
      <c r="J160" t="str">
        <f t="shared" si="10"/>
        <v>&lt;p&gt;Seaview in Long Beach Township had 1 closures and  contamination advisories from 2005 to 2017.</v>
      </c>
      <c r="K160">
        <v>159</v>
      </c>
      <c r="L160" t="str">
        <f t="shared" si="11"/>
        <v>&lt;p&gt;&lt;strong&gt;159. Seaview&lt;/strong&gt;&lt;/p&gt;</v>
      </c>
      <c r="M160" t="str">
        <f t="shared" si="12"/>
        <v>&lt;p&gt;&lt;strong&gt;159. Seaview&lt;/strong&gt;&lt;/p&gt;&lt;p&gt;Seaview in Long Beach Township had 1 closures and  contamination advisories from 2005 to 2017.</v>
      </c>
    </row>
    <row r="161" spans="1:13" x14ac:dyDescent="0.2">
      <c r="A161">
        <v>1</v>
      </c>
      <c r="C161" t="s">
        <v>367</v>
      </c>
      <c r="D161">
        <v>39.7291160324</v>
      </c>
      <c r="E161">
        <v>-74.120276303799997</v>
      </c>
      <c r="F161" t="s">
        <v>368</v>
      </c>
      <c r="G161" t="s">
        <v>281</v>
      </c>
      <c r="H161" t="s">
        <v>272</v>
      </c>
      <c r="I161">
        <f t="shared" si="9"/>
        <v>1</v>
      </c>
      <c r="J161" t="str">
        <f t="shared" si="10"/>
        <v>&lt;p&gt;Coast Ave in Long Beach Township had 1 closures and  contamination advisories from 2005 to 2017.</v>
      </c>
      <c r="K161">
        <v>160</v>
      </c>
      <c r="L161" t="str">
        <f t="shared" si="11"/>
        <v>&lt;p&gt;&lt;strong&gt;160. Coast Ave&lt;/strong&gt;&lt;/p&gt;</v>
      </c>
      <c r="M161" t="str">
        <f t="shared" si="12"/>
        <v>&lt;p&gt;&lt;strong&gt;160. Coast Ave&lt;/strong&gt;&lt;/p&gt;&lt;p&gt;Coast Ave in Long Beach Township had 1 closures and  contamination advisories from 2005 to 2017.</v>
      </c>
    </row>
    <row r="162" spans="1:13" x14ac:dyDescent="0.2">
      <c r="A162">
        <v>1</v>
      </c>
      <c r="C162" t="s">
        <v>369</v>
      </c>
      <c r="D162">
        <v>39.9883894162</v>
      </c>
      <c r="E162">
        <v>-74.061318546799995</v>
      </c>
      <c r="F162" t="s">
        <v>370</v>
      </c>
      <c r="G162" t="s">
        <v>294</v>
      </c>
      <c r="H162" t="s">
        <v>272</v>
      </c>
      <c r="I162">
        <f t="shared" si="9"/>
        <v>1</v>
      </c>
      <c r="J162" t="str">
        <f t="shared" si="10"/>
        <v>&lt;p&gt;East Tuna Way in Toms River Township had 1 closures and  contamination advisories from 2005 to 2017.</v>
      </c>
      <c r="K162">
        <v>161</v>
      </c>
      <c r="L162" t="str">
        <f t="shared" si="11"/>
        <v>&lt;p&gt;&lt;strong&gt;161. East Tuna Way&lt;/strong&gt;&lt;/p&gt;</v>
      </c>
      <c r="M162" t="str">
        <f t="shared" si="12"/>
        <v>&lt;p&gt;&lt;strong&gt;161. East Tuna Way&lt;/strong&gt;&lt;/p&gt;&lt;p&gt;East Tuna Way in Toms River Township had 1 closures and  contamination advisories from 2005 to 2017.</v>
      </c>
    </row>
    <row r="163" spans="1:13" x14ac:dyDescent="0.2">
      <c r="A163">
        <v>1</v>
      </c>
      <c r="C163" t="s">
        <v>371</v>
      </c>
      <c r="D163">
        <v>39.706627369099998</v>
      </c>
      <c r="E163">
        <v>-74.131750702000005</v>
      </c>
      <c r="F163" t="s">
        <v>372</v>
      </c>
      <c r="G163" t="s">
        <v>335</v>
      </c>
      <c r="H163" t="s">
        <v>272</v>
      </c>
      <c r="I163">
        <f t="shared" si="9"/>
        <v>1</v>
      </c>
      <c r="J163" t="str">
        <f t="shared" si="10"/>
        <v>&lt;p&gt;80th St in Harvey Cedars Borough had 1 closures and  contamination advisories from 2005 to 2017.</v>
      </c>
      <c r="K163">
        <v>162</v>
      </c>
      <c r="L163" t="str">
        <f t="shared" si="11"/>
        <v>&lt;p&gt;&lt;strong&gt;162. 80th St&lt;/strong&gt;&lt;/p&gt;</v>
      </c>
      <c r="M163" t="str">
        <f t="shared" si="12"/>
        <v>&lt;p&gt;&lt;strong&gt;162. 80th St&lt;/strong&gt;&lt;/p&gt;&lt;p&gt;80th St in Harvey Cedars Borough had 1 closures and  contamination advisories from 2005 to 2017.</v>
      </c>
    </row>
    <row r="164" spans="1:13" x14ac:dyDescent="0.2">
      <c r="B164">
        <v>1</v>
      </c>
      <c r="C164" t="s">
        <v>375</v>
      </c>
      <c r="D164">
        <v>39.660028799400003</v>
      </c>
      <c r="E164">
        <v>-74.163558206800005</v>
      </c>
      <c r="F164" t="s">
        <v>376</v>
      </c>
      <c r="G164" t="s">
        <v>325</v>
      </c>
      <c r="H164" t="s">
        <v>272</v>
      </c>
      <c r="I164">
        <f t="shared" si="9"/>
        <v>1</v>
      </c>
      <c r="J164" t="str">
        <f t="shared" si="10"/>
        <v>&lt;p&gt;North 10th St in Surf City Borough had  closures and 1 contamination advisories from 2005 to 2017.</v>
      </c>
      <c r="K164">
        <v>163</v>
      </c>
      <c r="L164" t="str">
        <f t="shared" si="11"/>
        <v>&lt;p&gt;&lt;strong&gt;163. North 10th St&lt;/strong&gt;&lt;/p&gt;</v>
      </c>
      <c r="M164" t="str">
        <f t="shared" si="12"/>
        <v>&lt;p&gt;&lt;strong&gt;163. North 10th St&lt;/strong&gt;&lt;/p&gt;&lt;p&gt;North 10th St in Surf City Borough had  closures and 1 contamination advisories from 2005 to 2017.</v>
      </c>
    </row>
    <row r="165" spans="1:13" x14ac:dyDescent="0.2">
      <c r="A165">
        <v>1</v>
      </c>
      <c r="C165" t="s">
        <v>379</v>
      </c>
      <c r="D165">
        <v>39.570512303500003</v>
      </c>
      <c r="E165">
        <v>-74.229059341099997</v>
      </c>
      <c r="F165" t="s">
        <v>380</v>
      </c>
      <c r="G165" t="s">
        <v>281</v>
      </c>
      <c r="H165" t="s">
        <v>272</v>
      </c>
      <c r="I165">
        <f t="shared" si="9"/>
        <v>1</v>
      </c>
      <c r="J165" t="str">
        <f t="shared" si="10"/>
        <v>&lt;p&gt;14th St. in Beach Haven in Long Beach Township had 1 closures and  contamination advisories from 2005 to 2017.</v>
      </c>
      <c r="K165">
        <v>164</v>
      </c>
      <c r="L165" t="str">
        <f t="shared" si="11"/>
        <v>&lt;p&gt;&lt;strong&gt;164. 14th St. in Beach Haven&lt;/strong&gt;&lt;/p&gt;</v>
      </c>
      <c r="M165" t="str">
        <f t="shared" si="12"/>
        <v>&lt;p&gt;&lt;strong&gt;164. 14th St. in Beach Haven&lt;/strong&gt;&lt;/p&gt;&lt;p&gt;14th St. in Beach Haven in Long Beach Township had 1 closures and  contamination advisories from 2005 to 2017.</v>
      </c>
    </row>
    <row r="166" spans="1:13" x14ac:dyDescent="0.2">
      <c r="A166">
        <v>1</v>
      </c>
      <c r="C166" t="s">
        <v>381</v>
      </c>
      <c r="D166">
        <v>39.646875899299999</v>
      </c>
      <c r="E166">
        <v>-74.174591261700002</v>
      </c>
      <c r="F166" t="s">
        <v>382</v>
      </c>
      <c r="G166" t="s">
        <v>278</v>
      </c>
      <c r="H166" t="s">
        <v>272</v>
      </c>
      <c r="I166">
        <f t="shared" si="9"/>
        <v>1</v>
      </c>
      <c r="J166" t="str">
        <f t="shared" si="10"/>
        <v>&lt;p&gt;11th St in Ship Bottom Borough had 1 closures and  contamination advisories from 2005 to 2017.</v>
      </c>
      <c r="K166">
        <v>165</v>
      </c>
      <c r="L166" t="str">
        <f t="shared" si="11"/>
        <v>&lt;p&gt;&lt;strong&gt;165. 11th St&lt;/strong&gt;&lt;/p&gt;</v>
      </c>
      <c r="M166" t="str">
        <f t="shared" si="12"/>
        <v>&lt;p&gt;&lt;strong&gt;165. 11th St&lt;/strong&gt;&lt;/p&gt;&lt;p&gt;11th St in Ship Bottom Borough had 1 closures and  contamination advisories from 2005 to 2017.</v>
      </c>
    </row>
    <row r="167" spans="1:13" x14ac:dyDescent="0.2">
      <c r="A167">
        <v>1</v>
      </c>
      <c r="C167" t="s">
        <v>383</v>
      </c>
      <c r="D167">
        <v>39.618442834500001</v>
      </c>
      <c r="E167">
        <v>-74.195561096600002</v>
      </c>
      <c r="F167" t="s">
        <v>384</v>
      </c>
      <c r="G167" t="s">
        <v>281</v>
      </c>
      <c r="H167" t="s">
        <v>272</v>
      </c>
      <c r="I167">
        <f t="shared" si="9"/>
        <v>1</v>
      </c>
      <c r="J167" t="str">
        <f t="shared" si="10"/>
        <v>&lt;p&gt;Paulding in Long Beach Township had 1 closures and  contamination advisories from 2005 to 2017.</v>
      </c>
      <c r="K167">
        <v>166</v>
      </c>
      <c r="L167" t="str">
        <f t="shared" si="11"/>
        <v>&lt;p&gt;&lt;strong&gt;166. Paulding&lt;/strong&gt;&lt;/p&gt;</v>
      </c>
      <c r="M167" t="str">
        <f t="shared" si="12"/>
        <v>&lt;p&gt;&lt;strong&gt;166. Paulding&lt;/strong&gt;&lt;/p&gt;&lt;p&gt;Paulding in Long Beach Township had 1 closures and  contamination advisories from 2005 to 2017.</v>
      </c>
    </row>
    <row r="168" spans="1:13" x14ac:dyDescent="0.2">
      <c r="A168">
        <v>1</v>
      </c>
      <c r="C168" t="s">
        <v>385</v>
      </c>
      <c r="D168">
        <v>39.614352237799999</v>
      </c>
      <c r="E168">
        <v>-74.198323371200004</v>
      </c>
      <c r="F168" t="s">
        <v>386</v>
      </c>
      <c r="G168" t="s">
        <v>281</v>
      </c>
      <c r="H168" t="s">
        <v>272</v>
      </c>
      <c r="I168">
        <f t="shared" si="9"/>
        <v>1</v>
      </c>
      <c r="J168" t="str">
        <f t="shared" si="10"/>
        <v>&lt;p&gt;Dayton in Long Beach Township had 1 closures and  contamination advisories from 2005 to 2017.</v>
      </c>
      <c r="K168">
        <v>167</v>
      </c>
      <c r="L168" t="str">
        <f t="shared" si="11"/>
        <v>&lt;p&gt;&lt;strong&gt;167. Dayton&lt;/strong&gt;&lt;/p&gt;</v>
      </c>
      <c r="M168" t="str">
        <f t="shared" si="12"/>
        <v>&lt;p&gt;&lt;strong&gt;167. Dayton&lt;/strong&gt;&lt;/p&gt;&lt;p&gt;Dayton in Long Beach Township had 1 closures and  contamination advisories from 2005 to 2017.</v>
      </c>
    </row>
    <row r="169" spans="1:13" x14ac:dyDescent="0.2">
      <c r="A169">
        <v>1</v>
      </c>
      <c r="C169" t="s">
        <v>387</v>
      </c>
      <c r="D169">
        <v>39.610018717599999</v>
      </c>
      <c r="E169">
        <v>-74.201151750099996</v>
      </c>
      <c r="F169" t="s">
        <v>388</v>
      </c>
      <c r="G169" t="s">
        <v>281</v>
      </c>
      <c r="H169" t="s">
        <v>272</v>
      </c>
      <c r="I169">
        <f t="shared" si="9"/>
        <v>1</v>
      </c>
      <c r="J169" t="str">
        <f t="shared" si="10"/>
        <v>&lt;p&gt;Jeanette Ave in Long Beach Township had 1 closures and  contamination advisories from 2005 to 2017.</v>
      </c>
      <c r="K169">
        <v>168</v>
      </c>
      <c r="L169" t="str">
        <f t="shared" si="11"/>
        <v>&lt;p&gt;&lt;strong&gt;168. Jeanette Ave&lt;/strong&gt;&lt;/p&gt;</v>
      </c>
      <c r="M169" t="str">
        <f t="shared" si="12"/>
        <v>&lt;p&gt;&lt;strong&gt;168. Jeanette Ave&lt;/strong&gt;&lt;/p&gt;&lt;p&gt;Jeanette Ave in Long Beach Township had 1 closures and  contamination advisories from 2005 to 2017.</v>
      </c>
    </row>
    <row r="170" spans="1:13" x14ac:dyDescent="0.2">
      <c r="A170">
        <v>1</v>
      </c>
      <c r="C170" t="s">
        <v>389</v>
      </c>
      <c r="D170">
        <v>39.6038369953</v>
      </c>
      <c r="E170">
        <v>-74.205212973599998</v>
      </c>
      <c r="F170" t="s">
        <v>390</v>
      </c>
      <c r="G170" t="s">
        <v>281</v>
      </c>
      <c r="H170" t="s">
        <v>272</v>
      </c>
      <c r="I170">
        <f t="shared" si="9"/>
        <v>1</v>
      </c>
      <c r="J170" t="str">
        <f t="shared" si="10"/>
        <v>&lt;p&gt;Oceanview Dr in Long Beach Township had 1 closures and  contamination advisories from 2005 to 2017.</v>
      </c>
      <c r="K170">
        <v>169</v>
      </c>
      <c r="L170" t="str">
        <f t="shared" si="11"/>
        <v>&lt;p&gt;&lt;strong&gt;169. Oceanview Dr&lt;/strong&gt;&lt;/p&gt;</v>
      </c>
      <c r="M170" t="str">
        <f t="shared" si="12"/>
        <v>&lt;p&gt;&lt;strong&gt;169. Oceanview Dr&lt;/strong&gt;&lt;/p&gt;&lt;p&gt;Oceanview Dr in Long Beach Township had 1 closures and  contamination advisories from 2005 to 2017.</v>
      </c>
    </row>
    <row r="171" spans="1:13" x14ac:dyDescent="0.2">
      <c r="A171">
        <v>1</v>
      </c>
      <c r="C171" t="s">
        <v>391</v>
      </c>
      <c r="D171">
        <v>39.586421930900002</v>
      </c>
      <c r="E171">
        <v>-74.218436359600005</v>
      </c>
      <c r="F171" t="s">
        <v>392</v>
      </c>
      <c r="G171" t="s">
        <v>281</v>
      </c>
      <c r="H171" t="s">
        <v>272</v>
      </c>
      <c r="I171">
        <f t="shared" si="9"/>
        <v>1</v>
      </c>
      <c r="J171" t="str">
        <f t="shared" si="10"/>
        <v>&lt;p&gt;Dune in Long Beach Township had 1 closures and  contamination advisories from 2005 to 2017.</v>
      </c>
      <c r="K171">
        <v>170</v>
      </c>
      <c r="L171" t="str">
        <f t="shared" si="11"/>
        <v>&lt;p&gt;&lt;strong&gt;170. Dune&lt;/strong&gt;&lt;/p&gt;</v>
      </c>
      <c r="M171" t="str">
        <f t="shared" si="12"/>
        <v>&lt;p&gt;&lt;strong&gt;170. Dune&lt;/strong&gt;&lt;/p&gt;&lt;p&gt;Dune in Long Beach Township had 1 closures and  contamination advisories from 2005 to 2017.</v>
      </c>
    </row>
    <row r="172" spans="1:13" x14ac:dyDescent="0.2">
      <c r="A172">
        <v>1</v>
      </c>
      <c r="C172" t="s">
        <v>393</v>
      </c>
      <c r="D172">
        <v>39.582041439699999</v>
      </c>
      <c r="E172">
        <v>-74.2213150133</v>
      </c>
      <c r="F172" t="s">
        <v>394</v>
      </c>
      <c r="G172" t="s">
        <v>281</v>
      </c>
      <c r="H172" t="s">
        <v>272</v>
      </c>
      <c r="I172">
        <f t="shared" si="9"/>
        <v>1</v>
      </c>
      <c r="J172" t="str">
        <f t="shared" si="10"/>
        <v>&lt;p&gt;33rd St in Long Beach Township had 1 closures and  contamination advisories from 2005 to 2017.</v>
      </c>
      <c r="K172">
        <v>171</v>
      </c>
      <c r="L172" t="str">
        <f t="shared" si="11"/>
        <v>&lt;p&gt;&lt;strong&gt;171. 33rd St&lt;/strong&gt;&lt;/p&gt;</v>
      </c>
      <c r="M172" t="str">
        <f t="shared" si="12"/>
        <v>&lt;p&gt;&lt;strong&gt;171. 33rd St&lt;/strong&gt;&lt;/p&gt;&lt;p&gt;33rd St in Long Beach Township had 1 closures and  contamination advisories from 2005 to 2017.</v>
      </c>
    </row>
    <row r="173" spans="1:13" x14ac:dyDescent="0.2">
      <c r="A173">
        <v>1</v>
      </c>
      <c r="C173" t="s">
        <v>395</v>
      </c>
      <c r="D173">
        <v>39.577273310000002</v>
      </c>
      <c r="E173">
        <v>-74.224440057400003</v>
      </c>
      <c r="F173" t="s">
        <v>396</v>
      </c>
      <c r="G173" t="s">
        <v>281</v>
      </c>
      <c r="H173" t="s">
        <v>272</v>
      </c>
      <c r="I173">
        <f t="shared" si="9"/>
        <v>1</v>
      </c>
      <c r="J173" t="str">
        <f t="shared" si="10"/>
        <v>&lt;p&gt;25th St in Long Beach Township had 1 closures and  contamination advisories from 2005 to 2017.</v>
      </c>
      <c r="K173">
        <v>172</v>
      </c>
      <c r="L173" t="str">
        <f t="shared" si="11"/>
        <v>&lt;p&gt;&lt;strong&gt;172. 25th St&lt;/strong&gt;&lt;/p&gt;</v>
      </c>
      <c r="M173" t="str">
        <f t="shared" si="12"/>
        <v>&lt;p&gt;&lt;strong&gt;172. 25th St&lt;/strong&gt;&lt;/p&gt;&lt;p&gt;25th St in Long Beach Township had 1 closures and  contamination advisories from 2005 to 2017.</v>
      </c>
    </row>
    <row r="174" spans="1:13" x14ac:dyDescent="0.2">
      <c r="A174">
        <v>1</v>
      </c>
      <c r="C174" t="s">
        <v>397</v>
      </c>
      <c r="D174">
        <v>39.564377822899999</v>
      </c>
      <c r="E174">
        <v>-74.233018323099998</v>
      </c>
      <c r="F174" t="s">
        <v>158</v>
      </c>
      <c r="G174" t="s">
        <v>356</v>
      </c>
      <c r="H174" t="s">
        <v>272</v>
      </c>
      <c r="I174">
        <f t="shared" si="9"/>
        <v>1</v>
      </c>
      <c r="J174" t="str">
        <f t="shared" si="10"/>
        <v>&lt;p&gt;5th St in Beach Haven Borough had 1 closures and  contamination advisories from 2005 to 2017.</v>
      </c>
      <c r="K174">
        <v>173</v>
      </c>
      <c r="L174" t="str">
        <f t="shared" si="11"/>
        <v>&lt;p&gt;&lt;strong&gt;173. 5th St&lt;/strong&gt;&lt;/p&gt;</v>
      </c>
      <c r="M174" t="str">
        <f t="shared" si="12"/>
        <v>&lt;p&gt;&lt;strong&gt;173. 5th St&lt;/strong&gt;&lt;/p&gt;&lt;p&gt;5th St in Beach Haven Borough had 1 closures and  contamination advisories from 2005 to 2017.</v>
      </c>
    </row>
    <row r="175" spans="1:13" x14ac:dyDescent="0.2">
      <c r="A175">
        <v>1</v>
      </c>
      <c r="C175" t="s">
        <v>398</v>
      </c>
      <c r="D175">
        <v>39.550855148399997</v>
      </c>
      <c r="E175">
        <v>-74.245326476800003</v>
      </c>
      <c r="F175" t="s">
        <v>399</v>
      </c>
      <c r="G175" t="s">
        <v>356</v>
      </c>
      <c r="H175" t="s">
        <v>272</v>
      </c>
      <c r="I175">
        <f t="shared" si="9"/>
        <v>1</v>
      </c>
      <c r="J175" t="str">
        <f t="shared" si="10"/>
        <v>&lt;p&gt;Pelham in Beach Haven Borough had 1 closures and  contamination advisories from 2005 to 2017.</v>
      </c>
      <c r="K175">
        <v>174</v>
      </c>
      <c r="L175" t="str">
        <f t="shared" si="11"/>
        <v>&lt;p&gt;&lt;strong&gt;174. Pelham&lt;/strong&gt;&lt;/p&gt;</v>
      </c>
      <c r="M175" t="str">
        <f t="shared" si="12"/>
        <v>&lt;p&gt;&lt;strong&gt;174. Pelham&lt;/strong&gt;&lt;/p&gt;&lt;p&gt;Pelham in Beach Haven Borough had 1 closures and  contamination advisories from 2005 to 2017.</v>
      </c>
    </row>
    <row r="176" spans="1:13" x14ac:dyDescent="0.2">
      <c r="A176">
        <v>1</v>
      </c>
      <c r="C176" t="s">
        <v>400</v>
      </c>
      <c r="D176">
        <v>39.546352521099998</v>
      </c>
      <c r="E176">
        <v>-74.250443147400006</v>
      </c>
      <c r="F176" t="s">
        <v>401</v>
      </c>
      <c r="G176" t="s">
        <v>281</v>
      </c>
      <c r="H176" t="s">
        <v>272</v>
      </c>
      <c r="I176">
        <f t="shared" si="9"/>
        <v>1</v>
      </c>
      <c r="J176" t="str">
        <f t="shared" si="10"/>
        <v>&lt;p&gt;Osborn Ave in Long Beach Township had 1 closures and  contamination advisories from 2005 to 2017.</v>
      </c>
      <c r="K176">
        <v>175</v>
      </c>
      <c r="L176" t="str">
        <f t="shared" si="11"/>
        <v>&lt;p&gt;&lt;strong&gt;175. Osborn Ave&lt;/strong&gt;&lt;/p&gt;</v>
      </c>
      <c r="M176" t="str">
        <f t="shared" si="12"/>
        <v>&lt;p&gt;&lt;strong&gt;175. Osborn Ave&lt;/strong&gt;&lt;/p&gt;&lt;p&gt;Osborn Ave in Long Beach Township had 1 closures and  contamination advisories from 2005 to 2017.</v>
      </c>
    </row>
    <row r="177" spans="1:13" x14ac:dyDescent="0.2">
      <c r="B177">
        <v>1</v>
      </c>
      <c r="C177" t="s">
        <v>402</v>
      </c>
      <c r="D177">
        <v>39.956277554300001</v>
      </c>
      <c r="E177">
        <v>-74.067457849999997</v>
      </c>
      <c r="F177" t="s">
        <v>403</v>
      </c>
      <c r="G177" t="s">
        <v>294</v>
      </c>
      <c r="H177" t="s">
        <v>272</v>
      </c>
      <c r="I177">
        <f t="shared" si="9"/>
        <v>1</v>
      </c>
      <c r="J177" t="str">
        <f t="shared" si="10"/>
        <v>&lt;p&gt;4th Ave in Toms River Township had  closures and 1 contamination advisories from 2005 to 2017.</v>
      </c>
      <c r="K177">
        <v>176</v>
      </c>
      <c r="L177" t="str">
        <f t="shared" si="11"/>
        <v>&lt;p&gt;&lt;strong&gt;176. 4th Ave&lt;/strong&gt;&lt;/p&gt;</v>
      </c>
      <c r="M177" t="str">
        <f t="shared" si="12"/>
        <v>&lt;p&gt;&lt;strong&gt;176. 4th Ave&lt;/strong&gt;&lt;/p&gt;&lt;p&gt;4th Ave in Toms River Township had  closures and 1 contamination advisories from 2005 to 2017.</v>
      </c>
    </row>
    <row r="178" spans="1:13" x14ac:dyDescent="0.2">
      <c r="A178">
        <v>1</v>
      </c>
      <c r="C178" t="s">
        <v>404</v>
      </c>
      <c r="D178">
        <v>39.5370508703</v>
      </c>
      <c r="E178">
        <v>-74.257903054600007</v>
      </c>
      <c r="F178" t="s">
        <v>405</v>
      </c>
      <c r="G178" t="s">
        <v>281</v>
      </c>
      <c r="H178" t="s">
        <v>272</v>
      </c>
      <c r="I178">
        <f t="shared" si="9"/>
        <v>1</v>
      </c>
      <c r="J178" t="str">
        <f t="shared" si="10"/>
        <v>&lt;p&gt;Elizabeth Ct in Long Beach Township had 1 closures and  contamination advisories from 2005 to 2017.</v>
      </c>
      <c r="K178">
        <v>177</v>
      </c>
      <c r="L178" t="str">
        <f t="shared" si="11"/>
        <v>&lt;p&gt;&lt;strong&gt;177. Elizabeth Ct&lt;/strong&gt;&lt;/p&gt;</v>
      </c>
      <c r="M178" t="str">
        <f t="shared" si="12"/>
        <v>&lt;p&gt;&lt;strong&gt;177. Elizabeth Ct&lt;/strong&gt;&lt;/p&gt;&lt;p&gt;Elizabeth Ct in Long Beach Township had 1 closures and  contamination advisories from 2005 to 2017.</v>
      </c>
    </row>
    <row r="179" spans="1:13" x14ac:dyDescent="0.2">
      <c r="A179">
        <v>1</v>
      </c>
      <c r="C179" t="s">
        <v>406</v>
      </c>
      <c r="D179">
        <v>39.533014900399998</v>
      </c>
      <c r="E179">
        <v>-74.259610354000003</v>
      </c>
      <c r="F179" t="s">
        <v>407</v>
      </c>
      <c r="G179" t="s">
        <v>281</v>
      </c>
      <c r="H179" t="s">
        <v>272</v>
      </c>
      <c r="I179">
        <f t="shared" si="9"/>
        <v>1</v>
      </c>
      <c r="J179" t="str">
        <f t="shared" si="10"/>
        <v>&lt;p&gt;Harding Ave in Long Beach Township had 1 closures and  contamination advisories from 2005 to 2017.</v>
      </c>
      <c r="K179">
        <v>178</v>
      </c>
      <c r="L179" t="str">
        <f t="shared" si="11"/>
        <v>&lt;p&gt;&lt;strong&gt;178. Harding Ave&lt;/strong&gt;&lt;/p&gt;</v>
      </c>
      <c r="M179" t="str">
        <f t="shared" si="12"/>
        <v>&lt;p&gt;&lt;strong&gt;178. Harding Ave&lt;/strong&gt;&lt;/p&gt;&lt;p&gt;Harding Ave in Long Beach Township had 1 closures and  contamination advisories from 2005 to 2017.</v>
      </c>
    </row>
    <row r="180" spans="1:13" x14ac:dyDescent="0.2">
      <c r="B180">
        <v>1</v>
      </c>
      <c r="C180" t="s">
        <v>408</v>
      </c>
      <c r="D180">
        <v>40.076592577600003</v>
      </c>
      <c r="E180">
        <v>-74.040264923300001</v>
      </c>
      <c r="F180" t="s">
        <v>409</v>
      </c>
      <c r="G180" t="s">
        <v>410</v>
      </c>
      <c r="H180" t="s">
        <v>272</v>
      </c>
      <c r="I180">
        <f t="shared" si="9"/>
        <v>1</v>
      </c>
      <c r="J180" t="str">
        <f t="shared" si="10"/>
        <v>&lt;p&gt;Maryland in Point Pleasant Beach Borough had  closures and 1 contamination advisories from 2005 to 2017.</v>
      </c>
      <c r="K180">
        <v>179</v>
      </c>
      <c r="L180" t="str">
        <f t="shared" si="11"/>
        <v>&lt;p&gt;&lt;strong&gt;179. Maryland&lt;/strong&gt;&lt;/p&gt;</v>
      </c>
      <c r="M180" t="str">
        <f t="shared" si="12"/>
        <v>&lt;p&gt;&lt;strong&gt;179. Maryland&lt;/strong&gt;&lt;/p&gt;&lt;p&gt;Maryland in Point Pleasant Beach Borough had  closures and 1 contamination advisories from 2005 to 2017.</v>
      </c>
    </row>
    <row r="181" spans="1:13" x14ac:dyDescent="0.2">
      <c r="A181">
        <v>1</v>
      </c>
      <c r="C181" t="s">
        <v>411</v>
      </c>
      <c r="D181">
        <v>39.697418863499998</v>
      </c>
      <c r="E181">
        <v>-74.137002228100002</v>
      </c>
      <c r="F181" t="s">
        <v>412</v>
      </c>
      <c r="G181" t="s">
        <v>335</v>
      </c>
      <c r="H181" t="s">
        <v>272</v>
      </c>
      <c r="I181">
        <f t="shared" si="9"/>
        <v>1</v>
      </c>
      <c r="J181" t="str">
        <f t="shared" si="10"/>
        <v>&lt;p&gt;Middlesex Ave in Harvey Cedars Borough had 1 closures and  contamination advisories from 2005 to 2017.</v>
      </c>
      <c r="K181">
        <v>180</v>
      </c>
      <c r="L181" t="str">
        <f t="shared" si="11"/>
        <v>&lt;p&gt;&lt;strong&gt;180. Middlesex Ave&lt;/strong&gt;&lt;/p&gt;</v>
      </c>
      <c r="M181" t="str">
        <f t="shared" si="12"/>
        <v>&lt;p&gt;&lt;strong&gt;180. Middlesex Ave&lt;/strong&gt;&lt;/p&gt;&lt;p&gt;Middlesex Ave in Harvey Cedars Borough had 1 closures and  contamination advisories from 2005 to 2017.</v>
      </c>
    </row>
    <row r="182" spans="1:13" x14ac:dyDescent="0.2">
      <c r="A182">
        <v>1</v>
      </c>
      <c r="C182" t="s">
        <v>413</v>
      </c>
      <c r="D182">
        <v>39.704647356300001</v>
      </c>
      <c r="E182">
        <v>-74.132607832700003</v>
      </c>
      <c r="F182" t="s">
        <v>414</v>
      </c>
      <c r="G182" t="s">
        <v>335</v>
      </c>
      <c r="H182" t="s">
        <v>272</v>
      </c>
      <c r="I182">
        <f t="shared" si="9"/>
        <v>1</v>
      </c>
      <c r="J182" t="str">
        <f t="shared" si="10"/>
        <v>&lt;p&gt;77th St in Harvey Cedars Borough had 1 closures and  contamination advisories from 2005 to 2017.</v>
      </c>
      <c r="K182">
        <v>181</v>
      </c>
      <c r="L182" t="str">
        <f t="shared" si="11"/>
        <v>&lt;p&gt;&lt;strong&gt;181. 77th St&lt;/strong&gt;&lt;/p&gt;</v>
      </c>
      <c r="M182" t="str">
        <f t="shared" si="12"/>
        <v>&lt;p&gt;&lt;strong&gt;181. 77th St&lt;/strong&gt;&lt;/p&gt;&lt;p&gt;77th St in Harvey Cedars Borough had 1 closures and  contamination advisories from 2005 to 2017.</v>
      </c>
    </row>
    <row r="183" spans="1:13" x14ac:dyDescent="0.2">
      <c r="A183">
        <v>1</v>
      </c>
      <c r="C183" t="s">
        <v>415</v>
      </c>
      <c r="D183">
        <v>39.644458587999999</v>
      </c>
      <c r="E183">
        <v>-74.176441471999993</v>
      </c>
      <c r="F183" t="s">
        <v>416</v>
      </c>
      <c r="G183" t="s">
        <v>278</v>
      </c>
      <c r="H183" t="s">
        <v>272</v>
      </c>
      <c r="I183">
        <f t="shared" si="9"/>
        <v>1</v>
      </c>
      <c r="J183" t="str">
        <f t="shared" si="10"/>
        <v>&lt;p&gt;South 14th St III in Ship Bottom Borough had 1 closures and  contamination advisories from 2005 to 2017.</v>
      </c>
      <c r="K183">
        <v>182</v>
      </c>
      <c r="L183" t="str">
        <f t="shared" si="11"/>
        <v>&lt;p&gt;&lt;strong&gt;182. South 14th St III&lt;/strong&gt;&lt;/p&gt;</v>
      </c>
      <c r="M183" t="str">
        <f t="shared" si="12"/>
        <v>&lt;p&gt;&lt;strong&gt;182. South 14th St III&lt;/strong&gt;&lt;/p&gt;&lt;p&gt;South 14th St III in Ship Bottom Borough had 1 closures and  contamination advisories from 2005 to 2017.</v>
      </c>
    </row>
    <row r="184" spans="1:13" x14ac:dyDescent="0.2">
      <c r="A184">
        <v>1</v>
      </c>
      <c r="C184" t="s">
        <v>417</v>
      </c>
      <c r="D184">
        <v>39.754308894200001</v>
      </c>
      <c r="E184">
        <v>-74.099759839200004</v>
      </c>
      <c r="F184" t="s">
        <v>87</v>
      </c>
      <c r="G184" t="s">
        <v>332</v>
      </c>
      <c r="H184" t="s">
        <v>272</v>
      </c>
      <c r="I184">
        <f t="shared" si="9"/>
        <v>1</v>
      </c>
      <c r="J184" t="str">
        <f t="shared" si="10"/>
        <v>&lt;p&gt;9th St in Barnegat Light Borough had 1 closures and  contamination advisories from 2005 to 2017.</v>
      </c>
      <c r="K184">
        <v>183</v>
      </c>
      <c r="L184" t="str">
        <f t="shared" si="11"/>
        <v>&lt;p&gt;&lt;strong&gt;183. 9th St&lt;/strong&gt;&lt;/p&gt;</v>
      </c>
      <c r="M184" t="str">
        <f t="shared" si="12"/>
        <v>&lt;p&gt;&lt;strong&gt;183. 9th St&lt;/strong&gt;&lt;/p&gt;&lt;p&gt;9th St in Barnegat Light Borough had 1 closures and  contamination advisories from 2005 to 2017.</v>
      </c>
    </row>
    <row r="185" spans="1:13" x14ac:dyDescent="0.2">
      <c r="A185">
        <v>1</v>
      </c>
      <c r="C185" t="s">
        <v>418</v>
      </c>
      <c r="D185">
        <v>39.744866819099997</v>
      </c>
      <c r="E185">
        <v>-74.1094144172</v>
      </c>
      <c r="F185" t="s">
        <v>419</v>
      </c>
      <c r="G185" t="s">
        <v>332</v>
      </c>
      <c r="H185" t="s">
        <v>272</v>
      </c>
      <c r="I185">
        <f t="shared" si="9"/>
        <v>1</v>
      </c>
      <c r="J185" t="str">
        <f t="shared" si="10"/>
        <v>&lt;p&gt;22nd St in Barnegat Light Borough had 1 closures and  contamination advisories from 2005 to 2017.</v>
      </c>
      <c r="K185">
        <v>184</v>
      </c>
      <c r="L185" t="str">
        <f t="shared" si="11"/>
        <v>&lt;p&gt;&lt;strong&gt;184. 22nd St&lt;/strong&gt;&lt;/p&gt;</v>
      </c>
      <c r="M185" t="str">
        <f t="shared" si="12"/>
        <v>&lt;p&gt;&lt;strong&gt;184. 22nd St&lt;/strong&gt;&lt;/p&gt;&lt;p&gt;22nd St in Barnegat Light Borough had 1 closures and  contamination advisories from 2005 to 2017.</v>
      </c>
    </row>
    <row r="186" spans="1:13" x14ac:dyDescent="0.2">
      <c r="A186">
        <v>1</v>
      </c>
      <c r="C186" t="s">
        <v>420</v>
      </c>
      <c r="D186">
        <v>39.745559611300003</v>
      </c>
      <c r="E186">
        <v>-74.108711418799999</v>
      </c>
      <c r="F186" t="s">
        <v>89</v>
      </c>
      <c r="G186" t="s">
        <v>332</v>
      </c>
      <c r="H186" t="s">
        <v>272</v>
      </c>
      <c r="I186">
        <f t="shared" si="9"/>
        <v>1</v>
      </c>
      <c r="J186" t="str">
        <f t="shared" si="10"/>
        <v>&lt;p&gt;21st St in Barnegat Light Borough had 1 closures and  contamination advisories from 2005 to 2017.</v>
      </c>
      <c r="K186">
        <v>185</v>
      </c>
      <c r="L186" t="str">
        <f t="shared" si="11"/>
        <v>&lt;p&gt;&lt;strong&gt;185. 21st St&lt;/strong&gt;&lt;/p&gt;</v>
      </c>
      <c r="M186" t="str">
        <f t="shared" si="12"/>
        <v>&lt;p&gt;&lt;strong&gt;185. 21st St&lt;/strong&gt;&lt;/p&gt;&lt;p&gt;21st St in Barnegat Light Borough had 1 closures and  contamination advisories from 2005 to 2017.</v>
      </c>
    </row>
    <row r="187" spans="1:13" x14ac:dyDescent="0.2">
      <c r="A187">
        <v>1</v>
      </c>
      <c r="C187" t="s">
        <v>421</v>
      </c>
      <c r="D187">
        <v>39.743079403400003</v>
      </c>
      <c r="E187">
        <v>-74.111012208299996</v>
      </c>
      <c r="F187" t="s">
        <v>422</v>
      </c>
      <c r="G187" t="s">
        <v>332</v>
      </c>
      <c r="H187" t="s">
        <v>272</v>
      </c>
      <c r="I187">
        <f t="shared" si="9"/>
        <v>1</v>
      </c>
      <c r="J187" t="str">
        <f t="shared" si="10"/>
        <v>&lt;p&gt;25th St Ocean Front in Barnegat Light Borough had 1 closures and  contamination advisories from 2005 to 2017.</v>
      </c>
      <c r="K187">
        <v>186</v>
      </c>
      <c r="L187" t="str">
        <f t="shared" si="11"/>
        <v>&lt;p&gt;&lt;strong&gt;186. 25th St Ocean Front&lt;/strong&gt;&lt;/p&gt;</v>
      </c>
      <c r="M187" t="str">
        <f t="shared" si="12"/>
        <v>&lt;p&gt;&lt;strong&gt;186. 25th St Ocean Front&lt;/strong&gt;&lt;/p&gt;&lt;p&gt;25th St Ocean Front in Barnegat Light Borough had 1 closures and  contamination advisories from 2005 to 2017.</v>
      </c>
    </row>
    <row r="188" spans="1:13" x14ac:dyDescent="0.2">
      <c r="A188">
        <v>1</v>
      </c>
      <c r="C188" t="s">
        <v>423</v>
      </c>
      <c r="D188">
        <v>39.7416839268</v>
      </c>
      <c r="E188">
        <v>-74.112204880899995</v>
      </c>
      <c r="F188" t="s">
        <v>424</v>
      </c>
      <c r="G188" t="s">
        <v>332</v>
      </c>
      <c r="H188" t="s">
        <v>272</v>
      </c>
      <c r="I188">
        <f t="shared" si="9"/>
        <v>1</v>
      </c>
      <c r="J188" t="str">
        <f t="shared" si="10"/>
        <v>&lt;p&gt;27th St in Barnegat Light Borough had 1 closures and  contamination advisories from 2005 to 2017.</v>
      </c>
      <c r="K188">
        <v>187</v>
      </c>
      <c r="L188" t="str">
        <f t="shared" si="11"/>
        <v>&lt;p&gt;&lt;strong&gt;187. 27th St&lt;/strong&gt;&lt;/p&gt;</v>
      </c>
      <c r="M188" t="str">
        <f t="shared" si="12"/>
        <v>&lt;p&gt;&lt;strong&gt;187. 27th St&lt;/strong&gt;&lt;/p&gt;&lt;p&gt;27th St in Barnegat Light Borough had 1 closures and  contamination advisories from 2005 to 2017.</v>
      </c>
    </row>
    <row r="189" spans="1:13" x14ac:dyDescent="0.2">
      <c r="A189">
        <v>1</v>
      </c>
      <c r="C189" t="s">
        <v>425</v>
      </c>
      <c r="D189">
        <v>39.549081297199997</v>
      </c>
      <c r="E189">
        <v>-74.247331597300004</v>
      </c>
      <c r="F189" t="s">
        <v>426</v>
      </c>
      <c r="G189" t="s">
        <v>356</v>
      </c>
      <c r="H189" t="s">
        <v>272</v>
      </c>
      <c r="I189">
        <f t="shared" si="9"/>
        <v>1</v>
      </c>
      <c r="J189" t="str">
        <f t="shared" si="10"/>
        <v>&lt;p&gt;North Leeward St III in Beach Haven Borough had 1 closures and  contamination advisories from 2005 to 2017.</v>
      </c>
      <c r="K189">
        <v>188</v>
      </c>
      <c r="L189" t="str">
        <f t="shared" si="11"/>
        <v>&lt;p&gt;&lt;strong&gt;188. North Leeward St III&lt;/strong&gt;&lt;/p&gt;</v>
      </c>
      <c r="M189" t="str">
        <f t="shared" si="12"/>
        <v>&lt;p&gt;&lt;strong&gt;188. North Leeward St III&lt;/strong&gt;&lt;/p&gt;&lt;p&gt;North Leeward St III in Beach Haven Borough had 1 closures and  contamination advisories from 2005 to 2017.</v>
      </c>
    </row>
    <row r="190" spans="1:13" x14ac:dyDescent="0.2">
      <c r="A190">
        <v>1</v>
      </c>
      <c r="C190" t="s">
        <v>427</v>
      </c>
      <c r="D190">
        <v>39.584101691599997</v>
      </c>
      <c r="E190">
        <v>-74.219825261300002</v>
      </c>
      <c r="F190" t="s">
        <v>428</v>
      </c>
      <c r="G190" t="s">
        <v>281</v>
      </c>
      <c r="H190" t="s">
        <v>272</v>
      </c>
      <c r="I190">
        <f t="shared" si="9"/>
        <v>1</v>
      </c>
      <c r="J190" t="str">
        <f t="shared" si="10"/>
        <v>&lt;p&gt;South New Jersey Ave II in Long Beach Township had 1 closures and  contamination advisories from 2005 to 2017.</v>
      </c>
      <c r="K190">
        <v>189</v>
      </c>
      <c r="L190" t="str">
        <f t="shared" si="11"/>
        <v>&lt;p&gt;&lt;strong&gt;189. South New Jersey Ave II&lt;/strong&gt;&lt;/p&gt;</v>
      </c>
      <c r="M190" t="str">
        <f t="shared" si="12"/>
        <v>&lt;p&gt;&lt;strong&gt;189. South New Jersey Ave II&lt;/strong&gt;&lt;/p&gt;&lt;p&gt;South New Jersey Ave II in Long Beach Township had 1 closures and  contamination advisories from 2005 to 2017.</v>
      </c>
    </row>
    <row r="191" spans="1:13" x14ac:dyDescent="0.2">
      <c r="A191">
        <v>1</v>
      </c>
      <c r="C191" t="s">
        <v>429</v>
      </c>
      <c r="D191">
        <v>39.7107682619</v>
      </c>
      <c r="E191">
        <v>-74.129856599099995</v>
      </c>
      <c r="F191" t="s">
        <v>430</v>
      </c>
      <c r="G191" t="s">
        <v>335</v>
      </c>
      <c r="H191" t="s">
        <v>272</v>
      </c>
      <c r="I191">
        <f t="shared" si="9"/>
        <v>1</v>
      </c>
      <c r="J191" t="str">
        <f t="shared" si="10"/>
        <v>&lt;p&gt;86th St in Harvey Cedars Borough had 1 closures and  contamination advisories from 2005 to 2017.</v>
      </c>
      <c r="K191">
        <v>190</v>
      </c>
      <c r="L191" t="str">
        <f t="shared" si="11"/>
        <v>&lt;p&gt;&lt;strong&gt;190. 86th St&lt;/strong&gt;&lt;/p&gt;</v>
      </c>
      <c r="M191" t="str">
        <f t="shared" si="12"/>
        <v>&lt;p&gt;&lt;strong&gt;190. 86th St&lt;/strong&gt;&lt;/p&gt;&lt;p&gt;86th St in Harvey Cedars Borough had 1 closures and  contamination advisories from 2005 to 2017.</v>
      </c>
    </row>
    <row r="192" spans="1:13" x14ac:dyDescent="0.2">
      <c r="A192">
        <v>1</v>
      </c>
      <c r="C192" t="s">
        <v>431</v>
      </c>
      <c r="D192">
        <v>39.708694836399999</v>
      </c>
      <c r="E192">
        <v>-74.130763096699994</v>
      </c>
      <c r="F192" t="s">
        <v>432</v>
      </c>
      <c r="G192" t="s">
        <v>335</v>
      </c>
      <c r="H192" t="s">
        <v>272</v>
      </c>
      <c r="I192">
        <f t="shared" si="9"/>
        <v>1</v>
      </c>
      <c r="J192" t="str">
        <f t="shared" si="10"/>
        <v>&lt;p&gt;83rd St in Harvey Cedars Borough had 1 closures and  contamination advisories from 2005 to 2017.</v>
      </c>
      <c r="K192">
        <v>191</v>
      </c>
      <c r="L192" t="str">
        <f t="shared" si="11"/>
        <v>&lt;p&gt;&lt;strong&gt;191. 83rd St&lt;/strong&gt;&lt;/p&gt;</v>
      </c>
      <c r="M192" t="str">
        <f t="shared" si="12"/>
        <v>&lt;p&gt;&lt;strong&gt;191. 83rd St&lt;/strong&gt;&lt;/p&gt;&lt;p&gt;83rd St in Harvey Cedars Borough had 1 closures and  contamination advisories from 2005 to 2017.</v>
      </c>
    </row>
    <row r="193" spans="1:13" x14ac:dyDescent="0.2">
      <c r="A193">
        <v>1</v>
      </c>
      <c r="C193" t="s">
        <v>433</v>
      </c>
      <c r="D193">
        <v>39.701943682900001</v>
      </c>
      <c r="E193">
        <v>-74.134128656900003</v>
      </c>
      <c r="F193" t="s">
        <v>434</v>
      </c>
      <c r="G193" t="s">
        <v>335</v>
      </c>
      <c r="H193" t="s">
        <v>272</v>
      </c>
      <c r="I193">
        <f t="shared" si="9"/>
        <v>1</v>
      </c>
      <c r="J193" t="str">
        <f t="shared" si="10"/>
        <v>&lt;p&gt;73rd St in Harvey Cedars Borough had 1 closures and  contamination advisories from 2005 to 2017.</v>
      </c>
      <c r="K193">
        <v>192</v>
      </c>
      <c r="L193" t="str">
        <f t="shared" si="11"/>
        <v>&lt;p&gt;&lt;strong&gt;192. 73rd St&lt;/strong&gt;&lt;/p&gt;</v>
      </c>
      <c r="M193" t="str">
        <f t="shared" si="12"/>
        <v>&lt;p&gt;&lt;strong&gt;192. 73rd St&lt;/strong&gt;&lt;/p&gt;&lt;p&gt;73rd St in Harvey Cedars Borough had 1 closures and  contamination advisories from 2005 to 2017.</v>
      </c>
    </row>
    <row r="194" spans="1:13" x14ac:dyDescent="0.2">
      <c r="A194">
        <v>1</v>
      </c>
      <c r="C194" t="s">
        <v>435</v>
      </c>
      <c r="D194">
        <v>39.692284382899999</v>
      </c>
      <c r="E194">
        <v>-74.140418122400007</v>
      </c>
      <c r="F194" t="s">
        <v>436</v>
      </c>
      <c r="G194" t="s">
        <v>335</v>
      </c>
      <c r="H194" t="s">
        <v>272</v>
      </c>
      <c r="I194">
        <f t="shared" ref="I194:I252" si="13">SUM(A194:B194)</f>
        <v>1</v>
      </c>
      <c r="J194" t="str">
        <f t="shared" si="10"/>
        <v>&lt;p&gt;Hudson Ave in Harvey Cedars Borough had 1 closures and  contamination advisories from 2005 to 2017.</v>
      </c>
      <c r="K194">
        <v>193</v>
      </c>
      <c r="L194" t="str">
        <f t="shared" si="11"/>
        <v>&lt;p&gt;&lt;strong&gt;193. Hudson Ave&lt;/strong&gt;&lt;/p&gt;</v>
      </c>
      <c r="M194" t="str">
        <f t="shared" si="12"/>
        <v>&lt;p&gt;&lt;strong&gt;193. Hudson Ave&lt;/strong&gt;&lt;/p&gt;&lt;p&gt;Hudson Ave in Harvey Cedars Borough had 1 closures and  contamination advisories from 2005 to 2017.</v>
      </c>
    </row>
    <row r="195" spans="1:13" x14ac:dyDescent="0.2">
      <c r="A195">
        <v>1</v>
      </c>
      <c r="C195" t="s">
        <v>437</v>
      </c>
      <c r="D195">
        <v>39.689484490399998</v>
      </c>
      <c r="E195">
        <v>-74.142044260899993</v>
      </c>
      <c r="F195" t="s">
        <v>438</v>
      </c>
      <c r="G195" t="s">
        <v>335</v>
      </c>
      <c r="H195" t="s">
        <v>272</v>
      </c>
      <c r="I195">
        <f t="shared" si="13"/>
        <v>1</v>
      </c>
      <c r="J195" t="str">
        <f t="shared" ref="J195:J252" si="14">"&lt;p&gt;"&amp;F195&amp;" in "&amp;G195&amp;" had "&amp;A195&amp;" closures and "&amp;B195&amp;" contamination advisories from 2005 to 2017."</f>
        <v>&lt;p&gt;Cape May Ave in Harvey Cedars Borough had 1 closures and  contamination advisories from 2005 to 2017.</v>
      </c>
      <c r="K195">
        <v>194</v>
      </c>
      <c r="L195" t="str">
        <f t="shared" ref="L195:L252" si="15">"&lt;p&gt;&lt;strong&gt;"&amp;K195&amp;". "&amp;F195&amp;"&lt;/strong&gt;&lt;/p&gt;"</f>
        <v>&lt;p&gt;&lt;strong&gt;194. Cape May Ave&lt;/strong&gt;&lt;/p&gt;</v>
      </c>
      <c r="M195" t="str">
        <f t="shared" ref="M195:M252" si="16">L195&amp;J195</f>
        <v>&lt;p&gt;&lt;strong&gt;194. Cape May Ave&lt;/strong&gt;&lt;/p&gt;&lt;p&gt;Cape May Ave in Harvey Cedars Borough had 1 closures and  contamination advisories from 2005 to 2017.</v>
      </c>
    </row>
    <row r="196" spans="1:13" x14ac:dyDescent="0.2">
      <c r="A196">
        <v>1</v>
      </c>
      <c r="C196" t="s">
        <v>439</v>
      </c>
      <c r="D196">
        <v>39.590791658100002</v>
      </c>
      <c r="E196">
        <v>-74.215226172800001</v>
      </c>
      <c r="F196" t="s">
        <v>440</v>
      </c>
      <c r="G196" t="s">
        <v>281</v>
      </c>
      <c r="H196" t="s">
        <v>272</v>
      </c>
      <c r="I196">
        <f t="shared" si="13"/>
        <v>1</v>
      </c>
      <c r="J196" t="str">
        <f t="shared" si="14"/>
        <v>&lt;p&gt;Colorado in Long Beach Township had 1 closures and  contamination advisories from 2005 to 2017.</v>
      </c>
      <c r="K196">
        <v>195</v>
      </c>
      <c r="L196" t="str">
        <f t="shared" si="15"/>
        <v>&lt;p&gt;&lt;strong&gt;195. Colorado&lt;/strong&gt;&lt;/p&gt;</v>
      </c>
      <c r="M196" t="str">
        <f t="shared" si="16"/>
        <v>&lt;p&gt;&lt;strong&gt;195. Colorado&lt;/strong&gt;&lt;/p&gt;&lt;p&gt;Colorado in Long Beach Township had 1 closures and  contamination advisories from 2005 to 2017.</v>
      </c>
    </row>
    <row r="197" spans="1:13" x14ac:dyDescent="0.2">
      <c r="A197">
        <v>1</v>
      </c>
      <c r="C197" t="s">
        <v>441</v>
      </c>
      <c r="D197">
        <v>39.544821095700001</v>
      </c>
      <c r="E197">
        <v>-74.251973798899996</v>
      </c>
      <c r="F197" t="s">
        <v>442</v>
      </c>
      <c r="G197" t="s">
        <v>281</v>
      </c>
      <c r="H197" t="s">
        <v>272</v>
      </c>
      <c r="I197">
        <f t="shared" si="13"/>
        <v>1</v>
      </c>
      <c r="J197" t="str">
        <f t="shared" si="14"/>
        <v>&lt;p&gt;Susan in Long Beach Township had 1 closures and  contamination advisories from 2005 to 2017.</v>
      </c>
      <c r="K197">
        <v>196</v>
      </c>
      <c r="L197" t="str">
        <f t="shared" si="15"/>
        <v>&lt;p&gt;&lt;strong&gt;196. Susan&lt;/strong&gt;&lt;/p&gt;</v>
      </c>
      <c r="M197" t="str">
        <f t="shared" si="16"/>
        <v>&lt;p&gt;&lt;strong&gt;196. Susan&lt;/strong&gt;&lt;/p&gt;&lt;p&gt;Susan in Long Beach Township had 1 closures and  contamination advisories from 2005 to 2017.</v>
      </c>
    </row>
    <row r="198" spans="1:13" x14ac:dyDescent="0.2">
      <c r="A198">
        <v>1</v>
      </c>
      <c r="C198" t="s">
        <v>443</v>
      </c>
      <c r="D198">
        <v>39.5421160171</v>
      </c>
      <c r="E198">
        <v>-74.254142061899998</v>
      </c>
      <c r="F198" t="s">
        <v>444</v>
      </c>
      <c r="G198" t="s">
        <v>281</v>
      </c>
      <c r="H198" t="s">
        <v>272</v>
      </c>
      <c r="I198">
        <f t="shared" si="13"/>
        <v>1</v>
      </c>
      <c r="J198" t="str">
        <f t="shared" si="14"/>
        <v>&lt;p&gt;Rosemma in Long Beach Township had 1 closures and  contamination advisories from 2005 to 2017.</v>
      </c>
      <c r="K198">
        <v>197</v>
      </c>
      <c r="L198" t="str">
        <f t="shared" si="15"/>
        <v>&lt;p&gt;&lt;strong&gt;197. Rosemma&lt;/strong&gt;&lt;/p&gt;</v>
      </c>
      <c r="M198" t="str">
        <f t="shared" si="16"/>
        <v>&lt;p&gt;&lt;strong&gt;197. Rosemma&lt;/strong&gt;&lt;/p&gt;&lt;p&gt;Rosemma in Long Beach Township had 1 closures and  contamination advisories from 2005 to 2017.</v>
      </c>
    </row>
    <row r="199" spans="1:13" x14ac:dyDescent="0.2">
      <c r="A199">
        <v>1</v>
      </c>
      <c r="C199" t="s">
        <v>445</v>
      </c>
      <c r="D199">
        <v>39.538894321800001</v>
      </c>
      <c r="E199">
        <v>-74.256534969399993</v>
      </c>
      <c r="F199" t="s">
        <v>446</v>
      </c>
      <c r="G199" t="s">
        <v>281</v>
      </c>
      <c r="H199" t="s">
        <v>272</v>
      </c>
      <c r="I199">
        <f t="shared" si="13"/>
        <v>1</v>
      </c>
      <c r="J199" t="str">
        <f t="shared" si="14"/>
        <v>&lt;p&gt;Scott in Long Beach Township had 1 closures and  contamination advisories from 2005 to 2017.</v>
      </c>
      <c r="K199">
        <v>198</v>
      </c>
      <c r="L199" t="str">
        <f t="shared" si="15"/>
        <v>&lt;p&gt;&lt;strong&gt;198. Scott&lt;/strong&gt;&lt;/p&gt;</v>
      </c>
      <c r="M199" t="str">
        <f t="shared" si="16"/>
        <v>&lt;p&gt;&lt;strong&gt;198. Scott&lt;/strong&gt;&lt;/p&gt;&lt;p&gt;Scott in Long Beach Township had 1 closures and  contamination advisories from 2005 to 2017.</v>
      </c>
    </row>
    <row r="200" spans="1:13" x14ac:dyDescent="0.2">
      <c r="A200">
        <v>1</v>
      </c>
      <c r="C200" t="s">
        <v>447</v>
      </c>
      <c r="D200">
        <v>39.535671743499996</v>
      </c>
      <c r="E200">
        <v>-74.258646491999997</v>
      </c>
      <c r="F200" t="s">
        <v>448</v>
      </c>
      <c r="G200" t="s">
        <v>281</v>
      </c>
      <c r="H200" t="s">
        <v>272</v>
      </c>
      <c r="I200">
        <f t="shared" si="13"/>
        <v>1</v>
      </c>
      <c r="J200" t="str">
        <f t="shared" si="14"/>
        <v>&lt;p&gt;Jacqueline in Long Beach Township had 1 closures and  contamination advisories from 2005 to 2017.</v>
      </c>
      <c r="K200">
        <v>199</v>
      </c>
      <c r="L200" t="str">
        <f t="shared" si="15"/>
        <v>&lt;p&gt;&lt;strong&gt;199. Jacqueline&lt;/strong&gt;&lt;/p&gt;</v>
      </c>
      <c r="M200" t="str">
        <f t="shared" si="16"/>
        <v>&lt;p&gt;&lt;strong&gt;199. Jacqueline&lt;/strong&gt;&lt;/p&gt;&lt;p&gt;Jacqueline in Long Beach Township had 1 closures and  contamination advisories from 2005 to 2017.</v>
      </c>
    </row>
    <row r="201" spans="1:13" x14ac:dyDescent="0.2">
      <c r="A201">
        <v>1</v>
      </c>
      <c r="C201" t="s">
        <v>449</v>
      </c>
      <c r="D201">
        <v>39.532292908800002</v>
      </c>
      <c r="E201">
        <v>-74.260169347000001</v>
      </c>
      <c r="F201" t="s">
        <v>54</v>
      </c>
      <c r="G201" t="s">
        <v>281</v>
      </c>
      <c r="H201" t="s">
        <v>272</v>
      </c>
      <c r="I201">
        <f t="shared" si="13"/>
        <v>1</v>
      </c>
      <c r="J201" t="str">
        <f t="shared" si="14"/>
        <v>&lt;p&gt;Washington in Long Beach Township had 1 closures and  contamination advisories from 2005 to 2017.</v>
      </c>
      <c r="K201">
        <v>200</v>
      </c>
      <c r="L201" t="str">
        <f t="shared" si="15"/>
        <v>&lt;p&gt;&lt;strong&gt;200. Washington&lt;/strong&gt;&lt;/p&gt;</v>
      </c>
      <c r="M201" t="str">
        <f t="shared" si="16"/>
        <v>&lt;p&gt;&lt;strong&gt;200. Washington&lt;/strong&gt;&lt;/p&gt;&lt;p&gt;Washington in Long Beach Township had 1 closures and  contamination advisories from 2005 to 2017.</v>
      </c>
    </row>
    <row r="202" spans="1:13" x14ac:dyDescent="0.2">
      <c r="A202">
        <v>1</v>
      </c>
      <c r="C202" t="s">
        <v>450</v>
      </c>
      <c r="D202">
        <v>39.652314359199998</v>
      </c>
      <c r="E202">
        <v>-74.169847302799994</v>
      </c>
      <c r="F202" t="s">
        <v>451</v>
      </c>
      <c r="G202" t="s">
        <v>325</v>
      </c>
      <c r="H202" t="s">
        <v>272</v>
      </c>
      <c r="I202">
        <f t="shared" si="13"/>
        <v>1</v>
      </c>
      <c r="J202" t="str">
        <f t="shared" si="14"/>
        <v>&lt;p&gt;S 2nd in Surf City Borough had 1 closures and  contamination advisories from 2005 to 2017.</v>
      </c>
      <c r="K202">
        <v>201</v>
      </c>
      <c r="L202" t="str">
        <f t="shared" si="15"/>
        <v>&lt;p&gt;&lt;strong&gt;201. S 2nd&lt;/strong&gt;&lt;/p&gt;</v>
      </c>
      <c r="M202" t="str">
        <f t="shared" si="16"/>
        <v>&lt;p&gt;&lt;strong&gt;201. S 2nd&lt;/strong&gt;&lt;/p&gt;&lt;p&gt;S 2nd in Surf City Borough had 1 closures and  contamination advisories from 2005 to 2017.</v>
      </c>
    </row>
    <row r="203" spans="1:13" x14ac:dyDescent="0.2">
      <c r="A203">
        <v>1</v>
      </c>
      <c r="C203" t="s">
        <v>452</v>
      </c>
      <c r="D203">
        <v>39.654104641300002</v>
      </c>
      <c r="E203">
        <v>-74.168288024800006</v>
      </c>
      <c r="F203" t="s">
        <v>453</v>
      </c>
      <c r="G203" t="s">
        <v>325</v>
      </c>
      <c r="H203" t="s">
        <v>272</v>
      </c>
      <c r="I203">
        <f t="shared" si="13"/>
        <v>1</v>
      </c>
      <c r="J203" t="str">
        <f t="shared" si="14"/>
        <v>&lt;p&gt;N 1st in Surf City Borough had 1 closures and  contamination advisories from 2005 to 2017.</v>
      </c>
      <c r="K203">
        <v>202</v>
      </c>
      <c r="L203" t="str">
        <f t="shared" si="15"/>
        <v>&lt;p&gt;&lt;strong&gt;202. N 1st&lt;/strong&gt;&lt;/p&gt;</v>
      </c>
      <c r="M203" t="str">
        <f t="shared" si="16"/>
        <v>&lt;p&gt;&lt;strong&gt;202. N 1st&lt;/strong&gt;&lt;/p&gt;&lt;p&gt;N 1st in Surf City Borough had 1 closures and  contamination advisories from 2005 to 2017.</v>
      </c>
    </row>
    <row r="204" spans="1:13" x14ac:dyDescent="0.2">
      <c r="A204">
        <v>1</v>
      </c>
      <c r="C204" t="s">
        <v>454</v>
      </c>
      <c r="D204">
        <v>39.6566291866</v>
      </c>
      <c r="E204">
        <v>-74.166233737900001</v>
      </c>
      <c r="F204" t="s">
        <v>158</v>
      </c>
      <c r="G204" t="s">
        <v>325</v>
      </c>
      <c r="H204" t="s">
        <v>272</v>
      </c>
      <c r="I204">
        <f t="shared" si="13"/>
        <v>1</v>
      </c>
      <c r="J204" t="str">
        <f t="shared" si="14"/>
        <v>&lt;p&gt;5th St in Surf City Borough had 1 closures and  contamination advisories from 2005 to 2017.</v>
      </c>
      <c r="K204">
        <v>203</v>
      </c>
      <c r="L204" t="str">
        <f t="shared" si="15"/>
        <v>&lt;p&gt;&lt;strong&gt;203. 5th St&lt;/strong&gt;&lt;/p&gt;</v>
      </c>
      <c r="M204" t="str">
        <f t="shared" si="16"/>
        <v>&lt;p&gt;&lt;strong&gt;203. 5th St&lt;/strong&gt;&lt;/p&gt;&lt;p&gt;5th St in Surf City Borough had 1 closures and  contamination advisories from 2005 to 2017.</v>
      </c>
    </row>
    <row r="205" spans="1:13" x14ac:dyDescent="0.2">
      <c r="A205">
        <v>1</v>
      </c>
      <c r="C205" t="s">
        <v>455</v>
      </c>
      <c r="D205">
        <v>39.659112481100003</v>
      </c>
      <c r="E205">
        <v>-74.164228952000002</v>
      </c>
      <c r="F205" t="s">
        <v>87</v>
      </c>
      <c r="G205" t="s">
        <v>325</v>
      </c>
      <c r="H205" t="s">
        <v>272</v>
      </c>
      <c r="I205">
        <f t="shared" si="13"/>
        <v>1</v>
      </c>
      <c r="J205" t="str">
        <f t="shared" si="14"/>
        <v>&lt;p&gt;9th St in Surf City Borough had 1 closures and  contamination advisories from 2005 to 2017.</v>
      </c>
      <c r="K205">
        <v>204</v>
      </c>
      <c r="L205" t="str">
        <f t="shared" si="15"/>
        <v>&lt;p&gt;&lt;strong&gt;204. 9th St&lt;/strong&gt;&lt;/p&gt;</v>
      </c>
      <c r="M205" t="str">
        <f t="shared" si="16"/>
        <v>&lt;p&gt;&lt;strong&gt;204. 9th St&lt;/strong&gt;&lt;/p&gt;&lt;p&gt;9th St in Surf City Borough had 1 closures and  contamination advisories from 2005 to 2017.</v>
      </c>
    </row>
    <row r="206" spans="1:13" x14ac:dyDescent="0.2">
      <c r="A206">
        <v>1</v>
      </c>
      <c r="C206" t="s">
        <v>456</v>
      </c>
      <c r="D206">
        <v>39.661678277100002</v>
      </c>
      <c r="E206">
        <v>-74.162248916500005</v>
      </c>
      <c r="F206" t="s">
        <v>457</v>
      </c>
      <c r="G206" t="s">
        <v>325</v>
      </c>
      <c r="H206" t="s">
        <v>272</v>
      </c>
      <c r="I206">
        <f t="shared" si="13"/>
        <v>1</v>
      </c>
      <c r="J206" t="str">
        <f t="shared" si="14"/>
        <v>&lt;p&gt;13th St in Surf City Borough had 1 closures and  contamination advisories from 2005 to 2017.</v>
      </c>
      <c r="K206">
        <v>205</v>
      </c>
      <c r="L206" t="str">
        <f t="shared" si="15"/>
        <v>&lt;p&gt;&lt;strong&gt;205. 13th St&lt;/strong&gt;&lt;/p&gt;</v>
      </c>
      <c r="M206" t="str">
        <f t="shared" si="16"/>
        <v>&lt;p&gt;&lt;strong&gt;205. 13th St&lt;/strong&gt;&lt;/p&gt;&lt;p&gt;13th St in Surf City Borough had 1 closures and  contamination advisories from 2005 to 2017.</v>
      </c>
    </row>
    <row r="207" spans="1:13" x14ac:dyDescent="0.2">
      <c r="A207">
        <v>1</v>
      </c>
      <c r="C207" t="s">
        <v>458</v>
      </c>
      <c r="D207">
        <v>39.664103820599998</v>
      </c>
      <c r="E207">
        <v>-74.160103878000001</v>
      </c>
      <c r="F207" t="s">
        <v>362</v>
      </c>
      <c r="G207" t="s">
        <v>325</v>
      </c>
      <c r="H207" t="s">
        <v>272</v>
      </c>
      <c r="I207">
        <f t="shared" si="13"/>
        <v>1</v>
      </c>
      <c r="J207" t="str">
        <f t="shared" si="14"/>
        <v>&lt;p&gt;17th St in Surf City Borough had 1 closures and  contamination advisories from 2005 to 2017.</v>
      </c>
      <c r="K207">
        <v>206</v>
      </c>
      <c r="L207" t="str">
        <f t="shared" si="15"/>
        <v>&lt;p&gt;&lt;strong&gt;206. 17th St&lt;/strong&gt;&lt;/p&gt;</v>
      </c>
      <c r="M207" t="str">
        <f t="shared" si="16"/>
        <v>&lt;p&gt;&lt;strong&gt;206. 17th St&lt;/strong&gt;&lt;/p&gt;&lt;p&gt;17th St in Surf City Borough had 1 closures and  contamination advisories from 2005 to 2017.</v>
      </c>
    </row>
    <row r="208" spans="1:13" x14ac:dyDescent="0.2">
      <c r="A208">
        <v>1</v>
      </c>
      <c r="C208" t="s">
        <v>459</v>
      </c>
      <c r="D208">
        <v>39.666661366500001</v>
      </c>
      <c r="E208">
        <v>-74.158231094399994</v>
      </c>
      <c r="F208" t="s">
        <v>89</v>
      </c>
      <c r="G208" t="s">
        <v>325</v>
      </c>
      <c r="H208" t="s">
        <v>272</v>
      </c>
      <c r="I208">
        <f t="shared" si="13"/>
        <v>1</v>
      </c>
      <c r="J208" t="str">
        <f t="shared" si="14"/>
        <v>&lt;p&gt;21st St in Surf City Borough had 1 closures and  contamination advisories from 2005 to 2017.</v>
      </c>
      <c r="K208">
        <v>207</v>
      </c>
      <c r="L208" t="str">
        <f t="shared" si="15"/>
        <v>&lt;p&gt;&lt;strong&gt;207. 21st St&lt;/strong&gt;&lt;/p&gt;</v>
      </c>
      <c r="M208" t="str">
        <f t="shared" si="16"/>
        <v>&lt;p&gt;&lt;strong&gt;207. 21st St&lt;/strong&gt;&lt;/p&gt;&lt;p&gt;21st St in Surf City Borough had 1 closures and  contamination advisories from 2005 to 2017.</v>
      </c>
    </row>
    <row r="209" spans="1:13" x14ac:dyDescent="0.2">
      <c r="A209">
        <v>1</v>
      </c>
      <c r="C209" t="s">
        <v>460</v>
      </c>
      <c r="D209">
        <v>39.668624901699999</v>
      </c>
      <c r="E209">
        <v>-74.157142074899994</v>
      </c>
      <c r="F209" t="s">
        <v>130</v>
      </c>
      <c r="G209" t="s">
        <v>325</v>
      </c>
      <c r="H209" t="s">
        <v>272</v>
      </c>
      <c r="I209">
        <f t="shared" si="13"/>
        <v>1</v>
      </c>
      <c r="J209" t="str">
        <f t="shared" si="14"/>
        <v>&lt;p&gt;24th St in Surf City Borough had 1 closures and  contamination advisories from 2005 to 2017.</v>
      </c>
      <c r="K209">
        <v>208</v>
      </c>
      <c r="L209" t="str">
        <f t="shared" si="15"/>
        <v>&lt;p&gt;&lt;strong&gt;208. 24th St&lt;/strong&gt;&lt;/p&gt;</v>
      </c>
      <c r="M209" t="str">
        <f t="shared" si="16"/>
        <v>&lt;p&gt;&lt;strong&gt;208. 24th St&lt;/strong&gt;&lt;/p&gt;&lt;p&gt;24th St in Surf City Borough had 1 closures and  contamination advisories from 2005 to 2017.</v>
      </c>
    </row>
    <row r="210" spans="1:13" x14ac:dyDescent="0.2">
      <c r="A210">
        <v>1</v>
      </c>
      <c r="C210" t="s">
        <v>463</v>
      </c>
      <c r="D210">
        <v>39.639365643700003</v>
      </c>
      <c r="E210">
        <v>-74.180224223500005</v>
      </c>
      <c r="F210" t="s">
        <v>464</v>
      </c>
      <c r="G210" t="s">
        <v>278</v>
      </c>
      <c r="H210" t="s">
        <v>272</v>
      </c>
      <c r="I210">
        <f t="shared" si="13"/>
        <v>1</v>
      </c>
      <c r="J210" t="str">
        <f t="shared" si="14"/>
        <v>&lt;p&gt;23rd St in Ship Bottom Borough had 1 closures and  contamination advisories from 2005 to 2017.</v>
      </c>
      <c r="K210">
        <v>209</v>
      </c>
      <c r="L210" t="str">
        <f t="shared" si="15"/>
        <v>&lt;p&gt;&lt;strong&gt;209. 23rd St&lt;/strong&gt;&lt;/p&gt;</v>
      </c>
      <c r="M210" t="str">
        <f t="shared" si="16"/>
        <v>&lt;p&gt;&lt;strong&gt;209. 23rd St&lt;/strong&gt;&lt;/p&gt;&lt;p&gt;23rd St in Ship Bottom Borough had 1 closures and  contamination advisories from 2005 to 2017.</v>
      </c>
    </row>
    <row r="211" spans="1:13" x14ac:dyDescent="0.2">
      <c r="A211">
        <v>1</v>
      </c>
      <c r="C211" t="s">
        <v>465</v>
      </c>
      <c r="D211">
        <v>39.637384708200003</v>
      </c>
      <c r="E211">
        <v>-74.181815743300007</v>
      </c>
      <c r="F211" t="s">
        <v>466</v>
      </c>
      <c r="G211" t="s">
        <v>278</v>
      </c>
      <c r="H211" t="s">
        <v>272</v>
      </c>
      <c r="I211">
        <f t="shared" si="13"/>
        <v>1</v>
      </c>
      <c r="J211" t="str">
        <f t="shared" si="14"/>
        <v>&lt;p&gt;26th St in Ship Bottom Borough had 1 closures and  contamination advisories from 2005 to 2017.</v>
      </c>
      <c r="K211">
        <v>210</v>
      </c>
      <c r="L211" t="str">
        <f t="shared" si="15"/>
        <v>&lt;p&gt;&lt;strong&gt;210. 26th St&lt;/strong&gt;&lt;/p&gt;</v>
      </c>
      <c r="M211" t="str">
        <f t="shared" si="16"/>
        <v>&lt;p&gt;&lt;strong&gt;210. 26th St&lt;/strong&gt;&lt;/p&gt;&lt;p&gt;26th St in Ship Bottom Borough had 1 closures and  contamination advisories from 2005 to 2017.</v>
      </c>
    </row>
    <row r="212" spans="1:13" x14ac:dyDescent="0.2">
      <c r="A212">
        <v>1</v>
      </c>
      <c r="C212" t="s">
        <v>467</v>
      </c>
      <c r="D212">
        <v>39.635396162900001</v>
      </c>
      <c r="E212">
        <v>-74.183230088599998</v>
      </c>
      <c r="F212" t="s">
        <v>110</v>
      </c>
      <c r="G212" t="s">
        <v>278</v>
      </c>
      <c r="H212" t="s">
        <v>272</v>
      </c>
      <c r="I212">
        <f t="shared" si="13"/>
        <v>1</v>
      </c>
      <c r="J212" t="str">
        <f t="shared" si="14"/>
        <v>&lt;p&gt;30th St in Ship Bottom Borough had 1 closures and  contamination advisories from 2005 to 2017.</v>
      </c>
      <c r="K212">
        <v>211</v>
      </c>
      <c r="L212" t="str">
        <f t="shared" si="15"/>
        <v>&lt;p&gt;&lt;strong&gt;211. 30th St&lt;/strong&gt;&lt;/p&gt;</v>
      </c>
      <c r="M212" t="str">
        <f t="shared" si="16"/>
        <v>&lt;p&gt;&lt;strong&gt;211. 30th St&lt;/strong&gt;&lt;/p&gt;&lt;p&gt;30th St in Ship Bottom Borough had 1 closures and  contamination advisories from 2005 to 2017.</v>
      </c>
    </row>
    <row r="213" spans="1:13" x14ac:dyDescent="0.2">
      <c r="A213">
        <v>1</v>
      </c>
      <c r="C213" t="s">
        <v>468</v>
      </c>
      <c r="D213">
        <v>39.569252841000001</v>
      </c>
      <c r="E213">
        <v>-74.229718443099998</v>
      </c>
      <c r="F213" t="s">
        <v>469</v>
      </c>
      <c r="G213" t="s">
        <v>356</v>
      </c>
      <c r="H213" t="s">
        <v>272</v>
      </c>
      <c r="I213">
        <f t="shared" si="13"/>
        <v>1</v>
      </c>
      <c r="J213" t="str">
        <f t="shared" si="14"/>
        <v>&lt;p&gt;12th St in Beach Haven Borough had 1 closures and  contamination advisories from 2005 to 2017.</v>
      </c>
      <c r="K213">
        <v>212</v>
      </c>
      <c r="L213" t="str">
        <f t="shared" si="15"/>
        <v>&lt;p&gt;&lt;strong&gt;212. 12th St&lt;/strong&gt;&lt;/p&gt;</v>
      </c>
      <c r="M213" t="str">
        <f t="shared" si="16"/>
        <v>&lt;p&gt;&lt;strong&gt;212. 12th St&lt;/strong&gt;&lt;/p&gt;&lt;p&gt;12th St in Beach Haven Borough had 1 closures and  contamination advisories from 2005 to 2017.</v>
      </c>
    </row>
    <row r="214" spans="1:13" x14ac:dyDescent="0.2">
      <c r="A214">
        <v>1</v>
      </c>
      <c r="C214" t="s">
        <v>470</v>
      </c>
      <c r="D214">
        <v>39.562372393099999</v>
      </c>
      <c r="E214">
        <v>-74.234501642200001</v>
      </c>
      <c r="F214" t="s">
        <v>471</v>
      </c>
      <c r="G214" t="s">
        <v>356</v>
      </c>
      <c r="H214" t="s">
        <v>272</v>
      </c>
      <c r="I214">
        <f t="shared" si="13"/>
        <v>1</v>
      </c>
      <c r="J214" t="str">
        <f t="shared" si="14"/>
        <v>&lt;p&gt;2nd St in Beach Haven Borough had 1 closures and  contamination advisories from 2005 to 2017.</v>
      </c>
      <c r="K214">
        <v>213</v>
      </c>
      <c r="L214" t="str">
        <f t="shared" si="15"/>
        <v>&lt;p&gt;&lt;strong&gt;213. 2nd St&lt;/strong&gt;&lt;/p&gt;</v>
      </c>
      <c r="M214" t="str">
        <f t="shared" si="16"/>
        <v>&lt;p&gt;&lt;strong&gt;213. 2nd St&lt;/strong&gt;&lt;/p&gt;&lt;p&gt;2nd St in Beach Haven Borough had 1 closures and  contamination advisories from 2005 to 2017.</v>
      </c>
    </row>
    <row r="215" spans="1:13" x14ac:dyDescent="0.2">
      <c r="A215">
        <v>1</v>
      </c>
      <c r="C215" t="s">
        <v>472</v>
      </c>
      <c r="D215">
        <v>39.560851581100003</v>
      </c>
      <c r="E215">
        <v>-74.235593192699994</v>
      </c>
      <c r="F215" t="s">
        <v>473</v>
      </c>
      <c r="G215" t="s">
        <v>356</v>
      </c>
      <c r="H215" t="s">
        <v>272</v>
      </c>
      <c r="I215">
        <f t="shared" si="13"/>
        <v>1</v>
      </c>
      <c r="J215" t="str">
        <f t="shared" si="14"/>
        <v>&lt;p&gt;Engleside in Beach Haven Borough had 1 closures and  contamination advisories from 2005 to 2017.</v>
      </c>
      <c r="K215">
        <v>214</v>
      </c>
      <c r="L215" t="str">
        <f t="shared" si="15"/>
        <v>&lt;p&gt;&lt;strong&gt;214. Engleside&lt;/strong&gt;&lt;/p&gt;</v>
      </c>
      <c r="M215" t="str">
        <f t="shared" si="16"/>
        <v>&lt;p&gt;&lt;strong&gt;214. Engleside&lt;/strong&gt;&lt;/p&gt;&lt;p&gt;Engleside in Beach Haven Borough had 1 closures and  contamination advisories from 2005 to 2017.</v>
      </c>
    </row>
    <row r="216" spans="1:13" x14ac:dyDescent="0.2">
      <c r="A216">
        <v>1</v>
      </c>
      <c r="C216" t="s">
        <v>474</v>
      </c>
      <c r="D216">
        <v>39.558803390800001</v>
      </c>
      <c r="E216">
        <v>-74.237236650900002</v>
      </c>
      <c r="F216" t="s">
        <v>475</v>
      </c>
      <c r="G216" t="s">
        <v>356</v>
      </c>
      <c r="H216" t="s">
        <v>272</v>
      </c>
      <c r="I216">
        <f t="shared" si="13"/>
        <v>1</v>
      </c>
      <c r="J216" t="str">
        <f t="shared" si="14"/>
        <v>&lt;p&gt;Pearl in Beach Haven Borough had 1 closures and  contamination advisories from 2005 to 2017.</v>
      </c>
      <c r="K216">
        <v>215</v>
      </c>
      <c r="L216" t="str">
        <f t="shared" si="15"/>
        <v>&lt;p&gt;&lt;strong&gt;215. Pearl&lt;/strong&gt;&lt;/p&gt;</v>
      </c>
      <c r="M216" t="str">
        <f t="shared" si="16"/>
        <v>&lt;p&gt;&lt;strong&gt;215. Pearl&lt;/strong&gt;&lt;/p&gt;&lt;p&gt;Pearl in Beach Haven Borough had 1 closures and  contamination advisories from 2005 to 2017.</v>
      </c>
    </row>
    <row r="217" spans="1:13" x14ac:dyDescent="0.2">
      <c r="A217">
        <v>1</v>
      </c>
      <c r="C217" t="s">
        <v>476</v>
      </c>
      <c r="D217">
        <v>39.555810825199998</v>
      </c>
      <c r="E217">
        <v>-74.239787690399993</v>
      </c>
      <c r="F217" t="s">
        <v>477</v>
      </c>
      <c r="G217" t="s">
        <v>356</v>
      </c>
      <c r="H217" t="s">
        <v>272</v>
      </c>
      <c r="I217">
        <f t="shared" si="13"/>
        <v>1</v>
      </c>
      <c r="J217" t="str">
        <f t="shared" si="14"/>
        <v>&lt;p&gt;Belvoir in Beach Haven Borough had 1 closures and  contamination advisories from 2005 to 2017.</v>
      </c>
      <c r="K217">
        <v>216</v>
      </c>
      <c r="L217" t="str">
        <f t="shared" si="15"/>
        <v>&lt;p&gt;&lt;strong&gt;216. Belvoir&lt;/strong&gt;&lt;/p&gt;</v>
      </c>
      <c r="M217" t="str">
        <f t="shared" si="16"/>
        <v>&lt;p&gt;&lt;strong&gt;216. Belvoir&lt;/strong&gt;&lt;/p&gt;&lt;p&gt;Belvoir in Beach Haven Borough had 1 closures and  contamination advisories from 2005 to 2017.</v>
      </c>
    </row>
    <row r="218" spans="1:13" x14ac:dyDescent="0.2">
      <c r="A218">
        <v>1</v>
      </c>
      <c r="C218" t="s">
        <v>478</v>
      </c>
      <c r="D218">
        <v>39.554130573199998</v>
      </c>
      <c r="E218">
        <v>-74.241553794599994</v>
      </c>
      <c r="F218" t="s">
        <v>479</v>
      </c>
      <c r="G218" t="s">
        <v>356</v>
      </c>
      <c r="H218" t="s">
        <v>272</v>
      </c>
      <c r="I218">
        <f t="shared" si="13"/>
        <v>1</v>
      </c>
      <c r="J218" t="str">
        <f t="shared" si="14"/>
        <v>&lt;p&gt;Essex in Beach Haven Borough had 1 closures and  contamination advisories from 2005 to 2017.</v>
      </c>
      <c r="K218">
        <v>217</v>
      </c>
      <c r="L218" t="str">
        <f t="shared" si="15"/>
        <v>&lt;p&gt;&lt;strong&gt;217. Essex&lt;/strong&gt;&lt;/p&gt;</v>
      </c>
      <c r="M218" t="str">
        <f t="shared" si="16"/>
        <v>&lt;p&gt;&lt;strong&gt;217. Essex&lt;/strong&gt;&lt;/p&gt;&lt;p&gt;Essex in Beach Haven Borough had 1 closures and  contamination advisories from 2005 to 2017.</v>
      </c>
    </row>
    <row r="219" spans="1:13" x14ac:dyDescent="0.2">
      <c r="A219">
        <v>1</v>
      </c>
      <c r="C219" t="s">
        <v>480</v>
      </c>
      <c r="D219">
        <v>39.611523506899999</v>
      </c>
      <c r="E219">
        <v>-74.200298063899993</v>
      </c>
      <c r="F219" t="s">
        <v>481</v>
      </c>
      <c r="G219" t="s">
        <v>281</v>
      </c>
      <c r="H219" t="s">
        <v>272</v>
      </c>
      <c r="I219">
        <f t="shared" si="13"/>
        <v>1</v>
      </c>
      <c r="J219" t="str">
        <f t="shared" si="14"/>
        <v>&lt;p&gt;Lavenia Ave in Long Beach Township had 1 closures and  contamination advisories from 2005 to 2017.</v>
      </c>
      <c r="K219">
        <v>218</v>
      </c>
      <c r="L219" t="str">
        <f t="shared" si="15"/>
        <v>&lt;p&gt;&lt;strong&gt;218. Lavenia Ave&lt;/strong&gt;&lt;/p&gt;</v>
      </c>
      <c r="M219" t="str">
        <f t="shared" si="16"/>
        <v>&lt;p&gt;&lt;strong&gt;218. Lavenia Ave&lt;/strong&gt;&lt;/p&gt;&lt;p&gt;Lavenia Ave in Long Beach Township had 1 closures and  contamination advisories from 2005 to 2017.</v>
      </c>
    </row>
    <row r="220" spans="1:13" x14ac:dyDescent="0.2">
      <c r="A220">
        <v>1</v>
      </c>
      <c r="C220" t="s">
        <v>482</v>
      </c>
      <c r="D220">
        <v>39.608040024200001</v>
      </c>
      <c r="E220">
        <v>-74.202638360400002</v>
      </c>
      <c r="F220" t="s">
        <v>19</v>
      </c>
      <c r="G220" t="s">
        <v>281</v>
      </c>
      <c r="H220" t="s">
        <v>272</v>
      </c>
      <c r="I220">
        <f t="shared" si="13"/>
        <v>1</v>
      </c>
      <c r="J220" t="str">
        <f t="shared" si="14"/>
        <v>&lt;p&gt;Rhode Island Ave in Long Beach Township had 1 closures and  contamination advisories from 2005 to 2017.</v>
      </c>
      <c r="K220">
        <v>219</v>
      </c>
      <c r="L220" t="str">
        <f t="shared" si="15"/>
        <v>&lt;p&gt;&lt;strong&gt;219. Rhode Island Ave&lt;/strong&gt;&lt;/p&gt;</v>
      </c>
      <c r="M220" t="str">
        <f t="shared" si="16"/>
        <v>&lt;p&gt;&lt;strong&gt;219. Rhode Island Ave&lt;/strong&gt;&lt;/p&gt;&lt;p&gt;Rhode Island Ave in Long Beach Township had 1 closures and  contamination advisories from 2005 to 2017.</v>
      </c>
    </row>
    <row r="221" spans="1:13" x14ac:dyDescent="0.2">
      <c r="A221">
        <v>1</v>
      </c>
      <c r="C221" t="s">
        <v>483</v>
      </c>
      <c r="D221">
        <v>39.601342678199998</v>
      </c>
      <c r="E221">
        <v>-74.2070061947</v>
      </c>
      <c r="F221" t="s">
        <v>484</v>
      </c>
      <c r="G221" t="s">
        <v>281</v>
      </c>
      <c r="H221" t="s">
        <v>272</v>
      </c>
      <c r="I221">
        <f t="shared" si="13"/>
        <v>1</v>
      </c>
      <c r="J221" t="str">
        <f t="shared" si="14"/>
        <v>&lt;p&gt;Herbert Ave in Long Beach Township had 1 closures and  contamination advisories from 2005 to 2017.</v>
      </c>
      <c r="K221">
        <v>220</v>
      </c>
      <c r="L221" t="str">
        <f t="shared" si="15"/>
        <v>&lt;p&gt;&lt;strong&gt;220. Herbert Ave&lt;/strong&gt;&lt;/p&gt;</v>
      </c>
      <c r="M221" t="str">
        <f t="shared" si="16"/>
        <v>&lt;p&gt;&lt;strong&gt;220. Herbert Ave&lt;/strong&gt;&lt;/p&gt;&lt;p&gt;Herbert Ave in Long Beach Township had 1 closures and  contamination advisories from 2005 to 2017.</v>
      </c>
    </row>
    <row r="222" spans="1:13" x14ac:dyDescent="0.2">
      <c r="A222">
        <v>1</v>
      </c>
      <c r="C222" t="s">
        <v>485</v>
      </c>
      <c r="D222">
        <v>39.599336709799999</v>
      </c>
      <c r="E222">
        <v>-74.208548417700001</v>
      </c>
      <c r="F222" t="s">
        <v>486</v>
      </c>
      <c r="G222" t="s">
        <v>281</v>
      </c>
      <c r="H222" t="s">
        <v>272</v>
      </c>
      <c r="I222">
        <f t="shared" si="13"/>
        <v>1</v>
      </c>
      <c r="J222" t="str">
        <f t="shared" si="14"/>
        <v>&lt;p&gt;California Ave in Long Beach Township had 1 closures and  contamination advisories from 2005 to 2017.</v>
      </c>
      <c r="K222">
        <v>221</v>
      </c>
      <c r="L222" t="str">
        <f t="shared" si="15"/>
        <v>&lt;p&gt;&lt;strong&gt;221. California Ave&lt;/strong&gt;&lt;/p&gt;</v>
      </c>
      <c r="M222" t="str">
        <f t="shared" si="16"/>
        <v>&lt;p&gt;&lt;strong&gt;221. California Ave&lt;/strong&gt;&lt;/p&gt;&lt;p&gt;California Ave in Long Beach Township had 1 closures and  contamination advisories from 2005 to 2017.</v>
      </c>
    </row>
    <row r="223" spans="1:13" x14ac:dyDescent="0.2">
      <c r="A223">
        <v>1</v>
      </c>
      <c r="C223" t="s">
        <v>487</v>
      </c>
      <c r="D223">
        <v>39.597298387099997</v>
      </c>
      <c r="E223">
        <v>-74.210166134199994</v>
      </c>
      <c r="F223" t="s">
        <v>488</v>
      </c>
      <c r="G223" t="s">
        <v>281</v>
      </c>
      <c r="H223" t="s">
        <v>272</v>
      </c>
      <c r="I223">
        <f t="shared" si="13"/>
        <v>1</v>
      </c>
      <c r="J223" t="str">
        <f t="shared" si="14"/>
        <v>&lt;p&gt;Kansas Ave in Long Beach Township had 1 closures and  contamination advisories from 2005 to 2017.</v>
      </c>
      <c r="K223">
        <v>222</v>
      </c>
      <c r="L223" t="str">
        <f t="shared" si="15"/>
        <v>&lt;p&gt;&lt;strong&gt;222. Kansas Ave&lt;/strong&gt;&lt;/p&gt;</v>
      </c>
      <c r="M223" t="str">
        <f t="shared" si="16"/>
        <v>&lt;p&gt;&lt;strong&gt;222. Kansas Ave&lt;/strong&gt;&lt;/p&gt;&lt;p&gt;Kansas Ave in Long Beach Township had 1 closures and  contamination advisories from 2005 to 2017.</v>
      </c>
    </row>
    <row r="224" spans="1:13" x14ac:dyDescent="0.2">
      <c r="A224">
        <v>1</v>
      </c>
      <c r="C224" t="s">
        <v>489</v>
      </c>
      <c r="D224">
        <v>39.5926717181</v>
      </c>
      <c r="E224">
        <v>-74.213865312400003</v>
      </c>
      <c r="F224" t="s">
        <v>490</v>
      </c>
      <c r="G224" t="s">
        <v>281</v>
      </c>
      <c r="H224" t="s">
        <v>272</v>
      </c>
      <c r="I224">
        <f t="shared" si="13"/>
        <v>1</v>
      </c>
      <c r="J224" t="str">
        <f t="shared" si="14"/>
        <v>&lt;p&gt;Tennessee Ave in Long Beach Township had 1 closures and  contamination advisories from 2005 to 2017.</v>
      </c>
      <c r="K224">
        <v>223</v>
      </c>
      <c r="L224" t="str">
        <f t="shared" si="15"/>
        <v>&lt;p&gt;&lt;strong&gt;223. Tennessee Ave&lt;/strong&gt;&lt;/p&gt;</v>
      </c>
      <c r="M224" t="str">
        <f t="shared" si="16"/>
        <v>&lt;p&gt;&lt;strong&gt;223. Tennessee Ave&lt;/strong&gt;&lt;/p&gt;&lt;p&gt;Tennessee Ave in Long Beach Township had 1 closures and  contamination advisories from 2005 to 2017.</v>
      </c>
    </row>
    <row r="225" spans="1:13" x14ac:dyDescent="0.2">
      <c r="A225">
        <v>1</v>
      </c>
      <c r="C225" t="s">
        <v>491</v>
      </c>
      <c r="D225">
        <v>39.634457469499999</v>
      </c>
      <c r="E225">
        <v>-74.183859109500006</v>
      </c>
      <c r="F225" t="s">
        <v>492</v>
      </c>
      <c r="G225" t="s">
        <v>281</v>
      </c>
      <c r="H225" t="s">
        <v>272</v>
      </c>
      <c r="I225">
        <f t="shared" si="13"/>
        <v>1</v>
      </c>
      <c r="J225" t="str">
        <f t="shared" si="14"/>
        <v>&lt;p&gt;32nd St in Long Beach Township had 1 closures and  contamination advisories from 2005 to 2017.</v>
      </c>
      <c r="K225">
        <v>224</v>
      </c>
      <c r="L225" t="str">
        <f t="shared" si="15"/>
        <v>&lt;p&gt;&lt;strong&gt;224. 32nd St&lt;/strong&gt;&lt;/p&gt;</v>
      </c>
      <c r="M225" t="str">
        <f t="shared" si="16"/>
        <v>&lt;p&gt;&lt;strong&gt;224. 32nd St&lt;/strong&gt;&lt;/p&gt;&lt;p&gt;32nd St in Long Beach Township had 1 closures and  contamination advisories from 2005 to 2017.</v>
      </c>
    </row>
    <row r="226" spans="1:13" x14ac:dyDescent="0.2">
      <c r="A226">
        <v>1</v>
      </c>
      <c r="C226" t="s">
        <v>493</v>
      </c>
      <c r="D226">
        <v>39.632530106099999</v>
      </c>
      <c r="E226">
        <v>-74.185372446700001</v>
      </c>
      <c r="F226" t="s">
        <v>494</v>
      </c>
      <c r="G226" t="s">
        <v>281</v>
      </c>
      <c r="H226" t="s">
        <v>272</v>
      </c>
      <c r="I226">
        <f t="shared" si="13"/>
        <v>1</v>
      </c>
      <c r="J226" t="str">
        <f t="shared" si="14"/>
        <v>&lt;p&gt;36th St in Long Beach Township had 1 closures and  contamination advisories from 2005 to 2017.</v>
      </c>
      <c r="K226">
        <v>225</v>
      </c>
      <c r="L226" t="str">
        <f t="shared" si="15"/>
        <v>&lt;p&gt;&lt;strong&gt;225. 36th St&lt;/strong&gt;&lt;/p&gt;</v>
      </c>
      <c r="M226" t="str">
        <f t="shared" si="16"/>
        <v>&lt;p&gt;&lt;strong&gt;225. 36th St&lt;/strong&gt;&lt;/p&gt;&lt;p&gt;36th St in Long Beach Township had 1 closures and  contamination advisories from 2005 to 2017.</v>
      </c>
    </row>
    <row r="227" spans="1:13" x14ac:dyDescent="0.2">
      <c r="A227">
        <v>1</v>
      </c>
      <c r="C227" t="s">
        <v>495</v>
      </c>
      <c r="D227">
        <v>39.630645573000002</v>
      </c>
      <c r="E227">
        <v>-74.186785846600003</v>
      </c>
      <c r="F227" t="s">
        <v>496</v>
      </c>
      <c r="G227" t="s">
        <v>281</v>
      </c>
      <c r="H227" t="s">
        <v>272</v>
      </c>
      <c r="I227">
        <f t="shared" si="13"/>
        <v>1</v>
      </c>
      <c r="J227" t="str">
        <f t="shared" si="14"/>
        <v>&lt;p&gt;40th St in Long Beach Township had 1 closures and  contamination advisories from 2005 to 2017.</v>
      </c>
      <c r="K227">
        <v>226</v>
      </c>
      <c r="L227" t="str">
        <f t="shared" si="15"/>
        <v>&lt;p&gt;&lt;strong&gt;226. 40th St&lt;/strong&gt;&lt;/p&gt;</v>
      </c>
      <c r="M227" t="str">
        <f t="shared" si="16"/>
        <v>&lt;p&gt;&lt;strong&gt;226. 40th St&lt;/strong&gt;&lt;/p&gt;&lt;p&gt;40th St in Long Beach Township had 1 closures and  contamination advisories from 2005 to 2017.</v>
      </c>
    </row>
    <row r="228" spans="1:13" x14ac:dyDescent="0.2">
      <c r="A228">
        <v>1</v>
      </c>
      <c r="C228" t="s">
        <v>497</v>
      </c>
      <c r="D228">
        <v>39.628761039899999</v>
      </c>
      <c r="E228">
        <v>-74.188227799900005</v>
      </c>
      <c r="F228" t="s">
        <v>498</v>
      </c>
      <c r="G228" t="s">
        <v>281</v>
      </c>
      <c r="H228" t="s">
        <v>272</v>
      </c>
      <c r="I228">
        <f t="shared" si="13"/>
        <v>1</v>
      </c>
      <c r="J228" t="str">
        <f t="shared" si="14"/>
        <v>&lt;p&gt;44th St in Long Beach Township had 1 closures and  contamination advisories from 2005 to 2017.</v>
      </c>
      <c r="K228">
        <v>227</v>
      </c>
      <c r="L228" t="str">
        <f t="shared" si="15"/>
        <v>&lt;p&gt;&lt;strong&gt;227. 44th St&lt;/strong&gt;&lt;/p&gt;</v>
      </c>
      <c r="M228" t="str">
        <f t="shared" si="16"/>
        <v>&lt;p&gt;&lt;strong&gt;227. 44th St&lt;/strong&gt;&lt;/p&gt;&lt;p&gt;44th St in Long Beach Township had 1 closures and  contamination advisories from 2005 to 2017.</v>
      </c>
    </row>
    <row r="229" spans="1:13" x14ac:dyDescent="0.2">
      <c r="A229">
        <v>1</v>
      </c>
      <c r="C229" t="s">
        <v>499</v>
      </c>
      <c r="D229">
        <v>39.6269478906</v>
      </c>
      <c r="E229">
        <v>-74.189698306799997</v>
      </c>
      <c r="F229" t="s">
        <v>500</v>
      </c>
      <c r="G229" t="s">
        <v>281</v>
      </c>
      <c r="H229" t="s">
        <v>272</v>
      </c>
      <c r="I229">
        <f t="shared" si="13"/>
        <v>1</v>
      </c>
      <c r="J229" t="str">
        <f t="shared" si="14"/>
        <v>&lt;p&gt;48th St in Long Beach Township had 1 closures and  contamination advisories from 2005 to 2017.</v>
      </c>
      <c r="K229">
        <v>228</v>
      </c>
      <c r="L229" t="str">
        <f t="shared" si="15"/>
        <v>&lt;p&gt;&lt;strong&gt;228. 48th St&lt;/strong&gt;&lt;/p&gt;</v>
      </c>
      <c r="M229" t="str">
        <f t="shared" si="16"/>
        <v>&lt;p&gt;&lt;strong&gt;228. 48th St&lt;/strong&gt;&lt;/p&gt;&lt;p&gt;48th St in Long Beach Township had 1 closures and  contamination advisories from 2005 to 2017.</v>
      </c>
    </row>
    <row r="230" spans="1:13" x14ac:dyDescent="0.2">
      <c r="A230">
        <v>1</v>
      </c>
      <c r="C230" t="s">
        <v>501</v>
      </c>
      <c r="D230">
        <v>39.624991973699998</v>
      </c>
      <c r="E230">
        <v>-74.191283027899999</v>
      </c>
      <c r="F230" t="s">
        <v>502</v>
      </c>
      <c r="G230" t="s">
        <v>281</v>
      </c>
      <c r="H230" t="s">
        <v>272</v>
      </c>
      <c r="I230">
        <f t="shared" si="13"/>
        <v>1</v>
      </c>
      <c r="J230" t="str">
        <f t="shared" si="14"/>
        <v>&lt;p&gt;52nd St in Long Beach Township had 1 closures and  contamination advisories from 2005 to 2017.</v>
      </c>
      <c r="K230">
        <v>229</v>
      </c>
      <c r="L230" t="str">
        <f t="shared" si="15"/>
        <v>&lt;p&gt;&lt;strong&gt;229. 52nd St&lt;/strong&gt;&lt;/p&gt;</v>
      </c>
      <c r="M230" t="str">
        <f t="shared" si="16"/>
        <v>&lt;p&gt;&lt;strong&gt;229. 52nd St&lt;/strong&gt;&lt;/p&gt;&lt;p&gt;52nd St in Long Beach Township had 1 closures and  contamination advisories from 2005 to 2017.</v>
      </c>
    </row>
    <row r="231" spans="1:13" x14ac:dyDescent="0.2">
      <c r="A231">
        <v>1</v>
      </c>
      <c r="C231" t="s">
        <v>503</v>
      </c>
      <c r="D231">
        <v>39.623464359700002</v>
      </c>
      <c r="E231">
        <v>-74.192325231799998</v>
      </c>
      <c r="F231" t="s">
        <v>504</v>
      </c>
      <c r="G231" t="s">
        <v>281</v>
      </c>
      <c r="H231" t="s">
        <v>272</v>
      </c>
      <c r="I231">
        <f t="shared" si="13"/>
        <v>1</v>
      </c>
      <c r="J231" t="str">
        <f t="shared" si="14"/>
        <v>&lt;p&gt;55th St in Long Beach Township had 1 closures and  contamination advisories from 2005 to 2017.</v>
      </c>
      <c r="K231">
        <v>230</v>
      </c>
      <c r="L231" t="str">
        <f t="shared" si="15"/>
        <v>&lt;p&gt;&lt;strong&gt;230. 55th St&lt;/strong&gt;&lt;/p&gt;</v>
      </c>
      <c r="M231" t="str">
        <f t="shared" si="16"/>
        <v>&lt;p&gt;&lt;strong&gt;230. 55th St&lt;/strong&gt;&lt;/p&gt;&lt;p&gt;55th St in Long Beach Township had 1 closures and  contamination advisories from 2005 to 2017.</v>
      </c>
    </row>
    <row r="232" spans="1:13" x14ac:dyDescent="0.2">
      <c r="A232">
        <v>1</v>
      </c>
      <c r="C232" t="s">
        <v>505</v>
      </c>
      <c r="D232">
        <v>39.621665487199998</v>
      </c>
      <c r="E232">
        <v>-74.193495926599994</v>
      </c>
      <c r="F232" t="s">
        <v>506</v>
      </c>
      <c r="G232" t="s">
        <v>281</v>
      </c>
      <c r="H232" t="s">
        <v>272</v>
      </c>
      <c r="I232">
        <f t="shared" si="13"/>
        <v>1</v>
      </c>
      <c r="J232" t="str">
        <f t="shared" si="14"/>
        <v>&lt;p&gt;58th St in Long Beach Township had 1 closures and  contamination advisories from 2005 to 2017.</v>
      </c>
      <c r="K232">
        <v>231</v>
      </c>
      <c r="L232" t="str">
        <f t="shared" si="15"/>
        <v>&lt;p&gt;&lt;strong&gt;231. 58th St&lt;/strong&gt;&lt;/p&gt;</v>
      </c>
      <c r="M232" t="str">
        <f t="shared" si="16"/>
        <v>&lt;p&gt;&lt;strong&gt;231. 58th St&lt;/strong&gt;&lt;/p&gt;&lt;p&gt;58th St in Long Beach Township had 1 closures and  contamination advisories from 2005 to 2017.</v>
      </c>
    </row>
    <row r="233" spans="1:13" x14ac:dyDescent="0.2">
      <c r="A233">
        <v>1</v>
      </c>
      <c r="C233" t="s">
        <v>507</v>
      </c>
      <c r="D233">
        <v>39.619266990500002</v>
      </c>
      <c r="E233">
        <v>-74.195180585000003</v>
      </c>
      <c r="F233" t="s">
        <v>508</v>
      </c>
      <c r="G233" t="s">
        <v>281</v>
      </c>
      <c r="H233" t="s">
        <v>272</v>
      </c>
      <c r="I233">
        <f t="shared" si="13"/>
        <v>1</v>
      </c>
      <c r="J233" t="str">
        <f t="shared" si="14"/>
        <v>&lt;p&gt;Sigsbee Ave in Long Beach Township had 1 closures and  contamination advisories from 2005 to 2017.</v>
      </c>
      <c r="K233">
        <v>232</v>
      </c>
      <c r="L233" t="str">
        <f t="shared" si="15"/>
        <v>&lt;p&gt;&lt;strong&gt;232. Sigsbee Ave&lt;/strong&gt;&lt;/p&gt;</v>
      </c>
      <c r="M233" t="str">
        <f t="shared" si="16"/>
        <v>&lt;p&gt;&lt;strong&gt;232. Sigsbee Ave&lt;/strong&gt;&lt;/p&gt;&lt;p&gt;Sigsbee Ave in Long Beach Township had 1 closures and  contamination advisories from 2005 to 2017.</v>
      </c>
    </row>
    <row r="234" spans="1:13" x14ac:dyDescent="0.2">
      <c r="A234">
        <v>1</v>
      </c>
      <c r="C234" t="s">
        <v>509</v>
      </c>
      <c r="D234">
        <v>39.6155649958</v>
      </c>
      <c r="E234">
        <v>-74.197558804799996</v>
      </c>
      <c r="F234" t="s">
        <v>510</v>
      </c>
      <c r="G234" t="s">
        <v>281</v>
      </c>
      <c r="H234" t="s">
        <v>272</v>
      </c>
      <c r="I234">
        <f t="shared" si="13"/>
        <v>1</v>
      </c>
      <c r="J234" t="str">
        <f t="shared" si="14"/>
        <v>&lt;p&gt;68th St in Long Beach Township had 1 closures and  contamination advisories from 2005 to 2017.</v>
      </c>
      <c r="K234">
        <v>233</v>
      </c>
      <c r="L234" t="str">
        <f t="shared" si="15"/>
        <v>&lt;p&gt;&lt;strong&gt;233. 68th St&lt;/strong&gt;&lt;/p&gt;</v>
      </c>
      <c r="M234" t="str">
        <f t="shared" si="16"/>
        <v>&lt;p&gt;&lt;strong&gt;233. 68th St&lt;/strong&gt;&lt;/p&gt;&lt;p&gt;68th St in Long Beach Township had 1 closures and  contamination advisories from 2005 to 2017.</v>
      </c>
    </row>
    <row r="235" spans="1:13" x14ac:dyDescent="0.2">
      <c r="A235">
        <v>1</v>
      </c>
      <c r="C235" t="s">
        <v>511</v>
      </c>
      <c r="D235">
        <v>39.5797340015</v>
      </c>
      <c r="E235">
        <v>-74.222797396499999</v>
      </c>
      <c r="F235" t="s">
        <v>512</v>
      </c>
      <c r="G235" t="s">
        <v>281</v>
      </c>
      <c r="H235" t="s">
        <v>272</v>
      </c>
      <c r="I235">
        <f t="shared" si="13"/>
        <v>1</v>
      </c>
      <c r="J235" t="str">
        <f t="shared" si="14"/>
        <v>&lt;p&gt;29th St in Long Beach Township had 1 closures and  contamination advisories from 2005 to 2017.</v>
      </c>
      <c r="K235">
        <v>234</v>
      </c>
      <c r="L235" t="str">
        <f t="shared" si="15"/>
        <v>&lt;p&gt;&lt;strong&gt;234. 29th St&lt;/strong&gt;&lt;/p&gt;</v>
      </c>
      <c r="M235" t="str">
        <f t="shared" si="16"/>
        <v>&lt;p&gt;&lt;strong&gt;234. 29th St&lt;/strong&gt;&lt;/p&gt;&lt;p&gt;29th St in Long Beach Township had 1 closures and  contamination advisories from 2005 to 2017.</v>
      </c>
    </row>
    <row r="236" spans="1:13" x14ac:dyDescent="0.2">
      <c r="A236">
        <v>1</v>
      </c>
      <c r="C236" t="s">
        <v>513</v>
      </c>
      <c r="D236">
        <v>39.574670508499999</v>
      </c>
      <c r="E236">
        <v>-74.226033463500002</v>
      </c>
      <c r="F236" t="s">
        <v>89</v>
      </c>
      <c r="G236" t="s">
        <v>281</v>
      </c>
      <c r="H236" t="s">
        <v>272</v>
      </c>
      <c r="I236">
        <f t="shared" si="13"/>
        <v>1</v>
      </c>
      <c r="J236" t="str">
        <f t="shared" si="14"/>
        <v>&lt;p&gt;21st St in Long Beach Township had 1 closures and  contamination advisories from 2005 to 2017.</v>
      </c>
      <c r="K236">
        <v>235</v>
      </c>
      <c r="L236" t="str">
        <f t="shared" si="15"/>
        <v>&lt;p&gt;&lt;strong&gt;235. 21st St&lt;/strong&gt;&lt;/p&gt;</v>
      </c>
      <c r="M236" t="str">
        <f t="shared" si="16"/>
        <v>&lt;p&gt;&lt;strong&gt;235. 21st St&lt;/strong&gt;&lt;/p&gt;&lt;p&gt;21st St in Long Beach Township had 1 closures and  contamination advisories from 2005 to 2017.</v>
      </c>
    </row>
    <row r="237" spans="1:13" x14ac:dyDescent="0.2">
      <c r="A237">
        <v>1</v>
      </c>
      <c r="C237" t="s">
        <v>514</v>
      </c>
      <c r="D237">
        <v>39.572310083200001</v>
      </c>
      <c r="E237">
        <v>-74.227575354199999</v>
      </c>
      <c r="F237" t="s">
        <v>362</v>
      </c>
      <c r="G237" t="s">
        <v>281</v>
      </c>
      <c r="H237" t="s">
        <v>272</v>
      </c>
      <c r="I237">
        <f t="shared" si="13"/>
        <v>1</v>
      </c>
      <c r="J237" t="str">
        <f t="shared" si="14"/>
        <v>&lt;p&gt;17th St in Long Beach Township had 1 closures and  contamination advisories from 2005 to 2017.</v>
      </c>
      <c r="K237">
        <v>236</v>
      </c>
      <c r="L237" t="str">
        <f t="shared" si="15"/>
        <v>&lt;p&gt;&lt;strong&gt;236. 17th St&lt;/strong&gt;&lt;/p&gt;</v>
      </c>
      <c r="M237" t="str">
        <f t="shared" si="16"/>
        <v>&lt;p&gt;&lt;strong&gt;236. 17th St&lt;/strong&gt;&lt;/p&gt;&lt;p&gt;17th St in Long Beach Township had 1 closures and  contamination advisories from 2005 to 2017.</v>
      </c>
    </row>
    <row r="238" spans="1:13" x14ac:dyDescent="0.2">
      <c r="A238">
        <v>1</v>
      </c>
      <c r="C238" t="s">
        <v>515</v>
      </c>
      <c r="D238">
        <v>39.749113598100003</v>
      </c>
      <c r="E238">
        <v>-74.103790926399995</v>
      </c>
      <c r="F238" t="s">
        <v>134</v>
      </c>
      <c r="G238" t="s">
        <v>332</v>
      </c>
      <c r="H238" t="s">
        <v>272</v>
      </c>
      <c r="I238">
        <f t="shared" si="13"/>
        <v>1</v>
      </c>
      <c r="J238" t="str">
        <f t="shared" si="14"/>
        <v>&lt;p&gt;15th St in Barnegat Light Borough had 1 closures and  contamination advisories from 2005 to 2017.</v>
      </c>
      <c r="K238">
        <v>237</v>
      </c>
      <c r="L238" t="str">
        <f t="shared" si="15"/>
        <v>&lt;p&gt;&lt;strong&gt;237. 15th St&lt;/strong&gt;&lt;/p&gt;</v>
      </c>
      <c r="M238" t="str">
        <f t="shared" si="16"/>
        <v>&lt;p&gt;&lt;strong&gt;237. 15th St&lt;/strong&gt;&lt;/p&gt;&lt;p&gt;15th St in Barnegat Light Borough had 1 closures and  contamination advisories from 2005 to 2017.</v>
      </c>
    </row>
    <row r="239" spans="1:13" x14ac:dyDescent="0.2">
      <c r="A239">
        <v>1</v>
      </c>
      <c r="C239" t="s">
        <v>516</v>
      </c>
      <c r="D239">
        <v>39.747086297300001</v>
      </c>
      <c r="E239">
        <v>-74.106860431100003</v>
      </c>
      <c r="F239" t="s">
        <v>517</v>
      </c>
      <c r="G239" t="s">
        <v>332</v>
      </c>
      <c r="H239" t="s">
        <v>272</v>
      </c>
      <c r="I239">
        <f t="shared" si="13"/>
        <v>1</v>
      </c>
      <c r="J239" t="str">
        <f t="shared" si="14"/>
        <v>&lt;p&gt;19th St in Barnegat Light Borough had 1 closures and  contamination advisories from 2005 to 2017.</v>
      </c>
      <c r="K239">
        <v>238</v>
      </c>
      <c r="L239" t="str">
        <f t="shared" si="15"/>
        <v>&lt;p&gt;&lt;strong&gt;238. 19th St&lt;/strong&gt;&lt;/p&gt;</v>
      </c>
      <c r="M239" t="str">
        <f t="shared" si="16"/>
        <v>&lt;p&gt;&lt;strong&gt;238. 19th St&lt;/strong&gt;&lt;/p&gt;&lt;p&gt;19th St in Barnegat Light Borough had 1 closures and  contamination advisories from 2005 to 2017.</v>
      </c>
    </row>
    <row r="240" spans="1:13" x14ac:dyDescent="0.2">
      <c r="A240">
        <v>1</v>
      </c>
      <c r="C240" t="s">
        <v>518</v>
      </c>
      <c r="D240">
        <v>39.739121030299998</v>
      </c>
      <c r="E240">
        <v>-74.114060712599994</v>
      </c>
      <c r="F240" t="s">
        <v>110</v>
      </c>
      <c r="G240" t="s">
        <v>332</v>
      </c>
      <c r="H240" t="s">
        <v>272</v>
      </c>
      <c r="I240">
        <f t="shared" si="13"/>
        <v>1</v>
      </c>
      <c r="J240" t="str">
        <f t="shared" si="14"/>
        <v>&lt;p&gt;30th St in Barnegat Light Borough had 1 closures and  contamination advisories from 2005 to 2017.</v>
      </c>
      <c r="K240">
        <v>239</v>
      </c>
      <c r="L240" t="str">
        <f t="shared" si="15"/>
        <v>&lt;p&gt;&lt;strong&gt;239. 30th St&lt;/strong&gt;&lt;/p&gt;</v>
      </c>
      <c r="M240" t="str">
        <f t="shared" si="16"/>
        <v>&lt;p&gt;&lt;strong&gt;239. 30th St&lt;/strong&gt;&lt;/p&gt;&lt;p&gt;30th St in Barnegat Light Borough had 1 closures and  contamination advisories from 2005 to 2017.</v>
      </c>
    </row>
    <row r="241" spans="1:13" x14ac:dyDescent="0.2">
      <c r="A241">
        <v>1</v>
      </c>
      <c r="C241" t="s">
        <v>519</v>
      </c>
      <c r="D241">
        <v>39.669414693199997</v>
      </c>
      <c r="E241">
        <v>-74.156826520899997</v>
      </c>
      <c r="F241" t="s">
        <v>520</v>
      </c>
      <c r="G241" t="s">
        <v>281</v>
      </c>
      <c r="H241" t="s">
        <v>272</v>
      </c>
      <c r="I241">
        <f t="shared" si="13"/>
        <v>1</v>
      </c>
      <c r="J241" t="str">
        <f t="shared" si="14"/>
        <v>&lt;p&gt;1005 LB Blvd in Long Beach Township had 1 closures and  contamination advisories from 2005 to 2017.</v>
      </c>
      <c r="K241">
        <v>240</v>
      </c>
      <c r="L241" t="str">
        <f t="shared" si="15"/>
        <v>&lt;p&gt;&lt;strong&gt;240. 1005 LB Blvd&lt;/strong&gt;&lt;/p&gt;</v>
      </c>
      <c r="M241" t="str">
        <f t="shared" si="16"/>
        <v>&lt;p&gt;&lt;strong&gt;240. 1005 LB Blvd&lt;/strong&gt;&lt;/p&gt;&lt;p&gt;1005 LB Blvd in Long Beach Township had 1 closures and  contamination advisories from 2005 to 2017.</v>
      </c>
    </row>
    <row r="242" spans="1:13" x14ac:dyDescent="0.2">
      <c r="A242">
        <v>1</v>
      </c>
      <c r="C242" t="s">
        <v>521</v>
      </c>
      <c r="D242">
        <v>39.672072513800003</v>
      </c>
      <c r="E242">
        <v>-74.155103442300003</v>
      </c>
      <c r="F242" t="s">
        <v>522</v>
      </c>
      <c r="G242" t="s">
        <v>281</v>
      </c>
      <c r="H242" t="s">
        <v>272</v>
      </c>
      <c r="I242">
        <f t="shared" si="13"/>
        <v>1</v>
      </c>
      <c r="J242" t="str">
        <f t="shared" si="14"/>
        <v>&lt;p&gt;1023 LB Blvd in Long Beach Township had 1 closures and  contamination advisories from 2005 to 2017.</v>
      </c>
      <c r="K242">
        <v>241</v>
      </c>
      <c r="L242" t="str">
        <f t="shared" si="15"/>
        <v>&lt;p&gt;&lt;strong&gt;241. 1023 LB Blvd&lt;/strong&gt;&lt;/p&gt;</v>
      </c>
      <c r="M242" t="str">
        <f t="shared" si="16"/>
        <v>&lt;p&gt;&lt;strong&gt;241. 1023 LB Blvd&lt;/strong&gt;&lt;/p&gt;&lt;p&gt;1023 LB Blvd in Long Beach Township had 1 closures and  contamination advisories from 2005 to 2017.</v>
      </c>
    </row>
    <row r="243" spans="1:13" x14ac:dyDescent="0.2">
      <c r="A243">
        <v>1</v>
      </c>
      <c r="C243" t="s">
        <v>523</v>
      </c>
      <c r="D243">
        <v>39.675444093999999</v>
      </c>
      <c r="E243">
        <v>-74.152580449300004</v>
      </c>
      <c r="F243" t="s">
        <v>524</v>
      </c>
      <c r="G243" t="s">
        <v>281</v>
      </c>
      <c r="H243" t="s">
        <v>272</v>
      </c>
      <c r="I243">
        <f t="shared" si="13"/>
        <v>1</v>
      </c>
      <c r="J243" t="str">
        <f t="shared" si="14"/>
        <v>&lt;p&gt;1049 LB Blvd in Long Beach Township had 1 closures and  contamination advisories from 2005 to 2017.</v>
      </c>
      <c r="K243">
        <v>242</v>
      </c>
      <c r="L243" t="str">
        <f t="shared" si="15"/>
        <v>&lt;p&gt;&lt;strong&gt;242. 1049 LB Blvd&lt;/strong&gt;&lt;/p&gt;</v>
      </c>
      <c r="M243" t="str">
        <f t="shared" si="16"/>
        <v>&lt;p&gt;&lt;strong&gt;242. 1049 LB Blvd&lt;/strong&gt;&lt;/p&gt;&lt;p&gt;1049 LB Blvd in Long Beach Township had 1 closures and  contamination advisories from 2005 to 2017.</v>
      </c>
    </row>
    <row r="244" spans="1:13" x14ac:dyDescent="0.2">
      <c r="A244">
        <v>1</v>
      </c>
      <c r="C244" t="s">
        <v>525</v>
      </c>
      <c r="D244">
        <v>39.6771784317</v>
      </c>
      <c r="E244">
        <v>-74.151304665400005</v>
      </c>
      <c r="F244" t="s">
        <v>526</v>
      </c>
      <c r="G244" t="s">
        <v>281</v>
      </c>
      <c r="H244" t="s">
        <v>272</v>
      </c>
      <c r="I244">
        <f t="shared" si="13"/>
        <v>1</v>
      </c>
      <c r="J244" t="str">
        <f t="shared" si="14"/>
        <v>&lt;p&gt;1065 LB Blvd in Long Beach Township had 1 closures and  contamination advisories from 2005 to 2017.</v>
      </c>
      <c r="K244">
        <v>243</v>
      </c>
      <c r="L244" t="str">
        <f t="shared" si="15"/>
        <v>&lt;p&gt;&lt;strong&gt;243. 1065 LB Blvd&lt;/strong&gt;&lt;/p&gt;</v>
      </c>
      <c r="M244" t="str">
        <f t="shared" si="16"/>
        <v>&lt;p&gt;&lt;strong&gt;243. 1065 LB Blvd&lt;/strong&gt;&lt;/p&gt;&lt;p&gt;1065 LB Blvd in Long Beach Township had 1 closures and  contamination advisories from 2005 to 2017.</v>
      </c>
    </row>
    <row r="245" spans="1:13" x14ac:dyDescent="0.2">
      <c r="A245">
        <v>1</v>
      </c>
      <c r="C245" t="s">
        <v>527</v>
      </c>
      <c r="D245">
        <v>39.679754223700002</v>
      </c>
      <c r="E245">
        <v>-74.149304322099994</v>
      </c>
      <c r="F245" t="s">
        <v>528</v>
      </c>
      <c r="G245" t="s">
        <v>281</v>
      </c>
      <c r="H245" t="s">
        <v>272</v>
      </c>
      <c r="I245">
        <f t="shared" si="13"/>
        <v>1</v>
      </c>
      <c r="J245" t="str">
        <f t="shared" si="14"/>
        <v>&lt;p&gt;1087 LB Blvd in Long Beach Township had 1 closures and  contamination advisories from 2005 to 2017.</v>
      </c>
      <c r="K245">
        <v>244</v>
      </c>
      <c r="L245" t="str">
        <f t="shared" si="15"/>
        <v>&lt;p&gt;&lt;strong&gt;244. 1087 LB Blvd&lt;/strong&gt;&lt;/p&gt;</v>
      </c>
      <c r="M245" t="str">
        <f t="shared" si="16"/>
        <v>&lt;p&gt;&lt;strong&gt;244. 1087 LB Blvd&lt;/strong&gt;&lt;/p&gt;&lt;p&gt;1087 LB Blvd in Long Beach Township had 1 closures and  contamination advisories from 2005 to 2017.</v>
      </c>
    </row>
    <row r="246" spans="1:13" x14ac:dyDescent="0.2">
      <c r="A246">
        <v>1</v>
      </c>
      <c r="C246" t="s">
        <v>529</v>
      </c>
      <c r="D246">
        <v>39.683437629300002</v>
      </c>
      <c r="E246">
        <v>-74.146563182999998</v>
      </c>
      <c r="F246" t="s">
        <v>530</v>
      </c>
      <c r="G246" t="s">
        <v>281</v>
      </c>
      <c r="H246" t="s">
        <v>272</v>
      </c>
      <c r="I246">
        <f t="shared" si="13"/>
        <v>1</v>
      </c>
      <c r="J246" t="str">
        <f t="shared" si="14"/>
        <v>&lt;p&gt;1119 LB Blvd in Long Beach Township had 1 closures and  contamination advisories from 2005 to 2017.</v>
      </c>
      <c r="K246">
        <v>245</v>
      </c>
      <c r="L246" t="str">
        <f t="shared" si="15"/>
        <v>&lt;p&gt;&lt;strong&gt;245. 1119 LB Blvd&lt;/strong&gt;&lt;/p&gt;</v>
      </c>
      <c r="M246" t="str">
        <f t="shared" si="16"/>
        <v>&lt;p&gt;&lt;strong&gt;245. 1119 LB Blvd&lt;/strong&gt;&lt;/p&gt;&lt;p&gt;1119 LB Blvd in Long Beach Township had 1 closures and  contamination advisories from 2005 to 2017.</v>
      </c>
    </row>
    <row r="247" spans="1:13" x14ac:dyDescent="0.2">
      <c r="A247">
        <v>1</v>
      </c>
      <c r="C247" t="s">
        <v>531</v>
      </c>
      <c r="D247">
        <v>39.724948272200002</v>
      </c>
      <c r="E247">
        <v>-74.122664108400002</v>
      </c>
      <c r="F247" t="s">
        <v>532</v>
      </c>
      <c r="G247" t="s">
        <v>281</v>
      </c>
      <c r="H247" t="s">
        <v>272</v>
      </c>
      <c r="I247">
        <f t="shared" si="13"/>
        <v>1</v>
      </c>
      <c r="J247" t="str">
        <f t="shared" si="14"/>
        <v>&lt;p&gt;85 LB Blvd in Long Beach Township had 1 closures and  contamination advisories from 2005 to 2017.</v>
      </c>
      <c r="K247">
        <v>246</v>
      </c>
      <c r="L247" t="str">
        <f t="shared" si="15"/>
        <v>&lt;p&gt;&lt;strong&gt;246. 85 LB Blvd&lt;/strong&gt;&lt;/p&gt;</v>
      </c>
      <c r="M247" t="str">
        <f t="shared" si="16"/>
        <v>&lt;p&gt;&lt;strong&gt;246. 85 LB Blvd&lt;/strong&gt;&lt;/p&gt;&lt;p&gt;85 LB Blvd in Long Beach Township had 1 closures and  contamination advisories from 2005 to 2017.</v>
      </c>
    </row>
    <row r="248" spans="1:13" x14ac:dyDescent="0.2">
      <c r="A248">
        <v>1</v>
      </c>
      <c r="C248" t="s">
        <v>533</v>
      </c>
      <c r="D248">
        <v>39.7271113519</v>
      </c>
      <c r="E248">
        <v>-74.121493520900003</v>
      </c>
      <c r="F248" t="s">
        <v>534</v>
      </c>
      <c r="G248" t="s">
        <v>281</v>
      </c>
      <c r="H248" t="s">
        <v>272</v>
      </c>
      <c r="I248">
        <f t="shared" si="13"/>
        <v>1</v>
      </c>
      <c r="J248" t="str">
        <f t="shared" si="14"/>
        <v>&lt;p&gt;199 LB Blvd in Long Beach Township had 1 closures and  contamination advisories from 2005 to 2017.</v>
      </c>
      <c r="K248">
        <v>247</v>
      </c>
      <c r="L248" t="str">
        <f t="shared" si="15"/>
        <v>&lt;p&gt;&lt;strong&gt;247. 199 LB Blvd&lt;/strong&gt;&lt;/p&gt;</v>
      </c>
      <c r="M248" t="str">
        <f t="shared" si="16"/>
        <v>&lt;p&gt;&lt;strong&gt;247. 199 LB Blvd&lt;/strong&gt;&lt;/p&gt;&lt;p&gt;199 LB Blvd in Long Beach Township had 1 closures and  contamination advisories from 2005 to 2017.</v>
      </c>
    </row>
    <row r="249" spans="1:13" x14ac:dyDescent="0.2">
      <c r="A249">
        <v>1</v>
      </c>
      <c r="C249" t="s">
        <v>535</v>
      </c>
      <c r="D249">
        <v>39.606074813799999</v>
      </c>
      <c r="E249">
        <v>-74.203761721500001</v>
      </c>
      <c r="F249" t="s">
        <v>430</v>
      </c>
      <c r="G249" t="s">
        <v>281</v>
      </c>
      <c r="H249" t="s">
        <v>272</v>
      </c>
      <c r="I249">
        <f t="shared" si="13"/>
        <v>1</v>
      </c>
      <c r="J249" t="str">
        <f t="shared" si="14"/>
        <v>&lt;p&gt;86th St in Long Beach Township had 1 closures and  contamination advisories from 2005 to 2017.</v>
      </c>
      <c r="K249">
        <v>248</v>
      </c>
      <c r="L249" t="str">
        <f t="shared" si="15"/>
        <v>&lt;p&gt;&lt;strong&gt;248. 86th St&lt;/strong&gt;&lt;/p&gt;</v>
      </c>
      <c r="M249" t="str">
        <f t="shared" si="16"/>
        <v>&lt;p&gt;&lt;strong&gt;248. 86th St&lt;/strong&gt;&lt;/p&gt;&lt;p&gt;86th St in Long Beach Township had 1 closures and  contamination advisories from 2005 to 2017.</v>
      </c>
    </row>
    <row r="250" spans="1:13" x14ac:dyDescent="0.2">
      <c r="A250">
        <v>1</v>
      </c>
      <c r="C250" t="s">
        <v>536</v>
      </c>
      <c r="D250">
        <v>39.588489482900002</v>
      </c>
      <c r="E250">
        <v>-74.216836707599995</v>
      </c>
      <c r="F250" t="s">
        <v>537</v>
      </c>
      <c r="G250" t="s">
        <v>281</v>
      </c>
      <c r="H250" t="s">
        <v>272</v>
      </c>
      <c r="I250">
        <f t="shared" si="13"/>
        <v>1</v>
      </c>
      <c r="J250" t="str">
        <f t="shared" si="14"/>
        <v>&lt;p&gt;Ramapo Ave in Long Beach Township had 1 closures and  contamination advisories from 2005 to 2017.</v>
      </c>
      <c r="K250">
        <v>249</v>
      </c>
      <c r="L250" t="str">
        <f t="shared" si="15"/>
        <v>&lt;p&gt;&lt;strong&gt;249. Ramapo Ave&lt;/strong&gt;&lt;/p&gt;</v>
      </c>
      <c r="M250" t="str">
        <f t="shared" si="16"/>
        <v>&lt;p&gt;&lt;strong&gt;249. Ramapo Ave&lt;/strong&gt;&lt;/p&gt;&lt;p&gt;Ramapo Ave in Long Beach Township had 1 closures and  contamination advisories from 2005 to 2017.</v>
      </c>
    </row>
    <row r="251" spans="1:13" x14ac:dyDescent="0.2">
      <c r="A251">
        <v>1</v>
      </c>
      <c r="C251" t="s">
        <v>538</v>
      </c>
      <c r="D251">
        <v>39.561610653899997</v>
      </c>
      <c r="E251">
        <v>-74.2351606995</v>
      </c>
      <c r="F251" t="s">
        <v>539</v>
      </c>
      <c r="G251" t="s">
        <v>356</v>
      </c>
      <c r="H251" t="s">
        <v>272</v>
      </c>
      <c r="I251">
        <f t="shared" si="13"/>
        <v>1</v>
      </c>
      <c r="J251" t="str">
        <f t="shared" si="14"/>
        <v>&lt;p&gt;Center St in Beach Haven Borough had 1 closures and  contamination advisories from 2005 to 2017.</v>
      </c>
      <c r="K251">
        <v>250</v>
      </c>
      <c r="L251" t="str">
        <f t="shared" si="15"/>
        <v>&lt;p&gt;&lt;strong&gt;250. Center St&lt;/strong&gt;&lt;/p&gt;</v>
      </c>
      <c r="M251" t="str">
        <f t="shared" si="16"/>
        <v>&lt;p&gt;&lt;strong&gt;250. Center St&lt;/strong&gt;&lt;/p&gt;&lt;p&gt;Center St in Beach Haven Borough had 1 closures and  contamination advisories from 2005 to 2017.</v>
      </c>
    </row>
    <row r="252" spans="1:13" x14ac:dyDescent="0.2">
      <c r="A252">
        <v>1</v>
      </c>
      <c r="C252" t="s">
        <v>540</v>
      </c>
      <c r="D252">
        <v>39.594911116600002</v>
      </c>
      <c r="E252">
        <v>-74.212130654500001</v>
      </c>
      <c r="F252" t="s">
        <v>541</v>
      </c>
      <c r="G252" t="s">
        <v>281</v>
      </c>
      <c r="H252" t="s">
        <v>272</v>
      </c>
      <c r="I252">
        <f t="shared" si="13"/>
        <v>1</v>
      </c>
      <c r="J252" t="str">
        <f t="shared" si="14"/>
        <v>&lt;p&gt;110th St in Long Beach Township had 1 closures and  contamination advisories from 2005 to 2017.</v>
      </c>
      <c r="K252">
        <v>251</v>
      </c>
      <c r="L252" t="str">
        <f t="shared" si="15"/>
        <v>&lt;p&gt;&lt;strong&gt;251. 110th St&lt;/strong&gt;&lt;/p&gt;</v>
      </c>
      <c r="M252" t="str">
        <f t="shared" si="16"/>
        <v>&lt;p&gt;&lt;strong&gt;251. 110th St&lt;/strong&gt;&lt;/p&gt;&lt;p&gt;110th St in Long Beach Township had 1 closures and  contamination advisories from 2005 to 2017.</v>
      </c>
    </row>
  </sheetData>
  <sortState ref="A2:I252">
    <sortCondition descending="1" ref="I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D20" sqref="D20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542</v>
      </c>
      <c r="K1" t="s">
        <v>543</v>
      </c>
      <c r="L1" t="s">
        <v>544</v>
      </c>
      <c r="M1" t="s">
        <v>545</v>
      </c>
    </row>
    <row r="2" spans="1:13" x14ac:dyDescent="0.2">
      <c r="A2">
        <v>8</v>
      </c>
      <c r="B2">
        <v>3</v>
      </c>
      <c r="C2" t="s">
        <v>159</v>
      </c>
      <c r="D2">
        <v>40.178572830900002</v>
      </c>
      <c r="E2">
        <v>-74.033702888700006</v>
      </c>
      <c r="F2" t="s">
        <v>160</v>
      </c>
      <c r="G2" t="s">
        <v>161</v>
      </c>
      <c r="H2" t="s">
        <v>162</v>
      </c>
      <c r="I2">
        <f>SUM(A2:B2)</f>
        <v>11</v>
      </c>
      <c r="J2" t="str">
        <f>"&lt;p&gt;"&amp;F2&amp;" in "&amp;G2&amp;" had "&amp;A2&amp;" closures and "&amp;B2&amp;" contamination advisories from 2005 to 2017, all for elevated bacterial levels, except one for a chemical oil spill.&lt;/p&gt;"</f>
        <v>&lt;p&gt;L Street Beach in Belmar Borough had 8 closures and 3 contamination advisories from 2005 to 2017, all for elevated bacterial levels, except one for a chemical oil spill.&lt;/p&gt;</v>
      </c>
      <c r="K2">
        <v>10</v>
      </c>
      <c r="L2" t="str">
        <f>"&lt;p&gt;&lt;strong&gt;"&amp;K2&amp;". "&amp;F2&amp;"&lt;/strong&gt;&lt;/p&gt;"</f>
        <v>&lt;p&gt;&lt;strong&gt;10. L Street Beach&lt;/strong&gt;&lt;/p&gt;</v>
      </c>
      <c r="M2" t="str">
        <f>L2&amp;J2</f>
        <v>&lt;p&gt;&lt;strong&gt;10. L Street Beach&lt;/strong&gt;&lt;/p&gt;&lt;p&gt;L Street Beach in Belmar Borough had 8 closures and 3 contamination advisories from 2005 to 2017, all for elevated bacterial levels, except one for a chemical oil spill.&lt;/p&gt;</v>
      </c>
    </row>
    <row r="3" spans="1:13" x14ac:dyDescent="0.2">
      <c r="A3">
        <v>2</v>
      </c>
      <c r="B3">
        <v>10</v>
      </c>
      <c r="C3" t="s">
        <v>297</v>
      </c>
      <c r="D3">
        <v>39.942451706500002</v>
      </c>
      <c r="E3">
        <v>-74.133601092299998</v>
      </c>
      <c r="F3" t="s">
        <v>298</v>
      </c>
      <c r="G3" t="s">
        <v>299</v>
      </c>
      <c r="H3" t="s">
        <v>272</v>
      </c>
      <c r="I3">
        <f>SUM(A3:B3)</f>
        <v>12</v>
      </c>
      <c r="J3" t="str">
        <f>"&lt;p&gt;"&amp;F3&amp;" in "&amp;G3&amp;" had "&amp;A3&amp;" closures and "&amp;B3&amp;" contamination advisories from 2005 to 2017, all for elevated bacterial levels.&lt;/p&gt;"</f>
        <v>&lt;p&gt;Summit in Island Heights Borough had 2 closures and 10 contamination advisories from 2005 to 2017, all for elevated bacterial levels.&lt;/p&gt;</v>
      </c>
      <c r="K3">
        <v>9</v>
      </c>
      <c r="L3" t="str">
        <f>"&lt;p&gt;&lt;strong&gt;"&amp;K3&amp;". "&amp;F3&amp;"&lt;/strong&gt;&lt;/p&gt;"</f>
        <v>&lt;p&gt;&lt;strong&gt;9. Summit&lt;/strong&gt;&lt;/p&gt;</v>
      </c>
      <c r="M3" t="str">
        <f>L3&amp;J3</f>
        <v>&lt;p&gt;&lt;strong&gt;9. Summit&lt;/strong&gt;&lt;/p&gt;&lt;p&gt;Summit in Island Heights Borough had 2 closures and 10 contamination advisories from 2005 to 2017, all for elevated bacterial levels.&lt;/p&gt;</v>
      </c>
    </row>
    <row r="4" spans="1:13" x14ac:dyDescent="0.2">
      <c r="A4">
        <v>7</v>
      </c>
      <c r="B4">
        <v>5</v>
      </c>
      <c r="C4" t="s">
        <v>237</v>
      </c>
      <c r="D4">
        <v>40.138687746800002</v>
      </c>
      <c r="E4">
        <v>-74.025087906400003</v>
      </c>
      <c r="F4" t="s">
        <v>238</v>
      </c>
      <c r="G4" t="s">
        <v>233</v>
      </c>
      <c r="H4" t="s">
        <v>162</v>
      </c>
      <c r="I4">
        <f>SUM(A4:B4)</f>
        <v>12</v>
      </c>
      <c r="J4" t="str">
        <f>"&lt;p&gt;"&amp;F4&amp;" in "&amp;G4&amp;" had "&amp;A4&amp;" closures and "&amp;B4&amp;" contamination advisories from 2005 to 2017, all for elevated bacterial levels.&lt;/p&gt;"</f>
        <v>&lt;p&gt;Brown Ave S in Spring Lake Borough had 7 closures and 5 contamination advisories from 2005 to 2017, all for elevated bacterial levels.&lt;/p&gt;</v>
      </c>
      <c r="K4">
        <v>8</v>
      </c>
      <c r="L4" t="str">
        <f>"&lt;p&gt;&lt;strong&gt;"&amp;K4&amp;". "&amp;F4&amp;"&lt;/strong&gt;&lt;/p&gt;"</f>
        <v>&lt;p&gt;&lt;strong&gt;8. Brown Ave S&lt;/strong&gt;&lt;/p&gt;</v>
      </c>
      <c r="M4" t="str">
        <f>L4&amp;J4</f>
        <v>&lt;p&gt;&lt;strong&gt;8. Brown Ave S&lt;/strong&gt;&lt;/p&gt;&lt;p&gt;Brown Ave S in Spring Lake Borough had 7 closures and 5 contamination advisories from 2005 to 2017, all for elevated bacterial levels.&lt;/p&gt;</v>
      </c>
    </row>
    <row r="5" spans="1:13" x14ac:dyDescent="0.2">
      <c r="A5">
        <v>6</v>
      </c>
      <c r="B5">
        <v>7</v>
      </c>
      <c r="C5" t="s">
        <v>273</v>
      </c>
      <c r="D5">
        <v>39.945541045500001</v>
      </c>
      <c r="E5">
        <v>-74.079857168299995</v>
      </c>
      <c r="F5" t="s">
        <v>274</v>
      </c>
      <c r="G5" t="s">
        <v>275</v>
      </c>
      <c r="H5" t="s">
        <v>272</v>
      </c>
      <c r="I5">
        <f>SUM(A5:B5)</f>
        <v>13</v>
      </c>
      <c r="J5" t="str">
        <f>"&lt;p&gt;"&amp;F5&amp;" in "&amp;G5&amp;" had "&amp;A5&amp;" closures and "&amp;B5&amp;" contamination advisories from 2005 to 2017, all for elevated bacterial levels.&lt;/p&gt;"</f>
        <v>&lt;p&gt;Hancock in Seaside Heights Borough had 6 closures and 7 contamination advisories from 2005 to 2017, all for elevated bacterial levels.&lt;/p&gt;</v>
      </c>
      <c r="K5">
        <v>7</v>
      </c>
      <c r="L5" t="str">
        <f>"&lt;p&gt;&lt;strong&gt;"&amp;K5&amp;". "&amp;F5&amp;"&lt;/strong&gt;&lt;/p&gt;"</f>
        <v>&lt;p&gt;&lt;strong&gt;7. Hancock&lt;/strong&gt;&lt;/p&gt;</v>
      </c>
      <c r="M5" t="str">
        <f>L5&amp;J5</f>
        <v>&lt;p&gt;&lt;strong&gt;7. Hancock&lt;/strong&gt;&lt;/p&gt;&lt;p&gt;Hancock in Seaside Heights Borough had 6 closures and 7 contamination advisories from 2005 to 2017, all for elevated bacterial levels.&lt;/p&gt;</v>
      </c>
    </row>
    <row r="6" spans="1:13" x14ac:dyDescent="0.2">
      <c r="A6">
        <v>3</v>
      </c>
      <c r="B6">
        <v>12</v>
      </c>
      <c r="C6" t="s">
        <v>330</v>
      </c>
      <c r="D6">
        <v>39.7453063767</v>
      </c>
      <c r="E6">
        <v>-74.117924658000007</v>
      </c>
      <c r="F6" t="s">
        <v>331</v>
      </c>
      <c r="G6" t="s">
        <v>332</v>
      </c>
      <c r="H6" t="s">
        <v>272</v>
      </c>
      <c r="I6">
        <f>SUM(A6:B6)</f>
        <v>15</v>
      </c>
      <c r="J6" t="str">
        <f>"&lt;p&gt;"&amp;F6&amp;" in "&amp;G6&amp;" had "&amp;A6&amp;" closures and "&amp;B6&amp;" contamination advisories from 2005 to 2017, all for elevated bacterial levels.&lt;/p&gt;"</f>
        <v>&lt;p&gt;25th St Bay Front in Barnegat Light Borough had 3 closures and 12 contamination advisories from 2005 to 2017, all for elevated bacterial levels.&lt;/p&gt;</v>
      </c>
      <c r="K6">
        <v>6</v>
      </c>
      <c r="L6" t="str">
        <f>"&lt;p&gt;&lt;strong&gt;"&amp;K6&amp;". "&amp;F6&amp;"&lt;/strong&gt;&lt;/p&gt;"</f>
        <v>&lt;p&gt;&lt;strong&gt;6. 25th St Bay Front&lt;/strong&gt;&lt;/p&gt;</v>
      </c>
      <c r="M6" t="str">
        <f>L6&amp;J6</f>
        <v>&lt;p&gt;&lt;strong&gt;6. 25th St Bay Front&lt;/strong&gt;&lt;/p&gt;&lt;p&gt;25th St Bay Front in Barnegat Light Borough had 3 closures and 12 contamination advisories from 2005 to 2017, all for elevated bacterial levels.&lt;/p&gt;</v>
      </c>
    </row>
    <row r="7" spans="1:13" x14ac:dyDescent="0.2">
      <c r="A7">
        <v>10</v>
      </c>
      <c r="B7">
        <v>5</v>
      </c>
      <c r="C7" t="s">
        <v>290</v>
      </c>
      <c r="D7">
        <v>40.088777760200003</v>
      </c>
      <c r="E7">
        <v>-74.072995553499993</v>
      </c>
      <c r="F7" t="s">
        <v>291</v>
      </c>
      <c r="G7" t="s">
        <v>289</v>
      </c>
      <c r="H7" t="s">
        <v>272</v>
      </c>
      <c r="I7">
        <f>SUM(A7:B7)</f>
        <v>15</v>
      </c>
      <c r="J7" t="str">
        <f>"&lt;p&gt;"&amp;F7&amp;" in "&amp;G7&amp;" had "&amp;A7&amp;" closures and "&amp;B7&amp;" contamination advisories from 2005 to 2017, all for elevated bacterial levels.&lt;/p&gt;"</f>
        <v>&lt;p&gt;River in Point Pleasant Borough had 10 closures and 5 contamination advisories from 2005 to 2017, all for elevated bacterial levels.&lt;/p&gt;</v>
      </c>
      <c r="K7">
        <v>5</v>
      </c>
      <c r="L7" t="str">
        <f>"&lt;p&gt;&lt;strong&gt;"&amp;K7&amp;". "&amp;F7&amp;"&lt;/strong&gt;&lt;/p&gt;"</f>
        <v>&lt;p&gt;&lt;strong&gt;5. River&lt;/strong&gt;&lt;/p&gt;</v>
      </c>
      <c r="M7" t="str">
        <f>L7&amp;J7</f>
        <v>&lt;p&gt;&lt;strong&gt;5. River&lt;/strong&gt;&lt;/p&gt;&lt;p&gt;River in Point Pleasant Borough had 10 closures and 5 contamination advisories from 2005 to 2017, all for elevated bacterial levels.&lt;/p&gt;</v>
      </c>
    </row>
    <row r="8" spans="1:13" x14ac:dyDescent="0.2">
      <c r="A8">
        <v>11</v>
      </c>
      <c r="B8">
        <v>6</v>
      </c>
      <c r="C8" t="s">
        <v>287</v>
      </c>
      <c r="D8">
        <v>40.088713687599999</v>
      </c>
      <c r="E8">
        <v>-74.071297227299993</v>
      </c>
      <c r="F8" t="s">
        <v>288</v>
      </c>
      <c r="G8" t="s">
        <v>289</v>
      </c>
      <c r="H8" t="s">
        <v>272</v>
      </c>
      <c r="I8">
        <f>SUM(A8:B8)</f>
        <v>17</v>
      </c>
      <c r="J8" t="str">
        <f>"&lt;p&gt;"&amp;F8&amp;" in "&amp;G8&amp;" had "&amp;A8&amp;" closures and "&amp;B8&amp;" contamination advisories from 2005 to 2017, all for elevated bacterial levels.&lt;/p&gt;"</f>
        <v>&lt;p&gt;Maxon in Point Pleasant Borough had 11 closures and 6 contamination advisories from 2005 to 2017, all for elevated bacterial levels.&lt;/p&gt;</v>
      </c>
      <c r="K8">
        <v>4</v>
      </c>
      <c r="L8" t="str">
        <f>"&lt;p&gt;&lt;strong&gt;"&amp;K8&amp;". "&amp;F8&amp;"&lt;/strong&gt;&lt;/p&gt;"</f>
        <v>&lt;p&gt;&lt;strong&gt;4. Maxon&lt;/strong&gt;&lt;/p&gt;</v>
      </c>
      <c r="M8" t="str">
        <f>L8&amp;J8</f>
        <v>&lt;p&gt;&lt;strong&gt;4. Maxon&lt;/strong&gt;&lt;/p&gt;&lt;p&gt;Maxon in Point Pleasant Borough had 11 closures and 6 contamination advisories from 2005 to 2017, all for elevated bacterial levels.&lt;/p&gt;</v>
      </c>
    </row>
    <row r="9" spans="1:13" x14ac:dyDescent="0.2">
      <c r="A9">
        <v>17</v>
      </c>
      <c r="B9">
        <v>14</v>
      </c>
      <c r="C9" t="s">
        <v>306</v>
      </c>
      <c r="D9">
        <v>39.940945163800002</v>
      </c>
      <c r="E9">
        <v>-74.169719357000005</v>
      </c>
      <c r="F9" t="s">
        <v>307</v>
      </c>
      <c r="G9" t="s">
        <v>305</v>
      </c>
      <c r="H9" t="s">
        <v>272</v>
      </c>
      <c r="I9">
        <f>SUM(A9:B9)</f>
        <v>31</v>
      </c>
      <c r="J9" t="str">
        <f>"&lt;p&gt;"&amp;F9&amp;" in "&amp;G9&amp;" had "&amp;A9&amp;" closures and "&amp;B9&amp;" contamination advisories from 2005 to 2017, all for elevated bacterial levels.&lt;/p&gt;"</f>
        <v>&lt;p&gt;West Beach Avon Rd in Pine Beach Borough had 17 closures and 14 contamination advisories from 2005 to 2017, all for elevated bacterial levels.&lt;/p&gt;</v>
      </c>
      <c r="K9">
        <v>3</v>
      </c>
      <c r="L9" t="str">
        <f>"&lt;p&gt;&lt;strong&gt;"&amp;K9&amp;". "&amp;F9&amp;"&lt;/strong&gt;&lt;/p&gt;"</f>
        <v>&lt;p&gt;&lt;strong&gt;3. West Beach Avon Rd&lt;/strong&gt;&lt;/p&gt;</v>
      </c>
      <c r="M9" t="str">
        <f>L9&amp;J9</f>
        <v>&lt;p&gt;&lt;strong&gt;3. West Beach Avon Rd&lt;/strong&gt;&lt;/p&gt;&lt;p&gt;West Beach Avon Rd in Pine Beach Borough had 17 closures and 14 contamination advisories from 2005 to 2017, all for elevated bacterial levels.&lt;/p&gt;</v>
      </c>
    </row>
    <row r="10" spans="1:13" x14ac:dyDescent="0.2">
      <c r="A10">
        <v>22</v>
      </c>
      <c r="B10">
        <v>19</v>
      </c>
      <c r="C10" t="s">
        <v>284</v>
      </c>
      <c r="D10">
        <v>40.056394506099998</v>
      </c>
      <c r="E10">
        <v>-74.111654716700002</v>
      </c>
      <c r="F10" t="s">
        <v>285</v>
      </c>
      <c r="G10" t="s">
        <v>286</v>
      </c>
      <c r="H10" t="s">
        <v>272</v>
      </c>
      <c r="I10">
        <f>SUM(A10:B10)</f>
        <v>41</v>
      </c>
      <c r="J10" t="str">
        <f>"&lt;p&gt;"&amp;F10&amp;" in "&amp;G10&amp;" had "&amp;A10&amp;" closures and "&amp;B10&amp;" contamination advisories from 2005 to 2017, all for elevated bacterial levels, except one for sewage.&lt;/p&gt;"</f>
        <v>&lt;p&gt;Windward Beach in Brick Township had 22 closures and 19 contamination advisories from 2005 to 2017, all for elevated bacterial levels, except one for sewage.&lt;/p&gt;</v>
      </c>
      <c r="K10">
        <v>2</v>
      </c>
      <c r="L10" t="str">
        <f>"&lt;p&gt;&lt;strong&gt;"&amp;K10&amp;". "&amp;F10&amp;"&lt;/strong&gt;&lt;/p&gt;"</f>
        <v>&lt;p&gt;&lt;strong&gt;2. Windward Beach&lt;/strong&gt;&lt;/p&gt;</v>
      </c>
      <c r="M10" t="str">
        <f>L10&amp;J10</f>
        <v>&lt;p&gt;&lt;strong&gt;2. Windward Beach&lt;/strong&gt;&lt;/p&gt;&lt;p&gt;Windward Beach in Brick Township had 22 closures and 19 contamination advisories from 2005 to 2017, all for elevated bacterial levels, except one for sewage.&lt;/p&gt;</v>
      </c>
    </row>
    <row r="11" spans="1:13" x14ac:dyDescent="0.2">
      <c r="A11">
        <v>47</v>
      </c>
      <c r="B11">
        <v>24</v>
      </c>
      <c r="C11" t="s">
        <v>300</v>
      </c>
      <c r="D11">
        <v>39.942859058000003</v>
      </c>
      <c r="E11">
        <v>-74.184814960899999</v>
      </c>
      <c r="F11" t="s">
        <v>301</v>
      </c>
      <c r="G11" t="s">
        <v>302</v>
      </c>
      <c r="H11" t="s">
        <v>272</v>
      </c>
      <c r="I11">
        <f>SUM(A11:B11)</f>
        <v>71</v>
      </c>
      <c r="J11" t="str">
        <f>"&lt;p&gt;"&amp;F11&amp;" in "&amp;G11&amp;" had "&amp;A11&amp;" closures and "&amp;B11&amp;" contamination advisories from 2005 to 2017, all for elevated bacterial levels.&lt;/p&gt;"</f>
        <v>&lt;p&gt;Beachwood Beach West in Beachwood Borough had 47 closures and 24 contamination advisories from 2005 to 2017, all for elevated bacterial levels.&lt;/p&gt;</v>
      </c>
      <c r="K11">
        <v>1</v>
      </c>
      <c r="L11" t="str">
        <f>"&lt;p&gt;&lt;strong&gt;"&amp;K11&amp;". "&amp;F11&amp;"&lt;/strong&gt;&lt;/p&gt;"</f>
        <v>&lt;p&gt;&lt;strong&gt;1. Beachwood Beach West&lt;/strong&gt;&lt;/p&gt;</v>
      </c>
      <c r="M11" t="str">
        <f>L11&amp;J11</f>
        <v>&lt;p&gt;&lt;strong&gt;1. Beachwood Beach West&lt;/strong&gt;&lt;/p&gt;&lt;p&gt;Beachwood Beach West in Beachwood Borough had 47 closures and 24 contamination advisories from 2005 to 2017, all for elevated bacterial levels.&lt;/p&gt;</v>
      </c>
    </row>
  </sheetData>
  <sortState ref="A2:M11">
    <sortCondition descending="1" ref="K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total_closures_geolocated</vt:lpstr>
      <vt:lpstr>Top_ten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2017-09-25T17:52:00Z</dcterms:created>
  <dcterms:modified xsi:type="dcterms:W3CDTF">2017-09-25T20:09:33Z</dcterms:modified>
</cp:coreProperties>
</file>