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e\Downloads\"/>
    </mc:Choice>
  </mc:AlternateContent>
  <xr:revisionPtr revIDLastSave="0" documentId="13_ncr:1_{FBC893C7-75B4-44ED-B7FA-4ED0A02BD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tes" sheetId="2" r:id="rId1"/>
    <sheet name="Fiche de Paie" sheetId="1" r:id="rId2"/>
  </sheets>
  <definedNames>
    <definedName name="_xlnm.Print_Area" localSheetId="1">'Fiche de Paie'!$B$1:$I$51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F30" i="1"/>
  <c r="H34" i="1"/>
  <c r="D14" i="1" l="1"/>
  <c r="D16" i="1" s="1"/>
  <c r="E34" i="1" s="1"/>
  <c r="D15" i="1"/>
  <c r="F34" i="1"/>
  <c r="E30" i="1" l="1"/>
  <c r="G30" i="1" s="1"/>
  <c r="E27" i="1"/>
  <c r="I27" i="1" s="1"/>
  <c r="G42" i="1"/>
  <c r="E31" i="1"/>
  <c r="I31" i="1" s="1"/>
  <c r="E29" i="1"/>
  <c r="G29" i="1" s="1"/>
  <c r="E24" i="1"/>
  <c r="I24" i="1" s="1"/>
  <c r="E32" i="1"/>
  <c r="I32" i="1" s="1"/>
  <c r="E28" i="1"/>
  <c r="I28" i="1" s="1"/>
  <c r="E25" i="1"/>
  <c r="G25" i="1" s="1"/>
  <c r="I34" i="1" l="1"/>
  <c r="G37" i="1" s="1"/>
  <c r="G24" i="1"/>
  <c r="G27" i="1"/>
  <c r="G28" i="1"/>
  <c r="G34" i="1" l="1"/>
  <c r="G43" i="1"/>
  <c r="G44" i="1" s="1"/>
  <c r="G46" i="1" s="1"/>
  <c r="G36" i="1" l="1"/>
  <c r="G38" i="1"/>
</calcChain>
</file>

<file path=xl/sharedStrings.xml><?xml version="1.0" encoding="utf-8"?>
<sst xmlns="http://schemas.openxmlformats.org/spreadsheetml/2006/main" count="92" uniqueCount="83">
  <si>
    <t>Association loi 1901, affiliée à la CNJE</t>
  </si>
  <si>
    <t xml:space="preserve">NOM : </t>
  </si>
  <si>
    <t>PRENOM :</t>
  </si>
  <si>
    <t xml:space="preserve">ADRESSE : </t>
  </si>
  <si>
    <t>N° SS :</t>
  </si>
  <si>
    <t>COTISATIONS</t>
  </si>
  <si>
    <t>BASE</t>
  </si>
  <si>
    <t>TAUX</t>
  </si>
  <si>
    <t>MONTANT</t>
  </si>
  <si>
    <t>Note (2)</t>
  </si>
  <si>
    <t>Accident du travail</t>
  </si>
  <si>
    <t>Note (1)</t>
  </si>
  <si>
    <t>Note (3)</t>
  </si>
  <si>
    <t>CE DOCUMENT EST A CONSERVER SANS LIMITATION DE DUREE PAR SON BENEFICIAIRE</t>
  </si>
  <si>
    <t xml:space="preserve">                 </t>
  </si>
  <si>
    <t>Adresse</t>
  </si>
  <si>
    <t>Ecole/Université</t>
  </si>
  <si>
    <t>CP Ville</t>
  </si>
  <si>
    <t>Numéro A.P.E. :</t>
  </si>
  <si>
    <t xml:space="preserve">Numéro SIRET : </t>
  </si>
  <si>
    <t>Les cellules</t>
  </si>
  <si>
    <t xml:space="preserve">en jaune </t>
  </si>
  <si>
    <t>doivent être remplies par la Junior.</t>
  </si>
  <si>
    <t>Note (4)</t>
  </si>
  <si>
    <t>Payé par</t>
  </si>
  <si>
    <t>Date</t>
  </si>
  <si>
    <t>Note (5)</t>
  </si>
  <si>
    <t>CP VILLE :</t>
  </si>
  <si>
    <t>N° de chèque ou d'ordre de virement + date</t>
  </si>
  <si>
    <t>Nom de la Junior</t>
  </si>
  <si>
    <t>Rémunération brute</t>
  </si>
  <si>
    <t>Part Junior</t>
  </si>
  <si>
    <t>Ce Taux varie en fonction des régions et du code type de risque de votre Junior. Se reporter au document de la CARSAT (ex CRAM) ou à votre déclaration URSSAF. Le taux est disponible également votre portail personnel des URSSAF.</t>
  </si>
  <si>
    <t>FNAL / FNAL Supplémentaire et Versement Transport</t>
  </si>
  <si>
    <t>ET CONTRIBUTION SOCIALES</t>
  </si>
  <si>
    <t>AUTRES CONTRIBUTIONS DUES PAR LA JUNIOR</t>
  </si>
  <si>
    <t>Autres contributions dues par la Junior</t>
  </si>
  <si>
    <t xml:space="preserve">La rubrique "Autres contributions dues par la Junior" regroupe les cotisations sociales part Junior suivantes :
</t>
  </si>
  <si>
    <t>&gt; Contribution Solidarité Autonomie (0,30%)</t>
  </si>
  <si>
    <t xml:space="preserve">&gt; Fonds National d'Aide au Logement (0,10%)
 </t>
  </si>
  <si>
    <t>&gt; Cotisation de base au titre de la pénibilité (0%)</t>
  </si>
  <si>
    <t>ACCIDENTS DU TRAVAIL-MALADIES PROFESSIONNELLES</t>
  </si>
  <si>
    <t>SANTE</t>
  </si>
  <si>
    <t>RETRAITE</t>
  </si>
  <si>
    <t>FAMILLE</t>
  </si>
  <si>
    <t>Sécurité sociale - Maladie Maternité Invalidité Décès</t>
  </si>
  <si>
    <r>
      <t xml:space="preserve">Sécurité sociale plafonnée </t>
    </r>
    <r>
      <rPr>
        <sz val="10"/>
        <rFont val="Arial"/>
        <family val="2"/>
      </rPr>
      <t>TA</t>
    </r>
  </si>
  <si>
    <t>Sécurité sociale déplafonnée</t>
  </si>
  <si>
    <t>Exception : Ce taux est différent si la Junior est dans le Bas Rhin, Haut Rhin ou Moselle.</t>
  </si>
  <si>
    <t>CSG déductible de l'impôt sur le revenu</t>
  </si>
  <si>
    <t>MONTANT NET PAYE EN EUROS</t>
  </si>
  <si>
    <t>Allègement de cotisations Junior</t>
  </si>
  <si>
    <t>Le taux et le montant part étudiant doivent être supprimés et ne pas apparaître car ils sont respectivement à 0% et 0€ (sauf en Alsace-Moselle).</t>
  </si>
  <si>
    <r>
      <t xml:space="preserve">Attention : dans les départements du Bas Rhin, Haut Rhin et Moselle, le taux de la cotisation salariale d'assurance maladie supporte un supplément de 1,50%, ce qui porte au total le taux à 1,50 %. </t>
    </r>
    <r>
      <rPr>
        <b/>
        <sz val="8"/>
        <color indexed="60"/>
        <rFont val="Verdana"/>
        <family val="2"/>
      </rPr>
      <t>Le taux et le montant par étudiant doivent donc apparaître sur le Bulletin de Versement.</t>
    </r>
  </si>
  <si>
    <r>
      <t xml:space="preserve">Montant net imposable </t>
    </r>
    <r>
      <rPr>
        <b/>
        <sz val="8"/>
        <rFont val="Arial"/>
        <family val="2"/>
      </rPr>
      <t>(net + CSG/CRDS non déd)</t>
    </r>
  </si>
  <si>
    <t>CSG/CRDS non déductibles de l'impôt sur le revenu</t>
  </si>
  <si>
    <t>Les intervenants en Junior ne rentrent pas dans le calcul de l'effectif, ce qui entraîne le non-paiement du VT et le paiement du FNAL au taux de 0,10% uniquement. En cas de questions sur ce point, contactez le pôle Conseil via "Contacter la CNJE" sur Kiwi.</t>
  </si>
  <si>
    <t>Gratification de stage</t>
  </si>
  <si>
    <t>Nombre d'heures travaillées</t>
  </si>
  <si>
    <t>Taux horaire rémunéré</t>
  </si>
  <si>
    <t>REF. Convention de stage :</t>
  </si>
  <si>
    <t>TOTAL DES COTISATIONS DUES</t>
  </si>
  <si>
    <t>Part stagiaire</t>
  </si>
  <si>
    <t xml:space="preserve">TOTAL DES COTISATIONS  (part stagiaire) </t>
  </si>
  <si>
    <t xml:space="preserve">TOTAL DES COTISATIONS  (part Junior + part stagiaire) </t>
  </si>
  <si>
    <t xml:space="preserve">Total retenues stagiaire </t>
  </si>
  <si>
    <t xml:space="preserve">TOTAL DES COTISATIONS  (part Junior) </t>
  </si>
  <si>
    <t>Début de période</t>
  </si>
  <si>
    <t>Fin de période</t>
  </si>
  <si>
    <t>1er jour du mois</t>
  </si>
  <si>
    <t>Dernier jour du mois</t>
  </si>
  <si>
    <t xml:space="preserve">&gt; Versement Transport (0%) : un taux supérieur à 0% n'est applicable que pour un effectif moyen supérieur à 11 (cf. note 4). </t>
  </si>
  <si>
    <t>&gt; Contribution au dialogue social (anciennement Contribution pour le financement des organisations professionnelles) (0%)</t>
  </si>
  <si>
    <t>Soit au total 0,4%.</t>
  </si>
  <si>
    <t>Correspond au nombre d'heures travaillées sur le mois complet par le stagiaire</t>
  </si>
  <si>
    <t>Le taux horaire rémunéré correspond à ce que la Junior décide de rémunérer le stagiaire par heure, tandis que le taux horaire minimal est imposé</t>
  </si>
  <si>
    <t>Rémunération brute totale</t>
  </si>
  <si>
    <t xml:space="preserve">       Rémunération brute exonérée de cotisations</t>
  </si>
  <si>
    <t xml:space="preserve">       Rémunération brute soumise à cotisations</t>
  </si>
  <si>
    <t>Attention : le taux d'Accident du Travail est donné à titre indicatif, reportez le montant qui vous a été notifié par courrier en provenance de votre Caisse d'Assurance Retraite et de la Santé au Travail (CARSAT), et conservez le pour l'audit-conseil. Pour cela, vous devez démasquer la colonne "F" (en appuyant sur le bouton + au-dessus de la colonne) sur l'onglet "Fiche de Paie". Une fois le taux mis à jour, vous devez masquer à nouveau la colonne (en appuyant sur le bouton - au dessus de la colonne).</t>
  </si>
  <si>
    <t>N° de la fiche de paie</t>
  </si>
  <si>
    <t>MISSION :</t>
  </si>
  <si>
    <r>
      <t xml:space="preserve">Taux horaire minimal (15% du plafond de la sécurité sociale) </t>
    </r>
    <r>
      <rPr>
        <b/>
        <sz val="10"/>
        <color rgb="FFFF0000"/>
        <rFont val="Arial"/>
        <family val="2"/>
      </rPr>
      <t>de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</si>
</sst>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([$€]* #,##0.00_);_([$€]* \(#,##0.00\);_([$€]* \-??_);_(@_)"/>
    <numFmt numFmtId="165" formatCode="d\-mmm\-yy;@"/>
    <numFmt numFmtId="166" formatCode="#,##0.00&quot; €&quot;"/>
    <numFmt numFmtId="167" formatCode="0.000%"/>
    <numFmt numFmtId="168" formatCode="0.0"/>
  </numFmts>
  <fonts count="27" x14ac:knownFonts="1"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1.5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60"/>
      <name val="Verdana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indexed="60"/>
      <name val="Verdana"/>
      <family val="2"/>
    </font>
    <font>
      <sz val="8"/>
      <color indexed="8"/>
      <name val="Verdana"/>
      <family val="2"/>
    </font>
    <font>
      <b/>
      <sz val="10"/>
      <color theme="0"/>
      <name val="Arial"/>
      <family val="2"/>
    </font>
    <font>
      <i/>
      <sz val="9"/>
      <name val="Arial"/>
      <family val="2"/>
    </font>
    <font>
      <b/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9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164" fontId="18" fillId="0" borderId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44" fontId="18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9"/>
    <xf numFmtId="0" fontId="5" fillId="0" borderId="0" xfId="9" applyFont="1" applyAlignment="1">
      <alignment horizontal="left"/>
    </xf>
    <xf numFmtId="0" fontId="6" fillId="0" borderId="0" xfId="9" applyFont="1" applyAlignment="1">
      <alignment horizontal="center"/>
    </xf>
    <xf numFmtId="14" fontId="7" fillId="0" borderId="0" xfId="9" applyNumberFormat="1" applyFont="1"/>
    <xf numFmtId="0" fontId="7" fillId="0" borderId="0" xfId="9" applyFont="1"/>
    <xf numFmtId="0" fontId="10" fillId="8" borderId="6" xfId="9" applyFont="1" applyFill="1" applyBorder="1" applyAlignment="1">
      <alignment horizontal="center"/>
    </xf>
    <xf numFmtId="4" fontId="7" fillId="0" borderId="11" xfId="9" applyNumberFormat="1" applyFont="1" applyBorder="1"/>
    <xf numFmtId="4" fontId="7" fillId="0" borderId="8" xfId="9" applyNumberFormat="1" applyFont="1" applyBorder="1"/>
    <xf numFmtId="4" fontId="7" fillId="0" borderId="0" xfId="9" applyNumberFormat="1" applyFont="1"/>
    <xf numFmtId="0" fontId="2" fillId="9" borderId="0" xfId="0" applyFont="1" applyFill="1"/>
    <xf numFmtId="0" fontId="15" fillId="9" borderId="0" xfId="0" applyFont="1" applyFill="1"/>
    <xf numFmtId="0" fontId="16" fillId="9" borderId="0" xfId="0" applyFont="1" applyFill="1"/>
    <xf numFmtId="0" fontId="11" fillId="0" borderId="0" xfId="8"/>
    <xf numFmtId="0" fontId="15" fillId="9" borderId="0" xfId="0" applyFont="1" applyFill="1" applyAlignment="1">
      <alignment horizontal="left"/>
    </xf>
    <xf numFmtId="0" fontId="17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11" fillId="0" borderId="0" xfId="8" applyNumberFormat="1" applyFill="1" applyBorder="1" applyAlignment="1" applyProtection="1"/>
    <xf numFmtId="0" fontId="2" fillId="10" borderId="0" xfId="9" applyFill="1"/>
    <xf numFmtId="0" fontId="15" fillId="11" borderId="0" xfId="0" applyFont="1" applyFill="1" applyAlignment="1">
      <alignment horizontal="center"/>
    </xf>
    <xf numFmtId="165" fontId="7" fillId="10" borderId="0" xfId="9" applyNumberFormat="1" applyFont="1" applyFill="1" applyAlignment="1">
      <alignment horizontal="center"/>
    </xf>
    <xf numFmtId="0" fontId="8" fillId="10" borderId="0" xfId="9" applyFont="1" applyFill="1"/>
    <xf numFmtId="0" fontId="12" fillId="0" borderId="0" xfId="9" applyFont="1" applyAlignment="1">
      <alignment horizontal="left"/>
    </xf>
    <xf numFmtId="0" fontId="2" fillId="0" borderId="0" xfId="9" applyAlignment="1">
      <alignment horizontal="left"/>
    </xf>
    <xf numFmtId="0" fontId="2" fillId="0" borderId="15" xfId="9" applyBorder="1" applyAlignment="1">
      <alignment horizontal="left"/>
    </xf>
    <xf numFmtId="166" fontId="7" fillId="0" borderId="21" xfId="9" applyNumberFormat="1" applyFont="1" applyBorder="1"/>
    <xf numFmtId="0" fontId="17" fillId="9" borderId="0" xfId="0" applyFont="1" applyFill="1" applyAlignment="1">
      <alignment vertical="center" wrapText="1"/>
    </xf>
    <xf numFmtId="2" fontId="2" fillId="13" borderId="20" xfId="9" applyNumberFormat="1" applyFill="1" applyBorder="1"/>
    <xf numFmtId="0" fontId="11" fillId="13" borderId="0" xfId="8" applyFill="1"/>
    <xf numFmtId="0" fontId="15" fillId="9" borderId="0" xfId="0" applyFont="1" applyFill="1" applyAlignment="1">
      <alignment vertical="top"/>
    </xf>
    <xf numFmtId="0" fontId="2" fillId="0" borderId="0" xfId="9" applyAlignment="1">
      <alignment horizontal="left" vertical="top"/>
    </xf>
    <xf numFmtId="0" fontId="2" fillId="9" borderId="0" xfId="0" applyFont="1" applyFill="1" applyAlignment="1">
      <alignment vertical="top"/>
    </xf>
    <xf numFmtId="0" fontId="15" fillId="9" borderId="0" xfId="0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19" fillId="0" borderId="0" xfId="9" applyFont="1"/>
    <xf numFmtId="0" fontId="8" fillId="0" borderId="22" xfId="9" applyFont="1" applyBorder="1"/>
    <xf numFmtId="0" fontId="8" fillId="0" borderId="16" xfId="9" applyFont="1" applyBorder="1"/>
    <xf numFmtId="0" fontId="8" fillId="13" borderId="16" xfId="9" applyFont="1" applyFill="1" applyBorder="1"/>
    <xf numFmtId="0" fontId="8" fillId="10" borderId="17" xfId="9" applyFont="1" applyFill="1" applyBorder="1"/>
    <xf numFmtId="0" fontId="8" fillId="0" borderId="25" xfId="9" applyFont="1" applyBorder="1"/>
    <xf numFmtId="0" fontId="10" fillId="8" borderId="28" xfId="9" applyFont="1" applyFill="1" applyBorder="1" applyAlignment="1">
      <alignment horizontal="center"/>
    </xf>
    <xf numFmtId="2" fontId="2" fillId="0" borderId="30" xfId="9" applyNumberFormat="1" applyBorder="1"/>
    <xf numFmtId="2" fontId="2" fillId="0" borderId="29" xfId="9" applyNumberFormat="1" applyBorder="1"/>
    <xf numFmtId="2" fontId="20" fillId="12" borderId="31" xfId="0" applyNumberFormat="1" applyFont="1" applyFill="1" applyBorder="1" applyAlignment="1">
      <alignment horizontal="right" vertical="center"/>
    </xf>
    <xf numFmtId="10" fontId="20" fillId="12" borderId="32" xfId="0" applyNumberFormat="1" applyFont="1" applyFill="1" applyBorder="1" applyAlignment="1">
      <alignment horizontal="right" vertical="center"/>
    </xf>
    <xf numFmtId="10" fontId="2" fillId="0" borderId="30" xfId="9" applyNumberFormat="1" applyBorder="1"/>
    <xf numFmtId="10" fontId="2" fillId="0" borderId="29" xfId="9" applyNumberFormat="1" applyBorder="1"/>
    <xf numFmtId="44" fontId="20" fillId="12" borderId="32" xfId="12" applyFont="1" applyFill="1" applyBorder="1" applyAlignment="1">
      <alignment horizontal="right" vertical="center"/>
    </xf>
    <xf numFmtId="0" fontId="2" fillId="0" borderId="29" xfId="9" applyBorder="1"/>
    <xf numFmtId="0" fontId="2" fillId="0" borderId="33" xfId="9" applyBorder="1"/>
    <xf numFmtId="0" fontId="2" fillId="0" borderId="17" xfId="9" applyBorder="1"/>
    <xf numFmtId="10" fontId="2" fillId="0" borderId="33" xfId="9" applyNumberFormat="1" applyBorder="1"/>
    <xf numFmtId="2" fontId="2" fillId="0" borderId="33" xfId="9" applyNumberFormat="1" applyBorder="1"/>
    <xf numFmtId="0" fontId="7" fillId="0" borderId="0" xfId="9" applyFont="1" applyAlignment="1">
      <alignment horizontal="left"/>
    </xf>
    <xf numFmtId="10" fontId="19" fillId="10" borderId="33" xfId="9" applyNumberFormat="1" applyFont="1" applyFill="1" applyBorder="1"/>
    <xf numFmtId="0" fontId="2" fillId="0" borderId="35" xfId="9" applyBorder="1"/>
    <xf numFmtId="10" fontId="19" fillId="10" borderId="35" xfId="9" applyNumberFormat="1" applyFont="1" applyFill="1" applyBorder="1"/>
    <xf numFmtId="2" fontId="2" fillId="0" borderId="35" xfId="9" applyNumberFormat="1" applyBorder="1"/>
    <xf numFmtId="10" fontId="2" fillId="0" borderId="35" xfId="9" applyNumberFormat="1" applyBorder="1"/>
    <xf numFmtId="10" fontId="19" fillId="0" borderId="29" xfId="9" applyNumberFormat="1" applyFont="1" applyBorder="1"/>
    <xf numFmtId="10" fontId="2" fillId="0" borderId="38" xfId="9" applyNumberFormat="1" applyBorder="1"/>
    <xf numFmtId="10" fontId="21" fillId="0" borderId="35" xfId="0" applyNumberFormat="1" applyFont="1" applyBorder="1"/>
    <xf numFmtId="0" fontId="21" fillId="0" borderId="35" xfId="0" applyFont="1" applyBorder="1"/>
    <xf numFmtId="0" fontId="2" fillId="0" borderId="37" xfId="9" applyBorder="1"/>
    <xf numFmtId="2" fontId="21" fillId="0" borderId="35" xfId="0" applyNumberFormat="1" applyFont="1" applyBorder="1"/>
    <xf numFmtId="44" fontId="20" fillId="12" borderId="32" xfId="0" applyNumberFormat="1" applyFont="1" applyFill="1" applyBorder="1" applyAlignment="1">
      <alignment horizontal="right" vertical="center"/>
    </xf>
    <xf numFmtId="0" fontId="7" fillId="10" borderId="39" xfId="9" applyFont="1" applyFill="1" applyBorder="1" applyAlignment="1">
      <alignment horizontal="left"/>
    </xf>
    <xf numFmtId="0" fontId="7" fillId="10" borderId="41" xfId="9" applyFont="1" applyFill="1" applyBorder="1" applyAlignment="1">
      <alignment horizontal="left"/>
    </xf>
    <xf numFmtId="0" fontId="7" fillId="10" borderId="42" xfId="9" applyFont="1" applyFill="1" applyBorder="1" applyAlignment="1">
      <alignment horizontal="left"/>
    </xf>
    <xf numFmtId="0" fontId="7" fillId="10" borderId="43" xfId="9" applyFont="1" applyFill="1" applyBorder="1" applyAlignment="1">
      <alignment horizontal="left"/>
    </xf>
    <xf numFmtId="0" fontId="7" fillId="10" borderId="42" xfId="9" applyFont="1" applyFill="1" applyBorder="1"/>
    <xf numFmtId="0" fontId="7" fillId="10" borderId="43" xfId="9" applyFont="1" applyFill="1" applyBorder="1"/>
    <xf numFmtId="0" fontId="7" fillId="10" borderId="44" xfId="9" applyFont="1" applyFill="1" applyBorder="1"/>
    <xf numFmtId="0" fontId="7" fillId="10" borderId="46" xfId="9" applyFont="1" applyFill="1" applyBorder="1"/>
    <xf numFmtId="0" fontId="15" fillId="9" borderId="0" xfId="0" applyFont="1" applyFill="1" applyAlignment="1">
      <alignment vertical="center" wrapText="1"/>
    </xf>
    <xf numFmtId="0" fontId="11" fillId="0" borderId="0" xfId="8" applyBorder="1"/>
    <xf numFmtId="0" fontId="15" fillId="9" borderId="0" xfId="0" applyFont="1" applyFill="1" applyAlignment="1">
      <alignment vertical="center"/>
    </xf>
    <xf numFmtId="0" fontId="23" fillId="0" borderId="0" xfId="0" applyFont="1"/>
    <xf numFmtId="0" fontId="12" fillId="0" borderId="47" xfId="9" applyFont="1" applyBorder="1" applyAlignment="1">
      <alignment horizontal="center"/>
    </xf>
    <xf numFmtId="0" fontId="12" fillId="0" borderId="0" xfId="9" applyFont="1" applyAlignment="1">
      <alignment horizontal="center"/>
    </xf>
    <xf numFmtId="4" fontId="24" fillId="16" borderId="8" xfId="9" applyNumberFormat="1" applyFont="1" applyFill="1" applyBorder="1"/>
    <xf numFmtId="4" fontId="7" fillId="0" borderId="49" xfId="9" applyNumberFormat="1" applyFont="1" applyBorder="1"/>
    <xf numFmtId="0" fontId="20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right" vertical="center"/>
    </xf>
    <xf numFmtId="10" fontId="20" fillId="14" borderId="0" xfId="0" applyNumberFormat="1" applyFont="1" applyFill="1" applyAlignment="1">
      <alignment horizontal="right" vertical="center"/>
    </xf>
    <xf numFmtId="44" fontId="20" fillId="14" borderId="0" xfId="0" applyNumberFormat="1" applyFont="1" applyFill="1" applyAlignment="1">
      <alignment horizontal="right" vertical="center"/>
    </xf>
    <xf numFmtId="44" fontId="20" fillId="14" borderId="0" xfId="12" applyFont="1" applyFill="1" applyBorder="1" applyAlignment="1">
      <alignment horizontal="right" vertical="center"/>
    </xf>
    <xf numFmtId="4" fontId="7" fillId="0" borderId="48" xfId="9" applyNumberFormat="1" applyFont="1" applyBorder="1"/>
    <xf numFmtId="167" fontId="21" fillId="0" borderId="37" xfId="0" applyNumberFormat="1" applyFont="1" applyBorder="1"/>
    <xf numFmtId="0" fontId="7" fillId="0" borderId="50" xfId="9" applyFont="1" applyBorder="1" applyAlignment="1">
      <alignment horizontal="left"/>
    </xf>
    <xf numFmtId="0" fontId="7" fillId="0" borderId="51" xfId="9" applyFont="1" applyBorder="1" applyAlignment="1">
      <alignment horizontal="left"/>
    </xf>
    <xf numFmtId="0" fontId="7" fillId="0" borderId="52" xfId="9" applyFont="1" applyBorder="1" applyAlignment="1">
      <alignment horizontal="left"/>
    </xf>
    <xf numFmtId="0" fontId="24" fillId="16" borderId="3" xfId="9" applyFont="1" applyFill="1" applyBorder="1" applyAlignment="1">
      <alignment horizontal="left"/>
    </xf>
    <xf numFmtId="0" fontId="24" fillId="16" borderId="0" xfId="9" applyFont="1" applyFill="1" applyAlignment="1">
      <alignment horizontal="left"/>
    </xf>
    <xf numFmtId="0" fontId="24" fillId="16" borderId="5" xfId="9" applyFont="1" applyFill="1" applyBorder="1" applyAlignment="1">
      <alignment horizontal="left"/>
    </xf>
    <xf numFmtId="0" fontId="7" fillId="0" borderId="47" xfId="9" applyFont="1" applyBorder="1" applyAlignment="1">
      <alignment horizontal="left" vertical="center"/>
    </xf>
    <xf numFmtId="0" fontId="7" fillId="0" borderId="0" xfId="9" applyFont="1" applyAlignment="1">
      <alignment horizontal="left" vertical="center"/>
    </xf>
    <xf numFmtId="0" fontId="7" fillId="0" borderId="5" xfId="9" applyFont="1" applyBorder="1" applyAlignment="1">
      <alignment horizontal="left" vertical="center"/>
    </xf>
    <xf numFmtId="0" fontId="7" fillId="0" borderId="3" xfId="9" applyFont="1" applyBorder="1" applyAlignment="1">
      <alignment horizontal="left"/>
    </xf>
    <xf numFmtId="0" fontId="7" fillId="0" borderId="2" xfId="9" applyFont="1" applyBorder="1" applyAlignment="1">
      <alignment horizontal="left"/>
    </xf>
    <xf numFmtId="0" fontId="7" fillId="0" borderId="4" xfId="9" applyFont="1" applyBorder="1" applyAlignment="1">
      <alignment horizontal="left"/>
    </xf>
    <xf numFmtId="0" fontId="7" fillId="0" borderId="12" xfId="9" applyFont="1" applyBorder="1" applyAlignment="1">
      <alignment horizontal="left"/>
    </xf>
    <xf numFmtId="0" fontId="7" fillId="0" borderId="9" xfId="9" applyFont="1" applyBorder="1" applyAlignment="1">
      <alignment horizontal="left"/>
    </xf>
    <xf numFmtId="0" fontId="7" fillId="0" borderId="10" xfId="9" applyFont="1" applyBorder="1" applyAlignment="1">
      <alignment horizontal="left"/>
    </xf>
    <xf numFmtId="0" fontId="7" fillId="0" borderId="14" xfId="9" applyFont="1" applyBorder="1" applyAlignment="1">
      <alignment horizontal="left"/>
    </xf>
    <xf numFmtId="0" fontId="7" fillId="13" borderId="9" xfId="9" applyFont="1" applyFill="1" applyBorder="1" applyAlignment="1">
      <alignment horizontal="left"/>
    </xf>
    <xf numFmtId="0" fontId="7" fillId="13" borderId="10" xfId="9" applyFont="1" applyFill="1" applyBorder="1" applyAlignment="1">
      <alignment horizontal="left"/>
    </xf>
    <xf numFmtId="0" fontId="7" fillId="0" borderId="5" xfId="9" applyFont="1" applyBorder="1" applyAlignment="1">
      <alignment horizontal="left"/>
    </xf>
    <xf numFmtId="2" fontId="21" fillId="0" borderId="20" xfId="0" applyNumberFormat="1" applyFont="1" applyBorder="1" applyAlignment="1">
      <alignment horizontal="right"/>
    </xf>
    <xf numFmtId="10" fontId="19" fillId="0" borderId="24" xfId="9" applyNumberFormat="1" applyFont="1" applyBorder="1"/>
    <xf numFmtId="2" fontId="21" fillId="0" borderId="53" xfId="0" applyNumberFormat="1" applyFont="1" applyBorder="1" applyAlignment="1">
      <alignment horizontal="right"/>
    </xf>
    <xf numFmtId="0" fontId="8" fillId="0" borderId="16" xfId="9" applyFont="1" applyBorder="1" applyAlignment="1">
      <alignment vertical="center" wrapText="1"/>
    </xf>
    <xf numFmtId="0" fontId="7" fillId="0" borderId="22" xfId="9" applyFont="1" applyBorder="1"/>
    <xf numFmtId="0" fontId="25" fillId="0" borderId="23" xfId="9" applyFont="1" applyBorder="1"/>
    <xf numFmtId="0" fontId="7" fillId="0" borderId="54" xfId="9" applyFont="1" applyBorder="1"/>
    <xf numFmtId="0" fontId="25" fillId="0" borderId="51" xfId="9" applyFont="1" applyBorder="1"/>
    <xf numFmtId="0" fontId="7" fillId="0" borderId="51" xfId="9" applyFont="1" applyBorder="1"/>
    <xf numFmtId="0" fontId="25" fillId="10" borderId="24" xfId="9" applyFont="1" applyFill="1" applyBorder="1"/>
    <xf numFmtId="0" fontId="25" fillId="10" borderId="55" xfId="9" applyFont="1" applyFill="1" applyBorder="1"/>
    <xf numFmtId="0" fontId="7" fillId="0" borderId="57" xfId="9" applyFont="1" applyBorder="1"/>
    <xf numFmtId="0" fontId="7" fillId="0" borderId="23" xfId="9" applyFont="1" applyBorder="1"/>
    <xf numFmtId="2" fontId="7" fillId="13" borderId="58" xfId="9" applyNumberFormat="1" applyFont="1" applyFill="1" applyBorder="1"/>
    <xf numFmtId="0" fontId="7" fillId="0" borderId="56" xfId="9" applyFont="1" applyBorder="1"/>
    <xf numFmtId="2" fontId="7" fillId="0" borderId="17" xfId="9" applyNumberFormat="1" applyFont="1" applyBorder="1" applyAlignment="1">
      <alignment horizontal="right"/>
    </xf>
    <xf numFmtId="0" fontId="7" fillId="0" borderId="56" xfId="9" applyFont="1" applyBorder="1" applyAlignment="1">
      <alignment horizontal="left"/>
    </xf>
    <xf numFmtId="2" fontId="7" fillId="10" borderId="17" xfId="9" applyNumberFormat="1" applyFont="1" applyFill="1" applyBorder="1" applyAlignment="1">
      <alignment horizontal="right"/>
    </xf>
    <xf numFmtId="168" fontId="7" fillId="10" borderId="55" xfId="9" applyNumberFormat="1" applyFont="1" applyFill="1" applyBorder="1"/>
    <xf numFmtId="0" fontId="12" fillId="0" borderId="56" xfId="9" applyFont="1" applyBorder="1"/>
    <xf numFmtId="0" fontId="12" fillId="0" borderId="0" xfId="9" applyFont="1"/>
    <xf numFmtId="2" fontId="12" fillId="0" borderId="17" xfId="9" applyNumberFormat="1" applyFont="1" applyBorder="1" applyAlignment="1">
      <alignment horizontal="right"/>
    </xf>
    <xf numFmtId="0" fontId="2" fillId="0" borderId="39" xfId="9" applyBorder="1"/>
    <xf numFmtId="0" fontId="2" fillId="0" borderId="40" xfId="9" applyBorder="1"/>
    <xf numFmtId="0" fontId="2" fillId="0" borderId="41" xfId="9" applyBorder="1"/>
    <xf numFmtId="0" fontId="14" fillId="0" borderId="44" xfId="9" applyFont="1" applyBorder="1" applyAlignment="1">
      <alignment horizontal="center"/>
    </xf>
    <xf numFmtId="0" fontId="14" fillId="0" borderId="45" xfId="9" applyFont="1" applyBorder="1" applyAlignment="1">
      <alignment horizontal="center"/>
    </xf>
    <xf numFmtId="0" fontId="14" fillId="0" borderId="46" xfId="9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9" borderId="0" xfId="0" applyFont="1" applyFill="1" applyAlignment="1">
      <alignment horizontal="left" vertical="center" wrapText="1"/>
    </xf>
    <xf numFmtId="0" fontId="15" fillId="9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wrapText="1"/>
    </xf>
    <xf numFmtId="0" fontId="17" fillId="9" borderId="0" xfId="0" applyFont="1" applyFill="1" applyAlignment="1">
      <alignment horizontal="left" vertical="top" wrapText="1"/>
    </xf>
    <xf numFmtId="0" fontId="15" fillId="9" borderId="0" xfId="0" applyFont="1" applyFill="1" applyAlignment="1">
      <alignment horizontal="left" vertical="top" wrapText="1"/>
    </xf>
    <xf numFmtId="0" fontId="14" fillId="0" borderId="42" xfId="9" applyFont="1" applyBorder="1" applyAlignment="1">
      <alignment horizontal="center"/>
    </xf>
    <xf numFmtId="0" fontId="14" fillId="0" borderId="0" xfId="9" applyFont="1" applyAlignment="1">
      <alignment horizontal="center"/>
    </xf>
    <xf numFmtId="0" fontId="14" fillId="0" borderId="43" xfId="9" applyFont="1" applyBorder="1" applyAlignment="1">
      <alignment horizontal="center"/>
    </xf>
    <xf numFmtId="0" fontId="12" fillId="0" borderId="3" xfId="9" applyFont="1" applyBorder="1" applyAlignment="1">
      <alignment horizontal="center"/>
    </xf>
    <xf numFmtId="0" fontId="7" fillId="0" borderId="3" xfId="9" applyFont="1" applyBorder="1" applyAlignment="1">
      <alignment horizontal="center"/>
    </xf>
    <xf numFmtId="0" fontId="12" fillId="0" borderId="0" xfId="9" applyFont="1" applyAlignment="1">
      <alignment horizontal="center"/>
    </xf>
    <xf numFmtId="0" fontId="2" fillId="13" borderId="0" xfId="9" applyFill="1" applyAlignment="1">
      <alignment horizontal="center" wrapText="1"/>
    </xf>
    <xf numFmtId="0" fontId="2" fillId="10" borderId="0" xfId="9" applyFill="1" applyAlignment="1">
      <alignment horizontal="center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" fillId="15" borderId="22" xfId="9" applyFill="1" applyBorder="1" applyAlignment="1">
      <alignment horizontal="left"/>
    </xf>
    <xf numFmtId="0" fontId="2" fillId="15" borderId="23" xfId="9" applyFill="1" applyBorder="1" applyAlignment="1">
      <alignment horizontal="left"/>
    </xf>
    <xf numFmtId="0" fontId="2" fillId="0" borderId="25" xfId="9" applyBorder="1" applyAlignment="1">
      <alignment horizontal="left"/>
    </xf>
    <xf numFmtId="0" fontId="2" fillId="0" borderId="26" xfId="9" applyBorder="1" applyAlignment="1">
      <alignment horizontal="left"/>
    </xf>
    <xf numFmtId="0" fontId="2" fillId="0" borderId="27" xfId="9" applyBorder="1" applyAlignment="1">
      <alignment horizontal="left"/>
    </xf>
    <xf numFmtId="0" fontId="12" fillId="0" borderId="34" xfId="9" applyFont="1" applyBorder="1" applyAlignment="1">
      <alignment horizontal="left"/>
    </xf>
    <xf numFmtId="0" fontId="12" fillId="0" borderId="0" xfId="9" applyFont="1" applyAlignment="1">
      <alignment horizontal="left"/>
    </xf>
    <xf numFmtId="0" fontId="12" fillId="0" borderId="17" xfId="9" applyFont="1" applyBorder="1" applyAlignment="1">
      <alignment horizontal="left"/>
    </xf>
    <xf numFmtId="0" fontId="2" fillId="15" borderId="36" xfId="9" applyFill="1" applyBorder="1" applyAlignment="1">
      <alignment horizontal="left"/>
    </xf>
    <xf numFmtId="0" fontId="2" fillId="15" borderId="37" xfId="9" applyFill="1" applyBorder="1" applyAlignment="1">
      <alignment horizontal="left"/>
    </xf>
    <xf numFmtId="0" fontId="2" fillId="15" borderId="38" xfId="9" applyFill="1" applyBorder="1" applyAlignment="1">
      <alignment horizontal="left"/>
    </xf>
    <xf numFmtId="0" fontId="21" fillId="15" borderId="36" xfId="0" applyFont="1" applyFill="1" applyBorder="1" applyAlignment="1">
      <alignment horizontal="left"/>
    </xf>
    <xf numFmtId="0" fontId="21" fillId="15" borderId="37" xfId="0" applyFont="1" applyFill="1" applyBorder="1" applyAlignment="1">
      <alignment horizontal="left"/>
    </xf>
    <xf numFmtId="0" fontId="21" fillId="15" borderId="38" xfId="0" applyFont="1" applyFill="1" applyBorder="1" applyAlignment="1">
      <alignment horizontal="left"/>
    </xf>
    <xf numFmtId="0" fontId="8" fillId="10" borderId="0" xfId="9" applyFont="1" applyFill="1" applyAlignment="1">
      <alignment horizontal="left"/>
    </xf>
    <xf numFmtId="0" fontId="8" fillId="10" borderId="17" xfId="9" applyFont="1" applyFill="1" applyBorder="1" applyAlignment="1">
      <alignment horizontal="left"/>
    </xf>
    <xf numFmtId="0" fontId="8" fillId="10" borderId="23" xfId="9" applyFont="1" applyFill="1" applyBorder="1" applyAlignment="1">
      <alignment horizontal="left"/>
    </xf>
    <xf numFmtId="0" fontId="8" fillId="10" borderId="24" xfId="9" applyFont="1" applyFill="1" applyBorder="1" applyAlignment="1">
      <alignment horizontal="left"/>
    </xf>
    <xf numFmtId="0" fontId="12" fillId="0" borderId="25" xfId="9" applyFont="1" applyBorder="1" applyAlignment="1">
      <alignment horizontal="left"/>
    </xf>
    <xf numFmtId="0" fontId="12" fillId="0" borderId="26" xfId="9" applyFont="1" applyBorder="1" applyAlignment="1">
      <alignment horizontal="left"/>
    </xf>
    <xf numFmtId="0" fontId="12" fillId="0" borderId="27" xfId="9" applyFont="1" applyBorder="1" applyAlignment="1">
      <alignment horizontal="left"/>
    </xf>
    <xf numFmtId="0" fontId="2" fillId="15" borderId="34" xfId="9" applyFill="1" applyBorder="1" applyAlignment="1">
      <alignment horizontal="left"/>
    </xf>
    <xf numFmtId="0" fontId="2" fillId="15" borderId="0" xfId="9" applyFill="1" applyAlignment="1">
      <alignment horizontal="left"/>
    </xf>
    <xf numFmtId="0" fontId="2" fillId="15" borderId="17" xfId="9" applyFill="1" applyBorder="1" applyAlignment="1">
      <alignment horizontal="left"/>
    </xf>
    <xf numFmtId="0" fontId="8" fillId="10" borderId="26" xfId="9" applyFont="1" applyFill="1" applyBorder="1" applyAlignment="1">
      <alignment horizontal="left"/>
    </xf>
    <xf numFmtId="0" fontId="8" fillId="10" borderId="27" xfId="9" applyFont="1" applyFill="1" applyBorder="1" applyAlignment="1">
      <alignment horizontal="left"/>
    </xf>
    <xf numFmtId="10" fontId="8" fillId="10" borderId="0" xfId="9" applyNumberFormat="1" applyFont="1" applyFill="1" applyAlignment="1">
      <alignment horizontal="left" wrapText="1"/>
    </xf>
    <xf numFmtId="10" fontId="8" fillId="10" borderId="17" xfId="9" applyNumberFormat="1" applyFont="1" applyFill="1" applyBorder="1" applyAlignment="1">
      <alignment horizontal="left" wrapText="1"/>
    </xf>
    <xf numFmtId="0" fontId="9" fillId="8" borderId="13" xfId="9" applyFont="1" applyFill="1" applyBorder="1" applyAlignment="1">
      <alignment horizontal="center"/>
    </xf>
    <xf numFmtId="0" fontId="10" fillId="8" borderId="7" xfId="9" applyFont="1" applyFill="1" applyBorder="1" applyAlignment="1">
      <alignment horizontal="center"/>
    </xf>
    <xf numFmtId="10" fontId="2" fillId="17" borderId="30" xfId="9" applyNumberFormat="1" applyFill="1" applyBorder="1"/>
  </cellXfs>
  <cellStyles count="13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uro" xfId="7" xr:uid="{00000000-0005-0000-0000-000006000000}"/>
    <cellStyle name="Lien hypertexte" xfId="8" builtinId="8"/>
    <cellStyle name="Monétaire" xfId="12" builtinId="4"/>
    <cellStyle name="Normal" xfId="0" builtinId="0"/>
    <cellStyle name="Normal_BV RICHARD CP BNP" xfId="9" xr:uid="{00000000-0005-0000-0000-00000B000000}"/>
    <cellStyle name="Titre 1" xfId="10" xr:uid="{00000000-0005-0000-0000-00000C000000}"/>
    <cellStyle name="Total" xfId="1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showGridLines="0" tabSelected="1" topLeftCell="A4" workbookViewId="0">
      <selection activeCell="G3" sqref="G3"/>
    </sheetView>
  </sheetViews>
  <sheetFormatPr baseColWidth="10" defaultColWidth="11.44140625" defaultRowHeight="13.2" x14ac:dyDescent="0.25"/>
  <cols>
    <col min="1" max="8" width="11.44140625" style="10"/>
    <col min="9" max="9" width="44.44140625" style="10" customWidth="1"/>
    <col min="10" max="16384" width="11.44140625" style="10"/>
  </cols>
  <sheetData>
    <row r="1" spans="1:12" x14ac:dyDescent="0.25">
      <c r="A1" s="11" t="s">
        <v>20</v>
      </c>
      <c r="B1" s="19" t="s">
        <v>21</v>
      </c>
      <c r="C1" s="11" t="s">
        <v>22</v>
      </c>
      <c r="D1" s="11"/>
      <c r="E1" s="11"/>
    </row>
    <row r="2" spans="1:12" x14ac:dyDescent="0.25">
      <c r="A2" s="11"/>
      <c r="B2" s="136"/>
      <c r="C2" s="11"/>
      <c r="D2" s="11"/>
      <c r="E2" s="11"/>
      <c r="F2" s="11"/>
      <c r="G2" s="11"/>
      <c r="H2" s="11"/>
    </row>
    <row r="3" spans="1:12" x14ac:dyDescent="0.25">
      <c r="A3" s="11" t="s">
        <v>11</v>
      </c>
      <c r="B3" s="12" t="s">
        <v>58</v>
      </c>
      <c r="C3" s="11"/>
      <c r="D3" s="11"/>
      <c r="E3" s="11"/>
      <c r="F3" s="11"/>
      <c r="G3" s="11"/>
      <c r="H3" s="11"/>
    </row>
    <row r="4" spans="1:12" x14ac:dyDescent="0.25">
      <c r="A4" s="11"/>
      <c r="B4" s="11" t="s">
        <v>74</v>
      </c>
      <c r="C4" s="11"/>
      <c r="D4" s="11"/>
      <c r="E4" s="11"/>
      <c r="F4" s="11"/>
      <c r="G4" s="11"/>
      <c r="H4" s="11"/>
    </row>
    <row r="5" spans="1:12" x14ac:dyDescent="0.25">
      <c r="A5" s="11"/>
      <c r="B5" s="11" t="s">
        <v>75</v>
      </c>
      <c r="C5" s="11"/>
      <c r="D5" s="11"/>
      <c r="E5" s="11"/>
      <c r="F5" s="11"/>
      <c r="G5" s="11"/>
      <c r="H5" s="11"/>
      <c r="J5" s="23"/>
      <c r="K5" s="24"/>
      <c r="L5" s="23"/>
    </row>
    <row r="6" spans="1:12" x14ac:dyDescent="0.25">
      <c r="A6" s="11"/>
      <c r="B6" s="11"/>
      <c r="C6" s="11"/>
      <c r="D6" s="11"/>
      <c r="E6" s="11"/>
      <c r="F6" s="11"/>
      <c r="G6" s="11"/>
      <c r="H6" s="11"/>
      <c r="J6" s="22"/>
      <c r="K6" s="22"/>
      <c r="L6" s="22"/>
    </row>
    <row r="7" spans="1:12" x14ac:dyDescent="0.25">
      <c r="A7" s="11" t="s">
        <v>9</v>
      </c>
      <c r="B7" s="12" t="s">
        <v>45</v>
      </c>
      <c r="E7" s="11"/>
      <c r="F7" s="11"/>
      <c r="G7" s="11"/>
      <c r="H7" s="11"/>
      <c r="J7" s="22"/>
      <c r="K7" s="22"/>
      <c r="L7" s="22"/>
    </row>
    <row r="8" spans="1:12" x14ac:dyDescent="0.25">
      <c r="A8" s="11"/>
      <c r="B8" s="12" t="s">
        <v>52</v>
      </c>
      <c r="E8" s="11"/>
      <c r="F8" s="11"/>
      <c r="G8" s="11"/>
      <c r="H8" s="11"/>
      <c r="J8" s="22"/>
      <c r="K8" s="22"/>
      <c r="L8" s="22"/>
    </row>
    <row r="9" spans="1:12" x14ac:dyDescent="0.25">
      <c r="A9" s="11"/>
      <c r="B9" s="138" t="s">
        <v>48</v>
      </c>
      <c r="C9" s="138"/>
      <c r="D9" s="138"/>
      <c r="E9" s="138"/>
      <c r="F9" s="138"/>
      <c r="G9" s="138"/>
      <c r="H9" s="138"/>
      <c r="I9" s="138"/>
      <c r="J9" s="23"/>
      <c r="K9" s="23"/>
      <c r="L9" s="23"/>
    </row>
    <row r="10" spans="1:12" s="31" customFormat="1" ht="22.5" customHeight="1" x14ac:dyDescent="0.25">
      <c r="A10" s="29"/>
      <c r="B10" s="140" t="s">
        <v>53</v>
      </c>
      <c r="C10" s="140"/>
      <c r="D10" s="140"/>
      <c r="E10" s="140"/>
      <c r="F10" s="140"/>
      <c r="G10" s="140"/>
      <c r="H10" s="140"/>
      <c r="I10" s="140"/>
      <c r="J10" s="30"/>
      <c r="K10" s="30"/>
      <c r="L10" s="30"/>
    </row>
    <row r="11" spans="1:12" s="31" customFormat="1" ht="11.25" customHeight="1" x14ac:dyDescent="0.25">
      <c r="A11" s="29"/>
      <c r="B11" s="26" t="s">
        <v>14</v>
      </c>
      <c r="C11" s="26"/>
      <c r="D11" s="26"/>
      <c r="E11" s="26"/>
      <c r="F11" s="26"/>
      <c r="G11" s="26"/>
      <c r="H11" s="26"/>
      <c r="I11" s="26"/>
      <c r="J11" s="30"/>
      <c r="K11" s="30"/>
      <c r="L11" s="30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J12" s="23"/>
      <c r="K12" s="23"/>
      <c r="L12" s="23"/>
    </row>
    <row r="13" spans="1:12" x14ac:dyDescent="0.25">
      <c r="A13" s="11" t="s">
        <v>12</v>
      </c>
      <c r="B13" s="12" t="s">
        <v>10</v>
      </c>
      <c r="D13" s="11"/>
      <c r="E13" s="11"/>
      <c r="F13" s="11"/>
      <c r="G13" s="11"/>
      <c r="H13" s="11"/>
    </row>
    <row r="14" spans="1:12" ht="20.25" customHeight="1" x14ac:dyDescent="0.25">
      <c r="A14" s="11"/>
      <c r="B14" s="139" t="s">
        <v>32</v>
      </c>
      <c r="C14" s="139"/>
      <c r="D14" s="139"/>
      <c r="E14" s="139"/>
      <c r="F14" s="139"/>
      <c r="G14" s="139"/>
      <c r="H14" s="139"/>
      <c r="I14" s="139"/>
    </row>
    <row r="15" spans="1:12" ht="41.25" customHeight="1" x14ac:dyDescent="0.25">
      <c r="A15" s="11"/>
      <c r="B15" s="137" t="s">
        <v>79</v>
      </c>
      <c r="C15" s="137"/>
      <c r="D15" s="137"/>
      <c r="E15" s="137"/>
      <c r="F15" s="137"/>
      <c r="G15" s="137"/>
      <c r="H15" s="137"/>
      <c r="I15" s="137"/>
    </row>
    <row r="16" spans="1:12" ht="27" customHeight="1" x14ac:dyDescent="0.25">
      <c r="A16" s="11"/>
      <c r="B16" s="11"/>
      <c r="C16" s="11"/>
      <c r="D16" s="11"/>
      <c r="E16" s="11"/>
      <c r="F16" s="11"/>
      <c r="G16" s="11"/>
      <c r="H16" s="11"/>
    </row>
    <row r="17" spans="1:9" x14ac:dyDescent="0.25">
      <c r="A17" s="11" t="s">
        <v>23</v>
      </c>
      <c r="B17" s="12" t="s">
        <v>33</v>
      </c>
      <c r="C17" s="11"/>
      <c r="D17" s="11"/>
      <c r="E17" s="11"/>
      <c r="F17" s="11"/>
      <c r="G17" s="11"/>
      <c r="H17" s="11"/>
    </row>
    <row r="18" spans="1:9" s="33" customFormat="1" ht="22.5" customHeight="1" x14ac:dyDescent="0.25">
      <c r="A18" s="32"/>
      <c r="B18" s="141" t="s">
        <v>56</v>
      </c>
      <c r="C18" s="141"/>
      <c r="D18" s="141"/>
      <c r="E18" s="141"/>
      <c r="F18" s="141"/>
      <c r="G18" s="141"/>
      <c r="H18" s="141"/>
      <c r="I18" s="141"/>
    </row>
    <row r="19" spans="1:9" ht="12.75" customHeight="1" x14ac:dyDescent="0.25">
      <c r="A19" s="11"/>
      <c r="B19" s="137"/>
      <c r="C19" s="137"/>
      <c r="D19" s="137"/>
      <c r="E19" s="137"/>
      <c r="F19" s="137"/>
      <c r="G19" s="137"/>
      <c r="H19" s="137"/>
      <c r="I19" s="137"/>
    </row>
    <row r="20" spans="1:9" ht="12" customHeight="1" x14ac:dyDescent="0.25">
      <c r="A20" s="11"/>
      <c r="B20" s="15"/>
      <c r="C20" s="14"/>
      <c r="D20" s="14"/>
      <c r="E20" s="14"/>
      <c r="F20" s="14"/>
      <c r="G20" s="14"/>
      <c r="H20" s="14"/>
      <c r="I20" s="16"/>
    </row>
    <row r="21" spans="1:9" ht="12.75" customHeight="1" x14ac:dyDescent="0.25">
      <c r="A21" s="11" t="s">
        <v>26</v>
      </c>
      <c r="B21" s="12" t="s">
        <v>36</v>
      </c>
      <c r="C21" s="74"/>
      <c r="D21" s="74"/>
      <c r="E21" s="74"/>
      <c r="F21" s="74"/>
      <c r="G21" s="74"/>
      <c r="H21" s="74"/>
      <c r="I21" s="74"/>
    </row>
    <row r="22" spans="1:9" x14ac:dyDescent="0.25">
      <c r="A22" s="11"/>
      <c r="B22" s="76" t="s">
        <v>37</v>
      </c>
      <c r="C22" s="74"/>
      <c r="D22" s="74"/>
      <c r="E22" s="74"/>
      <c r="F22" s="74"/>
      <c r="G22" s="74"/>
      <c r="H22" s="74"/>
      <c r="I22" s="74"/>
    </row>
    <row r="23" spans="1:9" x14ac:dyDescent="0.25">
      <c r="A23" s="11"/>
      <c r="B23" s="14" t="s">
        <v>39</v>
      </c>
      <c r="C23" s="14"/>
      <c r="D23" s="14"/>
      <c r="E23" s="14"/>
      <c r="F23" s="14"/>
      <c r="G23" s="14"/>
      <c r="H23" s="14"/>
      <c r="I23" s="16"/>
    </row>
    <row r="24" spans="1:9" x14ac:dyDescent="0.25">
      <c r="A24" s="11"/>
      <c r="B24" s="11" t="s">
        <v>38</v>
      </c>
      <c r="C24"/>
      <c r="D24"/>
      <c r="E24"/>
      <c r="F24"/>
      <c r="G24"/>
      <c r="H24"/>
      <c r="I24"/>
    </row>
    <row r="25" spans="1:9" x14ac:dyDescent="0.25">
      <c r="A25" s="11"/>
      <c r="B25" s="77" t="s">
        <v>71</v>
      </c>
      <c r="C25"/>
      <c r="D25"/>
      <c r="E25"/>
      <c r="F25"/>
      <c r="G25"/>
      <c r="H25"/>
      <c r="I25"/>
    </row>
    <row r="26" spans="1:9" x14ac:dyDescent="0.25">
      <c r="A26" s="11"/>
      <c r="B26" s="76" t="s">
        <v>72</v>
      </c>
      <c r="C26" s="74"/>
      <c r="D26" s="74"/>
      <c r="E26" s="74"/>
      <c r="F26" s="74"/>
      <c r="G26" s="74"/>
      <c r="H26" s="74"/>
      <c r="I26" s="74"/>
    </row>
    <row r="27" spans="1:9" x14ac:dyDescent="0.25">
      <c r="A27" s="11"/>
      <c r="B27" s="77" t="s">
        <v>40</v>
      </c>
      <c r="C27" s="11"/>
      <c r="D27" s="11"/>
      <c r="E27" s="11"/>
      <c r="F27" s="11"/>
      <c r="G27" s="11"/>
      <c r="H27" s="11"/>
    </row>
    <row r="28" spans="1:9" x14ac:dyDescent="0.25">
      <c r="A28" s="11"/>
      <c r="B28" s="11" t="s">
        <v>73</v>
      </c>
      <c r="C28" s="11"/>
      <c r="D28" s="11"/>
      <c r="E28" s="11"/>
      <c r="F28" s="11"/>
      <c r="G28" s="11"/>
      <c r="H28" s="11"/>
    </row>
    <row r="29" spans="1:9" x14ac:dyDescent="0.25">
      <c r="A29" s="11"/>
      <c r="B29" s="11"/>
      <c r="C29" s="11"/>
      <c r="D29" s="11"/>
      <c r="E29" s="11"/>
      <c r="F29" s="11"/>
      <c r="G29" s="11"/>
      <c r="H29" s="11"/>
    </row>
    <row r="30" spans="1:9" x14ac:dyDescent="0.25">
      <c r="A30" s="11"/>
      <c r="B30" s="11"/>
      <c r="C30" s="11"/>
      <c r="D30" s="11"/>
      <c r="E30" s="11"/>
      <c r="F30" s="11"/>
      <c r="G30" s="11"/>
      <c r="H30" s="11"/>
    </row>
    <row r="31" spans="1:9" x14ac:dyDescent="0.25">
      <c r="A31" s="11"/>
      <c r="B31" s="11"/>
      <c r="C31" s="11"/>
      <c r="D31" s="11"/>
      <c r="E31" s="11"/>
      <c r="F31" s="11"/>
      <c r="G31" s="11"/>
      <c r="H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</row>
    <row r="33" spans="1:8" x14ac:dyDescent="0.25">
      <c r="A33" s="11"/>
      <c r="B33" s="11"/>
      <c r="C33" s="11"/>
      <c r="D33" s="11"/>
      <c r="E33" s="11"/>
      <c r="F33" s="11"/>
      <c r="G33" s="11"/>
      <c r="H33" s="11"/>
    </row>
    <row r="34" spans="1:8" x14ac:dyDescent="0.25">
      <c r="A34" s="11"/>
      <c r="B34" s="11"/>
      <c r="C34" s="11"/>
      <c r="D34" s="11"/>
      <c r="E34" s="11"/>
      <c r="F34" s="11"/>
      <c r="G34" s="11"/>
      <c r="H34" s="11"/>
    </row>
    <row r="35" spans="1:8" x14ac:dyDescent="0.25">
      <c r="A35" s="11"/>
      <c r="B35" s="11"/>
      <c r="C35" s="11"/>
      <c r="D35" s="11"/>
      <c r="E35" s="11"/>
      <c r="F35" s="11"/>
      <c r="G35" s="11"/>
      <c r="H35" s="11"/>
    </row>
    <row r="36" spans="1:8" x14ac:dyDescent="0.25">
      <c r="A36" s="11"/>
      <c r="B36" s="11"/>
      <c r="C36" s="11"/>
      <c r="D36" s="11"/>
      <c r="E36" s="11"/>
      <c r="F36" s="11"/>
      <c r="G36" s="11"/>
      <c r="H36" s="11"/>
    </row>
    <row r="37" spans="1:8" x14ac:dyDescent="0.25">
      <c r="A37" s="11"/>
      <c r="B37" s="11"/>
      <c r="C37" s="11"/>
      <c r="D37" s="11"/>
      <c r="E37" s="11"/>
      <c r="F37" s="11"/>
      <c r="G37" s="11"/>
      <c r="H37" s="11"/>
    </row>
    <row r="38" spans="1:8" x14ac:dyDescent="0.25">
      <c r="A38" s="11"/>
      <c r="B38" s="11"/>
      <c r="C38" s="11"/>
      <c r="D38" s="11"/>
      <c r="E38" s="11"/>
      <c r="F38" s="11"/>
      <c r="G38" s="11"/>
      <c r="H38" s="11"/>
    </row>
    <row r="39" spans="1:8" x14ac:dyDescent="0.25">
      <c r="A39" s="11"/>
      <c r="B39" s="11"/>
      <c r="C39" s="11"/>
      <c r="D39" s="11"/>
      <c r="E39" s="11"/>
      <c r="F39" s="11"/>
      <c r="G39" s="11"/>
      <c r="H39" s="11"/>
    </row>
    <row r="40" spans="1:8" x14ac:dyDescent="0.25">
      <c r="A40" s="11"/>
      <c r="B40" s="11"/>
      <c r="C40" s="11"/>
      <c r="D40" s="11"/>
      <c r="E40" s="11"/>
      <c r="F40" s="11"/>
      <c r="G40" s="11"/>
      <c r="H40" s="11"/>
    </row>
    <row r="41" spans="1:8" x14ac:dyDescent="0.25">
      <c r="A41" s="11"/>
      <c r="B41" s="11"/>
      <c r="C41" s="11"/>
      <c r="D41" s="11"/>
      <c r="E41" s="11"/>
      <c r="F41" s="11"/>
      <c r="G41" s="11"/>
      <c r="H41" s="11"/>
    </row>
    <row r="42" spans="1:8" x14ac:dyDescent="0.25">
      <c r="A42" s="11"/>
      <c r="B42" s="11"/>
      <c r="C42" s="11"/>
      <c r="D42" s="11"/>
      <c r="E42" s="11"/>
      <c r="F42" s="11"/>
      <c r="G42" s="11"/>
      <c r="H42" s="11"/>
    </row>
    <row r="43" spans="1:8" x14ac:dyDescent="0.25">
      <c r="A43" s="11"/>
      <c r="B43" s="11"/>
      <c r="C43" s="11"/>
      <c r="D43" s="11"/>
      <c r="E43" s="11"/>
      <c r="F43" s="11"/>
      <c r="G43" s="11"/>
      <c r="H43" s="11"/>
    </row>
    <row r="44" spans="1:8" x14ac:dyDescent="0.25">
      <c r="A44" s="11"/>
      <c r="B44" s="11"/>
      <c r="C44" s="11"/>
      <c r="D44" s="11"/>
      <c r="E44" s="11"/>
      <c r="F44" s="11"/>
      <c r="G44" s="11"/>
      <c r="H44" s="11"/>
    </row>
    <row r="45" spans="1:8" x14ac:dyDescent="0.25">
      <c r="A45" s="11"/>
      <c r="B45" s="11"/>
      <c r="C45" s="11"/>
      <c r="D45" s="11"/>
      <c r="E45" s="11"/>
      <c r="F45" s="11"/>
      <c r="G45" s="11"/>
      <c r="H45" s="11"/>
    </row>
    <row r="46" spans="1:8" x14ac:dyDescent="0.25">
      <c r="A46" s="11"/>
      <c r="B46" s="11"/>
      <c r="C46" s="11"/>
      <c r="D46" s="11"/>
      <c r="E46" s="11"/>
      <c r="F46" s="11"/>
      <c r="G46" s="11"/>
      <c r="H46" s="11"/>
    </row>
    <row r="47" spans="1:8" x14ac:dyDescent="0.25">
      <c r="A47" s="11"/>
      <c r="B47" s="11"/>
      <c r="C47" s="11"/>
      <c r="D47" s="11"/>
      <c r="E47" s="11"/>
      <c r="F47" s="11"/>
      <c r="G47" s="11"/>
      <c r="H47" s="11"/>
    </row>
    <row r="48" spans="1:8" x14ac:dyDescent="0.25">
      <c r="A48" s="11"/>
      <c r="B48" s="11"/>
      <c r="C48" s="11"/>
      <c r="D48" s="11"/>
      <c r="E48" s="11"/>
      <c r="F48" s="11"/>
      <c r="G48" s="11"/>
      <c r="H48" s="11"/>
    </row>
    <row r="49" spans="1:8" x14ac:dyDescent="0.25">
      <c r="A49" s="11"/>
      <c r="B49" s="11"/>
      <c r="C49" s="11"/>
      <c r="D49" s="11"/>
      <c r="E49" s="11"/>
      <c r="F49" s="11"/>
      <c r="G49" s="11"/>
      <c r="H49" s="11"/>
    </row>
    <row r="50" spans="1:8" x14ac:dyDescent="0.25">
      <c r="A50" s="11"/>
      <c r="B50" s="11"/>
      <c r="C50" s="11"/>
      <c r="D50" s="11"/>
      <c r="E50" s="11"/>
      <c r="F50" s="11"/>
      <c r="G50" s="11"/>
      <c r="H50" s="11"/>
    </row>
    <row r="51" spans="1:8" x14ac:dyDescent="0.25">
      <c r="A51" s="11"/>
      <c r="B51" s="11"/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/>
      <c r="B53" s="11"/>
      <c r="C53" s="11"/>
      <c r="D53" s="11"/>
      <c r="E53" s="11"/>
      <c r="F53" s="11"/>
      <c r="G53" s="11"/>
      <c r="H53" s="11"/>
    </row>
    <row r="54" spans="1:8" x14ac:dyDescent="0.25">
      <c r="A54" s="11"/>
      <c r="B54" s="11"/>
      <c r="C54" s="11"/>
      <c r="D54" s="11"/>
      <c r="E54" s="11"/>
      <c r="F54" s="11"/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  <row r="59" spans="1:8" x14ac:dyDescent="0.25">
      <c r="A59" s="11"/>
      <c r="B59" s="11"/>
      <c r="C59" s="11"/>
      <c r="D59" s="11"/>
      <c r="E59" s="11"/>
      <c r="F59" s="11"/>
      <c r="G59" s="11"/>
      <c r="H59" s="11"/>
    </row>
    <row r="60" spans="1:8" x14ac:dyDescent="0.25">
      <c r="A60" s="11"/>
      <c r="B60" s="11"/>
      <c r="C60" s="11"/>
      <c r="D60" s="11"/>
      <c r="E60" s="11"/>
      <c r="F60" s="11"/>
      <c r="G60" s="11"/>
      <c r="H60" s="11"/>
    </row>
  </sheetData>
  <mergeCells count="6">
    <mergeCell ref="B19:I19"/>
    <mergeCell ref="B9:I9"/>
    <mergeCell ref="B14:I14"/>
    <mergeCell ref="B15:I15"/>
    <mergeCell ref="B10:I10"/>
    <mergeCell ref="B18:I18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8"/>
  <sheetViews>
    <sheetView showGridLines="0" zoomScale="85" zoomScaleNormal="85" workbookViewId="0">
      <selection activeCell="L21" sqref="L21"/>
    </sheetView>
  </sheetViews>
  <sheetFormatPr baseColWidth="10" defaultColWidth="11.44140625" defaultRowHeight="13.2" outlineLevelCol="1" x14ac:dyDescent="0.25"/>
  <cols>
    <col min="1" max="1" width="2.5546875" style="1" customWidth="1"/>
    <col min="2" max="2" width="64.88671875" style="1" bestFit="1" customWidth="1"/>
    <col min="3" max="3" width="13" style="1" customWidth="1"/>
    <col min="4" max="4" width="8.88671875" style="1" customWidth="1"/>
    <col min="5" max="5" width="10.44140625" style="1" customWidth="1"/>
    <col min="6" max="6" width="7.33203125" style="1" customWidth="1" outlineLevel="1"/>
    <col min="7" max="7" width="16.33203125" style="1" customWidth="1"/>
    <col min="8" max="8" width="11.44140625" style="1"/>
    <col min="9" max="9" width="16.88671875" style="1" customWidth="1"/>
    <col min="10" max="10" width="3.88671875" style="1" customWidth="1"/>
    <col min="11" max="16384" width="11.44140625" style="1"/>
  </cols>
  <sheetData>
    <row r="1" spans="2:9" ht="30" x14ac:dyDescent="0.5">
      <c r="B1" s="2" t="s">
        <v>57</v>
      </c>
      <c r="D1" s="3"/>
      <c r="E1" s="3"/>
      <c r="F1" s="3"/>
      <c r="G1" s="3"/>
      <c r="H1" s="4"/>
    </row>
    <row r="2" spans="2:9" x14ac:dyDescent="0.25">
      <c r="B2" s="18" t="s">
        <v>80</v>
      </c>
      <c r="D2" s="20" t="s">
        <v>25</v>
      </c>
    </row>
    <row r="3" spans="2:9" ht="13.8" thickBot="1" x14ac:dyDescent="0.3"/>
    <row r="4" spans="2:9" x14ac:dyDescent="0.25">
      <c r="B4" s="66" t="s">
        <v>29</v>
      </c>
      <c r="C4" s="67"/>
      <c r="D4" s="53"/>
      <c r="E4" s="53"/>
    </row>
    <row r="5" spans="2:9" x14ac:dyDescent="0.25">
      <c r="B5" s="68" t="s">
        <v>0</v>
      </c>
      <c r="C5" s="69"/>
      <c r="D5" s="53"/>
      <c r="E5" s="53"/>
      <c r="G5" s="35" t="s">
        <v>1</v>
      </c>
      <c r="H5" s="168"/>
      <c r="I5" s="169"/>
    </row>
    <row r="6" spans="2:9" x14ac:dyDescent="0.25">
      <c r="B6" s="68" t="s">
        <v>16</v>
      </c>
      <c r="C6" s="69"/>
      <c r="D6" s="53"/>
      <c r="E6" s="53"/>
      <c r="G6" s="36" t="s">
        <v>2</v>
      </c>
      <c r="H6" s="166"/>
      <c r="I6" s="167"/>
    </row>
    <row r="7" spans="2:9" x14ac:dyDescent="0.25">
      <c r="B7" s="68" t="s">
        <v>15</v>
      </c>
      <c r="C7" s="69"/>
      <c r="D7" s="53"/>
      <c r="E7" s="53"/>
      <c r="G7" s="36" t="s">
        <v>3</v>
      </c>
      <c r="H7" s="166"/>
      <c r="I7" s="167"/>
    </row>
    <row r="8" spans="2:9" x14ac:dyDescent="0.25">
      <c r="B8" s="68" t="s">
        <v>17</v>
      </c>
      <c r="C8" s="69"/>
      <c r="D8" s="53"/>
      <c r="E8" s="53"/>
      <c r="G8" s="37" t="s">
        <v>27</v>
      </c>
      <c r="H8" s="21"/>
      <c r="I8" s="38"/>
    </row>
    <row r="9" spans="2:9" x14ac:dyDescent="0.25">
      <c r="B9" s="68"/>
      <c r="C9" s="69"/>
      <c r="D9" s="53"/>
      <c r="E9" s="53"/>
      <c r="G9" s="36" t="s">
        <v>4</v>
      </c>
      <c r="H9" s="166"/>
      <c r="I9" s="167"/>
    </row>
    <row r="10" spans="2:9" ht="27" customHeight="1" x14ac:dyDescent="0.25">
      <c r="B10" s="70" t="s">
        <v>18</v>
      </c>
      <c r="C10" s="71"/>
      <c r="D10" s="5"/>
      <c r="E10" s="5"/>
      <c r="G10" s="111" t="s">
        <v>60</v>
      </c>
      <c r="H10" s="178"/>
      <c r="I10" s="179"/>
    </row>
    <row r="11" spans="2:9" ht="13.8" thickBot="1" x14ac:dyDescent="0.3">
      <c r="B11" s="72" t="s">
        <v>19</v>
      </c>
      <c r="C11" s="73"/>
      <c r="D11" s="5"/>
      <c r="E11" s="5"/>
      <c r="G11" s="39" t="s">
        <v>81</v>
      </c>
      <c r="H11" s="176"/>
      <c r="I11" s="177"/>
    </row>
    <row r="14" spans="2:9" x14ac:dyDescent="0.25">
      <c r="B14" s="119" t="s">
        <v>76</v>
      </c>
      <c r="C14" s="120"/>
      <c r="D14" s="121">
        <f>D19*D18</f>
        <v>924</v>
      </c>
      <c r="F14" s="34"/>
      <c r="G14" s="112" t="s">
        <v>67</v>
      </c>
      <c r="H14" s="113"/>
      <c r="I14" s="117" t="s">
        <v>69</v>
      </c>
    </row>
    <row r="15" spans="2:9" x14ac:dyDescent="0.25">
      <c r="B15" s="127" t="s">
        <v>77</v>
      </c>
      <c r="C15" s="128"/>
      <c r="D15" s="129">
        <f>D17*D19</f>
        <v>669.9</v>
      </c>
      <c r="G15" s="114" t="s">
        <v>68</v>
      </c>
      <c r="H15" s="115"/>
      <c r="I15" s="118" t="s">
        <v>70</v>
      </c>
    </row>
    <row r="16" spans="2:9" x14ac:dyDescent="0.25">
      <c r="B16" s="127" t="s">
        <v>78</v>
      </c>
      <c r="C16" s="128"/>
      <c r="D16" s="129">
        <f>$D$14-$D$17*$D$19</f>
        <v>254.10000000000002</v>
      </c>
    </row>
    <row r="17" spans="2:11" x14ac:dyDescent="0.25">
      <c r="B17" s="122" t="s">
        <v>82</v>
      </c>
      <c r="C17" s="5"/>
      <c r="D17" s="123">
        <v>4.3499999999999996</v>
      </c>
    </row>
    <row r="18" spans="2:11" x14ac:dyDescent="0.25">
      <c r="B18" s="124" t="s">
        <v>59</v>
      </c>
      <c r="C18" s="53"/>
      <c r="D18" s="125">
        <v>6</v>
      </c>
      <c r="K18" s="28" t="s">
        <v>11</v>
      </c>
    </row>
    <row r="19" spans="2:11" x14ac:dyDescent="0.25">
      <c r="B19" s="114" t="s">
        <v>58</v>
      </c>
      <c r="C19" s="116"/>
      <c r="D19" s="126">
        <f>154</f>
        <v>154</v>
      </c>
    </row>
    <row r="21" spans="2:11" x14ac:dyDescent="0.25">
      <c r="B21" s="180" t="s">
        <v>5</v>
      </c>
      <c r="C21" s="180"/>
      <c r="D21" s="180"/>
      <c r="E21" s="6" t="s">
        <v>6</v>
      </c>
      <c r="F21" s="181" t="s">
        <v>31</v>
      </c>
      <c r="G21" s="181"/>
      <c r="H21" s="181" t="s">
        <v>62</v>
      </c>
      <c r="I21" s="181"/>
    </row>
    <row r="22" spans="2:11" x14ac:dyDescent="0.25">
      <c r="B22" s="180" t="s">
        <v>34</v>
      </c>
      <c r="C22" s="180"/>
      <c r="D22" s="180"/>
      <c r="E22" s="40"/>
      <c r="F22" s="6" t="s">
        <v>7</v>
      </c>
      <c r="G22" s="6" t="s">
        <v>8</v>
      </c>
      <c r="H22" s="6" t="s">
        <v>7</v>
      </c>
      <c r="I22" s="6" t="s">
        <v>8</v>
      </c>
    </row>
    <row r="23" spans="2:11" x14ac:dyDescent="0.25">
      <c r="B23" s="152" t="s">
        <v>42</v>
      </c>
      <c r="C23" s="153"/>
      <c r="D23" s="153"/>
      <c r="E23" s="48"/>
      <c r="F23" s="48"/>
      <c r="G23" s="48"/>
      <c r="H23" s="46"/>
      <c r="I23" s="42"/>
    </row>
    <row r="24" spans="2:11" x14ac:dyDescent="0.25">
      <c r="B24" s="154" t="s">
        <v>45</v>
      </c>
      <c r="C24" s="155"/>
      <c r="D24" s="156"/>
      <c r="E24" s="110">
        <f>$D$16</f>
        <v>254.10000000000002</v>
      </c>
      <c r="F24" s="51">
        <v>0.13</v>
      </c>
      <c r="G24" s="52">
        <f>ROUND(F24*E24,2)</f>
        <v>33.03</v>
      </c>
      <c r="H24" s="54">
        <v>0</v>
      </c>
      <c r="I24" s="52">
        <f>ROUND(H24*E24,2)</f>
        <v>0</v>
      </c>
      <c r="K24" s="13" t="s">
        <v>9</v>
      </c>
    </row>
    <row r="25" spans="2:11" x14ac:dyDescent="0.25">
      <c r="B25" s="160" t="s">
        <v>41</v>
      </c>
      <c r="C25" s="161"/>
      <c r="D25" s="162"/>
      <c r="E25" s="108">
        <f>$D$16</f>
        <v>254.10000000000002</v>
      </c>
      <c r="F25" s="56">
        <v>0.01</v>
      </c>
      <c r="G25" s="57">
        <f>ROUND(F25*E25,2)</f>
        <v>2.54</v>
      </c>
      <c r="H25" s="58"/>
      <c r="I25" s="55"/>
      <c r="K25" s="17" t="s">
        <v>12</v>
      </c>
    </row>
    <row r="26" spans="2:11" x14ac:dyDescent="0.25">
      <c r="B26" s="152" t="s">
        <v>43</v>
      </c>
      <c r="C26" s="153"/>
      <c r="D26" s="153"/>
      <c r="E26" s="59"/>
      <c r="F26" s="109"/>
      <c r="G26" s="42"/>
      <c r="H26" s="46"/>
      <c r="I26" s="48"/>
      <c r="K26" s="13"/>
    </row>
    <row r="27" spans="2:11" x14ac:dyDescent="0.25">
      <c r="B27" s="170" t="s">
        <v>46</v>
      </c>
      <c r="C27" s="171"/>
      <c r="D27" s="172"/>
      <c r="E27" s="110">
        <f>$D$16</f>
        <v>254.10000000000002</v>
      </c>
      <c r="F27" s="51">
        <v>8.5500000000000007E-2</v>
      </c>
      <c r="G27" s="52">
        <f t="shared" ref="G27" si="0">ROUND(F27*E27,2)</f>
        <v>21.73</v>
      </c>
      <c r="H27" s="51">
        <v>6.9000000000000006E-2</v>
      </c>
      <c r="I27" s="52">
        <f>ROUND(H27*E27,2)</f>
        <v>17.53</v>
      </c>
    </row>
    <row r="28" spans="2:11" x14ac:dyDescent="0.25">
      <c r="B28" s="157" t="s">
        <v>47</v>
      </c>
      <c r="C28" s="158"/>
      <c r="D28" s="159"/>
      <c r="E28" s="108">
        <f>$D$16</f>
        <v>254.10000000000002</v>
      </c>
      <c r="F28" s="182">
        <v>2.0199999999999999E-2</v>
      </c>
      <c r="G28" s="41">
        <f t="shared" ref="G28" si="1">ROUND(F28*E28,2)</f>
        <v>5.13</v>
      </c>
      <c r="H28" s="45">
        <v>4.0000000000000001E-3</v>
      </c>
      <c r="I28" s="41">
        <f>ROUND(H28*E28,2)</f>
        <v>1.02</v>
      </c>
    </row>
    <row r="29" spans="2:11" x14ac:dyDescent="0.25">
      <c r="B29" s="160" t="s">
        <v>44</v>
      </c>
      <c r="C29" s="161"/>
      <c r="D29" s="162"/>
      <c r="E29" s="108">
        <f>$D$16</f>
        <v>254.10000000000002</v>
      </c>
      <c r="F29" s="58">
        <v>5.2499999999999998E-2</v>
      </c>
      <c r="G29" s="57">
        <f t="shared" ref="G29" si="2">ROUND(F29*E29,2)</f>
        <v>13.34</v>
      </c>
      <c r="H29" s="60"/>
      <c r="I29" s="55"/>
    </row>
    <row r="30" spans="2:11" x14ac:dyDescent="0.25">
      <c r="B30" s="163" t="s">
        <v>35</v>
      </c>
      <c r="C30" s="164"/>
      <c r="D30" s="165"/>
      <c r="E30" s="108">
        <f>$D$16</f>
        <v>254.10000000000002</v>
      </c>
      <c r="F30" s="88">
        <f>0.3%+0.1%</f>
        <v>4.0000000000000001E-3</v>
      </c>
      <c r="G30" s="64">
        <f>ROUND(E30*F30,2)</f>
        <v>1.02</v>
      </c>
      <c r="H30" s="61"/>
      <c r="I30" s="62"/>
      <c r="K30" s="75" t="s">
        <v>26</v>
      </c>
    </row>
    <row r="31" spans="2:11" x14ac:dyDescent="0.25">
      <c r="B31" s="173" t="s">
        <v>49</v>
      </c>
      <c r="C31" s="174"/>
      <c r="D31" s="175"/>
      <c r="E31" s="108">
        <f>$D$16*0.9825</f>
        <v>249.65325000000004</v>
      </c>
      <c r="F31" s="50"/>
      <c r="G31" s="49"/>
      <c r="H31" s="51">
        <v>6.8000000000000005E-2</v>
      </c>
      <c r="I31" s="52">
        <f>ROUND(H31*E31,2)</f>
        <v>16.98</v>
      </c>
      <c r="K31" s="17"/>
    </row>
    <row r="32" spans="2:11" x14ac:dyDescent="0.25">
      <c r="B32" s="160" t="s">
        <v>55</v>
      </c>
      <c r="C32" s="161"/>
      <c r="D32" s="162"/>
      <c r="E32" s="108">
        <f>$D$16*0.9825</f>
        <v>249.65325000000004</v>
      </c>
      <c r="F32" s="63"/>
      <c r="G32" s="55"/>
      <c r="H32" s="58">
        <v>2.9000000000000001E-2</v>
      </c>
      <c r="I32" s="57">
        <f>ROUND(E32*H32,2)</f>
        <v>7.24</v>
      </c>
      <c r="K32" s="75" t="s">
        <v>23</v>
      </c>
    </row>
    <row r="34" spans="1:12" customFormat="1" ht="28.5" customHeight="1" x14ac:dyDescent="0.25">
      <c r="A34" s="1"/>
      <c r="B34" s="150" t="s">
        <v>61</v>
      </c>
      <c r="C34" s="151"/>
      <c r="D34" s="151"/>
      <c r="E34" s="43">
        <f>$D$16</f>
        <v>254.10000000000002</v>
      </c>
      <c r="F34" s="44">
        <f>SUM(F24:F32)</f>
        <v>0.30220000000000002</v>
      </c>
      <c r="G34" s="65">
        <f>SUM(G24:G32)</f>
        <v>76.789999999999992</v>
      </c>
      <c r="H34" s="44">
        <f>SUM(H24:H32)</f>
        <v>0.17</v>
      </c>
      <c r="I34" s="47">
        <f>SUM(I24:I32)</f>
        <v>42.77</v>
      </c>
    </row>
    <row r="35" spans="1:12" customFormat="1" ht="12.75" customHeight="1" x14ac:dyDescent="0.25">
      <c r="A35" s="1"/>
      <c r="B35" s="82"/>
      <c r="C35" s="82"/>
      <c r="D35" s="82"/>
      <c r="E35" s="83"/>
      <c r="F35" s="84"/>
      <c r="G35" s="85"/>
      <c r="H35" s="84"/>
      <c r="I35" s="86"/>
    </row>
    <row r="36" spans="1:12" s="5" customFormat="1" x14ac:dyDescent="0.25">
      <c r="B36" s="105" t="s">
        <v>66</v>
      </c>
      <c r="C36" s="106"/>
      <c r="D36" s="106"/>
      <c r="E36" s="106"/>
      <c r="F36" s="106"/>
      <c r="G36" s="27">
        <f>G34</f>
        <v>76.789999999999992</v>
      </c>
      <c r="H36" s="1"/>
      <c r="I36" s="1"/>
    </row>
    <row r="37" spans="1:12" s="5" customFormat="1" x14ac:dyDescent="0.25">
      <c r="B37" s="105" t="s">
        <v>63</v>
      </c>
      <c r="C37" s="106"/>
      <c r="D37" s="106"/>
      <c r="E37" s="106"/>
      <c r="F37" s="106"/>
      <c r="G37" s="27">
        <f>I34</f>
        <v>42.77</v>
      </c>
      <c r="H37" s="1"/>
      <c r="I37" s="1"/>
    </row>
    <row r="38" spans="1:12" x14ac:dyDescent="0.25">
      <c r="B38" s="102" t="s">
        <v>64</v>
      </c>
      <c r="C38" s="103"/>
      <c r="D38" s="103"/>
      <c r="E38" s="103"/>
      <c r="F38" s="104"/>
      <c r="G38" s="25">
        <f>ROUND(G34+I34,2)</f>
        <v>119.56</v>
      </c>
      <c r="I38" s="147" t="s">
        <v>24</v>
      </c>
      <c r="J38" s="147"/>
    </row>
    <row r="39" spans="1:12" x14ac:dyDescent="0.25">
      <c r="I39" s="149"/>
      <c r="J39" s="149"/>
    </row>
    <row r="40" spans="1:12" x14ac:dyDescent="0.25">
      <c r="I40" s="148" t="s">
        <v>28</v>
      </c>
      <c r="J40" s="148"/>
      <c r="L40" s="13"/>
    </row>
    <row r="41" spans="1:12" x14ac:dyDescent="0.25">
      <c r="I41" s="148"/>
      <c r="J41" s="148"/>
    </row>
    <row r="42" spans="1:12" ht="15" customHeight="1" x14ac:dyDescent="0.25">
      <c r="B42" s="99" t="s">
        <v>30</v>
      </c>
      <c r="C42" s="100"/>
      <c r="D42" s="100"/>
      <c r="E42" s="100"/>
      <c r="F42" s="101"/>
      <c r="G42" s="7">
        <f>$D$14</f>
        <v>924</v>
      </c>
    </row>
    <row r="43" spans="1:12" ht="15" customHeight="1" x14ac:dyDescent="0.25">
      <c r="B43" s="98" t="s">
        <v>65</v>
      </c>
      <c r="C43" s="53"/>
      <c r="D43" s="53"/>
      <c r="E43" s="53"/>
      <c r="F43" s="107"/>
      <c r="G43" s="8">
        <f>SUM(I34:I34)</f>
        <v>42.77</v>
      </c>
    </row>
    <row r="44" spans="1:12" ht="15" customHeight="1" x14ac:dyDescent="0.25">
      <c r="B44" s="92" t="s">
        <v>50</v>
      </c>
      <c r="C44" s="93"/>
      <c r="D44" s="93"/>
      <c r="E44" s="93"/>
      <c r="F44" s="94"/>
      <c r="G44" s="80">
        <f>G42-G43</f>
        <v>881.23</v>
      </c>
      <c r="H44" s="145"/>
      <c r="I44" s="145"/>
    </row>
    <row r="45" spans="1:12" ht="15" customHeight="1" x14ac:dyDescent="0.25">
      <c r="B45" s="95" t="s">
        <v>51</v>
      </c>
      <c r="C45" s="96"/>
      <c r="D45" s="96"/>
      <c r="E45" s="96"/>
      <c r="F45" s="97"/>
      <c r="G45" s="87">
        <v>0</v>
      </c>
      <c r="H45" s="78"/>
      <c r="I45" s="79"/>
    </row>
    <row r="46" spans="1:12" ht="15" customHeight="1" x14ac:dyDescent="0.25">
      <c r="B46" s="89" t="s">
        <v>54</v>
      </c>
      <c r="C46" s="90"/>
      <c r="D46" s="90"/>
      <c r="E46" s="90"/>
      <c r="F46" s="91"/>
      <c r="G46" s="81">
        <f>G44+I32</f>
        <v>888.47</v>
      </c>
      <c r="H46" s="146"/>
      <c r="I46" s="146"/>
    </row>
    <row r="47" spans="1:12" x14ac:dyDescent="0.25">
      <c r="B47" s="5"/>
      <c r="C47" s="5"/>
      <c r="D47" s="5"/>
      <c r="E47" s="5"/>
      <c r="F47" s="5"/>
      <c r="G47" s="9"/>
    </row>
    <row r="48" spans="1:12" ht="13.8" thickBot="1" x14ac:dyDescent="0.3"/>
    <row r="49" spans="2:9" x14ac:dyDescent="0.25">
      <c r="B49" s="130"/>
      <c r="C49" s="131"/>
      <c r="D49" s="131"/>
      <c r="E49" s="131"/>
      <c r="F49" s="131"/>
      <c r="G49" s="131"/>
      <c r="H49" s="131"/>
      <c r="I49" s="132"/>
    </row>
    <row r="50" spans="2:9" ht="14.4" x14ac:dyDescent="0.25">
      <c r="B50" s="142" t="s">
        <v>13</v>
      </c>
      <c r="C50" s="143"/>
      <c r="D50" s="143"/>
      <c r="E50" s="143"/>
      <c r="F50" s="143"/>
      <c r="G50" s="143"/>
      <c r="H50" s="143"/>
      <c r="I50" s="144"/>
    </row>
    <row r="51" spans="2:9" ht="15" thickBot="1" x14ac:dyDescent="0.3">
      <c r="B51" s="133"/>
      <c r="C51" s="134"/>
      <c r="D51" s="134"/>
      <c r="E51" s="134"/>
      <c r="F51" s="134"/>
      <c r="G51" s="134"/>
      <c r="H51" s="134"/>
      <c r="I51" s="135"/>
    </row>
    <row r="57" spans="2:9" ht="14.4" customHeight="1" x14ac:dyDescent="0.25"/>
    <row r="58" spans="2:9" ht="14.4" customHeight="1" x14ac:dyDescent="0.25"/>
  </sheetData>
  <mergeCells count="27">
    <mergeCell ref="H7:I7"/>
    <mergeCell ref="H6:I6"/>
    <mergeCell ref="H5:I5"/>
    <mergeCell ref="B27:D27"/>
    <mergeCell ref="B31:D31"/>
    <mergeCell ref="H11:I11"/>
    <mergeCell ref="H10:I10"/>
    <mergeCell ref="B21:D21"/>
    <mergeCell ref="F21:G21"/>
    <mergeCell ref="H21:I21"/>
    <mergeCell ref="B25:D25"/>
    <mergeCell ref="B26:D26"/>
    <mergeCell ref="H9:I9"/>
    <mergeCell ref="B22:D22"/>
    <mergeCell ref="B34:D34"/>
    <mergeCell ref="B23:D23"/>
    <mergeCell ref="B24:D24"/>
    <mergeCell ref="B28:D28"/>
    <mergeCell ref="B29:D29"/>
    <mergeCell ref="B30:D30"/>
    <mergeCell ref="B32:D32"/>
    <mergeCell ref="B50:I50"/>
    <mergeCell ref="H44:I44"/>
    <mergeCell ref="H46:I46"/>
    <mergeCell ref="I38:J38"/>
    <mergeCell ref="I40:J41"/>
    <mergeCell ref="I39:J39"/>
  </mergeCells>
  <dataValidations count="2">
    <dataValidation type="list" allowBlank="1" showInputMessage="1" showErrorMessage="1" sqref="I39:J39" xr:uid="{00000000-0002-0000-0100-000000000000}">
      <formula1>"Virement , Chèque"</formula1>
    </dataValidation>
    <dataValidation type="decimal" allowBlank="1" showInputMessage="1" showErrorMessage="1" errorTitle="Montant obligatoire pour 2024" error="Cette valeur n'est pas à changer pour 2024, elle est imposée par l'URSSAF" sqref="D17" xr:uid="{EF0A3EFE-1F0B-47D4-8CD3-0F59F9C9AD81}">
      <formula1>4.05</formula1>
      <formula2>4.05</formula2>
    </dataValidation>
  </dataValidations>
  <hyperlinks>
    <hyperlink ref="K18" location="Notes!A3" display="Note (1)" xr:uid="{00000000-0004-0000-0100-000001000000}"/>
    <hyperlink ref="K24" location="Notes!A8" display="Note (2)" xr:uid="{00000000-0004-0000-0100-000002000000}"/>
    <hyperlink ref="K25" location="Notes!A13" display="Note (3)" xr:uid="{00000000-0004-0000-0100-000003000000}"/>
    <hyperlink ref="K30" location="Notes!A28" display="Note (6)" xr:uid="{00000000-0004-0000-0100-000004000000}"/>
    <hyperlink ref="K32" location="Notes!A17" display="Note (4)" xr:uid="{00000000-0004-0000-0100-000005000000}"/>
  </hyperlinks>
  <pageMargins left="0.39374999999999999" right="0.39374999999999999" top="0.39374999999999999" bottom="0.39374999999999999" header="0.51180555555555551" footer="0.51180555555555551"/>
  <pageSetup paperSize="9" scale="67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</vt:lpstr>
      <vt:lpstr>Fiche de Paie</vt:lpstr>
      <vt:lpstr>'Fiche de Paie'!Zone_d_impression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BV type 2013</dc:title>
  <dc:creator>CNJE</dc:creator>
  <cp:lastModifiedBy>picton florentin</cp:lastModifiedBy>
  <cp:lastPrinted>2018-01-05T08:43:15Z</cp:lastPrinted>
  <dcterms:created xsi:type="dcterms:W3CDTF">2009-01-05T19:03:17Z</dcterms:created>
  <dcterms:modified xsi:type="dcterms:W3CDTF">2024-01-03T13:06:43Z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5293d9fc-36ae-4416-8970-d9ee5b6ab2e1</vt:lpwstr>
  </property>
</Properties>
</file>