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<sst xmlns="http://schemas.openxmlformats.org/spreadsheetml/2006/main" count="52" uniqueCount="27">
  <si>
    <t xml:space="preserve">Misc. conversions</t>
  </si>
  <si>
    <t xml:space="preserve">Snellen numerator</t>
  </si>
  <si>
    <t xml:space="preserve">Snellen denominator</t>
  </si>
  <si>
    <t xml:space="preserve">logMAR</t>
  </si>
  <si>
    <t xml:space="preserve">Snellen to logMAR</t>
  </si>
  <si>
    <t xml:space="preserve">logMAR to Snellen</t>
  </si>
  <si>
    <t xml:space="preserve">Snellen ratio</t>
  </si>
  <si>
    <t xml:space="preserve">Snellen to Snellen ratio</t>
  </si>
  <si>
    <t xml:space="preserve">logMAR to Snellen ratio</t>
  </si>
  <si>
    <t xml:space="preserve">Pelli-Robson score</t>
  </si>
  <si>
    <t xml:space="preserve">contrast ratio</t>
  </si>
  <si>
    <t xml:space="preserve">Pelli-Robson to contrast ratio</t>
  </si>
  <si>
    <t xml:space="preserve">contrast ratio to Pelli-Robson</t>
  </si>
  <si>
    <t xml:space="preserve">Weber contrast</t>
  </si>
  <si>
    <t xml:space="preserve">Weber to Pelli-Robson</t>
  </si>
  <si>
    <t xml:space="preserve">Pelli-Robson to Weber</t>
  </si>
  <si>
    <t xml:space="preserve">target luminance</t>
  </si>
  <si>
    <t xml:space="preserve">background luminance</t>
  </si>
  <si>
    <t xml:space="preserve">luminance to Weber</t>
  </si>
  <si>
    <t xml:space="preserve">luminance small</t>
  </si>
  <si>
    <t xml:space="preserve">luminance large</t>
  </si>
  <si>
    <t xml:space="preserve">Michelson contrast</t>
  </si>
  <si>
    <t xml:space="preserve">luminance to Michelson</t>
  </si>
  <si>
    <t xml:space="preserve">Weber + target to background</t>
  </si>
  <si>
    <t xml:space="preserve">Weber + background to target</t>
  </si>
  <si>
    <t xml:space="preserve">Michelson + luminance small to luminance large</t>
  </si>
  <si>
    <t xml:space="preserve">Michelson +  luminance large to luminance small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</si>
</sst>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11" colorId="64" zoomScale="110" zoomScaleNormal="110" zoomScalePageLayoutView="100" workbookViewId="0">
      <selection pane="topLeft" activeCell="C33" activeCellId="0" sqref="C33"/>
    </sheetView>
  </sheetViews>
  <sheetFormatPr defaultRowHeight="12.8" zeroHeight="false" outlineLevelRow="0" outlineLevelCol="0"/>
  <cols>
    <col collapsed="false" customWidth="true" hidden="false" outlineLevel="0" max="1" min="1" style="0" width="43.35"/>
    <col collapsed="false" customWidth="true" hidden="false" outlineLevel="0" max="2" min="2" style="0" width="18.47"/>
    <col collapsed="false" customWidth="true" hidden="false" outlineLevel="0" max="3" min="3" style="0" width="19.99"/>
    <col collapsed="false" customWidth="true" hidden="false" outlineLevel="0" max="4" min="4" style="1" width="21.75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2" t="s">
        <v>0</v>
      </c>
      <c r="B1" s="1"/>
      <c r="C1" s="1"/>
    </row>
    <row r="2" customFormat="false" ht="12.8" hidden="false" customHeight="false" outlineLevel="0" collapsed="false">
      <c r="B2" s="1"/>
      <c r="C2" s="1"/>
    </row>
    <row r="3" customFormat="false" ht="12.8" hidden="false" customHeight="false" outlineLevel="0" collapsed="false">
      <c r="B3" s="3" t="s">
        <v>1</v>
      </c>
      <c r="C3" s="3" t="s">
        <v>2</v>
      </c>
      <c r="D3" s="4" t="s">
        <v>3</v>
      </c>
    </row>
    <row r="4" customFormat="false" ht="12.8" hidden="false" customHeight="false" outlineLevel="0" collapsed="false">
      <c r="A4" s="5" t="s">
        <v>4</v>
      </c>
      <c r="B4" s="1" t="n">
        <v>20</v>
      </c>
      <c r="C4" s="1" t="n">
        <v>20</v>
      </c>
      <c r="D4" s="1" t="n">
        <f aca="false">-LOG10(B4/C4)</f>
        <v>-0</v>
      </c>
    </row>
    <row r="5" customFormat="false" ht="12.8" hidden="false" customHeight="false" outlineLevel="0" collapsed="false">
      <c r="B5" s="1"/>
      <c r="C5" s="1"/>
    </row>
    <row r="6" customFormat="false" ht="12.8" hidden="false" customHeight="false" outlineLevel="0" collapsed="false">
      <c r="B6" s="1"/>
      <c r="C6" s="1"/>
    </row>
    <row r="7" customFormat="false" ht="12.8" hidden="false" customHeight="false" outlineLevel="0" collapsed="false">
      <c r="B7" s="3" t="s">
        <v>3</v>
      </c>
      <c r="C7" s="3" t="s">
        <v>1</v>
      </c>
      <c r="D7" s="4" t="s">
        <v>2</v>
      </c>
    </row>
    <row r="8" customFormat="false" ht="12.8" hidden="false" customHeight="false" outlineLevel="0" collapsed="false">
      <c r="A8" s="5" t="s">
        <v>5</v>
      </c>
      <c r="B8" s="1" t="n">
        <v>0</v>
      </c>
      <c r="C8" s="1" t="n">
        <v>20</v>
      </c>
      <c r="D8" s="1" t="n">
        <f aca="false">C8/POWER(10,-B8)</f>
        <v>20</v>
      </c>
    </row>
    <row r="9" customFormat="false" ht="12.8" hidden="false" customHeight="false" outlineLevel="0" collapsed="false">
      <c r="B9" s="1"/>
      <c r="C9" s="1"/>
    </row>
    <row r="10" customFormat="false" ht="12.8" hidden="false" customHeight="false" outlineLevel="0" collapsed="false">
      <c r="B10" s="1"/>
      <c r="C10" s="1"/>
    </row>
    <row r="11" customFormat="false" ht="12.8" hidden="false" customHeight="false" outlineLevel="0" collapsed="false">
      <c r="A11" s="5"/>
      <c r="B11" s="3" t="s">
        <v>1</v>
      </c>
      <c r="C11" s="3" t="s">
        <v>2</v>
      </c>
      <c r="D11" s="4" t="s">
        <v>6</v>
      </c>
    </row>
    <row r="12" customFormat="false" ht="12.8" hidden="false" customHeight="false" outlineLevel="0" collapsed="false">
      <c r="A12" s="5" t="s">
        <v>7</v>
      </c>
      <c r="B12" s="1" t="n">
        <v>20</v>
      </c>
      <c r="C12" s="1" t="n">
        <v>20</v>
      </c>
      <c r="D12" s="1" t="n">
        <f aca="false">B12/C12</f>
        <v>1</v>
      </c>
    </row>
    <row r="13" customFormat="false" ht="12.8" hidden="false" customHeight="false" outlineLevel="0" collapsed="false">
      <c r="A13" s="5"/>
      <c r="B13" s="1"/>
      <c r="C13" s="1"/>
    </row>
    <row r="14" customFormat="false" ht="12.8" hidden="false" customHeight="false" outlineLevel="0" collapsed="false">
      <c r="B14" s="1"/>
      <c r="C14" s="1"/>
    </row>
    <row r="15" customFormat="false" ht="12.8" hidden="false" customHeight="false" outlineLevel="0" collapsed="false">
      <c r="B15" s="3" t="s">
        <v>3</v>
      </c>
      <c r="C15" s="4" t="s">
        <v>6</v>
      </c>
    </row>
    <row r="16" customFormat="false" ht="12.8" hidden="false" customHeight="false" outlineLevel="0" collapsed="false">
      <c r="A16" s="5" t="s">
        <v>8</v>
      </c>
      <c r="B16" s="1" t="n">
        <v>0</v>
      </c>
      <c r="C16" s="1" t="n">
        <f aca="false">POWER(10,-B16)</f>
        <v>1</v>
      </c>
    </row>
    <row r="17" customFormat="false" ht="12.8" hidden="false" customHeight="false" outlineLevel="0" collapsed="false">
      <c r="B17" s="1"/>
      <c r="C17" s="1"/>
    </row>
    <row r="18" customFormat="false" ht="12.8" hidden="false" customHeight="false" outlineLevel="0" collapsed="false">
      <c r="B18" s="1"/>
      <c r="C18" s="1"/>
    </row>
    <row r="19" customFormat="false" ht="12.8" hidden="false" customHeight="false" outlineLevel="0" collapsed="false">
      <c r="B19" s="3" t="s">
        <v>9</v>
      </c>
      <c r="C19" s="6" t="s">
        <v>10</v>
      </c>
    </row>
    <row r="20" customFormat="false" ht="12.8" hidden="false" customHeight="false" outlineLevel="0" collapsed="false">
      <c r="A20" s="5" t="s">
        <v>11</v>
      </c>
      <c r="B20" s="1" t="n">
        <v>2</v>
      </c>
      <c r="C20" s="1" t="n">
        <f aca="false">(1 / (-POWER(10,-B20) / ( POWER(10,-B20) - 2 ) ) ) / (1/ (-POWER(10,-2) / ( (POWER(10,-2)) -2 ) ) )</f>
        <v>1</v>
      </c>
    </row>
    <row r="21" customFormat="false" ht="12.8" hidden="false" customHeight="false" outlineLevel="0" collapsed="false">
      <c r="B21" s="1"/>
      <c r="C21" s="1"/>
    </row>
    <row r="22" customFormat="false" ht="12.8" hidden="false" customHeight="false" outlineLevel="0" collapsed="false">
      <c r="B22" s="1"/>
      <c r="C22" s="1"/>
    </row>
    <row r="23" customFormat="false" ht="12.8" hidden="false" customHeight="false" outlineLevel="0" collapsed="false">
      <c r="B23" s="3" t="s">
        <v>10</v>
      </c>
      <c r="C23" s="6" t="s">
        <v>9</v>
      </c>
    </row>
    <row r="24" customFormat="false" ht="12.8" hidden="false" customHeight="false" outlineLevel="0" collapsed="false">
      <c r="A24" s="5" t="s">
        <v>12</v>
      </c>
      <c r="B24" s="1" t="n">
        <v>0.1</v>
      </c>
      <c r="C24" s="1" t="n">
        <f aca="false">-LOG10((2*((-0.01/(0.01-2))/B24)) / ((((-0.01/(0.01-2))/B24)+1)))</f>
        <v>1.01911629044707</v>
      </c>
    </row>
    <row r="25" customFormat="false" ht="12.8" hidden="false" customHeight="false" outlineLevel="0" collapsed="false">
      <c r="A25" s="5"/>
      <c r="B25" s="1"/>
      <c r="C25" s="1"/>
    </row>
    <row r="26" customFormat="false" ht="12.8" hidden="false" customHeight="false" outlineLevel="0" collapsed="false">
      <c r="A26" s="5"/>
      <c r="B26" s="1"/>
      <c r="C26" s="1"/>
    </row>
    <row r="27" customFormat="false" ht="12.8" hidden="false" customHeight="false" outlineLevel="0" collapsed="false">
      <c r="A27" s="5"/>
      <c r="B27" s="7" t="s">
        <v>13</v>
      </c>
      <c r="C27" s="4" t="s">
        <v>9</v>
      </c>
    </row>
    <row r="28" customFormat="false" ht="12.8" hidden="false" customHeight="false" outlineLevel="0" collapsed="false">
      <c r="A28" s="5" t="s">
        <v>14</v>
      </c>
      <c r="B28" s="1" t="n">
        <v>0.5</v>
      </c>
      <c r="C28" s="1" t="n">
        <f aca="false">-LOG10(B28)</f>
        <v>0.301029995663981</v>
      </c>
    </row>
    <row r="29" customFormat="false" ht="12.8" hidden="false" customHeight="false" outlineLevel="0" collapsed="false">
      <c r="A29" s="5"/>
      <c r="B29" s="1"/>
      <c r="C29" s="1"/>
    </row>
    <row r="30" customFormat="false" ht="12.8" hidden="false" customHeight="false" outlineLevel="0" collapsed="false">
      <c r="A30" s="5"/>
      <c r="B30" s="1"/>
      <c r="C30" s="1"/>
    </row>
    <row r="31" customFormat="false" ht="12.8" hidden="false" customHeight="false" outlineLevel="0" collapsed="false">
      <c r="A31" s="5"/>
      <c r="B31" s="3" t="s">
        <v>9</v>
      </c>
      <c r="C31" s="4" t="s">
        <v>13</v>
      </c>
    </row>
    <row r="32" customFormat="false" ht="12.8" hidden="false" customHeight="false" outlineLevel="0" collapsed="false">
      <c r="A32" s="5" t="s">
        <v>15</v>
      </c>
      <c r="B32" s="8" t="n">
        <v>0.3</v>
      </c>
      <c r="C32" s="8" t="n">
        <f aca="false">POWER(10,-B32)</f>
        <v>0.501187233627272</v>
      </c>
    </row>
    <row r="33" customFormat="false" ht="12.8" hidden="false" customHeight="false" outlineLevel="0" collapsed="false">
      <c r="A33" s="5"/>
      <c r="B33" s="1"/>
      <c r="C33" s="1"/>
    </row>
    <row r="34" customFormat="false" ht="12.8" hidden="false" customHeight="false" outlineLevel="0" collapsed="false">
      <c r="A34" s="5"/>
      <c r="B34" s="1"/>
      <c r="C34" s="1"/>
    </row>
    <row r="35" customFormat="false" ht="12.8" hidden="false" customHeight="false" outlineLevel="0" collapsed="false">
      <c r="B35" s="3" t="s">
        <v>16</v>
      </c>
      <c r="C35" s="3" t="s">
        <v>17</v>
      </c>
      <c r="D35" s="9" t="s">
        <v>13</v>
      </c>
    </row>
    <row r="36" customFormat="false" ht="12.8" hidden="false" customHeight="false" outlineLevel="0" collapsed="false">
      <c r="A36" s="5" t="s">
        <v>18</v>
      </c>
      <c r="B36" s="1" t="n">
        <v>0.2</v>
      </c>
      <c r="C36" s="1" t="n">
        <v>0.8</v>
      </c>
      <c r="D36" s="1" t="n">
        <f aca="false">(B36-C36)/C36</f>
        <v>-0.75</v>
      </c>
    </row>
    <row r="37" customFormat="false" ht="12.8" hidden="false" customHeight="false" outlineLevel="0" collapsed="false">
      <c r="B37" s="1"/>
      <c r="C37" s="1"/>
    </row>
    <row r="38" customFormat="false" ht="12.8" hidden="false" customHeight="false" outlineLevel="0" collapsed="false">
      <c r="B38" s="1"/>
      <c r="C38" s="1"/>
    </row>
    <row r="39" customFormat="false" ht="12.8" hidden="false" customHeight="false" outlineLevel="0" collapsed="false">
      <c r="B39" s="3" t="s">
        <v>19</v>
      </c>
      <c r="C39" s="3" t="s">
        <v>20</v>
      </c>
      <c r="D39" s="4" t="s">
        <v>21</v>
      </c>
    </row>
    <row r="40" customFormat="false" ht="12.8" hidden="false" customHeight="false" outlineLevel="0" collapsed="false">
      <c r="A40" s="5" t="s">
        <v>22</v>
      </c>
      <c r="B40" s="1" t="n">
        <v>0.2</v>
      </c>
      <c r="C40" s="1" t="n">
        <v>0.8</v>
      </c>
      <c r="D40" s="1" t="n">
        <f aca="false">ABS(B40-C40)/(B40+C40)</f>
        <v>0.6</v>
      </c>
    </row>
    <row r="41" customFormat="false" ht="12.8" hidden="false" customHeight="false" outlineLevel="0" collapsed="false">
      <c r="B41" s="1"/>
      <c r="C41" s="1"/>
    </row>
    <row r="42" customFormat="false" ht="12.8" hidden="false" customHeight="false" outlineLevel="0" collapsed="false">
      <c r="B42" s="1"/>
      <c r="C42" s="1"/>
    </row>
    <row r="43" customFormat="false" ht="12.8" hidden="false" customHeight="false" outlineLevel="0" collapsed="false">
      <c r="B43" s="3" t="s">
        <v>13</v>
      </c>
      <c r="C43" s="3" t="s">
        <v>16</v>
      </c>
      <c r="D43" s="4" t="s">
        <v>17</v>
      </c>
    </row>
    <row r="44" customFormat="false" ht="12.8" hidden="false" customHeight="false" outlineLevel="0" collapsed="false">
      <c r="A44" s="5" t="s">
        <v>23</v>
      </c>
      <c r="B44" s="1" t="n">
        <v>-0.75</v>
      </c>
      <c r="C44" s="1" t="n">
        <v>0.2</v>
      </c>
      <c r="D44" s="1" t="n">
        <f aca="false">C44/(B44+1)</f>
        <v>0.8</v>
      </c>
    </row>
    <row r="45" customFormat="false" ht="12.8" hidden="false" customHeight="false" outlineLevel="0" collapsed="false">
      <c r="A45" s="5"/>
      <c r="B45" s="1"/>
      <c r="C45" s="1"/>
    </row>
    <row r="46" customFormat="false" ht="12.8" hidden="false" customHeight="false" outlineLevel="0" collapsed="false">
      <c r="A46" s="5"/>
      <c r="B46" s="1"/>
      <c r="C46" s="1"/>
    </row>
    <row r="47" customFormat="false" ht="12.8" hidden="false" customHeight="false" outlineLevel="0" collapsed="false">
      <c r="A47" s="5"/>
      <c r="B47" s="3" t="s">
        <v>13</v>
      </c>
      <c r="C47" s="3" t="s">
        <v>17</v>
      </c>
      <c r="D47" s="4" t="s">
        <v>16</v>
      </c>
    </row>
    <row r="48" customFormat="false" ht="12.8" hidden="false" customHeight="false" outlineLevel="0" collapsed="false">
      <c r="A48" s="5" t="s">
        <v>24</v>
      </c>
      <c r="B48" s="1" t="n">
        <v>-0.75</v>
      </c>
      <c r="C48" s="1" t="n">
        <v>0.8</v>
      </c>
      <c r="D48" s="1" t="n">
        <f aca="false">(B48+1)*C48</f>
        <v>0.2</v>
      </c>
    </row>
    <row r="49" customFormat="false" ht="12.8" hidden="false" customHeight="false" outlineLevel="0" collapsed="false">
      <c r="B49" s="1"/>
      <c r="C49" s="1"/>
    </row>
    <row r="50" customFormat="false" ht="12.8" hidden="false" customHeight="false" outlineLevel="0" collapsed="false">
      <c r="B50" s="1"/>
      <c r="C50" s="1"/>
    </row>
    <row r="51" customFormat="false" ht="12.8" hidden="false" customHeight="false" outlineLevel="0" collapsed="false">
      <c r="B51" s="3" t="s">
        <v>21</v>
      </c>
      <c r="C51" s="3" t="s">
        <v>19</v>
      </c>
      <c r="D51" s="4" t="s">
        <v>20</v>
      </c>
    </row>
    <row r="52" customFormat="false" ht="12.8" hidden="false" customHeight="false" outlineLevel="0" collapsed="false">
      <c r="A52" s="5" t="s">
        <v>25</v>
      </c>
      <c r="B52" s="3" t="n">
        <v>0.6</v>
      </c>
      <c r="C52" s="0" t="n">
        <v>0.2</v>
      </c>
      <c r="D52" s="1" t="n">
        <f aca="false">((-B52-1)/(B52-1))*C52</f>
        <v>0.8</v>
      </c>
    </row>
    <row r="53" customFormat="false" ht="12.8" hidden="false" customHeight="false" outlineLevel="0" collapsed="false">
      <c r="B53" s="1"/>
      <c r="C53" s="1"/>
    </row>
    <row r="54" customFormat="false" ht="12.8" hidden="false" customHeight="false" outlineLevel="0" collapsed="false">
      <c r="B54" s="1"/>
      <c r="C54" s="1"/>
    </row>
    <row r="55" customFormat="false" ht="12.8" hidden="false" customHeight="false" outlineLevel="0" collapsed="false">
      <c r="B55" s="3" t="s">
        <v>21</v>
      </c>
      <c r="C55" s="3" t="s">
        <v>20</v>
      </c>
      <c r="D55" s="4" t="s">
        <v>19</v>
      </c>
    </row>
    <row r="56" customFormat="false" ht="12.8" hidden="false" customHeight="false" outlineLevel="0" collapsed="false">
      <c r="A56" s="5" t="s">
        <v>26</v>
      </c>
      <c r="B56" s="3" t="n">
        <v>0.6</v>
      </c>
      <c r="C56" s="0" t="n">
        <v>0.8</v>
      </c>
      <c r="D56" s="1" t="n">
        <f aca="false">((B56-1)/(-(B56+1)))*C56</f>
        <v>0.2</v>
      </c>
    </row>
    <row r="57" customFormat="false" ht="12.8" hidden="false" customHeight="false" outlineLevel="0" collapsed="false">
      <c r="B57" s="1"/>
      <c r="C57" s="1"/>
    </row>
    <row r="58" customFormat="false" ht="12.8" hidden="false" customHeight="false" outlineLevel="0" collapsed="false">
      <c r="B58" s="1"/>
      <c r="C58" s="1"/>
    </row>
    <row r="59" customFormat="false" ht="12.8" hidden="false" customHeight="false" outlineLevel="0" collapsed="false">
      <c r="B59" s="1"/>
      <c r="C59" s="1"/>
    </row>
    <row r="60" customFormat="false" ht="12.8" hidden="false" customHeight="false" outlineLevel="0" collapsed="false">
      <c r="B60" s="1"/>
      <c r="C60" s="1"/>
    </row>
    <row r="61" customFormat="false" ht="12.8" hidden="false" customHeight="false" outlineLevel="0" collapsed="false">
      <c r="B61" s="1"/>
      <c r="C61" s="1"/>
    </row>
    <row r="62" customFormat="false" ht="12.8" hidden="false" customHeight="false" outlineLevel="0" collapsed="false">
      <c r="B62" s="1"/>
      <c r="C62" s="1"/>
    </row>
    <row r="63" customFormat="false" ht="12.8" hidden="false" customHeight="false" outlineLevel="0" collapsed="false">
      <c r="B63" s="1"/>
      <c r="C63" s="1"/>
    </row>
    <row r="64" customFormat="false" ht="12.8" hidden="false" customHeight="false" outlineLevel="0" collapsed="false">
      <c r="B64" s="1"/>
      <c r="C6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2019-05-05T16:02:56Z</dcterms:created>
  <dc:creator/>
  <dc:description/>
  <dc:language>en-US</dc:language>
  <cp:lastModifiedBy/>
  <dcterms:modified xsi:type="dcterms:W3CDTF">2019-05-30T15:20:53Z</dcterms:modified>
  <cp:revision>16</cp:revision>
  <dc:subject/>
  <dc:title/>
</cp:coreProperties>
</file>