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glesewu-my.sharepoint.com/personal/eglushchenko_eagles_ewu_edu/Documents/EWU/Portfolio/DSCI/GitHub/"/>
    </mc:Choice>
  </mc:AlternateContent>
  <xr:revisionPtr revIDLastSave="2" documentId="8_{17A74018-9B41-480A-B22E-E6657FCF8DD2}" xr6:coauthVersionLast="47" xr6:coauthVersionMax="47" xr10:uidLastSave="{7F964D95-E4EE-4B64-86DC-CA684B43CB6F}"/>
  <bookViews>
    <workbookView xWindow="28740" yWindow="-17160" windowWidth="29040" windowHeight="15840" xr2:uid="{9324685B-8E3E-4D24-A3C8-6F53EACD8142}"/>
  </bookViews>
  <sheets>
    <sheet name="9.34" sheetId="2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" i="2" l="1"/>
  <c r="N10" i="2"/>
  <c r="M10" i="2"/>
  <c r="L10" i="2"/>
  <c r="K10" i="2"/>
  <c r="J10" i="2"/>
  <c r="O9" i="2"/>
  <c r="N9" i="2"/>
  <c r="M9" i="2"/>
  <c r="L9" i="2"/>
  <c r="K9" i="2"/>
  <c r="J9" i="2"/>
  <c r="O8" i="2"/>
  <c r="N8" i="2"/>
  <c r="M8" i="2"/>
  <c r="L8" i="2"/>
  <c r="K8" i="2"/>
  <c r="J8" i="2"/>
  <c r="O7" i="2"/>
  <c r="N7" i="2"/>
  <c r="M7" i="2"/>
  <c r="L7" i="2"/>
  <c r="K7" i="2"/>
  <c r="J7" i="2"/>
  <c r="O6" i="2"/>
  <c r="N6" i="2"/>
  <c r="M6" i="2"/>
  <c r="L6" i="2"/>
  <c r="K6" i="2"/>
  <c r="J6" i="2"/>
  <c r="O5" i="2"/>
  <c r="N5" i="2"/>
  <c r="M5" i="2"/>
  <c r="L5" i="2"/>
  <c r="K5" i="2"/>
  <c r="J5" i="2"/>
  <c r="O4" i="2"/>
  <c r="N4" i="2"/>
  <c r="M4" i="2"/>
  <c r="L4" i="2"/>
  <c r="K4" i="2"/>
  <c r="J4" i="2"/>
  <c r="O3" i="2"/>
  <c r="O11" i="2" s="1"/>
  <c r="O38" i="2" s="1"/>
  <c r="N3" i="2"/>
  <c r="M3" i="2"/>
  <c r="M11" i="2" s="1"/>
  <c r="L3" i="2"/>
  <c r="L11" i="2" s="1"/>
  <c r="K3" i="2"/>
  <c r="J3" i="2"/>
  <c r="O2" i="2"/>
  <c r="N2" i="2"/>
  <c r="M2" i="2"/>
  <c r="L2" i="2"/>
  <c r="K2" i="2"/>
  <c r="J2" i="2"/>
  <c r="J11" i="2" l="1"/>
  <c r="J38" i="2" s="1"/>
  <c r="K11" i="2"/>
  <c r="K14" i="2" s="1"/>
  <c r="N11" i="2"/>
  <c r="N38" i="2" s="1"/>
  <c r="M38" i="2"/>
  <c r="M14" i="2"/>
  <c r="L14" i="2"/>
  <c r="L38" i="2"/>
  <c r="O14" i="2"/>
  <c r="J14" i="2" l="1"/>
  <c r="K38" i="2"/>
  <c r="N14" i="2"/>
</calcChain>
</file>

<file path=xl/sharedStrings.xml><?xml version="1.0" encoding="utf-8"?>
<sst xmlns="http://schemas.openxmlformats.org/spreadsheetml/2006/main" count="33" uniqueCount="21">
  <si>
    <t>Joint probabilities of stock returns</t>
  </si>
  <si>
    <t>All funds risk free</t>
  </si>
  <si>
    <t>Half risk free, half safe</t>
  </si>
  <si>
    <t>Half risk free, half risky</t>
  </si>
  <si>
    <t>All Safe</t>
  </si>
  <si>
    <t>Half in safe, half risky</t>
  </si>
  <si>
    <t>All risky</t>
  </si>
  <si>
    <t>Probability</t>
  </si>
  <si>
    <t>Risk</t>
  </si>
  <si>
    <t>Safe</t>
  </si>
  <si>
    <t>Risky stock return (R)</t>
  </si>
  <si>
    <t>R=1%</t>
  </si>
  <si>
    <t>R=9%</t>
  </si>
  <si>
    <t>R=17%</t>
  </si>
  <si>
    <t>Investment</t>
  </si>
  <si>
    <t>Risk Free</t>
  </si>
  <si>
    <t>Safe stock return (S)</t>
  </si>
  <si>
    <t>S=6%</t>
  </si>
  <si>
    <t>S=8%</t>
  </si>
  <si>
    <t>S=10%</t>
  </si>
  <si>
    <t>EMV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</si>
</sst>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Returns with Different Investments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'9.34'!$J$13:$J$14</c:f>
              <c:strCache>
                <c:ptCount val="2"/>
                <c:pt idx="0">
                  <c:v>All funds risk free</c:v>
                </c:pt>
                <c:pt idx="1">
                  <c:v>300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'9.34'!$I$15:$I$35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'9.34'!$J$15:$J$35</c:f>
              <c:numCache>
                <c:formatCode>General</c:formatCode>
                <c:ptCount val="21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  <c:pt idx="12">
                  <c:v>360</c:v>
                </c:pt>
                <c:pt idx="13">
                  <c:v>390</c:v>
                </c:pt>
                <c:pt idx="14">
                  <c:v>420</c:v>
                </c:pt>
                <c:pt idx="15">
                  <c:v>450</c:v>
                </c:pt>
                <c:pt idx="16">
                  <c:v>480</c:v>
                </c:pt>
                <c:pt idx="17">
                  <c:v>510</c:v>
                </c:pt>
                <c:pt idx="18">
                  <c:v>540</c:v>
                </c:pt>
                <c:pt idx="19">
                  <c:v>570</c:v>
                </c:pt>
                <c:pt idx="20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52-42AD-B9B3-CA5782DAC0CE}"/>
            </c:ext>
          </c:extLst>
        </c:ser>
        <c:ser>
          <c:idx val="1"/>
          <c:order val="1"/>
          <c:tx>
            <c:strRef>
              <c:f>'9.34'!$K$13:$K$14</c:f>
              <c:strCache>
                <c:ptCount val="2"/>
                <c:pt idx="0">
                  <c:v>Half risk free, half safe</c:v>
                </c:pt>
                <c:pt idx="1">
                  <c:v>550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'9.34'!$I$15:$I$35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'9.34'!$K$15:$K$35</c:f>
              <c:numCache>
                <c:formatCode>General</c:formatCod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52-42AD-B9B3-CA5782DAC0CE}"/>
            </c:ext>
          </c:extLst>
        </c:ser>
        <c:ser>
          <c:idx val="2"/>
          <c:order val="2"/>
          <c:tx>
            <c:strRef>
              <c:f>'9.34'!$L$13:$L$14</c:f>
              <c:strCache>
                <c:ptCount val="2"/>
                <c:pt idx="0">
                  <c:v>Half risk free, half risky</c:v>
                </c:pt>
                <c:pt idx="1">
                  <c:v>580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'9.34'!$I$15:$I$35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'9.34'!$L$15:$L$35</c:f>
              <c:numCache>
                <c:formatCode>General</c:formatCode>
                <c:ptCount val="21"/>
                <c:pt idx="0">
                  <c:v>0</c:v>
                </c:pt>
                <c:pt idx="1">
                  <c:v>58</c:v>
                </c:pt>
                <c:pt idx="2">
                  <c:v>116</c:v>
                </c:pt>
                <c:pt idx="3">
                  <c:v>174</c:v>
                </c:pt>
                <c:pt idx="4">
                  <c:v>232</c:v>
                </c:pt>
                <c:pt idx="5">
                  <c:v>290</c:v>
                </c:pt>
                <c:pt idx="6">
                  <c:v>348</c:v>
                </c:pt>
                <c:pt idx="7">
                  <c:v>406</c:v>
                </c:pt>
                <c:pt idx="8">
                  <c:v>464</c:v>
                </c:pt>
                <c:pt idx="9">
                  <c:v>522</c:v>
                </c:pt>
                <c:pt idx="10">
                  <c:v>580</c:v>
                </c:pt>
                <c:pt idx="11">
                  <c:v>638</c:v>
                </c:pt>
                <c:pt idx="12">
                  <c:v>696</c:v>
                </c:pt>
                <c:pt idx="13">
                  <c:v>754</c:v>
                </c:pt>
                <c:pt idx="14">
                  <c:v>812</c:v>
                </c:pt>
                <c:pt idx="15">
                  <c:v>870</c:v>
                </c:pt>
                <c:pt idx="16">
                  <c:v>928</c:v>
                </c:pt>
                <c:pt idx="17">
                  <c:v>986</c:v>
                </c:pt>
                <c:pt idx="18">
                  <c:v>1044</c:v>
                </c:pt>
                <c:pt idx="19">
                  <c:v>1102</c:v>
                </c:pt>
                <c:pt idx="20">
                  <c:v>1160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52-42AD-B9B3-CA5782DAC0CE}"/>
            </c:ext>
          </c:extLst>
        </c:ser>
        <c:ser>
          <c:idx val="3"/>
          <c:order val="3"/>
          <c:tx>
            <c:strRef>
              <c:f>'9.34'!$M$13:$M$14</c:f>
              <c:strCache>
                <c:ptCount val="2"/>
                <c:pt idx="0">
                  <c:v>All Safe</c:v>
                </c:pt>
                <c:pt idx="1">
                  <c:v>800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'9.34'!$I$15:$I$35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'9.34'!$M$15:$M$35</c:f>
              <c:numCache>
                <c:formatCode>General</c:formatCode>
                <c:ptCount val="21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52-42AD-B9B3-CA5782DAC0CE}"/>
            </c:ext>
          </c:extLst>
        </c:ser>
        <c:ser>
          <c:idx val="4"/>
          <c:order val="4"/>
          <c:tx>
            <c:strRef>
              <c:f>'9.34'!$N$13:$N$14</c:f>
              <c:strCache>
                <c:ptCount val="2"/>
                <c:pt idx="0">
                  <c:v>Half in safe, half risky</c:v>
                </c:pt>
                <c:pt idx="1">
                  <c:v>830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'9.34'!$I$15:$I$35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'9.34'!$N$15:$N$35</c:f>
              <c:numCache>
                <c:formatCode>General</c:formatCode>
                <c:ptCount val="21"/>
                <c:pt idx="0">
                  <c:v>0</c:v>
                </c:pt>
                <c:pt idx="1">
                  <c:v>83</c:v>
                </c:pt>
                <c:pt idx="2">
                  <c:v>166</c:v>
                </c:pt>
                <c:pt idx="3">
                  <c:v>249</c:v>
                </c:pt>
                <c:pt idx="4">
                  <c:v>332</c:v>
                </c:pt>
                <c:pt idx="5">
                  <c:v>415</c:v>
                </c:pt>
                <c:pt idx="6">
                  <c:v>498</c:v>
                </c:pt>
                <c:pt idx="7">
                  <c:v>581</c:v>
                </c:pt>
                <c:pt idx="8">
                  <c:v>664</c:v>
                </c:pt>
                <c:pt idx="9">
                  <c:v>747</c:v>
                </c:pt>
                <c:pt idx="10">
                  <c:v>830</c:v>
                </c:pt>
                <c:pt idx="11">
                  <c:v>913</c:v>
                </c:pt>
                <c:pt idx="12">
                  <c:v>996</c:v>
                </c:pt>
                <c:pt idx="13">
                  <c:v>1079</c:v>
                </c:pt>
                <c:pt idx="14">
                  <c:v>1162</c:v>
                </c:pt>
                <c:pt idx="15">
                  <c:v>1245</c:v>
                </c:pt>
                <c:pt idx="16">
                  <c:v>1328</c:v>
                </c:pt>
                <c:pt idx="17">
                  <c:v>1411</c:v>
                </c:pt>
                <c:pt idx="18">
                  <c:v>1494</c:v>
                </c:pt>
                <c:pt idx="19">
                  <c:v>1577</c:v>
                </c:pt>
                <c:pt idx="20">
                  <c:v>1660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F52-42AD-B9B3-CA5782DAC0CE}"/>
            </c:ext>
          </c:extLst>
        </c:ser>
        <c:ser>
          <c:idx val="5"/>
          <c:order val="5"/>
          <c:tx>
            <c:strRef>
              <c:f>'9.34'!$O$13:$O$14</c:f>
              <c:strCache>
                <c:ptCount val="2"/>
                <c:pt idx="0">
                  <c:v>All risky</c:v>
                </c:pt>
                <c:pt idx="1">
                  <c:v>860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'9.34'!$I$15:$I$35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'9.34'!$O$15:$O$35</c:f>
              <c:numCache>
                <c:formatCode>General</c:formatCode>
                <c:ptCount val="21"/>
                <c:pt idx="0">
                  <c:v>0</c:v>
                </c:pt>
                <c:pt idx="1">
                  <c:v>86</c:v>
                </c:pt>
                <c:pt idx="2">
                  <c:v>172</c:v>
                </c:pt>
                <c:pt idx="3">
                  <c:v>258</c:v>
                </c:pt>
                <c:pt idx="4">
                  <c:v>344</c:v>
                </c:pt>
                <c:pt idx="5">
                  <c:v>430</c:v>
                </c:pt>
                <c:pt idx="6">
                  <c:v>516</c:v>
                </c:pt>
                <c:pt idx="7">
                  <c:v>602</c:v>
                </c:pt>
                <c:pt idx="8">
                  <c:v>688</c:v>
                </c:pt>
                <c:pt idx="9">
                  <c:v>774</c:v>
                </c:pt>
                <c:pt idx="10">
                  <c:v>860</c:v>
                </c:pt>
                <c:pt idx="11">
                  <c:v>946</c:v>
                </c:pt>
                <c:pt idx="12">
                  <c:v>1032</c:v>
                </c:pt>
                <c:pt idx="13">
                  <c:v>1118</c:v>
                </c:pt>
                <c:pt idx="14">
                  <c:v>1204</c:v>
                </c:pt>
                <c:pt idx="15">
                  <c:v>1290</c:v>
                </c:pt>
                <c:pt idx="16">
                  <c:v>1376</c:v>
                </c:pt>
                <c:pt idx="17">
                  <c:v>1462</c:v>
                </c:pt>
                <c:pt idx="18">
                  <c:v>1548</c:v>
                </c:pt>
                <c:pt idx="19">
                  <c:v>1634</c:v>
                </c:pt>
                <c:pt idx="20">
                  <c:v>1720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F52-42AD-B9B3-CA5782DAC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9079784"/>
        <c:axId val="339073880"/>
      </c:lineChart>
      <c:catAx>
        <c:axId val="339079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073880"/>
        <c:crosses val="autoZero"/>
        <c:auto val="1"/>
        <c:lblAlgn val="ctr"/>
        <c:lblOffset val="100"/>
        <c:noMultiLvlLbl val="0"/>
      </c:catAx>
      <c:valAx>
        <c:axId val="339073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079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Returns with Different Risk Free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'9.34'!$J$37:$J$38</c:f>
              <c:strCache>
                <c:ptCount val="2"/>
                <c:pt idx="0">
                  <c:v>All funds risk free</c:v>
                </c:pt>
                <c:pt idx="1">
                  <c:v>300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'9.34'!$I$39:$I$45</c:f>
              <c:numCache>
                <c:formatCode>General</c:formatCode>
                <c:ptCount val="7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</c:numCache>
            </c:numRef>
          </c:cat>
          <c:val>
            <c:numRef>
              <c:f>'9.34'!$J$39:$J$45</c:f>
              <c:numCache>
                <c:formatCode>General</c:formatCode>
                <c:ptCount val="7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D3-4BC1-988F-02F603555665}"/>
            </c:ext>
          </c:extLst>
        </c:ser>
        <c:ser>
          <c:idx val="1"/>
          <c:order val="1"/>
          <c:tx>
            <c:strRef>
              <c:f>'9.34'!$K$37:$K$38</c:f>
              <c:strCache>
                <c:ptCount val="2"/>
                <c:pt idx="0">
                  <c:v>Half risk free, half safe</c:v>
                </c:pt>
                <c:pt idx="1">
                  <c:v>550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'9.34'!$I$39:$I$45</c:f>
              <c:numCache>
                <c:formatCode>General</c:formatCode>
                <c:ptCount val="7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</c:numCache>
            </c:numRef>
          </c:cat>
          <c:val>
            <c:numRef>
              <c:f>'9.34'!$K$39:$K$45</c:f>
              <c:numCache>
                <c:formatCode>General</c:formatCode>
                <c:ptCount val="7"/>
                <c:pt idx="0">
                  <c:v>400</c:v>
                </c:pt>
                <c:pt idx="1">
                  <c:v>450</c:v>
                </c:pt>
                <c:pt idx="2">
                  <c:v>500</c:v>
                </c:pt>
                <c:pt idx="3">
                  <c:v>550</c:v>
                </c:pt>
                <c:pt idx="4">
                  <c:v>600</c:v>
                </c:pt>
                <c:pt idx="5">
                  <c:v>650</c:v>
                </c:pt>
                <c:pt idx="6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D3-4BC1-988F-02F603555665}"/>
            </c:ext>
          </c:extLst>
        </c:ser>
        <c:ser>
          <c:idx val="2"/>
          <c:order val="2"/>
          <c:tx>
            <c:strRef>
              <c:f>'9.34'!$L$37:$L$38</c:f>
              <c:strCache>
                <c:ptCount val="2"/>
                <c:pt idx="0">
                  <c:v>Half risk free, half risky</c:v>
                </c:pt>
                <c:pt idx="1">
                  <c:v>580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'9.34'!$I$39:$I$45</c:f>
              <c:numCache>
                <c:formatCode>General</c:formatCode>
                <c:ptCount val="7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</c:numCache>
            </c:numRef>
          </c:cat>
          <c:val>
            <c:numRef>
              <c:f>'9.34'!$L$39:$L$45</c:f>
              <c:numCache>
                <c:formatCode>General</c:formatCode>
                <c:ptCount val="7"/>
                <c:pt idx="0">
                  <c:v>430</c:v>
                </c:pt>
                <c:pt idx="1">
                  <c:v>480</c:v>
                </c:pt>
                <c:pt idx="2">
                  <c:v>530</c:v>
                </c:pt>
                <c:pt idx="3">
                  <c:v>580</c:v>
                </c:pt>
                <c:pt idx="4">
                  <c:v>630</c:v>
                </c:pt>
                <c:pt idx="5">
                  <c:v>680</c:v>
                </c:pt>
                <c:pt idx="6">
                  <c:v>730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D3-4BC1-988F-02F603555665}"/>
            </c:ext>
          </c:extLst>
        </c:ser>
        <c:ser>
          <c:idx val="3"/>
          <c:order val="3"/>
          <c:tx>
            <c:strRef>
              <c:f>'9.34'!$M$37:$M$38</c:f>
              <c:strCache>
                <c:ptCount val="2"/>
                <c:pt idx="0">
                  <c:v>All Safe</c:v>
                </c:pt>
                <c:pt idx="1">
                  <c:v>800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'9.34'!$I$39:$I$45</c:f>
              <c:numCache>
                <c:formatCode>General</c:formatCode>
                <c:ptCount val="7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</c:numCache>
            </c:numRef>
          </c:cat>
          <c:val>
            <c:numRef>
              <c:f>'9.34'!$M$39:$M$45</c:f>
              <c:numCache>
                <c:formatCode>General</c:formatCode>
                <c:ptCount val="7"/>
                <c:pt idx="0">
                  <c:v>800</c:v>
                </c:pt>
                <c:pt idx="1">
                  <c:v>800</c:v>
                </c:pt>
                <c:pt idx="2">
                  <c:v>800</c:v>
                </c:pt>
                <c:pt idx="3">
                  <c:v>800</c:v>
                </c:pt>
                <c:pt idx="4">
                  <c:v>800</c:v>
                </c:pt>
                <c:pt idx="5">
                  <c:v>800</c:v>
                </c:pt>
                <c:pt idx="6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D3-4BC1-988F-02F603555665}"/>
            </c:ext>
          </c:extLst>
        </c:ser>
        <c:ser>
          <c:idx val="4"/>
          <c:order val="4"/>
          <c:tx>
            <c:strRef>
              <c:f>'9.34'!$N$37:$N$38</c:f>
              <c:strCache>
                <c:ptCount val="2"/>
                <c:pt idx="0">
                  <c:v>Half in safe, half risky</c:v>
                </c:pt>
                <c:pt idx="1">
                  <c:v>830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'9.34'!$I$39:$I$45</c:f>
              <c:numCache>
                <c:formatCode>General</c:formatCode>
                <c:ptCount val="7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</c:numCache>
            </c:numRef>
          </c:cat>
          <c:val>
            <c:numRef>
              <c:f>'9.34'!$N$39:$N$45</c:f>
              <c:numCache>
                <c:formatCode>General</c:formatCode>
                <c:ptCount val="7"/>
                <c:pt idx="0">
                  <c:v>830</c:v>
                </c:pt>
                <c:pt idx="1">
                  <c:v>830</c:v>
                </c:pt>
                <c:pt idx="2">
                  <c:v>830</c:v>
                </c:pt>
                <c:pt idx="3">
                  <c:v>830</c:v>
                </c:pt>
                <c:pt idx="4">
                  <c:v>830</c:v>
                </c:pt>
                <c:pt idx="5">
                  <c:v>830</c:v>
                </c:pt>
                <c:pt idx="6">
                  <c:v>830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ED3-4BC1-988F-02F603555665}"/>
            </c:ext>
          </c:extLst>
        </c:ser>
        <c:ser>
          <c:idx val="5"/>
          <c:order val="5"/>
          <c:tx>
            <c:strRef>
              <c:f>'9.34'!$O$37:$O$38</c:f>
              <c:strCache>
                <c:ptCount val="2"/>
                <c:pt idx="0">
                  <c:v>All risky</c:v>
                </c:pt>
                <c:pt idx="1">
                  <c:v>860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'9.34'!$I$39:$I$45</c:f>
              <c:numCache>
                <c:formatCode>General</c:formatCode>
                <c:ptCount val="7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</c:numCache>
            </c:numRef>
          </c:cat>
          <c:val>
            <c:numRef>
              <c:f>'9.34'!$O$39:$O$45</c:f>
              <c:numCache>
                <c:formatCode>General</c:formatCode>
                <c:ptCount val="7"/>
                <c:pt idx="0">
                  <c:v>860</c:v>
                </c:pt>
                <c:pt idx="1">
                  <c:v>860</c:v>
                </c:pt>
                <c:pt idx="2">
                  <c:v>860</c:v>
                </c:pt>
                <c:pt idx="3">
                  <c:v>860</c:v>
                </c:pt>
                <c:pt idx="4">
                  <c:v>860</c:v>
                </c:pt>
                <c:pt idx="5">
                  <c:v>860</c:v>
                </c:pt>
                <c:pt idx="6">
                  <c:v>860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ED3-4BC1-988F-02F603555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6731568"/>
        <c:axId val="506727304"/>
      </c:lineChart>
      <c:catAx>
        <c:axId val="50673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727304"/>
        <c:crosses val="autoZero"/>
        <c:auto val="1"/>
        <c:lblAlgn val="ctr"/>
        <c:lblOffset val="100"/>
        <c:noMultiLvlLbl val="0"/>
      </c:catAx>
      <c:valAx>
        <c:axId val="506727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73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1228725</xdr:colOff>
      <xdr:row>11</xdr:row>
      <xdr:rowOff>172402</xdr:rowOff>
    </xdr:from>
    <xdr:to>
      <xdr:col>7</xdr:col>
      <xdr:colOff>506730</xdr:colOff>
      <xdr:row>27</xdr:row>
      <xdr:rowOff>16192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87AF73-0B2C-458E-BE28-5917C4FB95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1236345</xdr:colOff>
      <xdr:row>35</xdr:row>
      <xdr:rowOff>178117</xdr:rowOff>
    </xdr:from>
    <xdr:to>
      <xdr:col>7</xdr:col>
      <xdr:colOff>514350</xdr:colOff>
      <xdr:row>51</xdr:row>
      <xdr:rowOff>21907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34819FA-7281-497C-8ED5-977923F8F6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293371</xdr:colOff>
      <xdr:row>11</xdr:row>
      <xdr:rowOff>76200</xdr:rowOff>
    </xdr:from>
    <xdr:to>
      <xdr:col>20</xdr:col>
      <xdr:colOff>371476</xdr:colOff>
      <xdr:row>38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ADCB59C-4EFF-4BC3-88FE-0F3D3D2A4B0C}"/>
            </a:ext>
          </a:extLst>
        </xdr:cNvPr>
        <xdr:cNvSpPr txBox="1"/>
      </xdr:nvSpPr>
      <xdr:spPr>
        <a:xfrm>
          <a:off x="13742671" y="2066925"/>
          <a:ext cx="2773680" cy="4886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An investor with $10,000 available to invest has the following options: (1) he can invest in a risk-free savings account with a guaranteed 3% annual rate of return; (2) he can invest in a fairly safe stock, where the possible annual rates of return are 6%, 8%, or 10%; or (3) he can invest in a more risky stock, where the possible annual rates of return are 1%, 9%, or 17%. The investor can place all of his available funds in any one of these options, or he can split his $10,000 into two $5000 investments in any two of these options. The joint probability distribution of the possible return rates for the two stocks is given in the file P09_34.xlsx. a. Use PrecisionTree to identify the strategy that maximizes the investor’s expected one-year earnings. b. Perform a sensitivity analysis on the optimal decision, letting the amount available to invest and the risk-free return both vary, one at a time, plus or minus 100% from their base values, and summarize your findings.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06276-D2DC-4B3F-AD0D-B395C78F2277}">
  <sheetPr>
    <tabColor theme="9"/>
  </sheetPr>
  <dimension ref="A1:R45"/>
  <sheetViews>
    <sheetView tabSelected="1" zoomScaleNormal="100" workbookViewId="0">
      <selection activeCell="V23" sqref="V23"/>
    </sheetView>
  </sheetViews>
  <sheetFormatPr defaultRowHeight="14.4" x14ac:dyDescent="0.3"/>
  <cols>
    <col min="1" max="1" width="31.33203125" bestFit="1" customWidth="1"/>
    <col min="2" max="2" width="6.77734375" bestFit="1" customWidth="1"/>
    <col min="3" max="4" width="5.88671875" bestFit="1" customWidth="1"/>
    <col min="5" max="5" width="7" bestFit="1" customWidth="1"/>
    <col min="6" max="6" width="11.21875" bestFit="1" customWidth="1"/>
    <col min="7" max="7" width="9.109375" bestFit="1" customWidth="1"/>
    <col min="9" max="10" width="16.44140625" bestFit="1" customWidth="1"/>
    <col min="11" max="11" width="20.77734375" bestFit="1" customWidth="1"/>
    <col min="12" max="12" width="21.21875" bestFit="1" customWidth="1"/>
    <col min="13" max="13" width="7.5546875" bestFit="1" customWidth="1"/>
    <col min="14" max="14" width="19.77734375" bestFit="1" customWidth="1"/>
    <col min="15" max="15" width="7.88671875" bestFit="1" customWidth="1"/>
    <col min="16" max="16" width="10.44140625" bestFit="1" customWidth="1"/>
    <col min="17" max="18" width="5.5546875" bestFit="1" customWidth="1"/>
  </cols>
  <sheetData>
    <row r="1" spans="1:18" x14ac:dyDescent="0.3">
      <c r="A1" s="1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</row>
    <row r="2" spans="1:18" x14ac:dyDescent="0.3">
      <c r="J2">
        <f t="shared" ref="J2:J10" si="0">$F$5*$G$5</f>
        <v>300</v>
      </c>
      <c r="K2">
        <f t="shared" ref="K2:K10" si="1">0.5*$G$5*$F$5+0.5*R2*$F$5</f>
        <v>450</v>
      </c>
      <c r="L2">
        <f t="shared" ref="L2:L10" si="2">0.5*$G$5*$F$5+0.5*Q2*$F$5</f>
        <v>200</v>
      </c>
      <c r="M2">
        <f t="shared" ref="M2:M10" si="3">$F$5*R2</f>
        <v>600</v>
      </c>
      <c r="N2">
        <f t="shared" ref="N2:N10" si="4">0.5*$F$5*R2+0.5*$F$5*Q2</f>
        <v>350</v>
      </c>
      <c r="O2">
        <f t="shared" ref="O2:O10" si="5">$F$5*Q2</f>
        <v>100</v>
      </c>
      <c r="P2">
        <v>0.1</v>
      </c>
      <c r="Q2">
        <v>0.01</v>
      </c>
      <c r="R2">
        <v>0.06</v>
      </c>
    </row>
    <row r="3" spans="1:18" x14ac:dyDescent="0.3">
      <c r="C3" s="4" t="s">
        <v>10</v>
      </c>
      <c r="D3" s="4"/>
      <c r="E3" s="4"/>
      <c r="F3" s="4"/>
      <c r="G3" s="4"/>
      <c r="J3">
        <f t="shared" si="0"/>
        <v>300</v>
      </c>
      <c r="K3">
        <f t="shared" si="1"/>
        <v>550</v>
      </c>
      <c r="L3">
        <f t="shared" si="2"/>
        <v>200</v>
      </c>
      <c r="M3">
        <f t="shared" si="3"/>
        <v>800</v>
      </c>
      <c r="N3">
        <f t="shared" si="4"/>
        <v>450</v>
      </c>
      <c r="O3">
        <f t="shared" si="5"/>
        <v>100</v>
      </c>
      <c r="P3">
        <v>0.25</v>
      </c>
      <c r="Q3">
        <v>0.01</v>
      </c>
      <c r="R3">
        <v>0.08</v>
      </c>
    </row>
    <row r="4" spans="1:18" x14ac:dyDescent="0.3"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J4">
        <f t="shared" si="0"/>
        <v>300</v>
      </c>
      <c r="K4">
        <f t="shared" si="1"/>
        <v>650</v>
      </c>
      <c r="L4">
        <f t="shared" si="2"/>
        <v>200</v>
      </c>
      <c r="M4">
        <f t="shared" si="3"/>
        <v>1000</v>
      </c>
      <c r="N4">
        <f t="shared" si="4"/>
        <v>550</v>
      </c>
      <c r="O4">
        <f t="shared" si="5"/>
        <v>100</v>
      </c>
      <c r="P4">
        <v>0.1</v>
      </c>
      <c r="Q4">
        <v>0.01</v>
      </c>
      <c r="R4">
        <v>0.1</v>
      </c>
    </row>
    <row r="5" spans="1:18" x14ac:dyDescent="0.3">
      <c r="A5" s="1" t="s">
        <v>16</v>
      </c>
      <c r="B5" s="1" t="s">
        <v>17</v>
      </c>
      <c r="C5">
        <v>0.1</v>
      </c>
      <c r="D5">
        <v>0.05</v>
      </c>
      <c r="E5">
        <v>0.1</v>
      </c>
      <c r="F5">
        <v>10000</v>
      </c>
      <c r="G5">
        <v>0.03</v>
      </c>
      <c r="J5">
        <f t="shared" si="0"/>
        <v>300</v>
      </c>
      <c r="K5">
        <f t="shared" si="1"/>
        <v>450</v>
      </c>
      <c r="L5">
        <f t="shared" si="2"/>
        <v>600</v>
      </c>
      <c r="M5">
        <f t="shared" si="3"/>
        <v>600</v>
      </c>
      <c r="N5">
        <f t="shared" si="4"/>
        <v>750</v>
      </c>
      <c r="O5">
        <f t="shared" si="5"/>
        <v>900</v>
      </c>
      <c r="P5">
        <v>0.05</v>
      </c>
      <c r="Q5">
        <v>0.09</v>
      </c>
      <c r="R5">
        <v>0.06</v>
      </c>
    </row>
    <row r="6" spans="1:18" x14ac:dyDescent="0.3">
      <c r="B6" s="1" t="s">
        <v>18</v>
      </c>
      <c r="C6">
        <v>0.25</v>
      </c>
      <c r="D6">
        <v>0.05</v>
      </c>
      <c r="E6">
        <v>0.2</v>
      </c>
      <c r="J6">
        <f t="shared" si="0"/>
        <v>300</v>
      </c>
      <c r="K6">
        <f t="shared" si="1"/>
        <v>550</v>
      </c>
      <c r="L6">
        <f t="shared" si="2"/>
        <v>600</v>
      </c>
      <c r="M6">
        <f t="shared" si="3"/>
        <v>800</v>
      </c>
      <c r="N6">
        <f t="shared" si="4"/>
        <v>850</v>
      </c>
      <c r="O6">
        <f t="shared" si="5"/>
        <v>900</v>
      </c>
      <c r="P6">
        <v>0.05</v>
      </c>
      <c r="Q6">
        <v>0.09</v>
      </c>
      <c r="R6">
        <v>0.08</v>
      </c>
    </row>
    <row r="7" spans="1:18" x14ac:dyDescent="0.3">
      <c r="B7" s="1" t="s">
        <v>19</v>
      </c>
      <c r="C7">
        <v>0.1</v>
      </c>
      <c r="D7">
        <v>0.05</v>
      </c>
      <c r="E7">
        <v>0.1</v>
      </c>
      <c r="J7">
        <f t="shared" si="0"/>
        <v>300</v>
      </c>
      <c r="K7">
        <f t="shared" si="1"/>
        <v>650</v>
      </c>
      <c r="L7">
        <f t="shared" si="2"/>
        <v>600</v>
      </c>
      <c r="M7">
        <f t="shared" si="3"/>
        <v>1000</v>
      </c>
      <c r="N7">
        <f t="shared" si="4"/>
        <v>950</v>
      </c>
      <c r="O7">
        <f t="shared" si="5"/>
        <v>900</v>
      </c>
      <c r="P7">
        <v>0.05</v>
      </c>
      <c r="Q7">
        <v>0.09</v>
      </c>
      <c r="R7">
        <v>0.1</v>
      </c>
    </row>
    <row r="8" spans="1:18" x14ac:dyDescent="0.3">
      <c r="J8">
        <f t="shared" si="0"/>
        <v>300</v>
      </c>
      <c r="K8">
        <f t="shared" si="1"/>
        <v>450</v>
      </c>
      <c r="L8">
        <f t="shared" si="2"/>
        <v>1000.0000000000001</v>
      </c>
      <c r="M8">
        <f t="shared" si="3"/>
        <v>600</v>
      </c>
      <c r="N8">
        <f t="shared" si="4"/>
        <v>1150</v>
      </c>
      <c r="O8">
        <f t="shared" si="5"/>
        <v>1700.0000000000002</v>
      </c>
      <c r="P8">
        <v>0.1</v>
      </c>
      <c r="Q8">
        <v>0.17</v>
      </c>
      <c r="R8">
        <v>0.06</v>
      </c>
    </row>
    <row r="9" spans="1:18" x14ac:dyDescent="0.3">
      <c r="J9">
        <f t="shared" si="0"/>
        <v>300</v>
      </c>
      <c r="K9">
        <f t="shared" si="1"/>
        <v>550</v>
      </c>
      <c r="L9">
        <f t="shared" si="2"/>
        <v>1000.0000000000001</v>
      </c>
      <c r="M9">
        <f t="shared" si="3"/>
        <v>800</v>
      </c>
      <c r="N9">
        <f t="shared" si="4"/>
        <v>1250</v>
      </c>
      <c r="O9">
        <f t="shared" si="5"/>
        <v>1700.0000000000002</v>
      </c>
      <c r="P9">
        <v>0.2</v>
      </c>
      <c r="Q9">
        <v>0.17</v>
      </c>
      <c r="R9">
        <v>0.08</v>
      </c>
    </row>
    <row r="10" spans="1:18" x14ac:dyDescent="0.3">
      <c r="J10">
        <f t="shared" si="0"/>
        <v>300</v>
      </c>
      <c r="K10">
        <f t="shared" si="1"/>
        <v>650</v>
      </c>
      <c r="L10">
        <f t="shared" si="2"/>
        <v>1000.0000000000001</v>
      </c>
      <c r="M10">
        <f t="shared" si="3"/>
        <v>1000</v>
      </c>
      <c r="N10">
        <f t="shared" si="4"/>
        <v>1350</v>
      </c>
      <c r="O10">
        <f t="shared" si="5"/>
        <v>1700.0000000000002</v>
      </c>
      <c r="P10">
        <v>0.1</v>
      </c>
      <c r="Q10">
        <v>0.17</v>
      </c>
      <c r="R10">
        <v>0.1</v>
      </c>
    </row>
    <row r="11" spans="1:18" x14ac:dyDescent="0.3">
      <c r="I11" s="2" t="s">
        <v>20</v>
      </c>
      <c r="J11">
        <f t="shared" ref="J11:O11" si="6">SUMPRODUCT(J2:J10,$P$2:$P$10)</f>
        <v>300</v>
      </c>
      <c r="K11">
        <f t="shared" si="6"/>
        <v>550</v>
      </c>
      <c r="L11">
        <f t="shared" si="6"/>
        <v>580</v>
      </c>
      <c r="M11">
        <f t="shared" si="6"/>
        <v>800</v>
      </c>
      <c r="N11">
        <f t="shared" si="6"/>
        <v>830</v>
      </c>
      <c r="O11" s="3">
        <f t="shared" si="6"/>
        <v>860</v>
      </c>
    </row>
    <row r="13" spans="1:18" x14ac:dyDescent="0.3">
      <c r="I13" s="1"/>
      <c r="J13" s="2" t="s">
        <v>1</v>
      </c>
      <c r="K13" s="2" t="s">
        <v>2</v>
      </c>
      <c r="L13" s="2" t="s">
        <v>3</v>
      </c>
      <c r="M13" s="2" t="s">
        <v>4</v>
      </c>
      <c r="N13" s="2" t="s">
        <v>5</v>
      </c>
      <c r="O13" s="2" t="s">
        <v>6</v>
      </c>
    </row>
    <row r="14" spans="1:18" x14ac:dyDescent="0.3">
      <c r="J14">
        <f>J11</f>
        <v>300</v>
      </c>
      <c r="K14">
        <f t="shared" ref="K14:O14" si="7">K11</f>
        <v>550</v>
      </c>
      <c r="L14">
        <f t="shared" si="7"/>
        <v>580</v>
      </c>
      <c r="M14">
        <f t="shared" si="7"/>
        <v>800</v>
      </c>
      <c r="N14">
        <f t="shared" si="7"/>
        <v>830</v>
      </c>
      <c r="O14">
        <f t="shared" si="7"/>
        <v>860</v>
      </c>
    </row>
    <row r="15" spans="1:18" x14ac:dyDescent="0.3">
      <c r="I15">
        <v>0</v>
      </c>
      <c r="J15">
        <f t="dataTable" ref="J15:O35" dt2D="0" dtr="0" r1="F5"/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8" x14ac:dyDescent="0.3">
      <c r="I16">
        <v>1000</v>
      </c>
      <c r="J16">
        <v>30</v>
      </c>
      <c r="K16">
        <v>55</v>
      </c>
      <c r="L16">
        <v>58</v>
      </c>
      <c r="M16">
        <v>80</v>
      </c>
      <c r="N16">
        <v>83</v>
      </c>
      <c r="O16">
        <v>86</v>
      </c>
    </row>
    <row r="17" spans="9:15" x14ac:dyDescent="0.3">
      <c r="I17">
        <v>2000</v>
      </c>
      <c r="J17">
        <v>60</v>
      </c>
      <c r="K17">
        <v>110</v>
      </c>
      <c r="L17">
        <v>116</v>
      </c>
      <c r="M17">
        <v>160</v>
      </c>
      <c r="N17">
        <v>166</v>
      </c>
      <c r="O17">
        <v>172</v>
      </c>
    </row>
    <row r="18" spans="9:15" x14ac:dyDescent="0.3">
      <c r="I18">
        <v>3000</v>
      </c>
      <c r="J18">
        <v>90</v>
      </c>
      <c r="K18">
        <v>165</v>
      </c>
      <c r="L18">
        <v>174</v>
      </c>
      <c r="M18">
        <v>240</v>
      </c>
      <c r="N18">
        <v>249</v>
      </c>
      <c r="O18">
        <v>258</v>
      </c>
    </row>
    <row r="19" spans="9:15" x14ac:dyDescent="0.3">
      <c r="I19">
        <v>4000</v>
      </c>
      <c r="J19">
        <v>120</v>
      </c>
      <c r="K19">
        <v>220</v>
      </c>
      <c r="L19">
        <v>232</v>
      </c>
      <c r="M19">
        <v>320</v>
      </c>
      <c r="N19">
        <v>332</v>
      </c>
      <c r="O19">
        <v>344</v>
      </c>
    </row>
    <row r="20" spans="9:15" x14ac:dyDescent="0.3">
      <c r="I20">
        <v>5000</v>
      </c>
      <c r="J20">
        <v>150</v>
      </c>
      <c r="K20">
        <v>275</v>
      </c>
      <c r="L20">
        <v>290</v>
      </c>
      <c r="M20">
        <v>400</v>
      </c>
      <c r="N20">
        <v>415</v>
      </c>
      <c r="O20">
        <v>430</v>
      </c>
    </row>
    <row r="21" spans="9:15" x14ac:dyDescent="0.3">
      <c r="I21">
        <v>6000</v>
      </c>
      <c r="J21">
        <v>180</v>
      </c>
      <c r="K21">
        <v>330</v>
      </c>
      <c r="L21">
        <v>348</v>
      </c>
      <c r="M21">
        <v>480</v>
      </c>
      <c r="N21">
        <v>498</v>
      </c>
      <c r="O21">
        <v>516</v>
      </c>
    </row>
    <row r="22" spans="9:15" x14ac:dyDescent="0.3">
      <c r="I22">
        <v>7000</v>
      </c>
      <c r="J22">
        <v>210</v>
      </c>
      <c r="K22">
        <v>385</v>
      </c>
      <c r="L22">
        <v>406</v>
      </c>
      <c r="M22">
        <v>560</v>
      </c>
      <c r="N22">
        <v>581</v>
      </c>
      <c r="O22">
        <v>602</v>
      </c>
    </row>
    <row r="23" spans="9:15" x14ac:dyDescent="0.3">
      <c r="I23">
        <v>8000</v>
      </c>
      <c r="J23">
        <v>240</v>
      </c>
      <c r="K23">
        <v>440</v>
      </c>
      <c r="L23">
        <v>464</v>
      </c>
      <c r="M23">
        <v>640</v>
      </c>
      <c r="N23">
        <v>664</v>
      </c>
      <c r="O23">
        <v>688</v>
      </c>
    </row>
    <row r="24" spans="9:15" x14ac:dyDescent="0.3">
      <c r="I24">
        <v>9000</v>
      </c>
      <c r="J24">
        <v>270</v>
      </c>
      <c r="K24">
        <v>495</v>
      </c>
      <c r="L24">
        <v>522</v>
      </c>
      <c r="M24">
        <v>720</v>
      </c>
      <c r="N24">
        <v>747</v>
      </c>
      <c r="O24">
        <v>774</v>
      </c>
    </row>
    <row r="25" spans="9:15" x14ac:dyDescent="0.3">
      <c r="I25">
        <v>10000</v>
      </c>
      <c r="J25">
        <v>300</v>
      </c>
      <c r="K25">
        <v>550</v>
      </c>
      <c r="L25">
        <v>580</v>
      </c>
      <c r="M25">
        <v>800</v>
      </c>
      <c r="N25">
        <v>830</v>
      </c>
      <c r="O25">
        <v>860</v>
      </c>
    </row>
    <row r="26" spans="9:15" x14ac:dyDescent="0.3">
      <c r="I26">
        <v>11000</v>
      </c>
      <c r="J26">
        <v>330</v>
      </c>
      <c r="K26">
        <v>605</v>
      </c>
      <c r="L26">
        <v>638</v>
      </c>
      <c r="M26">
        <v>880</v>
      </c>
      <c r="N26">
        <v>913</v>
      </c>
      <c r="O26">
        <v>946</v>
      </c>
    </row>
    <row r="27" spans="9:15" x14ac:dyDescent="0.3">
      <c r="I27">
        <v>12000</v>
      </c>
      <c r="J27">
        <v>360</v>
      </c>
      <c r="K27">
        <v>660</v>
      </c>
      <c r="L27">
        <v>696</v>
      </c>
      <c r="M27">
        <v>960</v>
      </c>
      <c r="N27">
        <v>996</v>
      </c>
      <c r="O27">
        <v>1032</v>
      </c>
    </row>
    <row r="28" spans="9:15" x14ac:dyDescent="0.3">
      <c r="I28">
        <v>13000</v>
      </c>
      <c r="J28">
        <v>390</v>
      </c>
      <c r="K28">
        <v>715</v>
      </c>
      <c r="L28">
        <v>754</v>
      </c>
      <c r="M28">
        <v>1040</v>
      </c>
      <c r="N28">
        <v>1079</v>
      </c>
      <c r="O28">
        <v>1118</v>
      </c>
    </row>
    <row r="29" spans="9:15" x14ac:dyDescent="0.3">
      <c r="I29">
        <v>14000</v>
      </c>
      <c r="J29">
        <v>420</v>
      </c>
      <c r="K29">
        <v>770</v>
      </c>
      <c r="L29">
        <v>812</v>
      </c>
      <c r="M29">
        <v>1120</v>
      </c>
      <c r="N29">
        <v>1162</v>
      </c>
      <c r="O29">
        <v>1204</v>
      </c>
    </row>
    <row r="30" spans="9:15" x14ac:dyDescent="0.3">
      <c r="I30">
        <v>15000</v>
      </c>
      <c r="J30">
        <v>450</v>
      </c>
      <c r="K30">
        <v>825</v>
      </c>
      <c r="L30">
        <v>870</v>
      </c>
      <c r="M30">
        <v>1200</v>
      </c>
      <c r="N30">
        <v>1245</v>
      </c>
      <c r="O30">
        <v>1290</v>
      </c>
    </row>
    <row r="31" spans="9:15" x14ac:dyDescent="0.3">
      <c r="I31">
        <v>16000</v>
      </c>
      <c r="J31">
        <v>480</v>
      </c>
      <c r="K31">
        <v>880</v>
      </c>
      <c r="L31">
        <v>928</v>
      </c>
      <c r="M31">
        <v>1280</v>
      </c>
      <c r="N31">
        <v>1328</v>
      </c>
      <c r="O31">
        <v>1376</v>
      </c>
    </row>
    <row r="32" spans="9:15" x14ac:dyDescent="0.3">
      <c r="I32">
        <v>17000</v>
      </c>
      <c r="J32">
        <v>510</v>
      </c>
      <c r="K32">
        <v>935</v>
      </c>
      <c r="L32">
        <v>986</v>
      </c>
      <c r="M32">
        <v>1360</v>
      </c>
      <c r="N32">
        <v>1411</v>
      </c>
      <c r="O32">
        <v>1462</v>
      </c>
    </row>
    <row r="33" spans="9:15" x14ac:dyDescent="0.3">
      <c r="I33">
        <v>18000</v>
      </c>
      <c r="J33">
        <v>540</v>
      </c>
      <c r="K33">
        <v>990</v>
      </c>
      <c r="L33">
        <v>1044</v>
      </c>
      <c r="M33">
        <v>1440</v>
      </c>
      <c r="N33">
        <v>1494</v>
      </c>
      <c r="O33">
        <v>1548</v>
      </c>
    </row>
    <row r="34" spans="9:15" x14ac:dyDescent="0.3">
      <c r="I34">
        <v>19000</v>
      </c>
      <c r="J34">
        <v>570</v>
      </c>
      <c r="K34">
        <v>1045</v>
      </c>
      <c r="L34">
        <v>1102</v>
      </c>
      <c r="M34">
        <v>1520</v>
      </c>
      <c r="N34">
        <v>1577</v>
      </c>
      <c r="O34">
        <v>1634</v>
      </c>
    </row>
    <row r="35" spans="9:15" x14ac:dyDescent="0.3">
      <c r="I35">
        <v>20000</v>
      </c>
      <c r="J35">
        <v>600</v>
      </c>
      <c r="K35">
        <v>1100</v>
      </c>
      <c r="L35">
        <v>1160</v>
      </c>
      <c r="M35">
        <v>1600</v>
      </c>
      <c r="N35">
        <v>1660</v>
      </c>
      <c r="O35">
        <v>1720</v>
      </c>
    </row>
    <row r="37" spans="9:15" x14ac:dyDescent="0.3">
      <c r="J37" s="2" t="s">
        <v>1</v>
      </c>
      <c r="K37" s="2" t="s">
        <v>2</v>
      </c>
      <c r="L37" s="2" t="s">
        <v>3</v>
      </c>
      <c r="M37" s="2" t="s">
        <v>4</v>
      </c>
      <c r="N37" s="2" t="s">
        <v>5</v>
      </c>
      <c r="O37" s="2" t="s">
        <v>6</v>
      </c>
    </row>
    <row r="38" spans="9:15" x14ac:dyDescent="0.3">
      <c r="J38">
        <f>J11</f>
        <v>300</v>
      </c>
      <c r="K38">
        <f t="shared" ref="K38:O38" si="8">K11</f>
        <v>550</v>
      </c>
      <c r="L38">
        <f t="shared" si="8"/>
        <v>580</v>
      </c>
      <c r="M38">
        <f t="shared" si="8"/>
        <v>800</v>
      </c>
      <c r="N38">
        <f t="shared" si="8"/>
        <v>830</v>
      </c>
      <c r="O38">
        <f t="shared" si="8"/>
        <v>860</v>
      </c>
    </row>
    <row r="39" spans="9:15" x14ac:dyDescent="0.3">
      <c r="I39">
        <v>0</v>
      </c>
      <c r="J39">
        <f t="dataTable" ref="J39:O45" dt2D="0" dtr="0" r1="G5" ca="1"/>
        <v>0</v>
      </c>
      <c r="K39">
        <v>400</v>
      </c>
      <c r="L39">
        <v>430</v>
      </c>
      <c r="M39">
        <v>800</v>
      </c>
      <c r="N39">
        <v>830</v>
      </c>
      <c r="O39">
        <v>860</v>
      </c>
    </row>
    <row r="40" spans="9:15" x14ac:dyDescent="0.3">
      <c r="I40">
        <v>0.01</v>
      </c>
      <c r="J40">
        <v>100</v>
      </c>
      <c r="K40">
        <v>450</v>
      </c>
      <c r="L40">
        <v>480</v>
      </c>
      <c r="M40">
        <v>800</v>
      </c>
      <c r="N40">
        <v>830</v>
      </c>
      <c r="O40">
        <v>860</v>
      </c>
    </row>
    <row r="41" spans="9:15" x14ac:dyDescent="0.3">
      <c r="I41">
        <v>0.02</v>
      </c>
      <c r="J41">
        <v>200</v>
      </c>
      <c r="K41">
        <v>500</v>
      </c>
      <c r="L41">
        <v>530</v>
      </c>
      <c r="M41">
        <v>800</v>
      </c>
      <c r="N41">
        <v>830</v>
      </c>
      <c r="O41">
        <v>860</v>
      </c>
    </row>
    <row r="42" spans="9:15" x14ac:dyDescent="0.3">
      <c r="I42">
        <v>0.03</v>
      </c>
      <c r="J42">
        <v>300</v>
      </c>
      <c r="K42">
        <v>550</v>
      </c>
      <c r="L42">
        <v>580</v>
      </c>
      <c r="M42">
        <v>800</v>
      </c>
      <c r="N42">
        <v>830</v>
      </c>
      <c r="O42">
        <v>860</v>
      </c>
    </row>
    <row r="43" spans="9:15" x14ac:dyDescent="0.3">
      <c r="I43">
        <v>0.04</v>
      </c>
      <c r="J43">
        <v>400</v>
      </c>
      <c r="K43">
        <v>600</v>
      </c>
      <c r="L43">
        <v>630</v>
      </c>
      <c r="M43">
        <v>800</v>
      </c>
      <c r="N43">
        <v>830</v>
      </c>
      <c r="O43">
        <v>860</v>
      </c>
    </row>
    <row r="44" spans="9:15" x14ac:dyDescent="0.3">
      <c r="I44">
        <v>0.05</v>
      </c>
      <c r="J44">
        <v>500</v>
      </c>
      <c r="K44">
        <v>650</v>
      </c>
      <c r="L44">
        <v>680</v>
      </c>
      <c r="M44">
        <v>800</v>
      </c>
      <c r="N44">
        <v>830</v>
      </c>
      <c r="O44">
        <v>860</v>
      </c>
    </row>
    <row r="45" spans="9:15" x14ac:dyDescent="0.3">
      <c r="I45">
        <v>0.06</v>
      </c>
      <c r="J45">
        <v>600</v>
      </c>
      <c r="K45">
        <v>700</v>
      </c>
      <c r="L45">
        <v>730</v>
      </c>
      <c r="M45">
        <v>800</v>
      </c>
      <c r="N45">
        <v>830</v>
      </c>
      <c r="O45">
        <v>860</v>
      </c>
    </row>
  </sheetData>
  <mergeCells count="1">
    <mergeCell ref="C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G</dc:creator>
  <cp:lastModifiedBy>E G</cp:lastModifiedBy>
  <dcterms:created xsi:type="dcterms:W3CDTF">2021-07-08T08:17:43Z</dcterms:created>
  <dcterms:modified xsi:type="dcterms:W3CDTF">2021-07-08T08:24:53Z</dcterms:modified>
</cp:coreProperties>
</file>