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sewu-my.sharepoint.com/personal/eglushchenko_eagles_ewu_edu/Documents/EWU/Portfolio/DSCI/GitHub/"/>
    </mc:Choice>
  </mc:AlternateContent>
  <xr:revisionPtr revIDLastSave="0" documentId="8_{8DC9A42F-5E67-4BE7-A399-AB8941E0236A}" xr6:coauthVersionLast="47" xr6:coauthVersionMax="47" xr10:uidLastSave="{00000000-0000-0000-0000-000000000000}"/>
  <bookViews>
    <workbookView xWindow="28680" yWindow="-1560" windowWidth="29040" windowHeight="15840" xr2:uid="{F9170C1A-0FC0-474A-B6AC-265049AB9103}"/>
  </bookViews>
  <sheets>
    <sheet name="4.3" sheetId="2" r:id="rId1"/>
  </sheets>
  <definedNames>
    <definedName name="solver_adj" localSheetId="0" hidden="1">'4.3'!$H$2:$K$3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'4.3'!$B$10:$B$13</definedName>
    <definedName name="solver_lhs10" localSheetId="0" hidden="1">'4.3'!#REF!</definedName>
    <definedName name="solver_lhs11" localSheetId="0" hidden="1">'4.3'!#REF!</definedName>
    <definedName name="solver_lhs12" localSheetId="0" hidden="1">'4.3'!#REF!</definedName>
    <definedName name="solver_lhs13" localSheetId="0" hidden="1">'4.3'!#REF!</definedName>
    <definedName name="solver_lhs2" localSheetId="0" hidden="1">'4.3'!$B$14:$B$17</definedName>
    <definedName name="solver_lhs3" localSheetId="0" hidden="1">'4.3'!$B$18</definedName>
    <definedName name="solver_lhs4" localSheetId="0" hidden="1">'4.3'!$B$19</definedName>
    <definedName name="solver_lhs5" localSheetId="0" hidden="1">'4.3'!$B$20</definedName>
    <definedName name="solver_lhs6" localSheetId="0" hidden="1">'4.3'!$B$21</definedName>
    <definedName name="solver_lhs7" localSheetId="0" hidden="1">'4.3'!$B$22</definedName>
    <definedName name="solver_lhs8" localSheetId="0" hidden="1">'4.3'!$H$9</definedName>
    <definedName name="solver_lhs9" localSheetId="0" hidden="1">'4.3'!#REF!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'4.3'!$H$6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2</definedName>
    <definedName name="solver_rel9" localSheetId="0" hidden="1">1</definedName>
    <definedName name="solver_rhs1" localSheetId="0" hidden="1">'4.3'!$D$10:$D$13</definedName>
    <definedName name="solver_rhs10" localSheetId="0" hidden="1">'4.3'!#REF!</definedName>
    <definedName name="solver_rhs11" localSheetId="0" hidden="1">'4.3'!#REF!</definedName>
    <definedName name="solver_rhs12" localSheetId="0" hidden="1">'4.3'!#REF!</definedName>
    <definedName name="solver_rhs13" localSheetId="0" hidden="1">'4.3'!#REF!</definedName>
    <definedName name="solver_rhs2" localSheetId="0" hidden="1">'4.3'!$D$14:$D$17</definedName>
    <definedName name="solver_rhs3" localSheetId="0" hidden="1">'4.3'!$D$18</definedName>
    <definedName name="solver_rhs4" localSheetId="0" hidden="1">'4.3'!$D$19</definedName>
    <definedName name="solver_rhs5" localSheetId="0" hidden="1">'4.3'!$D$20</definedName>
    <definedName name="solver_rhs6" localSheetId="0" hidden="1">'4.3'!$D$21</definedName>
    <definedName name="solver_rhs7" localSheetId="0" hidden="1">'4.3'!$D$22</definedName>
    <definedName name="solver_rhs8" localSheetId="0" hidden="1">'4.3'!$H$7</definedName>
    <definedName name="solver_rhs9" localSheetId="0" hidden="1">'4.3'!#REF!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B22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H9" i="2"/>
  <c r="H5" i="2"/>
  <c r="H6" i="2" s="1"/>
  <c r="H4" i="2"/>
</calcChain>
</file>

<file path=xl/sharedStrings.xml><?xml version="1.0" encoding="utf-8"?>
<sst xmlns="http://schemas.openxmlformats.org/spreadsheetml/2006/main" count="47" uniqueCount="23">
  <si>
    <t>Survey Type</t>
  </si>
  <si>
    <t>LA</t>
  </si>
  <si>
    <t>SA</t>
  </si>
  <si>
    <t>LN</t>
  </si>
  <si>
    <t>SN</t>
  </si>
  <si>
    <t xml:space="preserve">Telephone </t>
  </si>
  <si>
    <t>Web Cam</t>
  </si>
  <si>
    <t>Total Telly</t>
  </si>
  <si>
    <t>Total Cam</t>
  </si>
  <si>
    <t>Total Total</t>
  </si>
  <si>
    <t>Max</t>
  </si>
  <si>
    <t>Min</t>
  </si>
  <si>
    <t>Constraints</t>
  </si>
  <si>
    <t>Total Survays</t>
  </si>
  <si>
    <t>AT LEAST 10% OF THE TOTAL COMPANIES SHOULD COME FROM EACH GROUP.</t>
  </si>
  <si>
    <t>&gt;=</t>
  </si>
  <si>
    <t>AT MOST 50% OF THE TOTAL COMPANIES SHOULD COME FROM EACH GROUP.</t>
  </si>
  <si>
    <t>&lt;=</t>
  </si>
  <si>
    <t>At least 50% of the companies surveyed should be served by Acme.</t>
  </si>
  <si>
    <t>At least 25% of the surveys should be done by web cam.</t>
  </si>
  <si>
    <t>At most 40% of those surveyed may be small companies.</t>
  </si>
  <si>
    <t xml:space="preserve">At most 25% of the small companies surveyed may be done by web cam. </t>
  </si>
  <si>
    <t>At least 50% of the LA group should be done by web cam.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</si>
</sst>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hadow/>
      <sz val="12"/>
      <name val="Calibri"/>
      <family val="2"/>
      <scheme val="minor"/>
    </font>
    <font>
      <shadow/>
      <sz val="1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3" borderId="0" xfId="1" applyNumberFormat="1" applyFont="1" applyFill="1"/>
    <xf numFmtId="0" fontId="0" fillId="0" borderId="0" xfId="0" applyAlignment="1">
      <alignment wrapText="1"/>
    </xf>
    <xf numFmtId="0" fontId="0" fillId="4" borderId="0" xfId="0" applyFill="1"/>
    <xf numFmtId="0" fontId="2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358140</xdr:rowOff>
    </xdr:from>
    <xdr:to>
      <xdr:col>11</xdr:col>
      <xdr:colOff>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179A18-12DA-4F17-A8B9-FB3997CD21EF}"/>
            </a:ext>
          </a:extLst>
        </xdr:cNvPr>
        <xdr:cNvSpPr txBox="1"/>
      </xdr:nvSpPr>
      <xdr:spPr>
        <a:xfrm>
          <a:off x="4886325" y="1986915"/>
          <a:ext cx="3933825" cy="293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Acme Co. is conducting a benchmarking survey to assess the satisfaction of their customers relative to those served by competitors.  4,000 companies were divided into 4 groups based on size (L = large companies, S = small companies) and whether they were served by Acme or not (A = Acme, N = not Acme).  Costs per survey are summarized in the table above.  What is the minimum cost way to deploy the survey that meets the following conditions:</a:t>
          </a:r>
          <a:endParaRPr lang="en-US">
            <a:effectLst/>
          </a:endParaRPr>
        </a:p>
        <a:p>
          <a:pPr rtl="0" eaLnBrk="1" latinLnBrk="0" hangingPunct="1"/>
          <a:endParaRPr lang="en-US" sz="1100" cap="small">
            <a:solidFill>
              <a:schemeClr val="dk1"/>
            </a:solidFill>
            <a:effectLst>
              <a:glow rad="38100">
                <a:schemeClr val="bg1">
                  <a:lumMod val="50000"/>
                  <a:lumOff val="50000"/>
                  <a:alpha val="20000"/>
                </a:schemeClr>
              </a:glow>
              <a:outerShdw blurRad="44450" dist="12700" dir="13860000" algn="tl" rotWithShape="0">
                <a:srgbClr val="000000">
                  <a:alpha val="20000"/>
                </a:srgbClr>
              </a:outerShdw>
            </a:effectLst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 At least 10% and at most 50% of the total companies should come from each group.</a:t>
          </a:r>
          <a:endParaRPr lang="en-US">
            <a:effectLst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</a:t>
          </a:r>
          <a:r>
            <a:rPr lang="en-US" sz="1100" cap="small" baseline="0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At least 50% of the companies surveyed should be served by Acme.</a:t>
          </a:r>
          <a:endParaRPr lang="en-US">
            <a:effectLst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 At least 25% of the surveys should be done by web cam.</a:t>
          </a:r>
          <a:endParaRPr lang="en-US">
            <a:effectLst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 At most 40% of those surveyed may be small companies.</a:t>
          </a:r>
          <a:endParaRPr lang="en-US">
            <a:effectLst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 At most 25% of the small companies surveyed may be done by web cam. </a:t>
          </a:r>
          <a:endParaRPr lang="en-US">
            <a:effectLst/>
          </a:endParaRPr>
        </a:p>
        <a:p>
          <a:pPr rtl="0" eaLnBrk="1" latinLnBrk="0" hangingPunct="1"/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- At least 50% of the LA group should be done by web cam.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B4FA-7928-4915-B44E-7C932E5D9A9A}">
  <sheetPr codeName="Sheet4"/>
  <dimension ref="A1:K22"/>
  <sheetViews>
    <sheetView tabSelected="1" workbookViewId="0">
      <selection activeCell="N20" sqref="N20"/>
    </sheetView>
  </sheetViews>
  <sheetFormatPr defaultRowHeight="14.4" x14ac:dyDescent="0.3"/>
  <cols>
    <col min="1" max="1" width="35.6640625" customWidth="1"/>
    <col min="7" max="7" width="10.6640625" bestFit="1" customWidth="1"/>
    <col min="8" max="8" width="11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 t="s">
        <v>5</v>
      </c>
      <c r="B2">
        <v>18</v>
      </c>
      <c r="C2">
        <v>14</v>
      </c>
      <c r="D2">
        <v>25</v>
      </c>
      <c r="E2">
        <v>20</v>
      </c>
      <c r="G2" t="s">
        <v>5</v>
      </c>
      <c r="H2" s="1">
        <v>1000</v>
      </c>
      <c r="I2" s="1">
        <v>1200</v>
      </c>
      <c r="J2" s="1">
        <v>400</v>
      </c>
      <c r="K2" s="1">
        <v>400</v>
      </c>
    </row>
    <row r="3" spans="1:11" x14ac:dyDescent="0.3">
      <c r="A3" t="s">
        <v>6</v>
      </c>
      <c r="B3">
        <v>40</v>
      </c>
      <c r="C3">
        <v>35</v>
      </c>
      <c r="D3">
        <v>60</v>
      </c>
      <c r="E3">
        <v>45</v>
      </c>
      <c r="G3" t="s">
        <v>6</v>
      </c>
      <c r="H3" s="1">
        <v>1000</v>
      </c>
      <c r="I3" s="1">
        <v>0</v>
      </c>
      <c r="J3" s="1">
        <v>0</v>
      </c>
      <c r="K3" s="1">
        <v>0</v>
      </c>
    </row>
    <row r="4" spans="1:11" x14ac:dyDescent="0.3">
      <c r="G4" t="s">
        <v>7</v>
      </c>
      <c r="H4">
        <f>(H2*B2)+(I2*C2)+(J2*D2)+(K2*E2)</f>
        <v>52800</v>
      </c>
    </row>
    <row r="5" spans="1:11" x14ac:dyDescent="0.3">
      <c r="G5" t="s">
        <v>8</v>
      </c>
      <c r="H5">
        <f>(H3*B3)+(I3*C3)+(J3*D3)+(K3*E3)</f>
        <v>40000</v>
      </c>
    </row>
    <row r="6" spans="1:11" x14ac:dyDescent="0.3">
      <c r="G6" t="s">
        <v>9</v>
      </c>
      <c r="H6" s="2">
        <f>SUM(H4:H5)</f>
        <v>92800</v>
      </c>
    </row>
    <row r="7" spans="1:11" x14ac:dyDescent="0.3">
      <c r="G7" t="s">
        <v>10</v>
      </c>
      <c r="H7">
        <v>4000</v>
      </c>
    </row>
    <row r="8" spans="1:11" x14ac:dyDescent="0.3">
      <c r="G8" t="s">
        <v>11</v>
      </c>
      <c r="H8">
        <v>1000</v>
      </c>
    </row>
    <row r="9" spans="1:11" x14ac:dyDescent="0.3">
      <c r="A9" t="s">
        <v>12</v>
      </c>
      <c r="G9" t="s">
        <v>13</v>
      </c>
      <c r="H9">
        <f>SUM(H2:K3)</f>
        <v>4000</v>
      </c>
    </row>
    <row r="10" spans="1:11" ht="28.8" x14ac:dyDescent="0.3">
      <c r="A10" s="3" t="s">
        <v>14</v>
      </c>
      <c r="B10" s="4">
        <f>SUM(H2:H3)</f>
        <v>2000</v>
      </c>
      <c r="C10" s="4" t="s">
        <v>15</v>
      </c>
      <c r="D10" s="4">
        <f>0.1*$H$7</f>
        <v>400</v>
      </c>
    </row>
    <row r="11" spans="1:11" ht="28.8" x14ac:dyDescent="0.3">
      <c r="A11" s="3" t="s">
        <v>14</v>
      </c>
      <c r="B11" s="4">
        <f>SUM(I2:I3)</f>
        <v>1200</v>
      </c>
      <c r="C11" s="4" t="s">
        <v>15</v>
      </c>
      <c r="D11" s="4">
        <f t="shared" ref="D11:D13" si="0">0.1*$H$7</f>
        <v>400</v>
      </c>
    </row>
    <row r="12" spans="1:11" ht="28.8" x14ac:dyDescent="0.3">
      <c r="A12" s="3" t="s">
        <v>14</v>
      </c>
      <c r="B12" s="4">
        <f>SUM(J2:J3)</f>
        <v>400</v>
      </c>
      <c r="C12" s="4" t="s">
        <v>15</v>
      </c>
      <c r="D12" s="4">
        <f t="shared" si="0"/>
        <v>400</v>
      </c>
    </row>
    <row r="13" spans="1:11" ht="28.8" x14ac:dyDescent="0.3">
      <c r="A13" s="3" t="s">
        <v>14</v>
      </c>
      <c r="B13" s="4">
        <f>SUM(K2:K3)</f>
        <v>400</v>
      </c>
      <c r="C13" s="4" t="s">
        <v>15</v>
      </c>
      <c r="D13" s="4">
        <f t="shared" si="0"/>
        <v>400</v>
      </c>
    </row>
    <row r="14" spans="1:11" ht="28.8" x14ac:dyDescent="0.3">
      <c r="A14" s="3" t="s">
        <v>16</v>
      </c>
      <c r="B14" s="4">
        <f>SUM(H2:H3)</f>
        <v>2000</v>
      </c>
      <c r="C14" s="4" t="s">
        <v>17</v>
      </c>
      <c r="D14" s="4">
        <f t="shared" ref="D14:D16" si="1">0.5*$H$7</f>
        <v>2000</v>
      </c>
    </row>
    <row r="15" spans="1:11" ht="28.8" x14ac:dyDescent="0.3">
      <c r="A15" s="3" t="s">
        <v>16</v>
      </c>
      <c r="B15" s="4">
        <f>SUM(I2:I3)</f>
        <v>1200</v>
      </c>
      <c r="C15" s="4" t="s">
        <v>17</v>
      </c>
      <c r="D15" s="4">
        <f t="shared" si="1"/>
        <v>2000</v>
      </c>
    </row>
    <row r="16" spans="1:11" ht="28.8" x14ac:dyDescent="0.3">
      <c r="A16" s="3" t="s">
        <v>16</v>
      </c>
      <c r="B16" s="4">
        <f>SUM(J2:J3)</f>
        <v>400</v>
      </c>
      <c r="C16" s="4" t="s">
        <v>17</v>
      </c>
      <c r="D16" s="4">
        <f t="shared" si="1"/>
        <v>2000</v>
      </c>
    </row>
    <row r="17" spans="1:4" ht="28.8" x14ac:dyDescent="0.3">
      <c r="A17" s="3" t="s">
        <v>16</v>
      </c>
      <c r="B17" s="4">
        <f>SUM(K2:K3)</f>
        <v>400</v>
      </c>
      <c r="C17" s="4" t="s">
        <v>17</v>
      </c>
      <c r="D17" s="4">
        <f>0.5*$H$7</f>
        <v>2000</v>
      </c>
    </row>
    <row r="18" spans="1:4" ht="31.2" x14ac:dyDescent="0.3">
      <c r="A18" s="5" t="s">
        <v>18</v>
      </c>
      <c r="B18" s="4">
        <f>H2+I2+H3+I3</f>
        <v>3200</v>
      </c>
      <c r="C18" s="4" t="s">
        <v>15</v>
      </c>
      <c r="D18" s="4">
        <f>0.5*H7</f>
        <v>2000</v>
      </c>
    </row>
    <row r="19" spans="1:4" ht="31.2" x14ac:dyDescent="0.3">
      <c r="A19" s="6" t="s">
        <v>19</v>
      </c>
      <c r="B19" s="4">
        <f>H3+I3+J3+K3</f>
        <v>1000</v>
      </c>
      <c r="C19" s="4" t="s">
        <v>15</v>
      </c>
      <c r="D19" s="4">
        <f>0.25*H7</f>
        <v>1000</v>
      </c>
    </row>
    <row r="20" spans="1:4" ht="31.2" x14ac:dyDescent="0.3">
      <c r="A20" s="6" t="s">
        <v>20</v>
      </c>
      <c r="B20" s="4">
        <f>I2+I3+K2+K3</f>
        <v>1600</v>
      </c>
      <c r="C20" s="4" t="s">
        <v>17</v>
      </c>
      <c r="D20" s="4">
        <f>0.4*H7</f>
        <v>1600</v>
      </c>
    </row>
    <row r="21" spans="1:4" ht="31.2" x14ac:dyDescent="0.3">
      <c r="A21" s="6" t="s">
        <v>21</v>
      </c>
      <c r="B21" s="4">
        <f>I3+K3</f>
        <v>0</v>
      </c>
      <c r="C21" s="4" t="s">
        <v>17</v>
      </c>
      <c r="D21" s="4">
        <v>400</v>
      </c>
    </row>
    <row r="22" spans="1:4" ht="31.2" x14ac:dyDescent="0.3">
      <c r="A22" s="6" t="s">
        <v>22</v>
      </c>
      <c r="B22" s="4">
        <f>H3</f>
        <v>1000</v>
      </c>
      <c r="C22" s="4" t="s">
        <v>15</v>
      </c>
      <c r="D22" s="4">
        <f>H8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dcterms:created xsi:type="dcterms:W3CDTF">2021-07-08T00:20:09Z</dcterms:created>
  <dcterms:modified xsi:type="dcterms:W3CDTF">2021-07-08T00:35:22Z</dcterms:modified>
</cp:coreProperties>
</file>