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aglesewu-my.sharepoint.com/personal/eglushchenko_eagles_ewu_edu/Documents/EWU/Portfolio/DSCI/GitHub/"/>
    </mc:Choice>
  </mc:AlternateContent>
  <xr:revisionPtr revIDLastSave="0" documentId="8_{A5DCD151-C145-4468-8218-FA7161EF0FD2}" xr6:coauthVersionLast="47" xr6:coauthVersionMax="47" xr10:uidLastSave="{00000000-0000-0000-0000-000000000000}"/>
  <bookViews>
    <workbookView xWindow="28680" yWindow="-1560" windowWidth="29040" windowHeight="15840" xr2:uid="{898A8890-480A-467D-AAC7-A20947936B51}"/>
  </bookViews>
  <sheets>
    <sheet name="2.28" sheetId="2" r:id="rId1"/>
  </sheets>
  <externalReferences>
    <externalReference r:id="rId2"/>
  </externalReferences>
  <definedNames>
    <definedName name="CurrPrice">'[1]2.24'!$B$5</definedName>
    <definedName name="Dur">'[1]2.24'!$B$7</definedName>
    <definedName name="EOptType">'[1]2.24'!$B$4</definedName>
    <definedName name="ExerPrice">'[1]2.24'!$B$6</definedName>
    <definedName name="RFRate">'[1]2.24'!$B$8</definedName>
    <definedName name="Vol">'[1]2.24'!$B$9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38" i="2" l="1"/>
  <c r="Q37" i="2"/>
  <c r="Q36" i="2"/>
  <c r="Q35" i="2"/>
  <c r="Q34" i="2"/>
  <c r="Q33" i="2"/>
  <c r="Q32" i="2"/>
  <c r="Q31" i="2"/>
  <c r="Q30" i="2"/>
  <c r="Q29" i="2"/>
  <c r="Q28" i="2"/>
  <c r="Q27" i="2"/>
  <c r="Q26" i="2"/>
  <c r="Q25" i="2"/>
  <c r="Q24" i="2"/>
  <c r="Q23" i="2"/>
  <c r="Q22" i="2"/>
  <c r="Q21" i="2"/>
  <c r="Q20" i="2"/>
  <c r="Q19" i="2"/>
  <c r="Q18" i="2"/>
  <c r="Q17" i="2"/>
  <c r="Q16" i="2"/>
  <c r="Q15" i="2"/>
  <c r="Q14" i="2"/>
  <c r="D14" i="2"/>
  <c r="Q13" i="2"/>
  <c r="Q12" i="2"/>
  <c r="D12" i="2"/>
  <c r="Q11" i="2"/>
  <c r="D11" i="2"/>
  <c r="Q10" i="2"/>
  <c r="D10" i="2"/>
  <c r="Q9" i="2"/>
  <c r="D9" i="2"/>
  <c r="Q8" i="2"/>
  <c r="D8" i="2"/>
  <c r="Q7" i="2"/>
  <c r="D7" i="2"/>
  <c r="Q6" i="2"/>
  <c r="D6" i="2"/>
  <c r="Q5" i="2"/>
  <c r="D5" i="2"/>
  <c r="Q4" i="2"/>
  <c r="D4" i="2"/>
</calcChain>
</file>

<file path=xl/sharedStrings.xml><?xml version="1.0" encoding="utf-8"?>
<sst xmlns="http://schemas.openxmlformats.org/spreadsheetml/2006/main" count="12" uniqueCount="9">
  <si>
    <t>Microsoft Sales</t>
  </si>
  <si>
    <t>Microsoft Annual Revenue Worldwide</t>
  </si>
  <si>
    <t>Years</t>
  </si>
  <si>
    <t>Term</t>
  </si>
  <si>
    <t>Sales</t>
  </si>
  <si>
    <t>Growth</t>
  </si>
  <si>
    <t>AAGR</t>
  </si>
  <si>
    <t>c. Because of Moore's Law that states that the number of transistors in a dense integrated circuit doubles about every two years. This means that procesors (CPU's, GPU chips) will get smaller but will reach a point where they can not get any smaller thus slowing down the sale due to the technological advancements slowing down or stoping.</t>
  </si>
  <si>
    <t>d. An logistic curve which has the shape of an S where the top represents the eventual plateau of sales.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</si>
</sst>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  <numFmt numFmtId="166" formatCode="0.00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3" fillId="2" borderId="0" xfId="0" applyFont="1" applyFill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0" fillId="4" borderId="0" xfId="0" applyFill="1" applyAlignment="1">
      <alignment horizontal="center"/>
    </xf>
    <xf numFmtId="164" fontId="0" fillId="4" borderId="0" xfId="1" applyNumberFormat="1" applyFont="1" applyFill="1" applyAlignment="1">
      <alignment horizontal="center"/>
    </xf>
    <xf numFmtId="165" fontId="0" fillId="4" borderId="0" xfId="2" applyNumberFormat="1" applyFont="1" applyFill="1"/>
    <xf numFmtId="0" fontId="0" fillId="4" borderId="0" xfId="0" applyFill="1"/>
    <xf numFmtId="9" fontId="0" fillId="4" borderId="0" xfId="3" applyFont="1" applyFill="1" applyAlignment="1">
      <alignment horizontal="center"/>
    </xf>
    <xf numFmtId="0" fontId="0" fillId="3" borderId="0" xfId="0" applyFill="1"/>
    <xf numFmtId="166" fontId="0" fillId="3" borderId="0" xfId="0" applyNumberFormat="1" applyFill="1"/>
    <xf numFmtId="165" fontId="0" fillId="4" borderId="0" xfId="2" applyNumberFormat="1" applyFont="1" applyFill="1" applyAlignment="1">
      <alignment horizontal="center"/>
    </xf>
    <xf numFmtId="9" fontId="2" fillId="4" borderId="0" xfId="3" applyFont="1" applyFill="1" applyAlignment="1">
      <alignment horizontal="center"/>
    </xf>
    <xf numFmtId="0" fontId="0" fillId="4" borderId="0" xfId="0" applyFill="1" applyAlignment="1">
      <alignment wrapText="1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Microsoft Annual Revenue Worldwide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'2.28'!$P$2</c:f>
              <c:strCache>
                <c:ptCount val="1"/>
                <c:pt idx="0">
                  <c:v>Sales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dist="25400" dir="2700000" algn="tl" rotWithShape="0">
                <a:schemeClr val="accent6"/>
              </a:outerShdw>
            </a:effectLst>
          </c:spPr>
          <c:marker>
            <c:symbol val="circle"/>
            <c:size val="6"/>
            <c:spPr>
              <a:solidFill>
                <a:schemeClr val="accent6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'2.28'!$O$3:$O$38</c:f>
              <c:numCache>
                <c:formatCode>General</c:formatCode>
                <c:ptCount val="36"/>
                <c:pt idx="0">
                  <c:v>1984</c:v>
                </c:pt>
                <c:pt idx="1">
                  <c:v>1985</c:v>
                </c:pt>
                <c:pt idx="2">
                  <c:v>1986</c:v>
                </c:pt>
                <c:pt idx="3">
                  <c:v>1987</c:v>
                </c:pt>
                <c:pt idx="4">
                  <c:v>1988</c:v>
                </c:pt>
                <c:pt idx="5">
                  <c:v>1989</c:v>
                </c:pt>
                <c:pt idx="6">
                  <c:v>1990</c:v>
                </c:pt>
                <c:pt idx="7">
                  <c:v>1991</c:v>
                </c:pt>
                <c:pt idx="8">
                  <c:v>1992</c:v>
                </c:pt>
                <c:pt idx="9">
                  <c:v>1993</c:v>
                </c:pt>
                <c:pt idx="10">
                  <c:v>1994</c:v>
                </c:pt>
                <c:pt idx="11">
                  <c:v>1995</c:v>
                </c:pt>
                <c:pt idx="12">
                  <c:v>1996</c:v>
                </c:pt>
                <c:pt idx="13">
                  <c:v>1997</c:v>
                </c:pt>
                <c:pt idx="14">
                  <c:v>1998</c:v>
                </c:pt>
                <c:pt idx="15">
                  <c:v>1999</c:v>
                </c:pt>
                <c:pt idx="16">
                  <c:v>2000</c:v>
                </c:pt>
                <c:pt idx="17">
                  <c:v>2001</c:v>
                </c:pt>
                <c:pt idx="18">
                  <c:v>2002</c:v>
                </c:pt>
                <c:pt idx="19">
                  <c:v>2003</c:v>
                </c:pt>
                <c:pt idx="20">
                  <c:v>2004</c:v>
                </c:pt>
                <c:pt idx="21">
                  <c:v>2005</c:v>
                </c:pt>
                <c:pt idx="22">
                  <c:v>2006</c:v>
                </c:pt>
                <c:pt idx="23">
                  <c:v>2007</c:v>
                </c:pt>
                <c:pt idx="24">
                  <c:v>2008</c:v>
                </c:pt>
                <c:pt idx="25">
                  <c:v>2009</c:v>
                </c:pt>
                <c:pt idx="26">
                  <c:v>2010</c:v>
                </c:pt>
                <c:pt idx="27">
                  <c:v>2011</c:v>
                </c:pt>
                <c:pt idx="28">
                  <c:v>2012</c:v>
                </c:pt>
                <c:pt idx="29">
                  <c:v>2013</c:v>
                </c:pt>
                <c:pt idx="30">
                  <c:v>2014</c:v>
                </c:pt>
                <c:pt idx="31">
                  <c:v>2015</c:v>
                </c:pt>
                <c:pt idx="32">
                  <c:v>2016</c:v>
                </c:pt>
                <c:pt idx="33">
                  <c:v>2017</c:v>
                </c:pt>
                <c:pt idx="34">
                  <c:v>2018</c:v>
                </c:pt>
                <c:pt idx="35">
                  <c:v>2019</c:v>
                </c:pt>
              </c:numCache>
            </c:numRef>
          </c:xVal>
          <c:yVal>
            <c:numRef>
              <c:f>'2.28'!$P$3:$P$38</c:f>
              <c:numCache>
                <c:formatCode>_("$"* #,##0_);_("$"* \(#,##0\);_("$"* "-"??_);_(@_)</c:formatCode>
                <c:ptCount val="36"/>
                <c:pt idx="0">
                  <c:v>97479000</c:v>
                </c:pt>
                <c:pt idx="1">
                  <c:v>140417000</c:v>
                </c:pt>
                <c:pt idx="2">
                  <c:v>197514000</c:v>
                </c:pt>
                <c:pt idx="3">
                  <c:v>345890000</c:v>
                </c:pt>
                <c:pt idx="4">
                  <c:v>590827000</c:v>
                </c:pt>
                <c:pt idx="5">
                  <c:v>804530000</c:v>
                </c:pt>
                <c:pt idx="6">
                  <c:v>1183446000</c:v>
                </c:pt>
                <c:pt idx="7">
                  <c:v>1843432000</c:v>
                </c:pt>
                <c:pt idx="8">
                  <c:v>2758725000</c:v>
                </c:pt>
                <c:pt idx="9">
                  <c:v>3752701000</c:v>
                </c:pt>
                <c:pt idx="10">
                  <c:v>4648981000</c:v>
                </c:pt>
                <c:pt idx="11">
                  <c:v>5940000000</c:v>
                </c:pt>
                <c:pt idx="12">
                  <c:v>8671000000</c:v>
                </c:pt>
                <c:pt idx="13">
                  <c:v>11360000000</c:v>
                </c:pt>
                <c:pt idx="14">
                  <c:v>14480000000</c:v>
                </c:pt>
                <c:pt idx="15">
                  <c:v>19750000000</c:v>
                </c:pt>
                <c:pt idx="16">
                  <c:v>22960000000</c:v>
                </c:pt>
                <c:pt idx="17">
                  <c:v>25300000000</c:v>
                </c:pt>
                <c:pt idx="18">
                  <c:v>28370000000</c:v>
                </c:pt>
                <c:pt idx="19">
                  <c:v>32190000000</c:v>
                </c:pt>
                <c:pt idx="20">
                  <c:v>36840000000</c:v>
                </c:pt>
                <c:pt idx="21">
                  <c:v>39790000000</c:v>
                </c:pt>
                <c:pt idx="22">
                  <c:v>44280000000</c:v>
                </c:pt>
                <c:pt idx="23">
                  <c:v>51120000000</c:v>
                </c:pt>
                <c:pt idx="24">
                  <c:v>60420000000</c:v>
                </c:pt>
                <c:pt idx="25">
                  <c:v>58440000000</c:v>
                </c:pt>
                <c:pt idx="26">
                  <c:v>62480000000</c:v>
                </c:pt>
                <c:pt idx="27">
                  <c:v>69940000000</c:v>
                </c:pt>
                <c:pt idx="28">
                  <c:v>73720000000</c:v>
                </c:pt>
                <c:pt idx="29">
                  <c:v>77850000000</c:v>
                </c:pt>
                <c:pt idx="30">
                  <c:v>86830000000</c:v>
                </c:pt>
                <c:pt idx="31">
                  <c:v>93580000000</c:v>
                </c:pt>
                <c:pt idx="32">
                  <c:v>85320000000</c:v>
                </c:pt>
                <c:pt idx="33">
                  <c:v>89950000000</c:v>
                </c:pt>
                <c:pt idx="34">
                  <c:v>110360000000</c:v>
                </c:pt>
                <c:pt idx="35">
                  <c:v>125840000000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60-4438-955C-BB262FDB17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4859656"/>
        <c:axId val="504857032"/>
      </c:scatterChart>
      <c:valAx>
        <c:axId val="504859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857032"/>
        <c:crosses val="autoZero"/>
        <c:crossBetween val="midCat"/>
      </c:valAx>
      <c:valAx>
        <c:axId val="504857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Revenue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859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/>
    </a:solidFill>
    <a:ln w="9525" cap="flat" cmpd="sng" algn="ctr">
      <a:solidFill>
        <a:schemeClr val="accent6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Microsoft Sales (Billions)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'2.28'!$C$2</c:f>
              <c:strCache>
                <c:ptCount val="1"/>
                <c:pt idx="0">
                  <c:v>Sales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dist="25400" dir="2700000" algn="tl" rotWithShape="0">
                <a:schemeClr val="accent6"/>
              </a:outerShdw>
            </a:effectLst>
          </c:spPr>
          <c:marker>
            <c:symbol val="circle"/>
            <c:size val="6"/>
            <c:spPr>
              <a:solidFill>
                <a:schemeClr val="accent6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5.1176246141038537E-2"/>
                  <c:y val="0.4126075831588741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'2.28'!$B$3:$B$12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'2.28'!$C$3:$C$12</c:f>
              <c:numCache>
                <c:formatCode>_(* #,##0_);_(* \(#,##0\);_(* "-"??_);_(@_)</c:formatCode>
                <c:ptCount val="10"/>
                <c:pt idx="0">
                  <c:v>98</c:v>
                </c:pt>
                <c:pt idx="1">
                  <c:v>140</c:v>
                </c:pt>
                <c:pt idx="2">
                  <c:v>198</c:v>
                </c:pt>
                <c:pt idx="3">
                  <c:v>346</c:v>
                </c:pt>
                <c:pt idx="4">
                  <c:v>591</c:v>
                </c:pt>
                <c:pt idx="5">
                  <c:v>804</c:v>
                </c:pt>
                <c:pt idx="6">
                  <c:v>1183</c:v>
                </c:pt>
                <c:pt idx="7">
                  <c:v>1843</c:v>
                </c:pt>
                <c:pt idx="8">
                  <c:v>2759</c:v>
                </c:pt>
                <c:pt idx="9">
                  <c:v>3753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56E-4DA4-8A0C-9143667D4D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4337936"/>
        <c:axId val="694338264"/>
      </c:scatterChart>
      <c:valAx>
        <c:axId val="694337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338264"/>
        <c:crosses val="autoZero"/>
        <c:crossBetween val="midCat"/>
      </c:valAx>
      <c:valAx>
        <c:axId val="694338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 (Billions)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337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/>
    </a:solidFill>
    <a:ln w="9525" cap="flat" cmpd="sng" algn="ctr">
      <a:solidFill>
        <a:schemeClr val="accent6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2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491491</xdr:colOff>
      <xdr:row>0</xdr:row>
      <xdr:rowOff>0</xdr:rowOff>
    </xdr:from>
    <xdr:to>
      <xdr:col>25</xdr:col>
      <xdr:colOff>1</xdr:colOff>
      <xdr:row>15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712861-5C51-4CAF-9DE0-2F1FBF5207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9526</xdr:colOff>
      <xdr:row>0</xdr:row>
      <xdr:rowOff>0</xdr:rowOff>
    </xdr:from>
    <xdr:to>
      <xdr:col>12</xdr:col>
      <xdr:colOff>676276</xdr:colOff>
      <xdr:row>15</xdr:row>
      <xdr:rowOff>15240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3D742BF-E160-492F-8558-78FEF53079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495300</xdr:colOff>
      <xdr:row>26</xdr:row>
      <xdr:rowOff>85725</xdr:rowOff>
    </xdr:from>
    <xdr:to>
      <xdr:col>12</xdr:col>
      <xdr:colOff>1724025</xdr:colOff>
      <xdr:row>37</xdr:row>
      <xdr:rowOff>76200</xdr:rowOff>
    </xdr:to>
    <xdr:sp macro="" textlink="">
      <xdr:nvSpPr>
        <xdr:cNvPr id="4" name="Arrow: Down 3">
          <a:extLst>
            <a:ext uri="{FF2B5EF4-FFF2-40B4-BE49-F238E27FC236}">
              <a16:creationId xmlns:a16="http://schemas.microsoft.com/office/drawing/2014/main" id="{130BFB0D-DF12-4487-9C3E-3675185A9BF5}"/>
            </a:ext>
          </a:extLst>
        </xdr:cNvPr>
        <xdr:cNvSpPr/>
      </xdr:nvSpPr>
      <xdr:spPr>
        <a:xfrm>
          <a:off x="7315200" y="4792980"/>
          <a:ext cx="1230630" cy="1979295"/>
        </a:xfrm>
        <a:prstGeom prst="downArrow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0</xdr:colOff>
      <xdr:row>19</xdr:row>
      <xdr:rowOff>150495</xdr:rowOff>
    </xdr:from>
    <xdr:to>
      <xdr:col>10</xdr:col>
      <xdr:colOff>9525</xdr:colOff>
      <xdr:row>33</xdr:row>
      <xdr:rowOff>169545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4D565A3E-9D94-457E-BF17-6906ECFF7250}"/>
            </a:ext>
          </a:extLst>
        </xdr:cNvPr>
        <xdr:cNvSpPr txBox="1"/>
      </xdr:nvSpPr>
      <xdr:spPr>
        <a:xfrm>
          <a:off x="1000125" y="3589020"/>
          <a:ext cx="4610100" cy="2552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/>
            <a:t>The file P02_28.xlsx gives the annual sales for Microsoft (in millions of dollars) for the years 1984–1993, where 1984 = year 1. </a:t>
          </a:r>
        </a:p>
        <a:p>
          <a:r>
            <a:rPr lang="en-US"/>
            <a:t>a. Fit an exponential curve to these data. </a:t>
          </a:r>
        </a:p>
        <a:p>
          <a:endParaRPr lang="en-US"/>
        </a:p>
        <a:p>
          <a:r>
            <a:rPr lang="en-US"/>
            <a:t>b. Assuming you are back in 1993, by what percentage do you estimate that Microsoft has grown each year, based on this historical data? </a:t>
          </a:r>
        </a:p>
        <a:p>
          <a:endParaRPr lang="en-US"/>
        </a:p>
        <a:p>
          <a:r>
            <a:rPr lang="en-US"/>
            <a:t>c. Why can’t a high rate of exponential growth continue for a long time? d. Rather than an exponential curve, what curve might better represent the growth of a new technology? e. Search the Web for more recent Microsoft sales data. Then repeat the preceding parts using all the data.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eglushchenko_eagles_ewu_edu/Documents/EWU/Portfolio/DSCI/DSCI%20445-040%20Optimization%20Via%20Management/DSCI%20445/Ephrem%20Glushchenko%20HW%20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.22"/>
      <sheetName val="2.24"/>
      <sheetName val="2.28"/>
      <sheetName val="2.38"/>
      <sheetName val="2.45"/>
    </sheetNames>
    <sheetDataSet>
      <sheetData sheetId="0"/>
      <sheetData sheetId="1">
        <row r="4">
          <cell r="B4">
            <v>1</v>
          </cell>
        </row>
        <row r="5">
          <cell r="B5">
            <v>35</v>
          </cell>
        </row>
        <row r="6">
          <cell r="B6">
            <v>40</v>
          </cell>
        </row>
        <row r="7">
          <cell r="B7">
            <v>0.5</v>
          </cell>
        </row>
        <row r="8">
          <cell r="B8">
            <v>0.05</v>
          </cell>
        </row>
        <row r="9">
          <cell r="B9">
            <v>0.4</v>
          </cell>
        </row>
      </sheetData>
      <sheetData sheetId="2">
        <row r="2">
          <cell r="C2" t="str">
            <v>Sales</v>
          </cell>
          <cell r="P2" t="str">
            <v>Sales</v>
          </cell>
        </row>
        <row r="3">
          <cell r="B3">
            <v>1</v>
          </cell>
          <cell r="C3">
            <v>98</v>
          </cell>
          <cell r="O3">
            <v>1984</v>
          </cell>
          <cell r="P3">
            <v>97479000</v>
          </cell>
        </row>
        <row r="4">
          <cell r="B4">
            <v>2</v>
          </cell>
          <cell r="C4">
            <v>140</v>
          </cell>
          <cell r="O4">
            <v>1985</v>
          </cell>
          <cell r="P4">
            <v>140417000</v>
          </cell>
        </row>
        <row r="5">
          <cell r="B5">
            <v>3</v>
          </cell>
          <cell r="C5">
            <v>198</v>
          </cell>
          <cell r="O5">
            <v>1986</v>
          </cell>
          <cell r="P5">
            <v>197514000</v>
          </cell>
        </row>
        <row r="6">
          <cell r="B6">
            <v>4</v>
          </cell>
          <cell r="C6">
            <v>346</v>
          </cell>
          <cell r="O6">
            <v>1987</v>
          </cell>
          <cell r="P6">
            <v>345890000</v>
          </cell>
        </row>
        <row r="7">
          <cell r="B7">
            <v>5</v>
          </cell>
          <cell r="C7">
            <v>591</v>
          </cell>
          <cell r="O7">
            <v>1988</v>
          </cell>
          <cell r="P7">
            <v>590827000</v>
          </cell>
        </row>
        <row r="8">
          <cell r="B8">
            <v>6</v>
          </cell>
          <cell r="C8">
            <v>804</v>
          </cell>
          <cell r="O8">
            <v>1989</v>
          </cell>
          <cell r="P8">
            <v>804530000</v>
          </cell>
        </row>
        <row r="9">
          <cell r="B9">
            <v>7</v>
          </cell>
          <cell r="C9">
            <v>1183</v>
          </cell>
          <cell r="O9">
            <v>1990</v>
          </cell>
          <cell r="P9">
            <v>1183446000</v>
          </cell>
        </row>
        <row r="10">
          <cell r="B10">
            <v>8</v>
          </cell>
          <cell r="C10">
            <v>1843</v>
          </cell>
          <cell r="O10">
            <v>1991</v>
          </cell>
          <cell r="P10">
            <v>1843432000</v>
          </cell>
        </row>
        <row r="11">
          <cell r="B11">
            <v>9</v>
          </cell>
          <cell r="C11">
            <v>2759</v>
          </cell>
          <cell r="O11">
            <v>1992</v>
          </cell>
          <cell r="P11">
            <v>2758725000</v>
          </cell>
        </row>
        <row r="12">
          <cell r="B12">
            <v>10</v>
          </cell>
          <cell r="C12">
            <v>3753</v>
          </cell>
          <cell r="O12">
            <v>1993</v>
          </cell>
          <cell r="P12">
            <v>3752701000</v>
          </cell>
        </row>
        <row r="13">
          <cell r="O13">
            <v>1994</v>
          </cell>
          <cell r="P13">
            <v>4648981000</v>
          </cell>
        </row>
        <row r="14">
          <cell r="O14">
            <v>1995</v>
          </cell>
          <cell r="P14">
            <v>5940000000</v>
          </cell>
        </row>
        <row r="15">
          <cell r="O15">
            <v>1996</v>
          </cell>
          <cell r="P15">
            <v>8671000000</v>
          </cell>
        </row>
        <row r="16">
          <cell r="O16">
            <v>1997</v>
          </cell>
          <cell r="P16">
            <v>11360000000</v>
          </cell>
        </row>
        <row r="17">
          <cell r="O17">
            <v>1998</v>
          </cell>
          <cell r="P17">
            <v>14480000000</v>
          </cell>
        </row>
        <row r="18">
          <cell r="O18">
            <v>1999</v>
          </cell>
          <cell r="P18">
            <v>19750000000</v>
          </cell>
        </row>
        <row r="19">
          <cell r="O19">
            <v>2000</v>
          </cell>
          <cell r="P19">
            <v>22960000000</v>
          </cell>
        </row>
        <row r="20">
          <cell r="O20">
            <v>2001</v>
          </cell>
          <cell r="P20">
            <v>25300000000</v>
          </cell>
        </row>
        <row r="21">
          <cell r="O21">
            <v>2002</v>
          </cell>
          <cell r="P21">
            <v>28370000000</v>
          </cell>
        </row>
        <row r="22">
          <cell r="O22">
            <v>2003</v>
          </cell>
          <cell r="P22">
            <v>32190000000</v>
          </cell>
        </row>
        <row r="23">
          <cell r="O23">
            <v>2004</v>
          </cell>
          <cell r="P23">
            <v>36840000000</v>
          </cell>
        </row>
        <row r="24">
          <cell r="O24">
            <v>2005</v>
          </cell>
          <cell r="P24">
            <v>39790000000</v>
          </cell>
        </row>
        <row r="25">
          <cell r="O25">
            <v>2006</v>
          </cell>
          <cell r="P25">
            <v>44280000000</v>
          </cell>
        </row>
        <row r="26">
          <cell r="O26">
            <v>2007</v>
          </cell>
          <cell r="P26">
            <v>51120000000</v>
          </cell>
        </row>
        <row r="27">
          <cell r="O27">
            <v>2008</v>
          </cell>
          <cell r="P27">
            <v>60420000000</v>
          </cell>
        </row>
        <row r="28">
          <cell r="O28">
            <v>2009</v>
          </cell>
          <cell r="P28">
            <v>58440000000</v>
          </cell>
        </row>
        <row r="29">
          <cell r="O29">
            <v>2010</v>
          </cell>
          <cell r="P29">
            <v>62480000000</v>
          </cell>
        </row>
        <row r="30">
          <cell r="O30">
            <v>2011</v>
          </cell>
          <cell r="P30">
            <v>69940000000</v>
          </cell>
        </row>
        <row r="31">
          <cell r="O31">
            <v>2012</v>
          </cell>
          <cell r="P31">
            <v>73720000000</v>
          </cell>
        </row>
        <row r="32">
          <cell r="O32">
            <v>2013</v>
          </cell>
          <cell r="P32">
            <v>77850000000</v>
          </cell>
        </row>
        <row r="33">
          <cell r="O33">
            <v>2014</v>
          </cell>
          <cell r="P33">
            <v>86830000000</v>
          </cell>
        </row>
        <row r="34">
          <cell r="O34">
            <v>2015</v>
          </cell>
          <cell r="P34">
            <v>93580000000</v>
          </cell>
        </row>
        <row r="35">
          <cell r="O35">
            <v>2016</v>
          </cell>
          <cell r="P35">
            <v>85320000000</v>
          </cell>
        </row>
        <row r="36">
          <cell r="O36">
            <v>2017</v>
          </cell>
          <cell r="P36">
            <v>89950000000</v>
          </cell>
        </row>
        <row r="37">
          <cell r="O37">
            <v>2018</v>
          </cell>
          <cell r="P37">
            <v>110360000000</v>
          </cell>
        </row>
        <row r="38">
          <cell r="O38">
            <v>2019</v>
          </cell>
          <cell r="P38">
            <v>125840000000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AC14D-A221-48C6-ADF2-F3796FD5EB85}">
  <sheetPr>
    <tabColor theme="9" tint="0.39997558519241921"/>
  </sheetPr>
  <dimension ref="A1:Q41"/>
  <sheetViews>
    <sheetView tabSelected="1" workbookViewId="0">
      <selection activeCell="U29" sqref="U29"/>
    </sheetView>
  </sheetViews>
  <sheetFormatPr defaultRowHeight="14.4" x14ac:dyDescent="0.3"/>
  <cols>
    <col min="2" max="2" width="5.6640625" bestFit="1" customWidth="1"/>
    <col min="3" max="3" width="6.77734375" bestFit="1" customWidth="1"/>
    <col min="4" max="4" width="8.109375" customWidth="1"/>
    <col min="5" max="5" width="7" customWidth="1"/>
    <col min="6" max="6" width="9.6640625" customWidth="1"/>
    <col min="13" max="13" width="36" customWidth="1"/>
    <col min="14" max="14" width="5" customWidth="1"/>
    <col min="15" max="15" width="7.44140625" customWidth="1"/>
    <col min="16" max="16" width="17.44140625" customWidth="1"/>
    <col min="17" max="17" width="10.21875" customWidth="1"/>
    <col min="18" max="18" width="8" bestFit="1" customWidth="1"/>
  </cols>
  <sheetData>
    <row r="1" spans="1:17" x14ac:dyDescent="0.3">
      <c r="A1" s="1" t="s">
        <v>0</v>
      </c>
      <c r="B1" s="1"/>
      <c r="C1" s="1"/>
      <c r="D1" s="1"/>
      <c r="O1" s="1" t="s">
        <v>1</v>
      </c>
      <c r="P1" s="1"/>
      <c r="Q1" s="1"/>
    </row>
    <row r="2" spans="1:17" x14ac:dyDescent="0.3">
      <c r="A2" s="2" t="s">
        <v>2</v>
      </c>
      <c r="B2" s="2" t="s">
        <v>3</v>
      </c>
      <c r="C2" s="2" t="s">
        <v>4</v>
      </c>
      <c r="D2" s="2" t="s">
        <v>5</v>
      </c>
      <c r="O2" s="2" t="s">
        <v>2</v>
      </c>
      <c r="P2" s="2" t="s">
        <v>4</v>
      </c>
      <c r="Q2" s="2" t="s">
        <v>5</v>
      </c>
    </row>
    <row r="3" spans="1:17" x14ac:dyDescent="0.3">
      <c r="A3" s="3">
        <v>1984</v>
      </c>
      <c r="B3" s="3">
        <v>1</v>
      </c>
      <c r="C3" s="4">
        <v>98</v>
      </c>
      <c r="D3" s="3"/>
      <c r="O3" s="3">
        <v>1984</v>
      </c>
      <c r="P3" s="5">
        <v>97479000</v>
      </c>
      <c r="Q3" s="6"/>
    </row>
    <row r="4" spans="1:17" x14ac:dyDescent="0.3">
      <c r="A4" s="3">
        <v>1985</v>
      </c>
      <c r="B4" s="3">
        <v>2</v>
      </c>
      <c r="C4" s="4">
        <v>140</v>
      </c>
      <c r="D4" s="7">
        <f>(C4-C3)/C3</f>
        <v>0.42857142857142855</v>
      </c>
      <c r="O4" s="3">
        <v>1985</v>
      </c>
      <c r="P4" s="5">
        <v>140417000</v>
      </c>
      <c r="Q4" s="7">
        <f t="shared" ref="Q4:Q21" si="0">(P4-P3)/P3</f>
        <v>0.44048461719960197</v>
      </c>
    </row>
    <row r="5" spans="1:17" x14ac:dyDescent="0.3">
      <c r="A5" s="3">
        <v>1986</v>
      </c>
      <c r="B5" s="3">
        <v>3</v>
      </c>
      <c r="C5" s="4">
        <v>198</v>
      </c>
      <c r="D5" s="7">
        <f t="shared" ref="D5:D12" si="1">(C5-C4)/C4</f>
        <v>0.41428571428571431</v>
      </c>
      <c r="O5" s="3">
        <v>1986</v>
      </c>
      <c r="P5" s="5">
        <v>197514000</v>
      </c>
      <c r="Q5" s="7">
        <f t="shared" si="0"/>
        <v>0.40662455400699343</v>
      </c>
    </row>
    <row r="6" spans="1:17" x14ac:dyDescent="0.3">
      <c r="A6" s="3">
        <v>1987</v>
      </c>
      <c r="B6" s="3">
        <v>4</v>
      </c>
      <c r="C6" s="4">
        <v>346</v>
      </c>
      <c r="D6" s="7">
        <f t="shared" si="1"/>
        <v>0.74747474747474751</v>
      </c>
      <c r="O6" s="3">
        <v>1987</v>
      </c>
      <c r="P6" s="5">
        <v>345890000</v>
      </c>
      <c r="Q6" s="7">
        <f t="shared" si="0"/>
        <v>0.75121763520560569</v>
      </c>
    </row>
    <row r="7" spans="1:17" x14ac:dyDescent="0.3">
      <c r="A7" s="3">
        <v>1988</v>
      </c>
      <c r="B7" s="3">
        <v>5</v>
      </c>
      <c r="C7" s="4">
        <v>591</v>
      </c>
      <c r="D7" s="7">
        <f t="shared" si="1"/>
        <v>0.70809248554913296</v>
      </c>
      <c r="O7" s="3">
        <v>1988</v>
      </c>
      <c r="P7" s="5">
        <v>590827000</v>
      </c>
      <c r="Q7" s="7">
        <f t="shared" si="0"/>
        <v>0.70813553441845678</v>
      </c>
    </row>
    <row r="8" spans="1:17" x14ac:dyDescent="0.3">
      <c r="A8" s="3">
        <v>1989</v>
      </c>
      <c r="B8" s="3">
        <v>6</v>
      </c>
      <c r="C8" s="4">
        <v>804</v>
      </c>
      <c r="D8" s="7">
        <f t="shared" si="1"/>
        <v>0.3604060913705584</v>
      </c>
      <c r="O8" s="3">
        <v>1989</v>
      </c>
      <c r="P8" s="5">
        <v>804530000</v>
      </c>
      <c r="Q8" s="7">
        <f t="shared" si="0"/>
        <v>0.36170147945168385</v>
      </c>
    </row>
    <row r="9" spans="1:17" x14ac:dyDescent="0.3">
      <c r="A9" s="3">
        <v>1990</v>
      </c>
      <c r="B9" s="3">
        <v>7</v>
      </c>
      <c r="C9" s="4">
        <v>1183</v>
      </c>
      <c r="D9" s="7">
        <f t="shared" si="1"/>
        <v>0.47139303482587064</v>
      </c>
      <c r="O9" s="3">
        <v>1990</v>
      </c>
      <c r="P9" s="5">
        <v>1183446000</v>
      </c>
      <c r="Q9" s="7">
        <f t="shared" si="0"/>
        <v>0.47097808658471407</v>
      </c>
    </row>
    <row r="10" spans="1:17" x14ac:dyDescent="0.3">
      <c r="A10" s="3">
        <v>1991</v>
      </c>
      <c r="B10" s="3">
        <v>8</v>
      </c>
      <c r="C10" s="4">
        <v>1843</v>
      </c>
      <c r="D10" s="7">
        <f t="shared" si="1"/>
        <v>0.55790363482671179</v>
      </c>
      <c r="O10" s="3">
        <v>1991</v>
      </c>
      <c r="P10" s="5">
        <v>1843432000</v>
      </c>
      <c r="Q10" s="7">
        <f t="shared" si="0"/>
        <v>0.55768155031999767</v>
      </c>
    </row>
    <row r="11" spans="1:17" x14ac:dyDescent="0.3">
      <c r="A11" s="3">
        <v>1992</v>
      </c>
      <c r="B11" s="3">
        <v>9</v>
      </c>
      <c r="C11" s="4">
        <v>2759</v>
      </c>
      <c r="D11" s="7">
        <f t="shared" si="1"/>
        <v>0.49701573521432446</v>
      </c>
      <c r="O11" s="3">
        <v>1992</v>
      </c>
      <c r="P11" s="5">
        <v>2758725000</v>
      </c>
      <c r="Q11" s="7">
        <f t="shared" si="0"/>
        <v>0.49651573803644505</v>
      </c>
    </row>
    <row r="12" spans="1:17" x14ac:dyDescent="0.3">
      <c r="A12" s="3">
        <v>1993</v>
      </c>
      <c r="B12" s="3">
        <v>10</v>
      </c>
      <c r="C12" s="4">
        <v>3753</v>
      </c>
      <c r="D12" s="7">
        <f t="shared" si="1"/>
        <v>0.36027546212395795</v>
      </c>
      <c r="O12" s="3">
        <v>1993</v>
      </c>
      <c r="P12" s="5">
        <v>3752701000</v>
      </c>
      <c r="Q12" s="7">
        <f t="shared" si="0"/>
        <v>0.36030267605506167</v>
      </c>
    </row>
    <row r="13" spans="1:17" x14ac:dyDescent="0.3">
      <c r="A13" s="1" t="s">
        <v>6</v>
      </c>
      <c r="B13" s="1"/>
      <c r="C13" s="1"/>
      <c r="D13" s="1"/>
      <c r="O13" s="3">
        <v>1994</v>
      </c>
      <c r="P13" s="5">
        <v>4648981000</v>
      </c>
      <c r="Q13" s="7">
        <f t="shared" si="0"/>
        <v>0.23883597440883247</v>
      </c>
    </row>
    <row r="14" spans="1:17" x14ac:dyDescent="0.3">
      <c r="A14" s="8"/>
      <c r="B14" s="9"/>
      <c r="C14" s="9"/>
      <c r="D14" s="9">
        <f>EXP(0.4171)-1</f>
        <v>0.51755426077364364</v>
      </c>
      <c r="O14" s="3">
        <v>1995</v>
      </c>
      <c r="P14" s="5">
        <v>5940000000</v>
      </c>
      <c r="Q14" s="7">
        <f t="shared" si="0"/>
        <v>0.27769934959940684</v>
      </c>
    </row>
    <row r="15" spans="1:17" x14ac:dyDescent="0.3">
      <c r="O15" s="3">
        <v>1996</v>
      </c>
      <c r="P15" s="5">
        <v>8671000000</v>
      </c>
      <c r="Q15" s="7">
        <f t="shared" si="0"/>
        <v>0.45976430976430976</v>
      </c>
    </row>
    <row r="16" spans="1:17" x14ac:dyDescent="0.3">
      <c r="O16" s="3">
        <v>1997</v>
      </c>
      <c r="P16" s="5">
        <v>11360000000</v>
      </c>
      <c r="Q16" s="7">
        <f t="shared" si="0"/>
        <v>0.31011417368238958</v>
      </c>
    </row>
    <row r="17" spans="15:17" x14ac:dyDescent="0.3">
      <c r="O17" s="3">
        <v>1998</v>
      </c>
      <c r="P17" s="5">
        <v>14480000000</v>
      </c>
      <c r="Q17" s="7">
        <f t="shared" si="0"/>
        <v>0.27464788732394368</v>
      </c>
    </row>
    <row r="18" spans="15:17" x14ac:dyDescent="0.3">
      <c r="O18" s="3">
        <v>1999</v>
      </c>
      <c r="P18" s="5">
        <v>19750000000</v>
      </c>
      <c r="Q18" s="7">
        <f t="shared" si="0"/>
        <v>0.3639502762430939</v>
      </c>
    </row>
    <row r="19" spans="15:17" x14ac:dyDescent="0.3">
      <c r="O19" s="3">
        <v>2000</v>
      </c>
      <c r="P19" s="5">
        <v>22960000000</v>
      </c>
      <c r="Q19" s="7">
        <f t="shared" si="0"/>
        <v>0.16253164556962024</v>
      </c>
    </row>
    <row r="20" spans="15:17" x14ac:dyDescent="0.3">
      <c r="O20" s="3">
        <v>2001</v>
      </c>
      <c r="P20" s="5">
        <v>25300000000</v>
      </c>
      <c r="Q20" s="7">
        <f t="shared" si="0"/>
        <v>0.1019163763066202</v>
      </c>
    </row>
    <row r="21" spans="15:17" x14ac:dyDescent="0.3">
      <c r="O21" s="3">
        <v>2002</v>
      </c>
      <c r="P21" s="10">
        <v>28370000000</v>
      </c>
      <c r="Q21" s="7">
        <f t="shared" si="0"/>
        <v>0.12134387351778655</v>
      </c>
    </row>
    <row r="22" spans="15:17" x14ac:dyDescent="0.3">
      <c r="O22" s="3">
        <v>2003</v>
      </c>
      <c r="P22" s="10">
        <v>32190000000</v>
      </c>
      <c r="Q22" s="7">
        <f>(P22-P21)/P21</f>
        <v>0.13464927740571025</v>
      </c>
    </row>
    <row r="23" spans="15:17" x14ac:dyDescent="0.3">
      <c r="O23" s="3">
        <v>2004</v>
      </c>
      <c r="P23" s="10">
        <v>36840000000</v>
      </c>
      <c r="Q23" s="7">
        <f t="shared" ref="Q23:Q33" si="2">(P23-P22)/P22</f>
        <v>0.14445479962721341</v>
      </c>
    </row>
    <row r="24" spans="15:17" x14ac:dyDescent="0.3">
      <c r="O24" s="3">
        <v>2005</v>
      </c>
      <c r="P24" s="10">
        <v>39790000000</v>
      </c>
      <c r="Q24" s="7">
        <f t="shared" si="2"/>
        <v>8.0076004343105314E-2</v>
      </c>
    </row>
    <row r="25" spans="15:17" x14ac:dyDescent="0.3">
      <c r="O25" s="3">
        <v>2006</v>
      </c>
      <c r="P25" s="10">
        <v>44280000000</v>
      </c>
      <c r="Q25" s="7">
        <f t="shared" si="2"/>
        <v>0.11284242271927621</v>
      </c>
    </row>
    <row r="26" spans="15:17" x14ac:dyDescent="0.3">
      <c r="O26" s="3">
        <v>2007</v>
      </c>
      <c r="P26" s="10">
        <v>51120000000</v>
      </c>
      <c r="Q26" s="7">
        <f t="shared" si="2"/>
        <v>0.15447154471544716</v>
      </c>
    </row>
    <row r="27" spans="15:17" x14ac:dyDescent="0.3">
      <c r="O27" s="3">
        <v>2008</v>
      </c>
      <c r="P27" s="10">
        <v>60420000000</v>
      </c>
      <c r="Q27" s="7">
        <f t="shared" si="2"/>
        <v>0.18192488262910797</v>
      </c>
    </row>
    <row r="28" spans="15:17" x14ac:dyDescent="0.3">
      <c r="O28" s="3">
        <v>2009</v>
      </c>
      <c r="P28" s="10">
        <v>58440000000</v>
      </c>
      <c r="Q28" s="11">
        <f t="shared" si="2"/>
        <v>-3.2770605759682221E-2</v>
      </c>
    </row>
    <row r="29" spans="15:17" x14ac:dyDescent="0.3">
      <c r="O29" s="3">
        <v>2010</v>
      </c>
      <c r="P29" s="10">
        <v>62480000000</v>
      </c>
      <c r="Q29" s="7">
        <f t="shared" si="2"/>
        <v>6.913073237508556E-2</v>
      </c>
    </row>
    <row r="30" spans="15:17" x14ac:dyDescent="0.3">
      <c r="O30" s="3">
        <v>2011</v>
      </c>
      <c r="P30" s="10">
        <v>69940000000</v>
      </c>
      <c r="Q30" s="7">
        <f t="shared" si="2"/>
        <v>0.11939820742637644</v>
      </c>
    </row>
    <row r="31" spans="15:17" x14ac:dyDescent="0.3">
      <c r="O31" s="3">
        <v>2012</v>
      </c>
      <c r="P31" s="10">
        <v>73720000000</v>
      </c>
      <c r="Q31" s="7">
        <f t="shared" si="2"/>
        <v>5.4046325421790109E-2</v>
      </c>
    </row>
    <row r="32" spans="15:17" x14ac:dyDescent="0.3">
      <c r="O32" s="3">
        <v>2013</v>
      </c>
      <c r="P32" s="10">
        <v>77850000000</v>
      </c>
      <c r="Q32" s="7">
        <f t="shared" si="2"/>
        <v>5.6022788931090611E-2</v>
      </c>
    </row>
    <row r="33" spans="13:17" x14ac:dyDescent="0.3">
      <c r="O33" s="3">
        <v>2014</v>
      </c>
      <c r="P33" s="10">
        <v>86830000000</v>
      </c>
      <c r="Q33" s="7">
        <f t="shared" si="2"/>
        <v>0.11535003211303789</v>
      </c>
    </row>
    <row r="34" spans="13:17" x14ac:dyDescent="0.3">
      <c r="O34" s="3">
        <v>2015</v>
      </c>
      <c r="P34" s="10">
        <v>93580000000</v>
      </c>
      <c r="Q34" s="7">
        <f>(P34-P33)/P33</f>
        <v>7.7738108948520096E-2</v>
      </c>
    </row>
    <row r="35" spans="13:17" x14ac:dyDescent="0.3">
      <c r="O35" s="3">
        <v>2016</v>
      </c>
      <c r="P35" s="10">
        <v>85320000000</v>
      </c>
      <c r="Q35" s="11">
        <f>(P35-P34)/P34</f>
        <v>-8.826672365890148E-2</v>
      </c>
    </row>
    <row r="36" spans="13:17" x14ac:dyDescent="0.3">
      <c r="O36" s="3">
        <v>2017</v>
      </c>
      <c r="P36" s="10">
        <v>89950000000</v>
      </c>
      <c r="Q36" s="7">
        <f>(P36-P35)/P35</f>
        <v>5.426629160806376E-2</v>
      </c>
    </row>
    <row r="37" spans="13:17" x14ac:dyDescent="0.3">
      <c r="O37" s="3">
        <v>2018</v>
      </c>
      <c r="P37" s="10">
        <v>110360000000</v>
      </c>
      <c r="Q37" s="7">
        <f>(P37-P36)/P36</f>
        <v>0.22690383546414675</v>
      </c>
    </row>
    <row r="38" spans="13:17" x14ac:dyDescent="0.3">
      <c r="O38" s="3">
        <v>2019</v>
      </c>
      <c r="P38" s="10">
        <v>125840000000</v>
      </c>
      <c r="Q38" s="7">
        <f>(P38-P37)/P37</f>
        <v>0.1402682131206959</v>
      </c>
    </row>
    <row r="39" spans="13:17" ht="129.6" x14ac:dyDescent="0.3">
      <c r="M39" s="12" t="s">
        <v>7</v>
      </c>
    </row>
    <row r="41" spans="13:17" ht="43.2" x14ac:dyDescent="0.3">
      <c r="M41" s="12" t="s">
        <v>8</v>
      </c>
    </row>
  </sheetData>
  <mergeCells count="3">
    <mergeCell ref="A1:D1"/>
    <mergeCell ref="O1:Q1"/>
    <mergeCell ref="A13:D13"/>
  </mergeCells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2.28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 G</dc:creator>
  <cp:lastModifiedBy>E G</cp:lastModifiedBy>
  <dcterms:created xsi:type="dcterms:W3CDTF">2021-07-07T06:25:38Z</dcterms:created>
  <dcterms:modified xsi:type="dcterms:W3CDTF">2021-07-07T06:30:37Z</dcterms:modified>
</cp:coreProperties>
</file>