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OneDrive\EWU\Fall Quarter 2018\MISC 374-01\"/>
    </mc:Choice>
  </mc:AlternateContent>
  <xr:revisionPtr revIDLastSave="36" documentId="8_{02422E74-ACE0-4E8D-BA93-24078A235CF9}" xr6:coauthVersionLast="37" xr6:coauthVersionMax="37" xr10:uidLastSave="{392603E9-990A-4D0F-B550-A5C05AC913B5}"/>
  <bookViews>
    <workbookView xWindow="0" yWindow="0" windowWidth="23040" windowHeight="9060" xr2:uid="{D99F4D7D-1B1E-4F67-867F-188442F0FE10}"/>
  </bookViews>
  <sheets>
    <sheet name="Education Savings Calculator" sheetId="1" r:id="rId1"/>
  </sheets>
  <definedNames>
    <definedName name="Annual_Salary">'Education Savings Calculator'!$C$7:$C$11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1" l="1"/>
  <c r="D11" i="1" l="1"/>
  <c r="G6" i="1" s="1"/>
  <c r="D10" i="1"/>
</calcChain>
</file>

<file path=xl/sharedStrings.xml><?xml version="1.0" encoding="utf-8"?>
<sst xmlns="http://schemas.openxmlformats.org/spreadsheetml/2006/main" count="12" uniqueCount="10">
  <si>
    <t>Education Savings Calculator</t>
  </si>
  <si>
    <t>Employe Name</t>
  </si>
  <si>
    <t>Annual Salary</t>
  </si>
  <si>
    <t>Percent Invested (up to)</t>
  </si>
  <si>
    <t>Annual Return</t>
  </si>
  <si>
    <t>Years</t>
  </si>
  <si>
    <t>Monthly Contribution</t>
  </si>
  <si>
    <t>Future Value</t>
  </si>
  <si>
    <t>Josh Velez</t>
  </si>
  <si>
    <t>Employee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</si>
</sst>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6" tint="-0.249977111117893"/>
      <name val="Calibri Light"/>
      <family val="2"/>
      <scheme val="maj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gray125">
        <fgColor theme="8" tint="0.59996337778862885"/>
        <bgColor indexed="65"/>
      </patternFill>
    </fill>
    <fill>
      <patternFill patternType="gray125">
        <fgColor theme="8" tint="0.59996337778862885"/>
        <bgColor theme="4" tint="0.59999389629810485"/>
      </patternFill>
    </fill>
    <fill>
      <patternFill patternType="gray125">
        <fgColor theme="8" tint="0.59996337778862885"/>
        <bgColor theme="3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4" fillId="4" borderId="1" xfId="4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 applyAlignment="1">
      <alignment wrapText="1"/>
    </xf>
    <xf numFmtId="0" fontId="4" fillId="4" borderId="2" xfId="4" applyFont="1" applyFill="1" applyBorder="1"/>
    <xf numFmtId="165" fontId="0" fillId="3" borderId="0" xfId="1" applyNumberFormat="1" applyFont="1" applyFill="1"/>
    <xf numFmtId="0" fontId="4" fillId="4" borderId="1" xfId="0" applyFont="1" applyFill="1" applyBorder="1"/>
    <xf numFmtId="8" fontId="4" fillId="4" borderId="1" xfId="0" applyNumberFormat="1" applyFont="1" applyFill="1" applyBorder="1"/>
    <xf numFmtId="164" fontId="4" fillId="4" borderId="1" xfId="0" applyNumberFormat="1" applyFont="1" applyFill="1" applyBorder="1"/>
    <xf numFmtId="9" fontId="0" fillId="3" borderId="0" xfId="2" applyFont="1" applyFill="1"/>
    <xf numFmtId="0" fontId="4" fillId="4" borderId="2" xfId="0" applyFont="1" applyFill="1" applyBorder="1"/>
    <xf numFmtId="43" fontId="4" fillId="4" borderId="2" xfId="5" applyFont="1" applyFill="1" applyBorder="1"/>
    <xf numFmtId="164" fontId="0" fillId="3" borderId="0" xfId="1" applyNumberFormat="1" applyFont="1" applyFill="1"/>
    <xf numFmtId="0" fontId="4" fillId="4" borderId="3" xfId="4" applyFont="1" applyFill="1" applyBorder="1"/>
    <xf numFmtId="8" fontId="0" fillId="3" borderId="0" xfId="0" applyNumberFormat="1" applyFill="1"/>
    <xf numFmtId="0" fontId="4" fillId="4" borderId="3" xfId="0" applyFont="1" applyFill="1" applyBorder="1"/>
    <xf numFmtId="43" fontId="4" fillId="4" borderId="3" xfId="5" applyFont="1" applyFill="1" applyBorder="1"/>
    <xf numFmtId="0" fontId="3" fillId="5" borderId="0" xfId="3" applyFont="1" applyFill="1" applyAlignment="1">
      <alignment horizontal="center"/>
    </xf>
  </cellXfs>
  <cellStyles count="6">
    <cellStyle name="60% - Accent1" xfId="4" builtinId="32"/>
    <cellStyle name="Comma" xfId="5" builtinId="3"/>
    <cellStyle name="Currency" xfId="1" builtinId="4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CBFA-1EAD-4356-824D-EF455155CB25}">
  <sheetPr>
    <tabColor theme="4" tint="0.59999389629810485"/>
  </sheetPr>
  <dimension ref="B2:I25"/>
  <sheetViews>
    <sheetView showGridLines="0" tabSelected="1" workbookViewId="0">
      <selection activeCell="J23" sqref="J23"/>
    </sheetView>
  </sheetViews>
  <sheetFormatPr defaultRowHeight="14.4" x14ac:dyDescent="0.3"/>
  <cols>
    <col min="1" max="1" width="7.33203125" customWidth="1"/>
    <col min="2" max="2" width="1.33203125" customWidth="1"/>
    <col min="3" max="3" width="22.88671875" customWidth="1"/>
    <col min="4" max="4" width="13.44140625" customWidth="1"/>
    <col min="5" max="5" width="1.33203125" customWidth="1"/>
    <col min="6" max="6" width="7.33203125" customWidth="1"/>
    <col min="7" max="8" width="13.44140625" customWidth="1"/>
    <col min="9" max="9" width="1.33203125" customWidth="1"/>
  </cols>
  <sheetData>
    <row r="2" spans="2:9" ht="8.25" customHeight="1" x14ac:dyDescent="0.3">
      <c r="B2" s="1"/>
      <c r="C2" s="1"/>
      <c r="D2" s="1"/>
      <c r="E2" s="1"/>
      <c r="F2" s="1"/>
      <c r="G2" s="1"/>
      <c r="H2" s="1"/>
      <c r="I2" s="1"/>
    </row>
    <row r="3" spans="2:9" ht="23.4" x14ac:dyDescent="0.45">
      <c r="B3" s="1"/>
      <c r="C3" s="19" t="s">
        <v>0</v>
      </c>
      <c r="D3" s="19"/>
      <c r="E3" s="19"/>
      <c r="F3" s="19"/>
      <c r="G3" s="19"/>
      <c r="H3" s="19"/>
      <c r="I3" s="1"/>
    </row>
    <row r="4" spans="2:9" ht="8.25" customHeight="1" x14ac:dyDescent="0.3">
      <c r="B4" s="1"/>
      <c r="C4" s="1"/>
      <c r="D4" s="1"/>
      <c r="E4" s="1"/>
      <c r="F4" s="1"/>
      <c r="G4" s="1"/>
      <c r="H4" s="1"/>
      <c r="I4" s="1"/>
    </row>
    <row r="5" spans="2:9" ht="28.8" x14ac:dyDescent="0.3">
      <c r="B5" s="1"/>
      <c r="C5" s="2" t="s">
        <v>1</v>
      </c>
      <c r="D5" s="1" t="s">
        <v>8</v>
      </c>
      <c r="E5" s="1"/>
      <c r="F5" s="3" t="s">
        <v>5</v>
      </c>
      <c r="G5" s="4" t="s">
        <v>7</v>
      </c>
      <c r="H5" s="5" t="s">
        <v>9</v>
      </c>
      <c r="I5" s="1"/>
    </row>
    <row r="6" spans="2:9" x14ac:dyDescent="0.3">
      <c r="B6" s="1"/>
      <c r="C6" s="6" t="s">
        <v>2</v>
      </c>
      <c r="D6" s="7">
        <v>94250</v>
      </c>
      <c r="E6" s="1"/>
      <c r="F6" s="8"/>
      <c r="G6" s="9">
        <f>D11</f>
        <v>164561.4526172913</v>
      </c>
      <c r="H6" s="10">
        <f>12*D10*D9</f>
        <v>101790</v>
      </c>
      <c r="I6" s="1"/>
    </row>
    <row r="7" spans="2:9" x14ac:dyDescent="0.3">
      <c r="B7" s="1"/>
      <c r="C7" s="6" t="s">
        <v>3</v>
      </c>
      <c r="D7" s="11">
        <v>0.06</v>
      </c>
      <c r="E7" s="1"/>
      <c r="F7" s="12">
        <v>1</v>
      </c>
      <c r="G7" s="13">
        <f t="dataTable" ref="G7:H24" dt2D="0" dtr="0" r1="D9"/>
        <v>5786.4106504240499</v>
      </c>
      <c r="H7" s="13">
        <v>5655</v>
      </c>
      <c r="I7" s="1"/>
    </row>
    <row r="8" spans="2:9" x14ac:dyDescent="0.3">
      <c r="B8" s="1"/>
      <c r="C8" s="6" t="s">
        <v>4</v>
      </c>
      <c r="D8" s="11">
        <v>0.05</v>
      </c>
      <c r="E8" s="1"/>
      <c r="F8" s="12">
        <v>2</v>
      </c>
      <c r="G8" s="13">
        <v>11868.865051646868</v>
      </c>
      <c r="H8" s="13">
        <v>11310</v>
      </c>
      <c r="I8" s="1"/>
    </row>
    <row r="9" spans="2:9" x14ac:dyDescent="0.3">
      <c r="B9" s="1"/>
      <c r="C9" s="6" t="s">
        <v>5</v>
      </c>
      <c r="D9" s="1">
        <v>18</v>
      </c>
      <c r="E9" s="1"/>
      <c r="F9" s="12">
        <v>3</v>
      </c>
      <c r="G9" s="13">
        <v>18262.509363815334</v>
      </c>
      <c r="H9" s="13">
        <v>16965</v>
      </c>
      <c r="I9" s="1"/>
    </row>
    <row r="10" spans="2:9" x14ac:dyDescent="0.3">
      <c r="B10" s="1"/>
      <c r="C10" s="6" t="s">
        <v>6</v>
      </c>
      <c r="D10" s="14">
        <f>IF(D7*D6&lt;15000, D7*D6/12, 15000/12)</f>
        <v>471.25</v>
      </c>
      <c r="E10" s="1"/>
      <c r="F10" s="12">
        <v>4</v>
      </c>
      <c r="G10" s="13">
        <v>24983.264653375107</v>
      </c>
      <c r="H10" s="13">
        <v>22620</v>
      </c>
      <c r="I10" s="1"/>
    </row>
    <row r="11" spans="2:9" x14ac:dyDescent="0.3">
      <c r="B11" s="1"/>
      <c r="C11" s="15" t="s">
        <v>7</v>
      </c>
      <c r="D11" s="16">
        <f>-FV(D8/12, D9*12, D10)</f>
        <v>164561.4526172913</v>
      </c>
      <c r="E11" s="1"/>
      <c r="F11" s="12">
        <v>5</v>
      </c>
      <c r="G11" s="13">
        <v>32047.866538747439</v>
      </c>
      <c r="H11" s="13">
        <v>28275</v>
      </c>
      <c r="I11" s="1"/>
    </row>
    <row r="12" spans="2:9" x14ac:dyDescent="0.3">
      <c r="B12" s="1"/>
      <c r="C12" s="1"/>
      <c r="D12" s="1"/>
      <c r="E12" s="1"/>
      <c r="F12" s="12">
        <v>6</v>
      </c>
      <c r="G12" s="13">
        <v>39473.906864354307</v>
      </c>
      <c r="H12" s="13">
        <v>33930</v>
      </c>
      <c r="I12" s="1"/>
    </row>
    <row r="13" spans="2:9" x14ac:dyDescent="0.3">
      <c r="B13" s="1"/>
      <c r="C13" s="1"/>
      <c r="D13" s="1"/>
      <c r="E13" s="1"/>
      <c r="F13" s="12">
        <v>7</v>
      </c>
      <c r="G13" s="13">
        <v>47279.877506765508</v>
      </c>
      <c r="H13" s="13">
        <v>39585</v>
      </c>
      <c r="I13" s="1"/>
    </row>
    <row r="14" spans="2:9" x14ac:dyDescent="0.3">
      <c r="B14" s="1"/>
      <c r="C14" s="1"/>
      <c r="D14" s="1"/>
      <c r="E14" s="1"/>
      <c r="F14" s="12">
        <v>8</v>
      </c>
      <c r="G14" s="13">
        <v>55485.216422051541</v>
      </c>
      <c r="H14" s="13">
        <v>45240</v>
      </c>
      <c r="I14" s="1"/>
    </row>
    <row r="15" spans="2:9" x14ac:dyDescent="0.3">
      <c r="B15" s="1"/>
      <c r="C15" s="1"/>
      <c r="D15" s="1"/>
      <c r="E15" s="1"/>
      <c r="F15" s="12">
        <v>9</v>
      </c>
      <c r="G15" s="13">
        <v>64110.356049006463</v>
      </c>
      <c r="H15" s="13">
        <v>50895</v>
      </c>
      <c r="I15" s="1"/>
    </row>
    <row r="16" spans="2:9" x14ac:dyDescent="0.3">
      <c r="B16" s="1"/>
      <c r="C16" s="1"/>
      <c r="D16" s="1"/>
      <c r="E16" s="1"/>
      <c r="F16" s="12">
        <v>10</v>
      </c>
      <c r="G16" s="13">
        <v>73176.774188771349</v>
      </c>
      <c r="H16" s="13">
        <v>56550</v>
      </c>
      <c r="I16" s="1"/>
    </row>
    <row r="17" spans="2:9" x14ac:dyDescent="0.3">
      <c r="B17" s="1"/>
      <c r="C17" s="1"/>
      <c r="D17" s="1"/>
      <c r="E17" s="1"/>
      <c r="F17" s="12">
        <v>11</v>
      </c>
      <c r="G17" s="13">
        <v>82707.047487555959</v>
      </c>
      <c r="H17" s="13">
        <v>62205</v>
      </c>
      <c r="I17" s="1"/>
    </row>
    <row r="18" spans="2:9" x14ac:dyDescent="0.3">
      <c r="B18" s="1"/>
      <c r="C18" s="1"/>
      <c r="D18" s="1"/>
      <c r="E18" s="1"/>
      <c r="F18" s="12">
        <v>12</v>
      </c>
      <c r="G18" s="13">
        <v>92724.907655638031</v>
      </c>
      <c r="H18" s="13">
        <v>67860</v>
      </c>
      <c r="I18" s="1"/>
    </row>
    <row r="19" spans="2:9" x14ac:dyDescent="0.3">
      <c r="B19" s="1"/>
      <c r="C19" s="1"/>
      <c r="D19" s="1"/>
      <c r="E19" s="1"/>
      <c r="F19" s="12">
        <v>13</v>
      </c>
      <c r="G19" s="13">
        <v>103255.30056263298</v>
      </c>
      <c r="H19" s="13">
        <v>73515</v>
      </c>
      <c r="I19" s="1"/>
    </row>
    <row r="20" spans="2:9" x14ac:dyDescent="0.3">
      <c r="B20" s="1"/>
      <c r="C20" s="1"/>
      <c r="D20" s="1"/>
      <c r="E20" s="1"/>
      <c r="F20" s="12">
        <v>14</v>
      </c>
      <c r="G20" s="13">
        <v>114324.44835619014</v>
      </c>
      <c r="H20" s="13">
        <v>79170</v>
      </c>
      <c r="I20" s="1"/>
    </row>
    <row r="21" spans="2:9" x14ac:dyDescent="0.3">
      <c r="B21" s="1"/>
      <c r="C21" s="1"/>
      <c r="D21" s="1"/>
      <c r="E21" s="1"/>
      <c r="F21" s="12">
        <v>15</v>
      </c>
      <c r="G21" s="13">
        <v>125959.91475879909</v>
      </c>
      <c r="H21" s="13">
        <v>84825</v>
      </c>
      <c r="I21" s="1"/>
    </row>
    <row r="22" spans="2:9" x14ac:dyDescent="0.3">
      <c r="B22" s="1"/>
      <c r="C22" s="1"/>
      <c r="D22" s="1"/>
      <c r="E22" s="1"/>
      <c r="F22" s="12">
        <v>16</v>
      </c>
      <c r="G22" s="13">
        <v>138190.67370530465</v>
      </c>
      <c r="H22" s="13">
        <v>90480</v>
      </c>
      <c r="I22" s="1"/>
    </row>
    <row r="23" spans="2:9" x14ac:dyDescent="0.3">
      <c r="B23" s="1"/>
      <c r="C23" s="1"/>
      <c r="D23" s="1"/>
      <c r="E23" s="1"/>
      <c r="F23" s="12">
        <v>17</v>
      </c>
      <c r="G23" s="13">
        <v>151047.18149204744</v>
      </c>
      <c r="H23" s="13">
        <v>96135</v>
      </c>
      <c r="I23" s="1"/>
    </row>
    <row r="24" spans="2:9" x14ac:dyDescent="0.3">
      <c r="B24" s="1"/>
      <c r="C24" s="1"/>
      <c r="D24" s="1"/>
      <c r="E24" s="1"/>
      <c r="F24" s="17">
        <v>18</v>
      </c>
      <c r="G24" s="18">
        <v>164561.4526172913</v>
      </c>
      <c r="H24" s="18">
        <v>101790</v>
      </c>
      <c r="I24" s="1"/>
    </row>
    <row r="25" spans="2:9" ht="8.25" customHeight="1" x14ac:dyDescent="0.3">
      <c r="B25" s="1"/>
      <c r="C25" s="1"/>
      <c r="D25" s="1"/>
      <c r="E25" s="1"/>
      <c r="F25" s="1"/>
      <c r="G25" s="1"/>
      <c r="H25" s="1"/>
      <c r="I25" s="1"/>
    </row>
  </sheetData>
  <mergeCells count="1">
    <mergeCell ref="C3:H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Education Savings Calculator</vt:lpstr>
      <vt:lpstr>Annual_Salary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2018-10-09T19:47:57Z</dcterms:created>
  <dcterms:modified xsi:type="dcterms:W3CDTF">2018-10-11T20:12:01Z</dcterms:modified>
</cp:coreProperties>
</file>