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EWU\Fall Quarter 2018\MISC 374-01\"/>
    </mc:Choice>
  </mc:AlternateContent>
  <xr:revisionPtr revIDLastSave="10" documentId="8_{AE3BD1BD-CBD7-4BF1-9FE3-99FFBF6BE6CD}" xr6:coauthVersionLast="40" xr6:coauthVersionMax="40" xr10:uidLastSave="{EC13913E-2F51-4A20-B271-C8147702B6A8}"/>
  <bookViews>
    <workbookView xWindow="0" yWindow="0" windowWidth="17256" windowHeight="5580" xr2:uid="{00000000-000D-0000-FFFF-FFFF00000000}"/>
  </bookViews>
  <sheets>
    <sheet name="City Market" sheetId="1" r:id="rId1"/>
    <sheet name="Treemap Chart" sheetId="5" r:id="rId2"/>
    <sheet name="Sheet1" sheetId="2" state="hidden" r:id="rId3"/>
  </sheets>
  <definedNames>
    <definedName name="_xlnm._FilterDatabase" localSheetId="0" hidden="1">'City Market'!$A$2:$E$15</definedName>
    <definedName name="_xlchart.v1.0" hidden="1">'City Market'!$B$3:$C$15</definedName>
    <definedName name="_xlchart.v1.1" hidden="1">'City Market'!$D$2</definedName>
    <definedName name="_xlchart.v1.2" hidden="1">'City Market'!$D$3:$D$15</definedName>
    <definedName name="currentDate">'City Market'!$E$18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L15" i="1"/>
  <c r="L14" i="1"/>
  <c r="H5" i="1"/>
  <c r="H6" i="1"/>
  <c r="G4" i="1"/>
  <c r="H4" i="1" s="1"/>
  <c r="G5" i="1"/>
  <c r="G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F4" i="1"/>
  <c r="F5" i="1"/>
  <c r="F6" i="1"/>
  <c r="F7" i="1"/>
  <c r="F8" i="1"/>
  <c r="F9" i="1"/>
  <c r="F10" i="1"/>
  <c r="F11" i="1"/>
  <c r="F12" i="1"/>
  <c r="F13" i="1"/>
  <c r="F14" i="1"/>
  <c r="F15" i="1"/>
  <c r="L12" i="1" l="1"/>
  <c r="L13" i="1"/>
  <c r="L11" i="1"/>
</calcChain>
</file>

<file path=xl/sharedStrings.xml><?xml version="1.0" encoding="utf-8"?>
<sst xmlns="http://schemas.openxmlformats.org/spreadsheetml/2006/main" count="50" uniqueCount="37">
  <si>
    <t>Product ID</t>
  </si>
  <si>
    <t>Type</t>
  </si>
  <si>
    <t>Stock Date</t>
  </si>
  <si>
    <t>Sell By Date</t>
  </si>
  <si>
    <t>Fruit</t>
  </si>
  <si>
    <t>Apples</t>
  </si>
  <si>
    <t>Carrots</t>
  </si>
  <si>
    <t>Grapes</t>
  </si>
  <si>
    <t>Oranges</t>
  </si>
  <si>
    <t>Lettuce</t>
  </si>
  <si>
    <t>Peaches</t>
  </si>
  <si>
    <t>Bananas</t>
  </si>
  <si>
    <t>Onions</t>
  </si>
  <si>
    <t>Strawberries</t>
  </si>
  <si>
    <t>Vegetable</t>
  </si>
  <si>
    <t>Potatoes</t>
  </si>
  <si>
    <t>Tomatoes</t>
  </si>
  <si>
    <t>Green Beans</t>
  </si>
  <si>
    <t>Mushrooms</t>
  </si>
  <si>
    <t>Current Date ==&gt;</t>
  </si>
  <si>
    <t>Produce</t>
  </si>
  <si>
    <t>City Market</t>
  </si>
  <si>
    <t>Shelf Life</t>
  </si>
  <si>
    <t>Days Left</t>
  </si>
  <si>
    <t>Grade</t>
  </si>
  <si>
    <t>Grade Table</t>
  </si>
  <si>
    <t>F</t>
  </si>
  <si>
    <t>D</t>
  </si>
  <si>
    <t>C</t>
  </si>
  <si>
    <t>B</t>
  </si>
  <si>
    <t>A</t>
  </si>
  <si>
    <t>Output Area</t>
  </si>
  <si>
    <t>Grade A Count</t>
  </si>
  <si>
    <t>Grade B Count</t>
  </si>
  <si>
    <t>Grade C Count</t>
  </si>
  <si>
    <t>Vegetable Count</t>
  </si>
  <si>
    <t>Fruit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</si>
</sst>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36"/>
      <color theme="5" tint="-0.249977111117893"/>
      <name val="Algerian"/>
      <family val="5"/>
    </font>
    <font>
      <sz val="16"/>
      <color theme="5" tint="-0.249977111117893"/>
      <name val="Bauhaus 93"/>
      <family val="5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rgb="FF7F7F7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1" applyNumberFormat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0" applyNumberFormat="1" applyFont="1"/>
    <xf numFmtId="0" fontId="4" fillId="3" borderId="2" xfId="2" applyFont="1" applyFill="1" applyBorder="1" applyAlignment="1">
      <alignment horizontal="centerContinuous" vertical="center"/>
    </xf>
    <xf numFmtId="0" fontId="5" fillId="3" borderId="2" xfId="2" applyFont="1" applyFill="1" applyBorder="1" applyAlignment="1">
      <alignment horizontal="centerContinuous" vertical="center"/>
    </xf>
    <xf numFmtId="14" fontId="2" fillId="0" borderId="0" xfId="0" applyNumberFormat="1" applyFont="1"/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5" xfId="0" applyFont="1" applyFill="1" applyBorder="1"/>
    <xf numFmtId="14" fontId="7" fillId="5" borderId="5" xfId="0" applyNumberFormat="1" applyFont="1" applyFill="1" applyBorder="1"/>
    <xf numFmtId="14" fontId="7" fillId="5" borderId="5" xfId="1" applyNumberFormat="1" applyFont="1" applyFill="1" applyBorder="1"/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8" xfId="0" applyFont="1" applyFill="1" applyBorder="1"/>
    <xf numFmtId="14" fontId="7" fillId="5" borderId="8" xfId="0" applyNumberFormat="1" applyFont="1" applyFill="1" applyBorder="1"/>
    <xf numFmtId="14" fontId="7" fillId="5" borderId="8" xfId="1" applyNumberFormat="1" applyFont="1" applyFill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14" fontId="7" fillId="0" borderId="8" xfId="0" applyNumberFormat="1" applyFont="1" applyBorder="1"/>
    <xf numFmtId="14" fontId="7" fillId="0" borderId="8" xfId="1" applyNumberFormat="1" applyFont="1" applyBorder="1"/>
    <xf numFmtId="0" fontId="2" fillId="0" borderId="0" xfId="0" applyNumberFormat="1" applyFont="1"/>
    <xf numFmtId="1" fontId="2" fillId="0" borderId="0" xfId="0" applyNumberFormat="1" applyFont="1"/>
    <xf numFmtId="0" fontId="2" fillId="6" borderId="0" xfId="0" applyNumberFormat="1" applyFont="1" applyFill="1"/>
    <xf numFmtId="1" fontId="2" fillId="6" borderId="0" xfId="0" applyNumberFormat="1" applyFont="1" applyFill="1"/>
    <xf numFmtId="0" fontId="2" fillId="6" borderId="0" xfId="0" applyFont="1" applyFill="1"/>
    <xf numFmtId="0" fontId="2" fillId="0" borderId="0" xfId="0" applyFont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City Market Stock Dates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200"/>
          </a:pPr>
          <a:r>
            <a:rPr lang="en-US" sz="3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City Market Stock Dates</a:t>
          </a:r>
        </a:p>
      </cx:txPr>
    </cx:title>
    <cx:plotArea>
      <cx:plotAreaRegion>
        <cx:series layoutId="treemap" uniqueId="{DFA31E01-383E-46EE-88CD-8A87A60F0742}">
          <cx:tx>
            <cx:txData>
              <cx:f>_xlchart.v1.1</cx:f>
              <cx:v>Stock Date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en-US" sz="18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DC6EE-4444-469E-84BC-E34D4508C2D2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15484" cy="78453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67B6C9-C1DC-4248-BD53-FE0BCBA7EC3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7CE139F-C8A3-4233-BFC2-8F90CD131F8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0815484" cy="78453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L22"/>
  <sheetViews>
    <sheetView tabSelected="1" zoomScaleNormal="100" workbookViewId="0">
      <selection activeCell="B2" sqref="B2"/>
    </sheetView>
  </sheetViews>
  <sheetFormatPr defaultColWidth="9.109375" defaultRowHeight="13.2" x14ac:dyDescent="0.25"/>
  <cols>
    <col min="1" max="1" width="13.88671875" style="2" customWidth="1"/>
    <col min="2" max="2" width="13" style="1" customWidth="1"/>
    <col min="3" max="3" width="12.5546875" style="1" customWidth="1"/>
    <col min="4" max="4" width="13.88671875" style="1" customWidth="1"/>
    <col min="5" max="5" width="14.33203125" style="1" bestFit="1" customWidth="1"/>
    <col min="6" max="6" width="10.109375" style="1" customWidth="1"/>
    <col min="7" max="7" width="10.109375" style="1" bestFit="1" customWidth="1"/>
    <col min="8" max="16384" width="9.109375" style="1"/>
  </cols>
  <sheetData>
    <row r="1" spans="1:12" ht="33" customHeight="1" x14ac:dyDescent="0.25">
      <c r="A1" s="6" t="s">
        <v>21</v>
      </c>
      <c r="B1" s="5"/>
      <c r="C1" s="5"/>
      <c r="D1" s="5"/>
      <c r="E1" s="5"/>
      <c r="F1" s="5"/>
      <c r="G1" s="5"/>
      <c r="H1" s="5"/>
      <c r="J1" s="6" t="s">
        <v>25</v>
      </c>
      <c r="K1" s="6"/>
    </row>
    <row r="2" spans="1:12" x14ac:dyDescent="0.25">
      <c r="A2" s="15" t="s">
        <v>0</v>
      </c>
      <c r="B2" s="16" t="s">
        <v>1</v>
      </c>
      <c r="C2" s="17" t="s">
        <v>20</v>
      </c>
      <c r="D2" s="17" t="s">
        <v>2</v>
      </c>
      <c r="E2" s="16" t="s">
        <v>3</v>
      </c>
      <c r="F2" s="16" t="s">
        <v>22</v>
      </c>
      <c r="G2" s="16" t="s">
        <v>23</v>
      </c>
      <c r="H2" s="16" t="s">
        <v>24</v>
      </c>
      <c r="J2" s="16" t="s">
        <v>23</v>
      </c>
      <c r="K2" s="16" t="s">
        <v>24</v>
      </c>
    </row>
    <row r="3" spans="1:12" x14ac:dyDescent="0.25">
      <c r="A3" s="18">
        <v>471829</v>
      </c>
      <c r="B3" s="19" t="s">
        <v>4</v>
      </c>
      <c r="C3" s="20" t="s">
        <v>5</v>
      </c>
      <c r="D3" s="21">
        <v>42983</v>
      </c>
      <c r="E3" s="22">
        <v>43002</v>
      </c>
      <c r="F3" s="30">
        <f>(E3:E15)-(D3:D15)</f>
        <v>19</v>
      </c>
      <c r="G3" s="31">
        <f t="shared" ref="G3:G15" si="0">(E3:E15)-currentDate</f>
        <v>15</v>
      </c>
      <c r="H3" s="32" t="str">
        <f>VLOOKUP(G3,$J$3:$K$7,2)</f>
        <v>A</v>
      </c>
      <c r="J3" s="2">
        <v>0</v>
      </c>
      <c r="K3" s="1" t="s">
        <v>26</v>
      </c>
    </row>
    <row r="4" spans="1:12" x14ac:dyDescent="0.25">
      <c r="A4" s="23">
        <v>716281</v>
      </c>
      <c r="B4" s="24" t="s">
        <v>4</v>
      </c>
      <c r="C4" s="25" t="s">
        <v>7</v>
      </c>
      <c r="D4" s="26">
        <v>42981</v>
      </c>
      <c r="E4" s="27">
        <v>42991</v>
      </c>
      <c r="F4" s="28">
        <f t="shared" ref="F4:F15" si="1">(E4:E16)-(D4:D16)</f>
        <v>10</v>
      </c>
      <c r="G4" s="29">
        <f t="shared" si="0"/>
        <v>4</v>
      </c>
      <c r="H4" s="1" t="str">
        <f t="shared" ref="H4:H15" si="2">VLOOKUP(G4,$J$3:$K$7,2)</f>
        <v>D</v>
      </c>
      <c r="J4" s="2">
        <v>3</v>
      </c>
      <c r="K4" s="1" t="s">
        <v>27</v>
      </c>
    </row>
    <row r="5" spans="1:12" x14ac:dyDescent="0.25">
      <c r="A5" s="18">
        <v>895241</v>
      </c>
      <c r="B5" s="19" t="s">
        <v>4</v>
      </c>
      <c r="C5" s="20" t="s">
        <v>8</v>
      </c>
      <c r="D5" s="21">
        <v>42987</v>
      </c>
      <c r="E5" s="22">
        <v>42997</v>
      </c>
      <c r="F5" s="30">
        <f t="shared" si="1"/>
        <v>10</v>
      </c>
      <c r="G5" s="31">
        <f t="shared" si="0"/>
        <v>10</v>
      </c>
      <c r="H5" s="32" t="str">
        <f t="shared" si="2"/>
        <v>B</v>
      </c>
      <c r="J5" s="2">
        <v>7</v>
      </c>
      <c r="K5" s="1" t="s">
        <v>28</v>
      </c>
    </row>
    <row r="6" spans="1:12" x14ac:dyDescent="0.25">
      <c r="A6" s="23">
        <v>987456</v>
      </c>
      <c r="B6" s="24" t="s">
        <v>4</v>
      </c>
      <c r="C6" s="25" t="s">
        <v>10</v>
      </c>
      <c r="D6" s="26">
        <v>42982</v>
      </c>
      <c r="E6" s="27">
        <v>42992</v>
      </c>
      <c r="F6" s="28">
        <f t="shared" si="1"/>
        <v>10</v>
      </c>
      <c r="G6" s="29">
        <f t="shared" si="0"/>
        <v>5</v>
      </c>
      <c r="H6" s="1" t="str">
        <f t="shared" si="2"/>
        <v>D</v>
      </c>
      <c r="J6" s="2">
        <v>9</v>
      </c>
      <c r="K6" s="1" t="s">
        <v>29</v>
      </c>
    </row>
    <row r="7" spans="1:12" x14ac:dyDescent="0.25">
      <c r="A7" s="18">
        <v>821928</v>
      </c>
      <c r="B7" s="19" t="s">
        <v>4</v>
      </c>
      <c r="C7" s="20" t="s">
        <v>11</v>
      </c>
      <c r="D7" s="21">
        <v>42987</v>
      </c>
      <c r="E7" s="22">
        <v>42994</v>
      </c>
      <c r="F7" s="30">
        <f t="shared" si="1"/>
        <v>7</v>
      </c>
      <c r="G7" s="31">
        <f t="shared" si="0"/>
        <v>7</v>
      </c>
      <c r="H7" s="32" t="str">
        <f t="shared" si="2"/>
        <v>C</v>
      </c>
      <c r="J7" s="2">
        <v>14</v>
      </c>
      <c r="K7" s="1" t="s">
        <v>30</v>
      </c>
    </row>
    <row r="8" spans="1:12" x14ac:dyDescent="0.25">
      <c r="A8" s="23">
        <v>835570</v>
      </c>
      <c r="B8" s="24" t="s">
        <v>4</v>
      </c>
      <c r="C8" s="25" t="s">
        <v>13</v>
      </c>
      <c r="D8" s="26">
        <v>42983</v>
      </c>
      <c r="E8" s="27">
        <v>42988</v>
      </c>
      <c r="F8" s="28">
        <f t="shared" si="1"/>
        <v>5</v>
      </c>
      <c r="G8" s="29">
        <f t="shared" si="0"/>
        <v>1</v>
      </c>
      <c r="H8" s="1" t="str">
        <f t="shared" si="2"/>
        <v>F</v>
      </c>
    </row>
    <row r="9" spans="1:12" x14ac:dyDescent="0.25">
      <c r="A9" s="18">
        <v>369718</v>
      </c>
      <c r="B9" s="19" t="s">
        <v>14</v>
      </c>
      <c r="C9" s="20" t="s">
        <v>15</v>
      </c>
      <c r="D9" s="21">
        <v>42986</v>
      </c>
      <c r="E9" s="22">
        <v>43004</v>
      </c>
      <c r="F9" s="30">
        <f t="shared" si="1"/>
        <v>18</v>
      </c>
      <c r="G9" s="31">
        <f t="shared" si="0"/>
        <v>17</v>
      </c>
      <c r="H9" s="32" t="str">
        <f t="shared" si="2"/>
        <v>A</v>
      </c>
    </row>
    <row r="10" spans="1:12" ht="25.2" x14ac:dyDescent="0.25">
      <c r="A10" s="23">
        <v>558129</v>
      </c>
      <c r="B10" s="24" t="s">
        <v>14</v>
      </c>
      <c r="C10" s="25" t="s">
        <v>6</v>
      </c>
      <c r="D10" s="26">
        <v>42983</v>
      </c>
      <c r="E10" s="27">
        <v>42997</v>
      </c>
      <c r="F10" s="28">
        <f t="shared" si="1"/>
        <v>14</v>
      </c>
      <c r="G10" s="29">
        <f t="shared" si="0"/>
        <v>10</v>
      </c>
      <c r="H10" s="1" t="str">
        <f t="shared" si="2"/>
        <v>B</v>
      </c>
      <c r="J10" s="6" t="s">
        <v>31</v>
      </c>
      <c r="K10" s="6"/>
      <c r="L10" s="6"/>
    </row>
    <row r="11" spans="1:12" x14ac:dyDescent="0.25">
      <c r="A11" s="18">
        <v>638192</v>
      </c>
      <c r="B11" s="19" t="s">
        <v>14</v>
      </c>
      <c r="C11" s="20" t="s">
        <v>9</v>
      </c>
      <c r="D11" s="21">
        <v>42984</v>
      </c>
      <c r="E11" s="22">
        <v>42997</v>
      </c>
      <c r="F11" s="30">
        <f t="shared" si="1"/>
        <v>13</v>
      </c>
      <c r="G11" s="31">
        <f t="shared" si="0"/>
        <v>10</v>
      </c>
      <c r="H11" s="32" t="str">
        <f t="shared" si="2"/>
        <v>B</v>
      </c>
      <c r="J11" s="33" t="s">
        <v>32</v>
      </c>
      <c r="K11" s="33"/>
      <c r="L11" s="1">
        <f>COUNTIF(H3:H15,H3)</f>
        <v>2</v>
      </c>
    </row>
    <row r="12" spans="1:12" x14ac:dyDescent="0.25">
      <c r="A12" s="23">
        <v>721890</v>
      </c>
      <c r="B12" s="24" t="s">
        <v>14</v>
      </c>
      <c r="C12" s="25" t="s">
        <v>16</v>
      </c>
      <c r="D12" s="26">
        <v>42987</v>
      </c>
      <c r="E12" s="27">
        <v>42988</v>
      </c>
      <c r="F12" s="28">
        <f t="shared" si="1"/>
        <v>1</v>
      </c>
      <c r="G12" s="29">
        <f t="shared" si="0"/>
        <v>1</v>
      </c>
      <c r="H12" s="1" t="str">
        <f t="shared" si="2"/>
        <v>F</v>
      </c>
      <c r="J12" s="33" t="s">
        <v>33</v>
      </c>
      <c r="K12" s="33"/>
      <c r="L12" s="1">
        <f>COUNTIF(H3:H15,H5)</f>
        <v>3</v>
      </c>
    </row>
    <row r="13" spans="1:12" x14ac:dyDescent="0.25">
      <c r="A13" s="18">
        <v>526891</v>
      </c>
      <c r="B13" s="19" t="s">
        <v>14</v>
      </c>
      <c r="C13" s="20" t="s">
        <v>17</v>
      </c>
      <c r="D13" s="21">
        <v>42982</v>
      </c>
      <c r="E13" s="22">
        <v>42992</v>
      </c>
      <c r="F13" s="30">
        <f t="shared" si="1"/>
        <v>10</v>
      </c>
      <c r="G13" s="31">
        <f t="shared" si="0"/>
        <v>5</v>
      </c>
      <c r="H13" s="32" t="str">
        <f t="shared" si="2"/>
        <v>D</v>
      </c>
      <c r="J13" s="33" t="s">
        <v>34</v>
      </c>
      <c r="K13" s="33"/>
      <c r="L13" s="1">
        <f>COUNTIF(H3:H15,H7)</f>
        <v>2</v>
      </c>
    </row>
    <row r="14" spans="1:12" x14ac:dyDescent="0.25">
      <c r="A14" s="23">
        <v>557812</v>
      </c>
      <c r="B14" s="24" t="s">
        <v>14</v>
      </c>
      <c r="C14" s="25" t="s">
        <v>18</v>
      </c>
      <c r="D14" s="26">
        <v>42985</v>
      </c>
      <c r="E14" s="27">
        <v>42995</v>
      </c>
      <c r="F14" s="28">
        <f t="shared" si="1"/>
        <v>10</v>
      </c>
      <c r="G14" s="29">
        <f t="shared" si="0"/>
        <v>8</v>
      </c>
      <c r="H14" s="1" t="str">
        <f t="shared" si="2"/>
        <v>C</v>
      </c>
      <c r="J14" s="33" t="s">
        <v>35</v>
      </c>
      <c r="K14" s="33"/>
      <c r="L14" s="1">
        <f>COUNTIF(B3:B15,B14)</f>
        <v>7</v>
      </c>
    </row>
    <row r="15" spans="1:12" x14ac:dyDescent="0.25">
      <c r="A15" s="10">
        <v>491526</v>
      </c>
      <c r="B15" s="11" t="s">
        <v>14</v>
      </c>
      <c r="C15" s="12" t="s">
        <v>12</v>
      </c>
      <c r="D15" s="13">
        <v>42981</v>
      </c>
      <c r="E15" s="14">
        <v>42988</v>
      </c>
      <c r="F15" s="30">
        <f t="shared" si="1"/>
        <v>7</v>
      </c>
      <c r="G15" s="31">
        <f t="shared" si="0"/>
        <v>1</v>
      </c>
      <c r="H15" s="32" t="str">
        <f t="shared" si="2"/>
        <v>F</v>
      </c>
      <c r="J15" s="33" t="s">
        <v>36</v>
      </c>
      <c r="K15" s="33"/>
      <c r="L15" s="1">
        <f>COUNTIF(B3:B15,B3)</f>
        <v>6</v>
      </c>
    </row>
    <row r="16" spans="1:12" ht="9" customHeight="1" x14ac:dyDescent="0.25">
      <c r="C16" s="2"/>
      <c r="D16" s="4"/>
      <c r="E16" s="9"/>
    </row>
    <row r="17" spans="1:5" ht="8.25" customHeight="1" x14ac:dyDescent="0.25">
      <c r="A17" s="1"/>
      <c r="E17" s="3"/>
    </row>
    <row r="18" spans="1:5" x14ac:dyDescent="0.25">
      <c r="D18" s="8" t="s">
        <v>19</v>
      </c>
      <c r="E18" s="7">
        <v>42987</v>
      </c>
    </row>
    <row r="20" spans="1:5" x14ac:dyDescent="0.25">
      <c r="A20" s="1"/>
    </row>
    <row r="21" spans="1:5" x14ac:dyDescent="0.25">
      <c r="A21" s="1"/>
    </row>
    <row r="22" spans="1:5" x14ac:dyDescent="0.25">
      <c r="A22" s="1"/>
    </row>
  </sheetData>
  <mergeCells count="5">
    <mergeCell ref="J11:K11"/>
    <mergeCell ref="J12:K12"/>
    <mergeCell ref="J13:K13"/>
    <mergeCell ref="J14:K14"/>
    <mergeCell ref="J15:K15"/>
  </mergeCells>
  <phoneticPr fontId="0" type="noConversion"/>
  <pageMargins left="0.75" right="0.75" top="1" bottom="1" header="0.5" footer="0.5"/>
  <pageSetup orientation="landscape" r:id="rId1"/>
  <headerFooter alignWithMargins="0">
    <oddHeader>&amp;CJeff Quasney
In the Lab 5-3 Part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1" sqref="F11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City Market</vt:lpstr>
      <vt:lpstr>Sheet1</vt:lpstr>
      <vt:lpstr>Treemap Chart</vt:lpstr>
      <vt:lpstr>currentDate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JoyStarks</dc:creator>
  <cp:lastModifiedBy>User</cp:lastModifiedBy>
  <cp:lastPrinted>2003-05-29T00:17:03Z</cp:lastPrinted>
  <dcterms:created xsi:type="dcterms:W3CDTF">2001-12-01T00:10:05Z</dcterms:created>
  <dcterms:modified xsi:type="dcterms:W3CDTF">2018-12-20T02:58:55Z</dcterms:modified>
</cp:coreProperties>
</file>