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SecantOptimiserAPI\"/>
    </mc:Choice>
  </mc:AlternateContent>
  <xr:revisionPtr revIDLastSave="0" documentId="13_ncr:1_{FB2CD35B-E7E6-4223-B744-5F65DBCE32F5}" xr6:coauthVersionLast="47" xr6:coauthVersionMax="47" xr10:uidLastSave="{00000000-0000-0000-0000-000000000000}"/>
  <bookViews>
    <workbookView xWindow="-110" yWindow="-110" windowWidth="19420" windowHeight="10300" activeTab="1" xr2:uid="{609F5435-9BBC-4EE3-A775-882EDFFED95D}"/>
  </bookViews>
  <sheets>
    <sheet name="7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  <c r="D3" i="2"/>
  <c r="D4" i="2"/>
  <c r="D5" i="2"/>
  <c r="D6" i="2"/>
  <c r="D2" i="2"/>
  <c r="C2" i="2"/>
  <c r="C3" i="2"/>
  <c r="C4" i="2"/>
  <c r="C6" i="2"/>
  <c r="C5" i="2"/>
  <c r="E24" i="1"/>
  <c r="C24" i="1"/>
  <c r="C23" i="1"/>
  <c r="C22" i="1"/>
  <c r="A25" i="1"/>
  <c r="A24" i="1"/>
  <c r="D19" i="1"/>
  <c r="C19" i="1"/>
  <c r="C18" i="1"/>
  <c r="H4" i="1"/>
  <c r="H3" i="1"/>
</calcChain>
</file>

<file path=xl/sharedStrings.xml><?xml version="1.0" encoding="utf-8"?>
<sst xmlns="http://schemas.openxmlformats.org/spreadsheetml/2006/main" count="41" uniqueCount="24">
  <si>
    <t>Qty</t>
  </si>
  <si>
    <t>Length</t>
  </si>
  <si>
    <t>Stock</t>
  </si>
  <si>
    <t>Cut pieces</t>
  </si>
  <si>
    <t>Cutting options</t>
  </si>
  <si>
    <t>Min Length</t>
  </si>
  <si>
    <t>Req</t>
  </si>
  <si>
    <t>Made</t>
  </si>
  <si>
    <t>Pattern</t>
  </si>
  <si>
    <t>Number</t>
  </si>
  <si>
    <t>NumbOff</t>
  </si>
  <si>
    <t>Stock Length</t>
  </si>
  <si>
    <t>Panel Length</t>
  </si>
  <si>
    <t>Cut Piece data</t>
  </si>
  <si>
    <t>stockUsageData</t>
  </si>
  <si>
    <t>UnitId</t>
  </si>
  <si>
    <t>PartDEFA6011002</t>
  </si>
  <si>
    <t>PartDEFA6011004</t>
  </si>
  <si>
    <t>Length1</t>
  </si>
  <si>
    <t>Q Allocated</t>
  </si>
  <si>
    <t>Q Available</t>
  </si>
  <si>
    <t>Total Length</t>
  </si>
  <si>
    <t>sawTolerance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</si>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</sst>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0B33-89B9-4924-A6FC-D01670CD8C9D}">
  <dimension ref="A1:N25"/>
  <sheetViews>
    <sheetView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7" max="9" width="15.6328125" bestFit="1" customWidth="1"/>
    <col min="10" max="10" width="10.08984375" bestFit="1" customWidth="1"/>
    <col min="11" max="11" width="12.6328125" customWidth="1"/>
    <col min="12" max="12" width="11.453125" bestFit="1" customWidth="1"/>
    <col min="13" max="13" width="11.54296875" bestFit="1" customWidth="1"/>
    <col min="14" max="14" width="15.6328125" bestFit="1" customWidth="1"/>
  </cols>
  <sheetData>
    <row r="1" spans="1:14" x14ac:dyDescent="0.35">
      <c r="A1" s="7" t="s">
        <v>3</v>
      </c>
      <c r="B1" s="7"/>
      <c r="C1" s="3"/>
      <c r="D1" s="5" t="s">
        <v>2</v>
      </c>
      <c r="E1" s="5"/>
      <c r="F1" s="5"/>
      <c r="G1" s="5"/>
      <c r="H1" s="5"/>
      <c r="I1" s="2"/>
      <c r="J1" s="6" t="s">
        <v>4</v>
      </c>
      <c r="K1" s="6"/>
    </row>
    <row r="2" spans="1:14" x14ac:dyDescent="0.35">
      <c r="A2" s="2" t="s">
        <v>0</v>
      </c>
      <c r="B2" s="2" t="s">
        <v>1</v>
      </c>
      <c r="C2" s="2"/>
      <c r="D2" s="2" t="s">
        <v>0</v>
      </c>
      <c r="E2" s="2" t="s">
        <v>1</v>
      </c>
      <c r="F2" s="2" t="s">
        <v>18</v>
      </c>
      <c r="G2" s="2" t="s">
        <v>15</v>
      </c>
      <c r="H2" s="2" t="s">
        <v>21</v>
      </c>
      <c r="J2" s="2" t="s">
        <v>5</v>
      </c>
      <c r="K2" s="2" t="s">
        <v>22</v>
      </c>
    </row>
    <row r="3" spans="1:14" x14ac:dyDescent="0.35">
      <c r="A3">
        <v>4</v>
      </c>
      <c r="B3">
        <v>2980</v>
      </c>
      <c r="D3">
        <v>2</v>
      </c>
      <c r="E3">
        <v>6100</v>
      </c>
      <c r="F3">
        <v>9100</v>
      </c>
      <c r="G3" t="s">
        <v>16</v>
      </c>
      <c r="H3">
        <f>D3*E3</f>
        <v>12200</v>
      </c>
      <c r="J3">
        <v>3000</v>
      </c>
      <c r="K3">
        <v>5</v>
      </c>
    </row>
    <row r="4" spans="1:14" x14ac:dyDescent="0.35">
      <c r="D4">
        <v>3</v>
      </c>
      <c r="E4">
        <v>12000</v>
      </c>
      <c r="F4">
        <v>9100</v>
      </c>
      <c r="G4" t="s">
        <v>17</v>
      </c>
      <c r="H4">
        <f>D4*E4</f>
        <v>36000</v>
      </c>
    </row>
    <row r="9" spans="1:14" x14ac:dyDescent="0.35">
      <c r="A9" s="7" t="s">
        <v>13</v>
      </c>
      <c r="B9" s="7"/>
      <c r="C9" s="3"/>
      <c r="D9" s="5" t="s">
        <v>14</v>
      </c>
      <c r="E9" s="5"/>
      <c r="F9" s="5"/>
      <c r="G9" s="5"/>
      <c r="H9" s="5"/>
      <c r="I9" s="5"/>
      <c r="J9" s="6" t="s">
        <v>8</v>
      </c>
      <c r="K9" s="6"/>
      <c r="L9" s="6"/>
      <c r="M9" s="6"/>
      <c r="N9" s="6"/>
    </row>
    <row r="10" spans="1:14" x14ac:dyDescent="0.35">
      <c r="A10" s="1" t="s">
        <v>6</v>
      </c>
      <c r="B10" s="1" t="s">
        <v>7</v>
      </c>
      <c r="C10" s="1"/>
      <c r="D10" s="1" t="s">
        <v>1</v>
      </c>
      <c r="E10" s="1" t="s">
        <v>20</v>
      </c>
      <c r="F10" s="1" t="s">
        <v>19</v>
      </c>
      <c r="G10" s="1" t="s">
        <v>8</v>
      </c>
      <c r="H10" s="1" t="s">
        <v>18</v>
      </c>
      <c r="I10" s="1" t="s">
        <v>15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15</v>
      </c>
    </row>
    <row r="11" spans="1:14" x14ac:dyDescent="0.35">
      <c r="A11">
        <v>4</v>
      </c>
      <c r="B11">
        <v>4</v>
      </c>
      <c r="D11">
        <v>6100</v>
      </c>
      <c r="E11">
        <v>-1</v>
      </c>
      <c r="F11">
        <v>0</v>
      </c>
      <c r="G11">
        <v>2</v>
      </c>
      <c r="H11">
        <v>9100</v>
      </c>
      <c r="I11" t="s">
        <v>16</v>
      </c>
      <c r="J11">
        <v>1</v>
      </c>
      <c r="K11">
        <v>1</v>
      </c>
      <c r="L11">
        <v>6100</v>
      </c>
      <c r="M11">
        <v>2980</v>
      </c>
      <c r="N11" t="s">
        <v>16</v>
      </c>
    </row>
    <row r="12" spans="1:14" x14ac:dyDescent="0.35">
      <c r="D12">
        <v>12000</v>
      </c>
      <c r="E12">
        <v>-1</v>
      </c>
      <c r="F12">
        <v>0</v>
      </c>
      <c r="G12">
        <v>2</v>
      </c>
      <c r="H12">
        <v>9100</v>
      </c>
      <c r="I12" t="s">
        <v>17</v>
      </c>
      <c r="J12">
        <v>2</v>
      </c>
      <c r="K12">
        <v>1</v>
      </c>
      <c r="L12">
        <v>12000</v>
      </c>
      <c r="M12">
        <v>2980</v>
      </c>
      <c r="N12" t="s">
        <v>17</v>
      </c>
    </row>
    <row r="13" spans="1:14" x14ac:dyDescent="0.35">
      <c r="D13">
        <v>3115</v>
      </c>
      <c r="E13">
        <v>1</v>
      </c>
      <c r="F13">
        <v>0</v>
      </c>
      <c r="G13">
        <v>2</v>
      </c>
      <c r="H13">
        <v>0</v>
      </c>
      <c r="I13" t="s">
        <v>16</v>
      </c>
      <c r="J13">
        <v>2</v>
      </c>
      <c r="K13">
        <v>1</v>
      </c>
      <c r="L13">
        <v>12000</v>
      </c>
      <c r="M13">
        <v>2980</v>
      </c>
      <c r="N13" t="s">
        <v>17</v>
      </c>
    </row>
    <row r="14" spans="1:14" x14ac:dyDescent="0.35">
      <c r="D14">
        <v>3045</v>
      </c>
      <c r="E14">
        <v>1</v>
      </c>
      <c r="F14">
        <v>0</v>
      </c>
      <c r="G14">
        <v>2</v>
      </c>
      <c r="H14">
        <v>0</v>
      </c>
      <c r="I14" t="s">
        <v>17</v>
      </c>
      <c r="J14">
        <v>2</v>
      </c>
      <c r="K14">
        <v>1</v>
      </c>
      <c r="L14">
        <v>12000</v>
      </c>
      <c r="M14">
        <v>2980</v>
      </c>
      <c r="N14" t="s">
        <v>17</v>
      </c>
    </row>
    <row r="16" spans="1:14" x14ac:dyDescent="0.35">
      <c r="A16" s="4" t="s">
        <v>23</v>
      </c>
      <c r="B16" s="4"/>
      <c r="C16" s="4"/>
    </row>
    <row r="17" spans="1:5" x14ac:dyDescent="0.35">
      <c r="A17" s="1" t="s">
        <v>1</v>
      </c>
      <c r="B17" s="1" t="s">
        <v>23</v>
      </c>
    </row>
    <row r="18" spans="1:5" x14ac:dyDescent="0.35">
      <c r="A18">
        <v>6100</v>
      </c>
      <c r="B18">
        <v>3115</v>
      </c>
      <c r="C18">
        <f>A18-B18</f>
        <v>2985</v>
      </c>
    </row>
    <row r="19" spans="1:5" x14ac:dyDescent="0.35">
      <c r="A19">
        <v>12000</v>
      </c>
      <c r="B19">
        <v>3045</v>
      </c>
      <c r="C19">
        <f>A19-B19</f>
        <v>8955</v>
      </c>
      <c r="D19">
        <f>2980*3</f>
        <v>8940</v>
      </c>
    </row>
    <row r="22" spans="1:5" x14ac:dyDescent="0.35">
      <c r="A22">
        <v>6100</v>
      </c>
      <c r="C22">
        <f>12000+6100</f>
        <v>18100</v>
      </c>
      <c r="E22">
        <v>3115</v>
      </c>
    </row>
    <row r="23" spans="1:5" x14ac:dyDescent="0.35">
      <c r="A23">
        <v>2980</v>
      </c>
      <c r="C23">
        <f>2980*4</f>
        <v>11920</v>
      </c>
      <c r="E23">
        <v>3045</v>
      </c>
    </row>
    <row r="24" spans="1:5" x14ac:dyDescent="0.35">
      <c r="A24">
        <f>A22-A23</f>
        <v>3120</v>
      </c>
      <c r="C24">
        <f>C22-C23</f>
        <v>6180</v>
      </c>
      <c r="E24">
        <f>SUM(E22+E23)</f>
        <v>6160</v>
      </c>
    </row>
    <row r="25" spans="1:5" x14ac:dyDescent="0.35">
      <c r="A25">
        <f>3120-5</f>
        <v>3115</v>
      </c>
    </row>
  </sheetData>
  <mergeCells count="7">
    <mergeCell ref="A16:C16"/>
    <mergeCell ref="D9:I9"/>
    <mergeCell ref="J9:N9"/>
    <mergeCell ref="D1:H1"/>
    <mergeCell ref="A1:B1"/>
    <mergeCell ref="J1:K1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0A27-7ECA-476C-8ECA-1BD80043E4A3}">
  <dimension ref="A1:D6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>
        <v>24950</v>
      </c>
      <c r="B1">
        <v>354</v>
      </c>
      <c r="C1">
        <f>A1+B1</f>
        <v>25304</v>
      </c>
      <c r="D1">
        <f>B1*25</f>
        <v>8850</v>
      </c>
    </row>
    <row r="2" spans="1:4" x14ac:dyDescent="0.35">
      <c r="A2">
        <v>25050</v>
      </c>
      <c r="B2">
        <v>263</v>
      </c>
      <c r="C2">
        <f>A2+B2</f>
        <v>25313</v>
      </c>
      <c r="D2">
        <f>B2*25</f>
        <v>6575</v>
      </c>
    </row>
    <row r="3" spans="1:4" x14ac:dyDescent="0.35">
      <c r="A3">
        <v>25100</v>
      </c>
      <c r="B3">
        <v>219</v>
      </c>
      <c r="C3">
        <f>A3+B3</f>
        <v>25319</v>
      </c>
      <c r="D3">
        <f t="shared" ref="D3:D6" si="0">B3*25</f>
        <v>5475</v>
      </c>
    </row>
    <row r="4" spans="1:4" x14ac:dyDescent="0.35">
      <c r="A4">
        <v>25150</v>
      </c>
      <c r="B4">
        <v>175</v>
      </c>
      <c r="C4">
        <f>A4+B4</f>
        <v>25325</v>
      </c>
      <c r="D4">
        <f t="shared" si="0"/>
        <v>4375</v>
      </c>
    </row>
    <row r="5" spans="1:4" x14ac:dyDescent="0.35">
      <c r="A5">
        <v>25200</v>
      </c>
      <c r="B5">
        <v>141</v>
      </c>
      <c r="C5">
        <f>A5+B5</f>
        <v>25341</v>
      </c>
      <c r="D5">
        <f t="shared" si="0"/>
        <v>3525</v>
      </c>
    </row>
    <row r="6" spans="1:4" x14ac:dyDescent="0.35">
      <c r="A6">
        <v>25250</v>
      </c>
      <c r="B6">
        <v>110</v>
      </c>
      <c r="C6">
        <f>A6+B6</f>
        <v>25360</v>
      </c>
      <c r="D6">
        <f t="shared" si="0"/>
        <v>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 Gouda</dc:creator>
  <cp:lastModifiedBy>Mallikarjun Gouda</cp:lastModifiedBy>
  <dcterms:created xsi:type="dcterms:W3CDTF">2024-08-30T04:56:27Z</dcterms:created>
  <dcterms:modified xsi:type="dcterms:W3CDTF">2024-09-03T07:28:24Z</dcterms:modified>
</cp:coreProperties>
</file>