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diffsize\"/>
    </mc:Choice>
  </mc:AlternateContent>
  <xr:revisionPtr revIDLastSave="0" documentId="13_ncr:1_{77C0CE70-4630-4A88-B353-A08006E9137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7" i="1"/>
  <c r="M6" i="1"/>
  <c r="H29" i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J18" i="1" s="1"/>
  <c r="H17" i="1"/>
  <c r="G17" i="1"/>
  <c r="J17" i="1" s="1"/>
  <c r="H16" i="1"/>
  <c r="G16" i="1"/>
  <c r="J16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H4" i="1"/>
  <c r="G4" i="1"/>
  <c r="J4" i="1" s="1"/>
  <c r="H3" i="1"/>
  <c r="G3" i="1"/>
  <c r="J3" i="1" s="1"/>
  <c r="H2" i="1"/>
  <c r="G2" i="1"/>
  <c r="J2" i="1" s="1"/>
  <c r="I3" i="1" l="1"/>
  <c r="I6" i="1"/>
  <c r="I9" i="1"/>
  <c r="I12" i="1"/>
  <c r="I15" i="1"/>
  <c r="I18" i="1"/>
  <c r="I21" i="1"/>
  <c r="I24" i="1"/>
  <c r="I27" i="1"/>
  <c r="I4" i="1"/>
  <c r="I7" i="1"/>
  <c r="I10" i="1"/>
  <c r="I13" i="1"/>
  <c r="I16" i="1"/>
  <c r="I19" i="1"/>
  <c r="I22" i="1"/>
  <c r="I25" i="1"/>
  <c r="I28" i="1"/>
  <c r="I2" i="1"/>
  <c r="I5" i="1"/>
  <c r="I8" i="1"/>
  <c r="I11" i="1"/>
  <c r="I14" i="1"/>
  <c r="I17" i="1"/>
  <c r="I20" i="1"/>
  <c r="I23" i="1"/>
  <c r="I26" i="1"/>
  <c r="I29" i="1"/>
</calcChain>
</file>

<file path=xl/sharedStrings.xml><?xml version="1.0" encoding="utf-8"?>
<sst xmlns="http://schemas.openxmlformats.org/spreadsheetml/2006/main" count="8" uniqueCount="8">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</sst>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6" sqref="N6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4" x14ac:dyDescent="0.25">
      <c r="A2" s="1">
        <v>0</v>
      </c>
      <c r="B2">
        <v>124.9259369491059</v>
      </c>
      <c r="C2">
        <v>7.6485267519860827</v>
      </c>
      <c r="D2">
        <v>772.32321672206604</v>
      </c>
      <c r="E2">
        <v>630.6999319024236</v>
      </c>
      <c r="G2">
        <f>SQRT(B2^2+C2^2)</f>
        <v>125.15985651992347</v>
      </c>
      <c r="H2">
        <f>(E2-MIN($E$2:$E$16))/(MAX($E$2:$E$16) - MIN($E$2:$E$16))</f>
        <v>0.69101111748322586</v>
      </c>
      <c r="I2">
        <f>(G2*$K$3)/$K$2 * 1000</f>
        <v>5451.4291260202863</v>
      </c>
      <c r="J2">
        <f>SQRT((1.23*2*($K$3)/$K$2 * 1000)^2 + (G2*(0.02051429)/$K$2 * 1000)^2 +  (G2*($K$3)/($K$2)^2 * 1000*0.05)^2)</f>
        <v>163.08803753084814</v>
      </c>
      <c r="K2">
        <v>21</v>
      </c>
    </row>
    <row r="3" spans="1:14" x14ac:dyDescent="0.25">
      <c r="A3" s="1">
        <v>1</v>
      </c>
      <c r="B3">
        <v>98.156093317154728</v>
      </c>
      <c r="C3">
        <v>5.0990178346573876</v>
      </c>
      <c r="D3">
        <v>721.97041560482444</v>
      </c>
      <c r="E3">
        <v>634.52419527841664</v>
      </c>
      <c r="G3">
        <f t="shared" ref="G3:G29" si="0">SQRT(B3^2+C3^2)</f>
        <v>98.288446107180576</v>
      </c>
      <c r="H3">
        <f t="shared" ref="H3:H16" si="1">(E3-MIN($E$2:$E$16))/(MAX($E$2:$E$16) - MIN($E$2:$E$16))</f>
        <v>0.7415729065673643</v>
      </c>
      <c r="I3">
        <f t="shared" ref="I3:I29" si="2">(G3*$K$3)/$K$2 * 1000</f>
        <v>4281.0251845779858</v>
      </c>
      <c r="J3">
        <f t="shared" ref="J3:J29" si="3">SQRT((1.23*2*($K$3)/$K$2 * 1000)^2 + (G3*(0.02051429)/$K$2 * 1000)^2 +  (G3*($K$3)/($K$2)^2 * 1000*0.05)^2)</f>
        <v>144.23349601485506</v>
      </c>
      <c r="K3">
        <v>0.91467036499999999</v>
      </c>
    </row>
    <row r="4" spans="1:14" x14ac:dyDescent="0.25">
      <c r="A4" s="1">
        <v>2</v>
      </c>
      <c r="B4">
        <v>165.7180796263651</v>
      </c>
      <c r="C4">
        <v>10.19803566931478</v>
      </c>
      <c r="D4">
        <v>980.10819348435462</v>
      </c>
      <c r="E4">
        <v>610.30386056379405</v>
      </c>
      <c r="G4">
        <f t="shared" si="0"/>
        <v>166.03156882521739</v>
      </c>
      <c r="H4">
        <f t="shared" si="1"/>
        <v>0.42134824236782065</v>
      </c>
      <c r="I4">
        <f t="shared" si="2"/>
        <v>7231.6264599468677</v>
      </c>
      <c r="J4">
        <f t="shared" si="3"/>
        <v>195.14871678253505</v>
      </c>
    </row>
    <row r="5" spans="1:14" x14ac:dyDescent="0.25">
      <c r="A5" s="1">
        <v>3</v>
      </c>
      <c r="B5">
        <v>156.79479841571469</v>
      </c>
      <c r="C5">
        <v>5.0990178346573876</v>
      </c>
      <c r="D5">
        <v>992.21836084166591</v>
      </c>
      <c r="E5">
        <v>602.65533381180796</v>
      </c>
      <c r="G5">
        <f t="shared" si="0"/>
        <v>156.87768736535722</v>
      </c>
      <c r="H5">
        <f t="shared" si="1"/>
        <v>0.32022466419954371</v>
      </c>
      <c r="I5">
        <f t="shared" si="2"/>
        <v>6832.9224553727227</v>
      </c>
      <c r="J5">
        <f t="shared" si="3"/>
        <v>187.69792578177154</v>
      </c>
    </row>
    <row r="6" spans="1:14" x14ac:dyDescent="0.25">
      <c r="A6" s="1">
        <v>4</v>
      </c>
      <c r="B6">
        <v>146.59676274639989</v>
      </c>
      <c r="C6">
        <v>8.9232812106504298</v>
      </c>
      <c r="D6">
        <v>1196.1790742279611</v>
      </c>
      <c r="E6">
        <v>631.33730913175577</v>
      </c>
      <c r="G6">
        <f t="shared" si="0"/>
        <v>146.8680897788509</v>
      </c>
      <c r="H6">
        <f t="shared" si="1"/>
        <v>0.69943808233058224</v>
      </c>
      <c r="I6">
        <f t="shared" si="2"/>
        <v>6396.9471088035398</v>
      </c>
      <c r="J6">
        <f t="shared" si="3"/>
        <v>179.71214740205428</v>
      </c>
      <c r="M6">
        <f>AVERAGE(I2:I13)</f>
        <v>6361.5967989617538</v>
      </c>
      <c r="N6">
        <f>AVERAGE(J2:J13)</f>
        <v>179.52642693346385</v>
      </c>
    </row>
    <row r="7" spans="1:14" x14ac:dyDescent="0.25">
      <c r="A7" s="1">
        <v>5</v>
      </c>
      <c r="B7">
        <v>126.20069140777041</v>
      </c>
      <c r="C7">
        <v>2.5495089173286938</v>
      </c>
      <c r="D7">
        <v>1240.7954802812139</v>
      </c>
      <c r="E7">
        <v>626.87566852643056</v>
      </c>
      <c r="G7">
        <f t="shared" si="0"/>
        <v>126.22644139608322</v>
      </c>
      <c r="H7">
        <f t="shared" si="1"/>
        <v>0.64044932839908741</v>
      </c>
      <c r="I7">
        <f t="shared" si="2"/>
        <v>5497.8850106860264</v>
      </c>
      <c r="J7">
        <f t="shared" si="3"/>
        <v>163.87939730218486</v>
      </c>
      <c r="M7">
        <f>_xlfn.STDEV.S(I2:I13)</f>
        <v>940.26314687360752</v>
      </c>
    </row>
    <row r="8" spans="1:14" x14ac:dyDescent="0.25">
      <c r="A8" s="1">
        <v>6</v>
      </c>
      <c r="B8">
        <v>161.89381625037211</v>
      </c>
      <c r="C8">
        <v>10.19803566931478</v>
      </c>
      <c r="D8">
        <v>1151.562668174709</v>
      </c>
      <c r="E8">
        <v>578.43499909718537</v>
      </c>
      <c r="G8">
        <f t="shared" si="0"/>
        <v>162.21469622577931</v>
      </c>
      <c r="H8">
        <f t="shared" si="1"/>
        <v>0</v>
      </c>
      <c r="I8">
        <f t="shared" si="2"/>
        <v>7065.3797811998893</v>
      </c>
      <c r="J8">
        <f t="shared" si="3"/>
        <v>192.02593246583862</v>
      </c>
    </row>
    <row r="9" spans="1:14" x14ac:dyDescent="0.25">
      <c r="A9" s="1">
        <v>7</v>
      </c>
      <c r="B9">
        <v>158.06955287437901</v>
      </c>
      <c r="C9">
        <v>8.9232812106504298</v>
      </c>
      <c r="D9">
        <v>1043.845916417572</v>
      </c>
      <c r="E9">
        <v>587.99565753716797</v>
      </c>
      <c r="G9">
        <f t="shared" si="0"/>
        <v>158.32121934052444</v>
      </c>
      <c r="H9">
        <f t="shared" si="1"/>
        <v>0.12640447271034619</v>
      </c>
      <c r="I9">
        <f t="shared" si="2"/>
        <v>6895.7965467353588</v>
      </c>
      <c r="J9">
        <f t="shared" si="3"/>
        <v>188.86397311787599</v>
      </c>
    </row>
    <row r="10" spans="1:14" x14ac:dyDescent="0.25">
      <c r="A10" s="1">
        <v>8</v>
      </c>
      <c r="B10">
        <v>135.12397261842079</v>
      </c>
      <c r="C10">
        <v>5.0990178346573876</v>
      </c>
      <c r="D10">
        <v>982.65770240168331</v>
      </c>
      <c r="E10">
        <v>589.90778922516449</v>
      </c>
      <c r="G10">
        <f t="shared" si="0"/>
        <v>135.22014627658811</v>
      </c>
      <c r="H10">
        <f t="shared" si="1"/>
        <v>0.15168536725241544</v>
      </c>
      <c r="I10">
        <f t="shared" si="2"/>
        <v>5889.6124071504873</v>
      </c>
      <c r="J10">
        <f t="shared" si="3"/>
        <v>170.66225734012343</v>
      </c>
    </row>
    <row r="11" spans="1:14" x14ac:dyDescent="0.25">
      <c r="A11" s="1">
        <v>9</v>
      </c>
      <c r="B11">
        <v>166.9928340850295</v>
      </c>
      <c r="C11">
        <v>6.3737722933217356</v>
      </c>
      <c r="D11">
        <v>166.1774716271693</v>
      </c>
      <c r="E11">
        <v>610.09141445482294</v>
      </c>
      <c r="G11">
        <f t="shared" si="0"/>
        <v>167.11442669320115</v>
      </c>
      <c r="H11">
        <f t="shared" si="1"/>
        <v>0.41853942553240753</v>
      </c>
      <c r="I11">
        <f t="shared" si="2"/>
        <v>7278.7911266779065</v>
      </c>
      <c r="J11">
        <f t="shared" si="3"/>
        <v>196.03866075636432</v>
      </c>
    </row>
    <row r="12" spans="1:14" x14ac:dyDescent="0.25">
      <c r="A12" s="1">
        <v>10</v>
      </c>
      <c r="B12">
        <v>168.26758854369379</v>
      </c>
      <c r="C12">
        <v>10.19803566931478</v>
      </c>
      <c r="D12">
        <v>146.41877751787189</v>
      </c>
      <c r="E12">
        <v>654.07044327874291</v>
      </c>
      <c r="G12">
        <f t="shared" si="0"/>
        <v>168.57633667221043</v>
      </c>
      <c r="H12">
        <f t="shared" si="1"/>
        <v>1</v>
      </c>
      <c r="I12">
        <f t="shared" si="2"/>
        <v>7342.4656854444565</v>
      </c>
      <c r="J12">
        <f t="shared" si="3"/>
        <v>197.24285883186687</v>
      </c>
    </row>
    <row r="13" spans="1:14" x14ac:dyDescent="0.25">
      <c r="A13" s="1">
        <v>11</v>
      </c>
      <c r="B13">
        <v>141.4977449117425</v>
      </c>
      <c r="C13">
        <v>8.9232812106504298</v>
      </c>
      <c r="D13">
        <v>324.24702450154831</v>
      </c>
      <c r="E13">
        <v>633.03699471078119</v>
      </c>
      <c r="G13">
        <f t="shared" si="0"/>
        <v>141.77883044613148</v>
      </c>
      <c r="H13">
        <f t="shared" si="1"/>
        <v>0.7219101600372384</v>
      </c>
      <c r="I13">
        <f t="shared" si="2"/>
        <v>6175.2806949255328</v>
      </c>
      <c r="J13">
        <f t="shared" si="3"/>
        <v>175.72371987524758</v>
      </c>
    </row>
    <row r="14" spans="1:14" x14ac:dyDescent="0.25">
      <c r="G14">
        <f t="shared" si="0"/>
        <v>0</v>
      </c>
      <c r="H14">
        <f t="shared" si="1"/>
        <v>-7.6476710800916692</v>
      </c>
      <c r="I14">
        <f t="shared" si="2"/>
        <v>0</v>
      </c>
      <c r="J14">
        <f t="shared" si="3"/>
        <v>107.1470999</v>
      </c>
    </row>
    <row r="15" spans="1:14" x14ac:dyDescent="0.25">
      <c r="G15">
        <f t="shared" si="0"/>
        <v>0</v>
      </c>
      <c r="H15">
        <f t="shared" si="1"/>
        <v>-7.6476710800916692</v>
      </c>
      <c r="I15">
        <f t="shared" si="2"/>
        <v>0</v>
      </c>
      <c r="J15">
        <f t="shared" si="3"/>
        <v>107.1470999</v>
      </c>
    </row>
    <row r="16" spans="1:14" x14ac:dyDescent="0.25">
      <c r="G16">
        <f t="shared" si="0"/>
        <v>0</v>
      </c>
      <c r="H16">
        <f t="shared" si="1"/>
        <v>-7.6476710800916692</v>
      </c>
      <c r="I16">
        <f t="shared" si="2"/>
        <v>0</v>
      </c>
      <c r="J16">
        <f t="shared" si="3"/>
        <v>107.1470999</v>
      </c>
    </row>
    <row r="17" spans="7:10" x14ac:dyDescent="0.25">
      <c r="G17">
        <f t="shared" si="0"/>
        <v>0</v>
      </c>
      <c r="H17">
        <f t="shared" ref="H17" si="4">(E17-MIN($E$2:$E$23))/(MAX($E$2:$E$23) - MIN($E$2:$E$23))</f>
        <v>-7.6476710800916692</v>
      </c>
      <c r="I17">
        <f t="shared" si="2"/>
        <v>0</v>
      </c>
      <c r="J17">
        <f t="shared" si="3"/>
        <v>107.1470999</v>
      </c>
    </row>
    <row r="18" spans="7:10" x14ac:dyDescent="0.25">
      <c r="G18">
        <f t="shared" si="0"/>
        <v>0</v>
      </c>
      <c r="H18" t="e">
        <f>(E18-MIN($E$18:$E$29))/(MAX($E$18:$E$29) - MIN($E$18:$E$29))</f>
        <v>#DIV/0!</v>
      </c>
      <c r="I18">
        <f t="shared" si="2"/>
        <v>0</v>
      </c>
      <c r="J18">
        <f t="shared" si="3"/>
        <v>107.1470999</v>
      </c>
    </row>
    <row r="19" spans="7:10" x14ac:dyDescent="0.25">
      <c r="G19">
        <f t="shared" si="0"/>
        <v>0</v>
      </c>
      <c r="H19" t="e">
        <f t="shared" ref="H19:H29" si="5">(E19-MIN($E$18:$E$29))/(MAX($E$18:$E$29) - MIN($E$18:$E$29))</f>
        <v>#DIV/0!</v>
      </c>
      <c r="I19">
        <f t="shared" si="2"/>
        <v>0</v>
      </c>
      <c r="J19">
        <f t="shared" si="3"/>
        <v>107.1470999</v>
      </c>
    </row>
    <row r="20" spans="7:10" x14ac:dyDescent="0.25">
      <c r="G20">
        <f t="shared" si="0"/>
        <v>0</v>
      </c>
      <c r="H20" t="e">
        <f t="shared" si="5"/>
        <v>#DIV/0!</v>
      </c>
      <c r="I20">
        <f t="shared" si="2"/>
        <v>0</v>
      </c>
      <c r="J20">
        <f t="shared" si="3"/>
        <v>107.1470999</v>
      </c>
    </row>
    <row r="21" spans="7:10" x14ac:dyDescent="0.25">
      <c r="G21">
        <f t="shared" si="0"/>
        <v>0</v>
      </c>
      <c r="H21" t="e">
        <f t="shared" si="5"/>
        <v>#DIV/0!</v>
      </c>
      <c r="I21">
        <f t="shared" si="2"/>
        <v>0</v>
      </c>
      <c r="J21">
        <f t="shared" si="3"/>
        <v>107.1470999</v>
      </c>
    </row>
    <row r="22" spans="7:10" x14ac:dyDescent="0.25">
      <c r="G22">
        <f t="shared" si="0"/>
        <v>0</v>
      </c>
      <c r="H22" t="e">
        <f t="shared" si="5"/>
        <v>#DIV/0!</v>
      </c>
      <c r="I22">
        <f t="shared" si="2"/>
        <v>0</v>
      </c>
      <c r="J22">
        <f t="shared" si="3"/>
        <v>107.1470999</v>
      </c>
    </row>
    <row r="23" spans="7:10" x14ac:dyDescent="0.25">
      <c r="G23">
        <f t="shared" si="0"/>
        <v>0</v>
      </c>
      <c r="H23" t="e">
        <f t="shared" si="5"/>
        <v>#DIV/0!</v>
      </c>
      <c r="I23">
        <f t="shared" si="2"/>
        <v>0</v>
      </c>
      <c r="J23">
        <f t="shared" si="3"/>
        <v>107.1470999</v>
      </c>
    </row>
    <row r="24" spans="7:10" x14ac:dyDescent="0.25">
      <c r="G24">
        <f t="shared" si="0"/>
        <v>0</v>
      </c>
      <c r="H24" t="e">
        <f t="shared" si="5"/>
        <v>#DIV/0!</v>
      </c>
      <c r="I24">
        <f t="shared" si="2"/>
        <v>0</v>
      </c>
      <c r="J24">
        <f t="shared" si="3"/>
        <v>107.1470999</v>
      </c>
    </row>
    <row r="25" spans="7:10" x14ac:dyDescent="0.25">
      <c r="G25">
        <f t="shared" si="0"/>
        <v>0</v>
      </c>
      <c r="H25" t="e">
        <f t="shared" si="5"/>
        <v>#DIV/0!</v>
      </c>
      <c r="I25">
        <f t="shared" si="2"/>
        <v>0</v>
      </c>
      <c r="J25">
        <f t="shared" si="3"/>
        <v>107.1470999</v>
      </c>
    </row>
    <row r="26" spans="7:10" x14ac:dyDescent="0.25">
      <c r="G26">
        <f t="shared" si="0"/>
        <v>0</v>
      </c>
      <c r="H26" t="e">
        <f t="shared" si="5"/>
        <v>#DIV/0!</v>
      </c>
      <c r="I26">
        <f t="shared" si="2"/>
        <v>0</v>
      </c>
      <c r="J26">
        <f t="shared" si="3"/>
        <v>107.1470999</v>
      </c>
    </row>
    <row r="27" spans="7:10" x14ac:dyDescent="0.25">
      <c r="G27">
        <f t="shared" si="0"/>
        <v>0</v>
      </c>
      <c r="H27" t="e">
        <f t="shared" si="5"/>
        <v>#DIV/0!</v>
      </c>
      <c r="I27">
        <f t="shared" si="2"/>
        <v>0</v>
      </c>
      <c r="J27">
        <f t="shared" si="3"/>
        <v>107.1470999</v>
      </c>
    </row>
    <row r="28" spans="7:10" x14ac:dyDescent="0.25">
      <c r="G28">
        <f t="shared" si="0"/>
        <v>0</v>
      </c>
      <c r="H28" t="e">
        <f t="shared" si="5"/>
        <v>#DIV/0!</v>
      </c>
      <c r="I28">
        <f t="shared" si="2"/>
        <v>0</v>
      </c>
      <c r="J28">
        <f t="shared" si="3"/>
        <v>107.1470999</v>
      </c>
    </row>
    <row r="29" spans="7:10" x14ac:dyDescent="0.25">
      <c r="G29">
        <f t="shared" si="0"/>
        <v>0</v>
      </c>
      <c r="H29" t="e">
        <f t="shared" si="5"/>
        <v>#DIV/0!</v>
      </c>
      <c r="I29">
        <f t="shared" si="2"/>
        <v>0</v>
      </c>
      <c r="J29">
        <f t="shared" si="3"/>
        <v>107.1470999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2020-12-08T15:44:49Z</dcterms:created>
  <dcterms:modified xsi:type="dcterms:W3CDTF">2020-12-09T00:22:33Z</dcterms:modified>
</cp:coreProperties>
</file>