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ryanr\Desktop\AERLAB\varyingvol\"/>
    </mc:Choice>
  </mc:AlternateContent>
  <xr:revisionPtr revIDLastSave="0" documentId="13_ncr:1_{549D3282-3F99-4B32-B267-C580D0812A1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8" i="1" l="1"/>
  <c r="I29" i="1"/>
  <c r="I28" i="1"/>
  <c r="J24" i="1"/>
  <c r="J25" i="1"/>
  <c r="I24" i="1"/>
  <c r="I25" i="1"/>
  <c r="G24" i="1"/>
  <c r="G2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G23" i="1"/>
  <c r="J23" i="1" s="1"/>
  <c r="J22" i="1"/>
  <c r="G22" i="1"/>
  <c r="I22" i="1" s="1"/>
  <c r="J21" i="1"/>
  <c r="G21" i="1"/>
  <c r="I21" i="1" s="1"/>
  <c r="G20" i="1"/>
  <c r="J20" i="1" s="1"/>
  <c r="J19" i="1"/>
  <c r="G19" i="1"/>
  <c r="I19" i="1" s="1"/>
  <c r="J18" i="1"/>
  <c r="G18" i="1"/>
  <c r="I18" i="1" s="1"/>
  <c r="G17" i="1"/>
  <c r="J17" i="1" s="1"/>
  <c r="J16" i="1"/>
  <c r="G16" i="1"/>
  <c r="I16" i="1" s="1"/>
  <c r="J15" i="1"/>
  <c r="G15" i="1"/>
  <c r="I15" i="1" s="1"/>
  <c r="G14" i="1"/>
  <c r="J14" i="1" s="1"/>
  <c r="J13" i="1"/>
  <c r="G13" i="1"/>
  <c r="I13" i="1" s="1"/>
  <c r="J12" i="1"/>
  <c r="G12" i="1"/>
  <c r="I12" i="1" s="1"/>
  <c r="G11" i="1"/>
  <c r="J11" i="1" s="1"/>
  <c r="J10" i="1"/>
  <c r="G10" i="1"/>
  <c r="I10" i="1" s="1"/>
  <c r="J9" i="1"/>
  <c r="G9" i="1"/>
  <c r="I9" i="1" s="1"/>
  <c r="G8" i="1"/>
  <c r="J8" i="1" s="1"/>
  <c r="J7" i="1"/>
  <c r="G7" i="1"/>
  <c r="I7" i="1" s="1"/>
  <c r="J6" i="1"/>
  <c r="G6" i="1"/>
  <c r="I6" i="1" s="1"/>
  <c r="G5" i="1"/>
  <c r="J5" i="1" s="1"/>
  <c r="J4" i="1"/>
  <c r="G4" i="1"/>
  <c r="I4" i="1" s="1"/>
  <c r="J3" i="1"/>
  <c r="G3" i="1"/>
  <c r="I3" i="1" s="1"/>
  <c r="G2" i="1"/>
  <c r="J2" i="1" s="1"/>
  <c r="I23" i="1" l="1"/>
  <c r="I2" i="1"/>
  <c r="I5" i="1"/>
  <c r="I8" i="1"/>
  <c r="I11" i="1"/>
  <c r="I14" i="1"/>
  <c r="I17" i="1"/>
  <c r="I20" i="1"/>
</calcChain>
</file>

<file path=xl/sharedStrings.xml><?xml version="1.0" encoding="utf-8"?>
<sst xmlns="http://schemas.openxmlformats.org/spreadsheetml/2006/main" count="8" uniqueCount="8">
  <si>
    <t>dx</t>
  </si>
  <si>
    <t>dy</t>
  </si>
  <si>
    <t>avgx</t>
  </si>
  <si>
    <t>avgy</t>
  </si>
  <si>
    <t>length</t>
  </si>
  <si>
    <t>Channel Position</t>
  </si>
  <si>
    <t>Velocity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</si>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</sst>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J28" sqref="J28"/>
    </sheetView>
  </sheetViews>
  <sheetFormatPr defaultRowHeight="15" x14ac:dyDescent="0.25"/>
  <cols>
    <col min="8" max="8" width="16.1406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1" x14ac:dyDescent="0.25">
      <c r="A2" s="1">
        <v>0</v>
      </c>
      <c r="B2">
        <v>26.325687883804481</v>
      </c>
      <c r="C2">
        <v>4.7821204134379514E-6</v>
      </c>
      <c r="D2">
        <v>43.569756273301479</v>
      </c>
      <c r="E2">
        <v>375.37078683220489</v>
      </c>
      <c r="G2">
        <f>SQRT(B2^2+C2^2)</f>
        <v>26.325687883804914</v>
      </c>
      <c r="H2">
        <f>(E2-MIN($E$2:$E$25))/(MAX($E$2:$E$25) - MIN($E$2:$E$25))</f>
        <v>0.2204724509572108</v>
      </c>
      <c r="I2">
        <f>(G2*$K$3)/$K$2 * 1000</f>
        <v>237.72117750302067</v>
      </c>
      <c r="J2">
        <f>SQRT((2.07*2*($K$3)/$K$2 * 1000)^2 + (G2*(0.008633838)/$K$2 * 1000)^2 +  (G2*($K$3)/($K$2)^2 * 1000*0.05)^2)</f>
        <v>37.653865331473646</v>
      </c>
      <c r="K2">
        <v>50.6</v>
      </c>
    </row>
    <row r="3" spans="1:11" x14ac:dyDescent="0.25">
      <c r="A3" s="1">
        <v>1</v>
      </c>
      <c r="B3">
        <v>25.07208369886143</v>
      </c>
      <c r="C3">
        <v>1.253604184943129</v>
      </c>
      <c r="D3">
        <v>61.747016954975997</v>
      </c>
      <c r="E3">
        <v>449.96023344525742</v>
      </c>
      <c r="G3">
        <f t="shared" ref="G3:G25" si="0">SQRT(B3^2+C3^2)</f>
        <v>25.103404240365887</v>
      </c>
      <c r="H3">
        <f t="shared" ref="H3:H25" si="1">(E3-MIN($E$2:$E$25))/(MAX($E$2:$E$25) - MIN($E$2:$E$25))</f>
        <v>0.53280839895013132</v>
      </c>
      <c r="I3">
        <f t="shared" ref="I3:I25" si="2">(G3*$K$3)/$K$2 * 1000</f>
        <v>226.68394617810787</v>
      </c>
      <c r="J3">
        <f t="shared" ref="J3:J25" si="3">SQRT((2.07*2*($K$3)/$K$2 * 1000)^2 + (G3*(0.008633838)/$K$2 * 1000)^2 +  (G3*($K$3)/($K$2)^2 * 1000*0.05)^2)</f>
        <v>37.629488643574959</v>
      </c>
      <c r="K3">
        <v>0.45691841500000002</v>
      </c>
    </row>
    <row r="4" spans="1:11" x14ac:dyDescent="0.25">
      <c r="A4" s="1">
        <v>2</v>
      </c>
      <c r="B4">
        <v>28.832896253690649</v>
      </c>
      <c r="C4">
        <v>1.253604184943129</v>
      </c>
      <c r="D4">
        <v>84.938694376422831</v>
      </c>
      <c r="E4">
        <v>540.21973476115863</v>
      </c>
      <c r="G4">
        <f t="shared" si="0"/>
        <v>28.860135651597258</v>
      </c>
      <c r="H4">
        <f t="shared" si="1"/>
        <v>0.91076115485564324</v>
      </c>
      <c r="I4">
        <f t="shared" si="2"/>
        <v>260.60726163266423</v>
      </c>
      <c r="J4">
        <f t="shared" si="3"/>
        <v>37.708046923484922</v>
      </c>
    </row>
    <row r="5" spans="1:11" x14ac:dyDescent="0.25">
      <c r="A5" s="1">
        <v>3</v>
      </c>
      <c r="B5">
        <v>28.832896253690649</v>
      </c>
      <c r="C5">
        <v>2.5072083698861429</v>
      </c>
      <c r="D5">
        <v>145.1116952536903</v>
      </c>
      <c r="E5">
        <v>532.07130755902858</v>
      </c>
      <c r="G5">
        <f t="shared" si="0"/>
        <v>28.941700022391831</v>
      </c>
      <c r="H5">
        <f t="shared" si="1"/>
        <v>0.87664041994750641</v>
      </c>
      <c r="I5">
        <f t="shared" si="2"/>
        <v>261.34378856989605</v>
      </c>
      <c r="J5">
        <f t="shared" si="3"/>
        <v>37.709871913008762</v>
      </c>
    </row>
    <row r="6" spans="1:11" x14ac:dyDescent="0.25">
      <c r="A6" s="1">
        <v>4</v>
      </c>
      <c r="B6">
        <v>30.08650043863372</v>
      </c>
      <c r="C6">
        <v>1.2536041849430151</v>
      </c>
      <c r="D6">
        <v>153.26012245582021</v>
      </c>
      <c r="E6">
        <v>443.69221252054211</v>
      </c>
      <c r="G6">
        <f t="shared" si="0"/>
        <v>30.112605866919154</v>
      </c>
      <c r="H6">
        <f t="shared" si="1"/>
        <v>0.50656167979002653</v>
      </c>
      <c r="I6">
        <f t="shared" si="2"/>
        <v>271.91707794925696</v>
      </c>
      <c r="J6">
        <f t="shared" si="3"/>
        <v>37.736628286079345</v>
      </c>
    </row>
    <row r="7" spans="1:11" x14ac:dyDescent="0.25">
      <c r="A7" s="1">
        <v>5</v>
      </c>
      <c r="B7">
        <v>31.340104623576789</v>
      </c>
      <c r="C7">
        <v>1.2536041849430151</v>
      </c>
      <c r="D7">
        <v>230.35677982981909</v>
      </c>
      <c r="E7">
        <v>461.24267110974512</v>
      </c>
      <c r="G7">
        <f t="shared" si="0"/>
        <v>31.365166686457222</v>
      </c>
      <c r="H7">
        <f t="shared" si="1"/>
        <v>0.58005249343832055</v>
      </c>
      <c r="I7">
        <f t="shared" si="2"/>
        <v>283.22771242266475</v>
      </c>
      <c r="J7">
        <f t="shared" si="3"/>
        <v>37.766402846457297</v>
      </c>
    </row>
    <row r="8" spans="1:11" x14ac:dyDescent="0.25">
      <c r="A8" s="1">
        <v>6</v>
      </c>
      <c r="B8">
        <v>32.593708808519857</v>
      </c>
      <c r="C8">
        <v>1.2536041849430151</v>
      </c>
      <c r="D8">
        <v>288.64937442967192</v>
      </c>
      <c r="E8">
        <v>456.22825436997277</v>
      </c>
      <c r="G8">
        <f t="shared" si="0"/>
        <v>32.617807672299058</v>
      </c>
      <c r="H8">
        <f t="shared" si="1"/>
        <v>0.55905511811023623</v>
      </c>
      <c r="I8">
        <f t="shared" si="2"/>
        <v>294.53907079845305</v>
      </c>
      <c r="J8">
        <f t="shared" si="3"/>
        <v>37.797367784824146</v>
      </c>
    </row>
    <row r="9" spans="1:11" x14ac:dyDescent="0.25">
      <c r="A9" s="1">
        <v>7</v>
      </c>
      <c r="B9">
        <v>31.340104623576849</v>
      </c>
      <c r="C9">
        <v>1.2536041849430151</v>
      </c>
      <c r="D9">
        <v>290.52978070708662</v>
      </c>
      <c r="E9">
        <v>488.82196317849258</v>
      </c>
      <c r="G9">
        <f t="shared" si="0"/>
        <v>31.365166686457282</v>
      </c>
      <c r="H9">
        <f t="shared" si="1"/>
        <v>0.69553805774278199</v>
      </c>
      <c r="I9">
        <f t="shared" si="2"/>
        <v>283.22771242266532</v>
      </c>
      <c r="J9">
        <f t="shared" si="3"/>
        <v>37.766402846457297</v>
      </c>
    </row>
    <row r="10" spans="1:11" x14ac:dyDescent="0.25">
      <c r="A10" s="1">
        <v>8</v>
      </c>
      <c r="B10">
        <v>20.057666959089151</v>
      </c>
      <c r="C10">
        <v>1.2536041849430151</v>
      </c>
      <c r="D10">
        <v>297.42460372427342</v>
      </c>
      <c r="E10">
        <v>561.5310059051908</v>
      </c>
      <c r="G10">
        <f t="shared" si="0"/>
        <v>20.096803907443672</v>
      </c>
      <c r="H10">
        <f t="shared" si="1"/>
        <v>1</v>
      </c>
      <c r="I10">
        <f t="shared" si="2"/>
        <v>181.47430410978203</v>
      </c>
      <c r="J10">
        <f t="shared" si="3"/>
        <v>37.541601508342737</v>
      </c>
    </row>
    <row r="11" spans="1:11" x14ac:dyDescent="0.25">
      <c r="A11" s="1">
        <v>9</v>
      </c>
      <c r="B11">
        <v>28.832896253690588</v>
      </c>
      <c r="C11">
        <v>1.2536041849430151</v>
      </c>
      <c r="D11">
        <v>417.14380338633669</v>
      </c>
      <c r="E11">
        <v>481.30033806883421</v>
      </c>
      <c r="G11">
        <f t="shared" si="0"/>
        <v>28.860135651597194</v>
      </c>
      <c r="H11">
        <f t="shared" si="1"/>
        <v>0.66404199475065617</v>
      </c>
      <c r="I11">
        <f t="shared" si="2"/>
        <v>260.60726163266366</v>
      </c>
      <c r="J11">
        <f t="shared" si="3"/>
        <v>37.708046923484922</v>
      </c>
    </row>
    <row r="12" spans="1:11" x14ac:dyDescent="0.25">
      <c r="A12" s="1">
        <v>10</v>
      </c>
      <c r="B12">
        <v>28.832896253690588</v>
      </c>
      <c r="C12">
        <v>1.2536041849430151</v>
      </c>
      <c r="D12">
        <v>407.11496990679223</v>
      </c>
      <c r="E12">
        <v>461.24267110974512</v>
      </c>
      <c r="G12">
        <f t="shared" si="0"/>
        <v>28.860135651597194</v>
      </c>
      <c r="H12">
        <f t="shared" si="1"/>
        <v>0.58005249343832055</v>
      </c>
      <c r="I12">
        <f t="shared" si="2"/>
        <v>260.60726163266366</v>
      </c>
      <c r="J12">
        <f t="shared" si="3"/>
        <v>37.708046923484922</v>
      </c>
    </row>
    <row r="13" spans="1:11" x14ac:dyDescent="0.25">
      <c r="A13" s="1">
        <v>11</v>
      </c>
      <c r="B13">
        <v>28.832896253690588</v>
      </c>
      <c r="C13">
        <v>0</v>
      </c>
      <c r="D13">
        <v>423.41182431105221</v>
      </c>
      <c r="E13">
        <v>416.73972254426599</v>
      </c>
      <c r="G13">
        <f t="shared" si="0"/>
        <v>28.832896253690588</v>
      </c>
      <c r="H13">
        <f t="shared" si="1"/>
        <v>0.39370078740157477</v>
      </c>
      <c r="I13">
        <f t="shared" si="2"/>
        <v>260.36128964616091</v>
      </c>
      <c r="J13">
        <f t="shared" si="3"/>
        <v>37.707438574015413</v>
      </c>
    </row>
    <row r="14" spans="1:11" x14ac:dyDescent="0.25">
      <c r="A14" s="1">
        <v>12</v>
      </c>
      <c r="B14">
        <v>22.56487532897529</v>
      </c>
      <c r="C14">
        <v>0</v>
      </c>
      <c r="D14">
        <v>327.5111041629072</v>
      </c>
      <c r="E14">
        <v>380.38520118091702</v>
      </c>
      <c r="G14">
        <f t="shared" si="0"/>
        <v>22.56487532897529</v>
      </c>
      <c r="H14">
        <f t="shared" si="1"/>
        <v>0.24146981627296632</v>
      </c>
      <c r="I14">
        <f t="shared" si="2"/>
        <v>203.76100928830027</v>
      </c>
      <c r="J14">
        <f t="shared" si="3"/>
        <v>37.58251900606308</v>
      </c>
    </row>
    <row r="15" spans="1:11" x14ac:dyDescent="0.25">
      <c r="A15" s="1">
        <v>13</v>
      </c>
      <c r="B15">
        <v>18.804062774146018</v>
      </c>
      <c r="C15">
        <v>0</v>
      </c>
      <c r="D15">
        <v>512.41772144201013</v>
      </c>
      <c r="E15">
        <v>342.77707563262481</v>
      </c>
      <c r="G15">
        <f t="shared" si="0"/>
        <v>18.804062774146018</v>
      </c>
      <c r="H15">
        <f t="shared" si="1"/>
        <v>8.3989501312336193E-2</v>
      </c>
      <c r="I15">
        <f t="shared" si="2"/>
        <v>169.80084107358303</v>
      </c>
      <c r="J15">
        <f t="shared" si="3"/>
        <v>37.52204307806479</v>
      </c>
    </row>
    <row r="16" spans="1:11" x14ac:dyDescent="0.25">
      <c r="A16" s="1">
        <v>14</v>
      </c>
      <c r="B16">
        <v>17.550458589203121</v>
      </c>
      <c r="C16">
        <v>0</v>
      </c>
      <c r="D16">
        <v>979.38528033330431</v>
      </c>
      <c r="E16">
        <v>356.56672166699849</v>
      </c>
      <c r="G16">
        <f t="shared" si="0"/>
        <v>17.550458589203121</v>
      </c>
      <c r="H16">
        <f t="shared" si="1"/>
        <v>0.14173228346456668</v>
      </c>
      <c r="I16">
        <f t="shared" si="2"/>
        <v>158.48078500201237</v>
      </c>
      <c r="J16">
        <f t="shared" si="3"/>
        <v>37.504309440448097</v>
      </c>
    </row>
    <row r="17" spans="1:10" x14ac:dyDescent="0.25">
      <c r="A17" s="1">
        <v>15</v>
      </c>
      <c r="B17">
        <v>17.55045858920289</v>
      </c>
      <c r="C17">
        <v>2.5072083698861429</v>
      </c>
      <c r="D17">
        <v>1016.993405881596</v>
      </c>
      <c r="E17">
        <v>322.71940867353561</v>
      </c>
      <c r="G17">
        <f t="shared" si="0"/>
        <v>17.728640401941504</v>
      </c>
      <c r="H17">
        <f t="shared" si="1"/>
        <v>0</v>
      </c>
      <c r="I17">
        <f t="shared" si="2"/>
        <v>160.08976823241255</v>
      </c>
      <c r="J17">
        <f t="shared" si="3"/>
        <v>37.506755957923971</v>
      </c>
    </row>
    <row r="18" spans="1:10" x14ac:dyDescent="0.25">
      <c r="A18" s="1">
        <v>16</v>
      </c>
      <c r="B18">
        <v>27.579292068747691</v>
      </c>
      <c r="C18">
        <v>1.2536041849430151</v>
      </c>
      <c r="D18">
        <v>852.77125765405412</v>
      </c>
      <c r="E18">
        <v>518.90846361712636</v>
      </c>
      <c r="G18">
        <f t="shared" si="0"/>
        <v>27.607768371706467</v>
      </c>
      <c r="H18">
        <f t="shared" si="1"/>
        <v>0.82152230971128615</v>
      </c>
      <c r="I18">
        <f t="shared" si="2"/>
        <v>249.29837482385869</v>
      </c>
      <c r="J18">
        <f t="shared" si="3"/>
        <v>37.680661473850869</v>
      </c>
    </row>
    <row r="19" spans="1:10" x14ac:dyDescent="0.25">
      <c r="A19" s="1">
        <v>17</v>
      </c>
      <c r="B19">
        <v>32.593708808519978</v>
      </c>
      <c r="C19">
        <v>1.253604184943129</v>
      </c>
      <c r="D19">
        <v>911.69065434637844</v>
      </c>
      <c r="E19">
        <v>470.01790040434662</v>
      </c>
      <c r="G19">
        <f t="shared" si="0"/>
        <v>32.617807672299186</v>
      </c>
      <c r="H19">
        <f t="shared" si="1"/>
        <v>0.6167979002624675</v>
      </c>
      <c r="I19">
        <f t="shared" si="2"/>
        <v>294.53907079845419</v>
      </c>
      <c r="J19">
        <f t="shared" si="3"/>
        <v>37.797367784824146</v>
      </c>
    </row>
    <row r="20" spans="1:10" x14ac:dyDescent="0.25">
      <c r="A20" s="1">
        <v>18</v>
      </c>
      <c r="B20">
        <v>30.08650043863349</v>
      </c>
      <c r="C20">
        <v>1.253604184943129</v>
      </c>
      <c r="D20">
        <v>956.82040500432902</v>
      </c>
      <c r="E20">
        <v>449.96023344525742</v>
      </c>
      <c r="G20">
        <f t="shared" si="0"/>
        <v>30.112605866918923</v>
      </c>
      <c r="H20">
        <f t="shared" si="1"/>
        <v>0.53280839895013132</v>
      </c>
      <c r="I20">
        <f t="shared" si="2"/>
        <v>271.91707794925486</v>
      </c>
      <c r="J20">
        <f t="shared" si="3"/>
        <v>37.736628286079338</v>
      </c>
    </row>
    <row r="21" spans="1:10" x14ac:dyDescent="0.25">
      <c r="A21" s="1">
        <v>19</v>
      </c>
      <c r="B21">
        <v>32.593708808519978</v>
      </c>
      <c r="C21">
        <v>0</v>
      </c>
      <c r="D21">
        <v>993.17492636767804</v>
      </c>
      <c r="E21">
        <v>454.34784809255808</v>
      </c>
      <c r="G21">
        <f t="shared" si="0"/>
        <v>32.593708808519978</v>
      </c>
      <c r="H21">
        <f t="shared" si="1"/>
        <v>0.55118110236220441</v>
      </c>
      <c r="I21">
        <f t="shared" si="2"/>
        <v>294.32145786087921</v>
      </c>
      <c r="J21">
        <f t="shared" si="3"/>
        <v>37.796760872998981</v>
      </c>
    </row>
    <row r="22" spans="1:10" x14ac:dyDescent="0.25">
      <c r="A22" s="1">
        <v>20</v>
      </c>
      <c r="B22">
        <v>27.57929206874746</v>
      </c>
      <c r="C22">
        <v>1.2536041849430151</v>
      </c>
      <c r="D22">
        <v>1067.137573279319</v>
      </c>
      <c r="E22">
        <v>496.34358828815112</v>
      </c>
      <c r="G22">
        <f t="shared" si="0"/>
        <v>27.607768371706236</v>
      </c>
      <c r="H22">
        <f t="shared" si="1"/>
        <v>0.72703412073490836</v>
      </c>
      <c r="I22">
        <f t="shared" si="2"/>
        <v>249.29837482385659</v>
      </c>
      <c r="J22">
        <f t="shared" si="3"/>
        <v>37.680661473850861</v>
      </c>
    </row>
    <row r="23" spans="1:10" x14ac:dyDescent="0.25">
      <c r="A23" s="1">
        <v>21</v>
      </c>
      <c r="B23">
        <v>26.325687883804449</v>
      </c>
      <c r="C23">
        <v>1.2536041849430151</v>
      </c>
      <c r="D23">
        <v>1146.7414390232041</v>
      </c>
      <c r="E23">
        <v>508.87963013758178</v>
      </c>
      <c r="G23">
        <f t="shared" si="0"/>
        <v>26.355518701175185</v>
      </c>
      <c r="H23">
        <f t="shared" si="1"/>
        <v>0.77952755905511817</v>
      </c>
      <c r="I23">
        <f t="shared" si="2"/>
        <v>237.99055002853407</v>
      </c>
      <c r="J23">
        <f t="shared" si="3"/>
        <v>37.654474546477836</v>
      </c>
    </row>
    <row r="24" spans="1:10" x14ac:dyDescent="0.25">
      <c r="A24" s="1">
        <v>22</v>
      </c>
      <c r="B24">
        <v>25.07208369886143</v>
      </c>
      <c r="C24">
        <v>1.2536041849430151</v>
      </c>
      <c r="D24">
        <v>1240.134950801463</v>
      </c>
      <c r="E24">
        <v>511.38683850746793</v>
      </c>
      <c r="G24">
        <f t="shared" si="0"/>
        <v>25.103404240365879</v>
      </c>
      <c r="H24">
        <f t="shared" si="1"/>
        <v>0.79002624671916011</v>
      </c>
      <c r="I24">
        <f t="shared" si="2"/>
        <v>226.68394617810785</v>
      </c>
      <c r="J24">
        <f t="shared" si="3"/>
        <v>37.629488643574959</v>
      </c>
    </row>
    <row r="25" spans="1:10" x14ac:dyDescent="0.25">
      <c r="A25" s="1">
        <v>23</v>
      </c>
      <c r="B25">
        <v>23.818479513918192</v>
      </c>
      <c r="C25">
        <v>0</v>
      </c>
      <c r="D25">
        <v>1247.02977381865</v>
      </c>
      <c r="E25">
        <v>519.53526570959787</v>
      </c>
      <c r="G25">
        <f t="shared" si="0"/>
        <v>23.818479513918192</v>
      </c>
      <c r="H25">
        <f t="shared" si="1"/>
        <v>0.82414698162729649</v>
      </c>
      <c r="I25">
        <f t="shared" si="2"/>
        <v>215.08106535987099</v>
      </c>
      <c r="J25">
        <f t="shared" si="3"/>
        <v>37.605096154020416</v>
      </c>
    </row>
    <row r="28" spans="1:10" x14ac:dyDescent="0.25">
      <c r="I28">
        <f>AVERAGE(I2:I25)</f>
        <v>242.23250774654687</v>
      </c>
      <c r="J28">
        <f>AVERAGE(J2:J25)</f>
        <v>37.672082300952731</v>
      </c>
    </row>
    <row r="29" spans="1:10" x14ac:dyDescent="0.25">
      <c r="I29">
        <f>_xlfn.STDEV.S(I2:I25)</f>
        <v>41.990795851946253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Zhang</cp:lastModifiedBy>
  <dcterms:created xsi:type="dcterms:W3CDTF">2020-12-08T15:10:55Z</dcterms:created>
  <dcterms:modified xsi:type="dcterms:W3CDTF">2020-12-08T23:07:02Z</dcterms:modified>
</cp:coreProperties>
</file>