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XWW\Documents\github_edwardsmolina\stem_canker_losses\"/>
    </mc:Choice>
  </mc:AlternateContent>
  <xr:revisionPtr revIDLastSave="0" documentId="8_{94513275-CCA4-4229-B767-0F3273DBC5F1}" xr6:coauthVersionLast="47" xr6:coauthVersionMax="47" xr10:uidLastSave="{00000000-0000-0000-0000-000000000000}"/>
  <bookViews>
    <workbookView xWindow="-110" yWindow="-110" windowWidth="19420" windowHeight="10300" xr2:uid="{13B7EF3E-B93A-45AE-A0D9-E851B0E3F6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0" i="1"/>
  <c r="D11" i="1"/>
  <c r="D12" i="1"/>
  <c r="D9" i="1"/>
  <c r="C11" i="1"/>
  <c r="C12" i="1"/>
  <c r="C10" i="1"/>
  <c r="C9" i="1"/>
  <c r="B9" i="1"/>
  <c r="B12" i="1"/>
  <c r="B11" i="1"/>
  <c r="B10" i="1"/>
  <c r="D13" i="1" l="1"/>
</calcChain>
</file>

<file path=xl/sharedStrings.xml><?xml version="1.0" encoding="utf-8"?>
<sst xmlns="http://schemas.openxmlformats.org/spreadsheetml/2006/main" count="21" uniqueCount="21">
  <si>
    <t>rbp</t>
  </si>
  <si>
    <t>rs</t>
  </si>
  <si>
    <t>Suma</t>
  </si>
  <si>
    <t>Promedio</t>
  </si>
  <si>
    <t>Total</t>
  </si>
  <si>
    <t>Recuento</t>
  </si>
  <si>
    <t>rl</t>
  </si>
  <si>
    <t>rm</t>
  </si>
  <si>
    <t>CT low</t>
  </si>
  <si>
    <t>CT mod</t>
  </si>
  <si>
    <t>RB</t>
  </si>
  <si>
    <t>CT h</t>
  </si>
  <si>
    <t>Incidencia %</t>
  </si>
  <si>
    <t>Coef. Reducción Rinde</t>
  </si>
  <si>
    <t>Coef. Reducción Aceite</t>
  </si>
  <si>
    <t>Rinde fisico</t>
  </si>
  <si>
    <t>Bonificación</t>
  </si>
  <si>
    <t>contenido aceite</t>
  </si>
  <si>
    <t>Rinde potencial</t>
  </si>
  <si>
    <t>perdida</t>
  </si>
  <si>
    <t>Rinde Bonif. enfermo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</si>
</sst>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wrapText="1"/>
    </xf>
    <xf numFmtId="174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D61B-05B1-4D4E-B965-D8E3E1A218C0}">
  <dimension ref="A1:F14"/>
  <sheetViews>
    <sheetView tabSelected="1" workbookViewId="0">
      <selection activeCell="D12" sqref="D12"/>
    </sheetView>
  </sheetViews>
  <sheetFormatPr baseColWidth="10" defaultRowHeight="14.5" x14ac:dyDescent="0.35"/>
  <cols>
    <col min="1" max="1" width="14.36328125" bestFit="1" customWidth="1"/>
    <col min="2" max="2" width="11.6328125" style="5" customWidth="1"/>
    <col min="3" max="3" width="18.36328125" style="5" customWidth="1"/>
    <col min="4" max="4" width="14.1796875" style="5" customWidth="1"/>
    <col min="5" max="5" width="4.36328125" bestFit="1" customWidth="1"/>
  </cols>
  <sheetData>
    <row r="1" spans="1:6" x14ac:dyDescent="0.35">
      <c r="A1" t="s">
        <v>17</v>
      </c>
      <c r="B1" s="2">
        <v>50</v>
      </c>
      <c r="C1" s="2"/>
      <c r="D1" s="2"/>
      <c r="E1" s="1"/>
      <c r="F1" s="1"/>
    </row>
    <row r="2" spans="1:6" x14ac:dyDescent="0.35">
      <c r="A2" t="s">
        <v>18</v>
      </c>
      <c r="B2" s="2">
        <v>3000</v>
      </c>
      <c r="C2" s="2"/>
      <c r="D2" s="2"/>
      <c r="E2" s="1"/>
      <c r="F2" s="1"/>
    </row>
    <row r="3" spans="1:6" ht="29" x14ac:dyDescent="0.35">
      <c r="B3" s="2" t="s">
        <v>12</v>
      </c>
      <c r="C3" s="2" t="s">
        <v>13</v>
      </c>
      <c r="D3" s="2" t="s">
        <v>14</v>
      </c>
      <c r="E3" s="1"/>
      <c r="F3" s="1"/>
    </row>
    <row r="4" spans="1:6" x14ac:dyDescent="0.35">
      <c r="A4" t="s">
        <v>11</v>
      </c>
      <c r="B4" s="2">
        <v>50</v>
      </c>
      <c r="C4" s="2">
        <v>1</v>
      </c>
      <c r="D4" s="2">
        <v>1</v>
      </c>
      <c r="E4" s="1"/>
      <c r="F4" s="1"/>
    </row>
    <row r="5" spans="1:6" x14ac:dyDescent="0.35">
      <c r="A5" t="s">
        <v>8</v>
      </c>
      <c r="B5" s="2">
        <v>25</v>
      </c>
      <c r="C5" s="2">
        <v>0.81699999999999995</v>
      </c>
      <c r="D5" s="2">
        <v>0.95</v>
      </c>
      <c r="E5" s="1"/>
      <c r="F5" s="1"/>
    </row>
    <row r="6" spans="1:6" x14ac:dyDescent="0.35">
      <c r="A6" t="s">
        <v>9</v>
      </c>
      <c r="B6" s="2">
        <v>25</v>
      </c>
      <c r="C6" s="2">
        <v>0.7</v>
      </c>
      <c r="D6" s="2">
        <v>0.9</v>
      </c>
      <c r="E6" s="1"/>
      <c r="F6" s="1"/>
    </row>
    <row r="8" spans="1:6" x14ac:dyDescent="0.35">
      <c r="B8" s="2" t="s">
        <v>15</v>
      </c>
      <c r="C8" s="2" t="s">
        <v>16</v>
      </c>
      <c r="D8" s="2" t="s">
        <v>10</v>
      </c>
    </row>
    <row r="9" spans="1:6" x14ac:dyDescent="0.35">
      <c r="A9" t="s">
        <v>0</v>
      </c>
      <c r="B9" s="2">
        <f>+B2</f>
        <v>3000</v>
      </c>
      <c r="C9" s="3">
        <f>($B$1-42)*2/100</f>
        <v>0.16</v>
      </c>
      <c r="D9" s="4">
        <f>+B9*(1+C9)</f>
        <v>3479.9999999999995</v>
      </c>
    </row>
    <row r="10" spans="1:6" x14ac:dyDescent="0.35">
      <c r="A10" t="s">
        <v>1</v>
      </c>
      <c r="B10" s="2">
        <f>+$B$2*B4/100*C4</f>
        <v>1500</v>
      </c>
      <c r="C10" s="3">
        <f>($B$1*D4-42)*2/100</f>
        <v>0.16</v>
      </c>
      <c r="D10" s="4">
        <f t="shared" ref="D10:D12" si="0">+B10*(1+C10)</f>
        <v>1739.9999999999998</v>
      </c>
    </row>
    <row r="11" spans="1:6" x14ac:dyDescent="0.35">
      <c r="A11" t="s">
        <v>6</v>
      </c>
      <c r="B11" s="4">
        <f>+$B$2*B5/100*C5</f>
        <v>612.75</v>
      </c>
      <c r="C11" s="3">
        <f t="shared" ref="C11:C12" si="1">($B$1*D5-42)*2/100</f>
        <v>0.11</v>
      </c>
      <c r="D11" s="4">
        <f t="shared" si="0"/>
        <v>680.15250000000003</v>
      </c>
    </row>
    <row r="12" spans="1:6" x14ac:dyDescent="0.35">
      <c r="A12" t="s">
        <v>7</v>
      </c>
      <c r="B12" s="2">
        <f>+$B$2*B6/100*C6</f>
        <v>525</v>
      </c>
      <c r="C12" s="3">
        <f t="shared" si="1"/>
        <v>0.06</v>
      </c>
      <c r="D12" s="4">
        <f t="shared" si="0"/>
        <v>556.5</v>
      </c>
    </row>
    <row r="13" spans="1:6" x14ac:dyDescent="0.35">
      <c r="C13" s="5" t="s">
        <v>20</v>
      </c>
      <c r="D13" s="6">
        <f>+SUM(D10:D12)</f>
        <v>2976.6524999999997</v>
      </c>
    </row>
    <row r="14" spans="1:6" x14ac:dyDescent="0.35">
      <c r="C14" s="5" t="s">
        <v>19</v>
      </c>
      <c r="D14" s="7">
        <f>(1-(D13/D9))</f>
        <v>0.1446400862068965</v>
      </c>
    </row>
  </sheetData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Edwards Molina</dc:creator>
  <cp:lastModifiedBy>Juan Pablo Edwards Molina</cp:lastModifiedBy>
  <dcterms:created xsi:type="dcterms:W3CDTF">2024-11-19T00:56:54Z</dcterms:created>
  <dcterms:modified xsi:type="dcterms:W3CDTF">2024-11-19T02:50:53Z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2024-11-19T02:50:15Z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e724219c-58fd-4fe3-9ff1-f421df2e14bc</vt:lpwstr>
  </property>
  <property fmtid="{D5CDD505-2E9C-101B-9397-08002B2CF9AE}" pid="8" name="MSIP_Label_2c76c141-ac86-40e5-abf2-c6f60e474cee_ContentBits">
    <vt:lpwstr>2</vt:lpwstr>
  </property>
</Properties>
</file>