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Documents\BLDC SHEILD\MOTION STUFF\"/>
    </mc:Choice>
  </mc:AlternateContent>
  <bookViews>
    <workbookView xWindow="0" yWindow="0" windowWidth="19200" windowHeight="7812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5" i="1"/>
  <c r="D9" i="1"/>
  <c r="D10" i="1"/>
  <c r="F10" i="1"/>
  <c r="D8" i="1"/>
  <c r="D4" i="1"/>
  <c r="B5" i="1"/>
</calcChain>
</file>

<file path=xl/sharedStrings.xml><?xml version="1.0" encoding="utf-8"?>
<sst xmlns="http://schemas.openxmlformats.org/spreadsheetml/2006/main" count="27" uniqueCount="19">
  <si>
    <t>REEL DIAMETER</t>
  </si>
  <si>
    <t>FILLED REEL MASS</t>
  </si>
  <si>
    <t>UNIT</t>
  </si>
  <si>
    <t>m</t>
  </si>
  <si>
    <t>INTETIA OF REEL J</t>
  </si>
  <si>
    <t>kg.</t>
  </si>
  <si>
    <t>kg-m^2</t>
  </si>
  <si>
    <t>ACCELERATION</t>
  </si>
  <si>
    <t>START SPEED</t>
  </si>
  <si>
    <t>RUN SPEED</t>
  </si>
  <si>
    <t xml:space="preserve">ACCELERATION TIME </t>
  </si>
  <si>
    <t>sec.</t>
  </si>
  <si>
    <t>rpm</t>
  </si>
  <si>
    <t>rad/sec.</t>
  </si>
  <si>
    <t>rad/sec.^2</t>
  </si>
  <si>
    <t>INERTIAL TORQUE</t>
  </si>
  <si>
    <t>N-m</t>
  </si>
  <si>
    <t>1 Nm=141.6192 in oz</t>
  </si>
  <si>
    <t>oz-in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</si>
</sst>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topLeftCell="A4" workbookViewId="0">
      <selection activeCell="F16" sqref="F16"/>
    </sheetView>
  </sheetViews>
  <sheetFormatPr defaultRowHeight="14.4" x14ac:dyDescent="0.3"/>
  <cols>
    <col min="1" max="1" width="31.109375" customWidth="1"/>
    <col min="2" max="2" width="19.21875" customWidth="1"/>
    <col min="4" max="4" width="18.44140625" customWidth="1"/>
    <col min="5" max="5" width="13.33203125" customWidth="1"/>
    <col min="6" max="6" width="26.109375" customWidth="1"/>
    <col min="8" max="8" width="35.6640625" customWidth="1"/>
  </cols>
  <sheetData>
    <row r="2" spans="1:8" x14ac:dyDescent="0.3">
      <c r="C2" t="s">
        <v>2</v>
      </c>
      <c r="E2" t="s">
        <v>2</v>
      </c>
      <c r="G2" t="s">
        <v>2</v>
      </c>
    </row>
    <row r="3" spans="1:8" x14ac:dyDescent="0.3">
      <c r="A3" t="s">
        <v>0</v>
      </c>
      <c r="B3">
        <v>8.7999999999999995E-2</v>
      </c>
      <c r="C3" t="s">
        <v>3</v>
      </c>
      <c r="D3">
        <f>B3</f>
        <v>8.7999999999999995E-2</v>
      </c>
      <c r="E3" t="s">
        <v>3</v>
      </c>
    </row>
    <row r="4" spans="1:8" x14ac:dyDescent="0.3">
      <c r="A4" t="s">
        <v>1</v>
      </c>
      <c r="B4">
        <v>0.3</v>
      </c>
      <c r="C4" t="s">
        <v>5</v>
      </c>
      <c r="D4">
        <f>B4</f>
        <v>0.3</v>
      </c>
      <c r="E4" t="s">
        <v>5</v>
      </c>
    </row>
    <row r="5" spans="1:8" x14ac:dyDescent="0.3">
      <c r="A5" t="s">
        <v>4</v>
      </c>
      <c r="B5">
        <f>0.5*B4*(B3^2)</f>
        <v>1.1615999999999998E-3</v>
      </c>
      <c r="C5" t="s">
        <v>6</v>
      </c>
      <c r="D5">
        <f>0.5*D4*(D3^2)</f>
        <v>1.1615999999999998E-3</v>
      </c>
      <c r="E5" t="s">
        <v>6</v>
      </c>
    </row>
    <row r="6" spans="1:8" x14ac:dyDescent="0.3">
      <c r="A6" t="s">
        <v>8</v>
      </c>
      <c r="B6">
        <v>0</v>
      </c>
      <c r="C6" t="s">
        <v>12</v>
      </c>
      <c r="D6">
        <v>0</v>
      </c>
      <c r="E6" t="s">
        <v>13</v>
      </c>
    </row>
    <row r="7" spans="1:8" x14ac:dyDescent="0.3">
      <c r="A7" t="s">
        <v>9</v>
      </c>
      <c r="B7">
        <v>307</v>
      </c>
      <c r="C7" t="s">
        <v>12</v>
      </c>
      <c r="D7">
        <f>(2*PI()*B7)/60</f>
        <v>32.148964821735554</v>
      </c>
      <c r="E7" t="s">
        <v>13</v>
      </c>
    </row>
    <row r="8" spans="1:8" x14ac:dyDescent="0.3">
      <c r="A8" t="s">
        <v>10</v>
      </c>
      <c r="B8">
        <v>2</v>
      </c>
      <c r="C8" t="s">
        <v>11</v>
      </c>
      <c r="D8">
        <f>B8</f>
        <v>2</v>
      </c>
      <c r="E8" t="s">
        <v>11</v>
      </c>
    </row>
    <row r="9" spans="1:8" x14ac:dyDescent="0.3">
      <c r="A9" t="s">
        <v>7</v>
      </c>
      <c r="D9">
        <f>(D7-D6)/D8</f>
        <v>16.074482410867777</v>
      </c>
      <c r="E9" t="s">
        <v>14</v>
      </c>
    </row>
    <row r="10" spans="1:8" x14ac:dyDescent="0.3">
      <c r="A10" t="s">
        <v>15</v>
      </c>
      <c r="D10">
        <f>D5*D9</f>
        <v>1.8672118768464006E-2</v>
      </c>
      <c r="E10" t="s">
        <v>16</v>
      </c>
      <c r="F10">
        <f>141.6192*D10</f>
        <v>2.6443305222948577</v>
      </c>
      <c r="G10" t="s">
        <v>18</v>
      </c>
      <c r="H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Woolaver</dc:creator>
  <cp:lastModifiedBy>Timothy Woolaver</cp:lastModifiedBy>
  <dcterms:created xsi:type="dcterms:W3CDTF">2015-06-10T17:28:01Z</dcterms:created>
  <dcterms:modified xsi:type="dcterms:W3CDTF">2015-06-10T18:18:01Z</dcterms:modified>
</cp:coreProperties>
</file>