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"/>
    </mc:Choice>
  </mc:AlternateContent>
  <xr:revisionPtr revIDLastSave="0" documentId="13_ncr:1_{4CB733E4-5149-0042-B078-045B7F8D38CB}" xr6:coauthVersionLast="45" xr6:coauthVersionMax="45" xr10:uidLastSave="{00000000-0000-0000-0000-000000000000}"/>
  <bookViews>
    <workbookView xWindow="0" yWindow="460" windowWidth="21700" windowHeight="16420" activeTab="1" xr2:uid="{12447B8B-1849-F644-A045-9241FF904A75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D3" i="1"/>
  <c r="D8" i="1"/>
  <c r="D9" i="1"/>
  <c r="C14" i="1"/>
  <c r="C18" i="1"/>
  <c r="D7" i="1"/>
  <c r="D2" i="1"/>
  <c r="D6" i="1"/>
  <c r="D13" i="1"/>
  <c r="D5" i="1"/>
  <c r="D12" i="1"/>
  <c r="D4" i="1"/>
  <c r="D11" i="1"/>
  <c r="D10" i="1"/>
</calcChain>
</file>

<file path=xl/sharedStrings.xml><?xml version="1.0" encoding="utf-8"?>
<sst xmlns="http://schemas.openxmlformats.org/spreadsheetml/2006/main" count="116" uniqueCount="33">
  <si>
    <t>HPV+/NILM</t>
  </si>
  <si>
    <t>Normal/ASC-US</t>
  </si>
  <si>
    <t>Referral Screen Result</t>
  </si>
  <si>
    <t>Biopsy Result</t>
  </si>
  <si>
    <t>N</t>
  </si>
  <si>
    <t>N CIN3+</t>
  </si>
  <si>
    <t>1-year, %</t>
  </si>
  <si>
    <t>5-year, %</t>
  </si>
  <si>
    <t>CIN1</t>
  </si>
  <si>
    <t>HPV+/ASC-US</t>
  </si>
  <si>
    <t>HPV+/LSIL</t>
  </si>
  <si>
    <t>ASC-H</t>
  </si>
  <si>
    <t>AGC</t>
  </si>
  <si>
    <t>HSIL+</t>
  </si>
  <si>
    <t>%</t>
  </si>
  <si>
    <t>&lt;CIN1</t>
  </si>
  <si>
    <t>CIN2</t>
  </si>
  <si>
    <t>CIN3</t>
  </si>
  <si>
    <t>AIS</t>
  </si>
  <si>
    <t>Cancer</t>
  </si>
  <si>
    <t>Age</t>
  </si>
  <si>
    <t>HPV-positive NILM</t>
  </si>
  <si>
    <t>HPV-positive ASC-US</t>
  </si>
  <si>
    <t>HPV-positive LSIL</t>
  </si>
  <si>
    <t>25-65</t>
  </si>
  <si>
    <t>-</t>
  </si>
  <si>
    <t>Number of CIN3+ Cases</t>
  </si>
  <si>
    <t>CIN3+ 5 year risk  (%)</t>
  </si>
  <si>
    <t>CIN3+ 1 year risk  (%)</t>
  </si>
  <si>
    <t>NA</t>
  </si>
  <si>
    <t>Management</t>
  </si>
  <si>
    <t>1-year follow-up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</si>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</sst>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8" formatCode="_(* #,##0.0_);_(* \(#,##0.0\);_(* &quot;-&quot;??_);_(@_)"/>
    <numFmt numFmtId="169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164" fontId="0" fillId="0" borderId="0" xfId="1" applyNumberFormat="1" applyFont="1"/>
    <xf numFmtId="3" fontId="2" fillId="0" borderId="1" xfId="0" applyNumberFormat="1" applyFont="1" applyBorder="1" applyAlignment="1">
      <alignment horizontal="right" vertical="center"/>
    </xf>
    <xf numFmtId="165" fontId="0" fillId="0" borderId="0" xfId="2" applyNumberFormat="1" applyFont="1"/>
    <xf numFmtId="0" fontId="3" fillId="2" borderId="2" xfId="3" applyFont="1" applyFill="1" applyBorder="1" applyAlignment="1">
      <alignment horizontal="center" wrapText="1"/>
    </xf>
    <xf numFmtId="0" fontId="0" fillId="0" borderId="0" xfId="0" applyFont="1"/>
    <xf numFmtId="0" fontId="0" fillId="0" borderId="2" xfId="0" applyBorder="1" applyAlignment="1">
      <alignment horizontal="center"/>
    </xf>
    <xf numFmtId="2" fontId="3" fillId="0" borderId="2" xfId="3" applyNumberFormat="1" applyFont="1" applyBorder="1" applyAlignment="1">
      <alignment wrapText="1"/>
    </xf>
    <xf numFmtId="0" fontId="3" fillId="0" borderId="2" xfId="0" applyFont="1" applyBorder="1" applyAlignment="1">
      <alignment horizontal="center"/>
    </xf>
    <xf numFmtId="165" fontId="0" fillId="0" borderId="2" xfId="2" applyNumberFormat="1" applyFont="1" applyBorder="1"/>
    <xf numFmtId="2" fontId="0" fillId="0" borderId="2" xfId="2" applyNumberFormat="1" applyFont="1" applyBorder="1"/>
    <xf numFmtId="0" fontId="0" fillId="0" borderId="2" xfId="0" applyFont="1" applyBorder="1"/>
    <xf numFmtId="0" fontId="3" fillId="2" borderId="2" xfId="3" applyFont="1" applyFill="1" applyBorder="1" applyAlignment="1">
      <alignment wrapText="1"/>
    </xf>
    <xf numFmtId="2" fontId="1" fillId="3" borderId="2" xfId="1" applyNumberFormat="1" applyFont="1" applyFill="1" applyBorder="1"/>
    <xf numFmtId="0" fontId="1" fillId="4" borderId="2" xfId="0" applyFont="1" applyFill="1" applyBorder="1"/>
    <xf numFmtId="168" fontId="0" fillId="0" borderId="0" xfId="2" applyNumberFormat="1" applyFont="1"/>
    <xf numFmtId="169" fontId="0" fillId="0" borderId="0" xfId="2" applyNumberFormat="1" applyFont="1"/>
  </cellXfs>
  <cellStyles count="4">
    <cellStyle name="Comma" xfId="2" builtinId="3"/>
    <cellStyle name="Normal" xfId="0" builtinId="0"/>
    <cellStyle name="Normal 2" xfId="3" xr:uid="{0CF3A0E3-DE45-7A43-8688-A168FC1BA2E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4A21-EE8A-0647-B4DE-5107011FDC54}">
  <dimension ref="A1:G18"/>
  <sheetViews>
    <sheetView workbookViewId="0">
      <selection sqref="A1:G14"/>
    </sheetView>
  </sheetViews>
  <sheetFormatPr baseColWidth="10" defaultRowHeight="16" x14ac:dyDescent="0.2"/>
  <cols>
    <col min="1" max="1" width="19.6640625" bestFit="1" customWidth="1"/>
    <col min="2" max="2" width="14.33203125" bestFit="1" customWidth="1"/>
    <col min="4" max="4" width="10.83203125" style="1"/>
  </cols>
  <sheetData>
    <row r="1" spans="1:7" x14ac:dyDescent="0.2">
      <c r="A1" t="s">
        <v>2</v>
      </c>
      <c r="B1" t="s">
        <v>3</v>
      </c>
      <c r="C1" t="s">
        <v>4</v>
      </c>
      <c r="D1" s="1" t="s">
        <v>14</v>
      </c>
      <c r="E1" t="s">
        <v>5</v>
      </c>
      <c r="F1" t="s">
        <v>6</v>
      </c>
      <c r="G1" t="s">
        <v>7</v>
      </c>
    </row>
    <row r="2" spans="1:7" x14ac:dyDescent="0.2">
      <c r="A2" t="s">
        <v>0</v>
      </c>
      <c r="B2" t="s">
        <v>1</v>
      </c>
      <c r="C2">
        <v>7082</v>
      </c>
      <c r="D2" s="1">
        <f>C2/$C$14</f>
        <v>8.5313994530845316E-2</v>
      </c>
      <c r="E2">
        <v>120</v>
      </c>
      <c r="F2">
        <v>0.56000000000000005</v>
      </c>
      <c r="G2">
        <v>2.65</v>
      </c>
    </row>
    <row r="3" spans="1:7" x14ac:dyDescent="0.2">
      <c r="A3" t="s">
        <v>0</v>
      </c>
      <c r="B3" t="s">
        <v>8</v>
      </c>
      <c r="C3">
        <v>5732</v>
      </c>
      <c r="D3" s="1">
        <f t="shared" ref="D3:D13" si="0">C3/$C$14</f>
        <v>6.9051089614629385E-2</v>
      </c>
      <c r="E3">
        <v>102</v>
      </c>
      <c r="F3">
        <v>0.74</v>
      </c>
      <c r="G3">
        <v>2.84</v>
      </c>
    </row>
    <row r="4" spans="1:7" x14ac:dyDescent="0.2">
      <c r="A4" t="s">
        <v>9</v>
      </c>
      <c r="B4" t="s">
        <v>1</v>
      </c>
      <c r="C4">
        <v>15601</v>
      </c>
      <c r="D4" s="1">
        <f t="shared" si="0"/>
        <v>0.18793894785028489</v>
      </c>
      <c r="E4">
        <v>251</v>
      </c>
      <c r="F4">
        <v>0.49</v>
      </c>
      <c r="G4">
        <v>3.18</v>
      </c>
    </row>
    <row r="5" spans="1:7" x14ac:dyDescent="0.2">
      <c r="A5" t="s">
        <v>9</v>
      </c>
      <c r="B5" t="s">
        <v>8</v>
      </c>
      <c r="C5">
        <v>20131</v>
      </c>
      <c r="D5" s="1">
        <f t="shared" si="0"/>
        <v>0.24251002879136499</v>
      </c>
      <c r="E5">
        <v>296</v>
      </c>
      <c r="F5">
        <v>0.53</v>
      </c>
      <c r="G5">
        <v>2.6</v>
      </c>
    </row>
    <row r="6" spans="1:7" x14ac:dyDescent="0.2">
      <c r="A6" t="s">
        <v>10</v>
      </c>
      <c r="B6" t="s">
        <v>1</v>
      </c>
      <c r="C6">
        <v>7129</v>
      </c>
      <c r="D6" s="1">
        <f t="shared" si="0"/>
        <v>8.5880184553854308E-2</v>
      </c>
      <c r="E6">
        <v>94</v>
      </c>
      <c r="F6">
        <v>0.59</v>
      </c>
      <c r="G6">
        <v>2.09</v>
      </c>
    </row>
    <row r="7" spans="1:7" x14ac:dyDescent="0.2">
      <c r="A7" t="s">
        <v>10</v>
      </c>
      <c r="B7" t="s">
        <v>8</v>
      </c>
      <c r="C7">
        <v>18254</v>
      </c>
      <c r="D7" s="1">
        <f t="shared" si="0"/>
        <v>0.21989856765970775</v>
      </c>
      <c r="E7">
        <v>242</v>
      </c>
      <c r="F7">
        <v>0.74</v>
      </c>
      <c r="G7">
        <v>2.27</v>
      </c>
    </row>
    <row r="8" spans="1:7" x14ac:dyDescent="0.2">
      <c r="A8" t="s">
        <v>11</v>
      </c>
      <c r="B8" t="s">
        <v>1</v>
      </c>
      <c r="C8">
        <v>1644</v>
      </c>
      <c r="D8" s="1">
        <f t="shared" si="0"/>
        <v>1.9804604209080725E-2</v>
      </c>
      <c r="E8">
        <v>51</v>
      </c>
      <c r="F8">
        <v>2.41</v>
      </c>
      <c r="G8">
        <v>4.4400000000000004</v>
      </c>
    </row>
    <row r="9" spans="1:7" x14ac:dyDescent="0.2">
      <c r="A9" t="s">
        <v>11</v>
      </c>
      <c r="B9" t="s">
        <v>8</v>
      </c>
      <c r="C9">
        <v>2131</v>
      </c>
      <c r="D9" s="1">
        <f t="shared" si="0"/>
        <v>2.5671296575152689E-2</v>
      </c>
      <c r="E9">
        <v>70</v>
      </c>
      <c r="F9">
        <v>1.36</v>
      </c>
      <c r="G9">
        <v>5.57</v>
      </c>
    </row>
    <row r="10" spans="1:7" x14ac:dyDescent="0.2">
      <c r="A10" t="s">
        <v>12</v>
      </c>
      <c r="B10" t="s">
        <v>1</v>
      </c>
      <c r="C10">
        <v>3213</v>
      </c>
      <c r="D10" s="1">
        <f t="shared" si="0"/>
        <v>3.8705713700593898E-2</v>
      </c>
      <c r="E10">
        <v>55</v>
      </c>
      <c r="F10">
        <v>1.17</v>
      </c>
      <c r="G10">
        <v>1.64</v>
      </c>
    </row>
    <row r="11" spans="1:7" x14ac:dyDescent="0.2">
      <c r="A11" t="s">
        <v>12</v>
      </c>
      <c r="B11" t="s">
        <v>8</v>
      </c>
      <c r="C11">
        <v>947</v>
      </c>
      <c r="D11" s="1">
        <f t="shared" si="0"/>
        <v>1.1408126633819614E-2</v>
      </c>
      <c r="E11">
        <v>22</v>
      </c>
      <c r="F11">
        <v>1.32</v>
      </c>
      <c r="G11">
        <v>3.82</v>
      </c>
    </row>
    <row r="12" spans="1:7" x14ac:dyDescent="0.2">
      <c r="A12" t="s">
        <v>13</v>
      </c>
      <c r="B12" t="s">
        <v>1</v>
      </c>
      <c r="C12">
        <v>338</v>
      </c>
      <c r="D12" s="1">
        <f t="shared" si="0"/>
        <v>4.0717495271710979E-3</v>
      </c>
      <c r="E12">
        <v>16</v>
      </c>
      <c r="F12">
        <v>2.89</v>
      </c>
      <c r="G12">
        <v>4.76</v>
      </c>
    </row>
    <row r="13" spans="1:7" x14ac:dyDescent="0.2">
      <c r="A13" t="s">
        <v>13</v>
      </c>
      <c r="B13" t="s">
        <v>8</v>
      </c>
      <c r="C13">
        <v>809</v>
      </c>
      <c r="D13" s="1">
        <f t="shared" si="0"/>
        <v>9.7456963534953197E-3</v>
      </c>
      <c r="E13">
        <v>33</v>
      </c>
      <c r="F13">
        <v>3.92</v>
      </c>
      <c r="G13">
        <v>6.45</v>
      </c>
    </row>
    <row r="14" spans="1:7" x14ac:dyDescent="0.2">
      <c r="C14">
        <f>SUM(C2:C13)</f>
        <v>83011</v>
      </c>
      <c r="E14">
        <f>SUM(E2:E13)</f>
        <v>1352</v>
      </c>
    </row>
    <row r="15" spans="1:7" ht="17" thickBot="1" x14ac:dyDescent="0.25"/>
    <row r="16" spans="1:7" ht="18" thickTop="1" thickBot="1" x14ac:dyDescent="0.25">
      <c r="C16" s="2">
        <v>1546462</v>
      </c>
    </row>
    <row r="17" spans="3:3" ht="17" thickTop="1" x14ac:dyDescent="0.2"/>
    <row r="18" spans="3:3" x14ac:dyDescent="0.2">
      <c r="C18">
        <f>C14/C16</f>
        <v>5.3678008253678397E-2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4CA4-9ABB-E64E-BA6B-C1F85770C340}">
  <dimension ref="A1:I22"/>
  <sheetViews>
    <sheetView tabSelected="1" zoomScale="125" zoomScaleNormal="125" workbookViewId="0">
      <selection activeCell="D21" sqref="D21"/>
    </sheetView>
  </sheetViews>
  <sheetFormatPr baseColWidth="10" defaultRowHeight="16" x14ac:dyDescent="0.2"/>
  <cols>
    <col min="2" max="2" width="19.6640625" bestFit="1" customWidth="1"/>
    <col min="3" max="3" width="14.33203125" bestFit="1" customWidth="1"/>
    <col min="4" max="6" width="10.83203125" style="3"/>
    <col min="9" max="9" width="14.1640625" customWidth="1"/>
  </cols>
  <sheetData>
    <row r="1" spans="1:9" ht="51" x14ac:dyDescent="0.2">
      <c r="A1" s="4" t="s">
        <v>20</v>
      </c>
      <c r="B1" s="4" t="s">
        <v>2</v>
      </c>
      <c r="C1" s="4" t="s">
        <v>3</v>
      </c>
      <c r="D1" s="4" t="s">
        <v>4</v>
      </c>
      <c r="E1" s="4" t="s">
        <v>14</v>
      </c>
      <c r="F1" s="4" t="s">
        <v>26</v>
      </c>
      <c r="G1" s="7" t="s">
        <v>28</v>
      </c>
      <c r="H1" s="7" t="s">
        <v>27</v>
      </c>
      <c r="I1" s="12" t="s">
        <v>30</v>
      </c>
    </row>
    <row r="2" spans="1:9" x14ac:dyDescent="0.2">
      <c r="A2" s="6" t="s">
        <v>24</v>
      </c>
      <c r="B2" s="8" t="s">
        <v>21</v>
      </c>
      <c r="C2" s="8" t="s">
        <v>15</v>
      </c>
      <c r="D2" s="9">
        <v>7082</v>
      </c>
      <c r="E2" s="10">
        <v>6.867194166472733</v>
      </c>
      <c r="F2" s="9">
        <v>120</v>
      </c>
      <c r="G2" s="11">
        <v>0.56000000000000005</v>
      </c>
      <c r="H2" s="11">
        <v>2.65</v>
      </c>
      <c r="I2" s="13" t="s">
        <v>31</v>
      </c>
    </row>
    <row r="3" spans="1:9" x14ac:dyDescent="0.2">
      <c r="A3" s="6" t="s">
        <v>24</v>
      </c>
      <c r="B3" s="8" t="s">
        <v>22</v>
      </c>
      <c r="C3" s="8" t="s">
        <v>15</v>
      </c>
      <c r="D3" s="9">
        <v>15601</v>
      </c>
      <c r="E3" s="10">
        <v>15.127802342719725</v>
      </c>
      <c r="F3" s="9">
        <v>251</v>
      </c>
      <c r="G3" s="11">
        <v>0.49</v>
      </c>
      <c r="H3" s="11">
        <v>3.18</v>
      </c>
      <c r="I3" s="13" t="s">
        <v>31</v>
      </c>
    </row>
    <row r="4" spans="1:9" x14ac:dyDescent="0.2">
      <c r="A4" s="6" t="s">
        <v>24</v>
      </c>
      <c r="B4" s="8" t="s">
        <v>23</v>
      </c>
      <c r="C4" s="8" t="s">
        <v>15</v>
      </c>
      <c r="D4" s="9">
        <v>7129</v>
      </c>
      <c r="E4" s="10">
        <v>6.9127685982468394</v>
      </c>
      <c r="F4" s="9">
        <v>94</v>
      </c>
      <c r="G4" s="11">
        <v>0.59</v>
      </c>
      <c r="H4" s="11">
        <v>2.09</v>
      </c>
      <c r="I4" s="13" t="s">
        <v>31</v>
      </c>
    </row>
    <row r="5" spans="1:9" x14ac:dyDescent="0.2">
      <c r="A5" s="6" t="s">
        <v>24</v>
      </c>
      <c r="B5" s="8" t="s">
        <v>11</v>
      </c>
      <c r="C5" s="8" t="s">
        <v>15</v>
      </c>
      <c r="D5" s="9">
        <v>1644</v>
      </c>
      <c r="E5" s="10">
        <v>1.5941354433325574</v>
      </c>
      <c r="F5" s="9">
        <v>51</v>
      </c>
      <c r="G5" s="11">
        <v>2.41</v>
      </c>
      <c r="H5" s="11">
        <v>4.4400000000000004</v>
      </c>
      <c r="I5" s="13" t="s">
        <v>31</v>
      </c>
    </row>
    <row r="6" spans="1:9" x14ac:dyDescent="0.2">
      <c r="A6" s="6" t="s">
        <v>24</v>
      </c>
      <c r="B6" s="8" t="s">
        <v>12</v>
      </c>
      <c r="C6" s="8" t="s">
        <v>15</v>
      </c>
      <c r="D6" s="9">
        <v>3213</v>
      </c>
      <c r="E6" s="10">
        <v>3.1155457295787761</v>
      </c>
      <c r="F6" s="9">
        <v>55</v>
      </c>
      <c r="G6" s="11">
        <v>1.17</v>
      </c>
      <c r="H6" s="11">
        <v>1.64</v>
      </c>
      <c r="I6" s="13" t="s">
        <v>31</v>
      </c>
    </row>
    <row r="7" spans="1:9" x14ac:dyDescent="0.2">
      <c r="A7" s="6" t="s">
        <v>24</v>
      </c>
      <c r="B7" s="8" t="s">
        <v>13</v>
      </c>
      <c r="C7" s="8" t="s">
        <v>15</v>
      </c>
      <c r="D7" s="9">
        <v>338</v>
      </c>
      <c r="E7" s="10">
        <v>0.32774804126910245</v>
      </c>
      <c r="F7" s="9">
        <v>16</v>
      </c>
      <c r="G7" s="11">
        <v>2.89</v>
      </c>
      <c r="H7" s="11">
        <v>4.76</v>
      </c>
      <c r="I7" s="13" t="s">
        <v>31</v>
      </c>
    </row>
    <row r="8" spans="1:9" x14ac:dyDescent="0.2">
      <c r="A8" s="6" t="s">
        <v>24</v>
      </c>
      <c r="B8" s="8" t="s">
        <v>21</v>
      </c>
      <c r="C8" s="8" t="s">
        <v>8</v>
      </c>
      <c r="D8" s="9">
        <v>5732</v>
      </c>
      <c r="E8" s="10">
        <v>5.5581413389186256</v>
      </c>
      <c r="F8" s="9">
        <v>102</v>
      </c>
      <c r="G8" s="11">
        <v>0.74</v>
      </c>
      <c r="H8" s="11">
        <v>2.84</v>
      </c>
      <c r="I8" s="13" t="s">
        <v>31</v>
      </c>
    </row>
    <row r="9" spans="1:9" x14ac:dyDescent="0.2">
      <c r="A9" s="6" t="s">
        <v>24</v>
      </c>
      <c r="B9" s="8" t="s">
        <v>22</v>
      </c>
      <c r="C9" s="8" t="s">
        <v>8</v>
      </c>
      <c r="D9" s="9">
        <v>20131</v>
      </c>
      <c r="E9" s="10">
        <v>19.52040183073462</v>
      </c>
      <c r="F9" s="9">
        <v>296</v>
      </c>
      <c r="G9" s="11">
        <v>0.53</v>
      </c>
      <c r="H9" s="11">
        <v>2.6</v>
      </c>
      <c r="I9" s="13" t="s">
        <v>31</v>
      </c>
    </row>
    <row r="10" spans="1:9" x14ac:dyDescent="0.2">
      <c r="A10" s="6" t="s">
        <v>24</v>
      </c>
      <c r="B10" s="8" t="s">
        <v>23</v>
      </c>
      <c r="C10" s="8" t="s">
        <v>8</v>
      </c>
      <c r="D10" s="9">
        <v>18254</v>
      </c>
      <c r="E10" s="10">
        <v>17.700333566053835</v>
      </c>
      <c r="F10" s="9">
        <v>242</v>
      </c>
      <c r="G10" s="11">
        <v>0.74</v>
      </c>
      <c r="H10" s="11">
        <v>2.27</v>
      </c>
      <c r="I10" s="13" t="s">
        <v>31</v>
      </c>
    </row>
    <row r="11" spans="1:9" x14ac:dyDescent="0.2">
      <c r="A11" s="6" t="s">
        <v>24</v>
      </c>
      <c r="B11" s="8" t="s">
        <v>11</v>
      </c>
      <c r="C11" s="8" t="s">
        <v>8</v>
      </c>
      <c r="D11" s="9">
        <v>2131</v>
      </c>
      <c r="E11" s="10">
        <v>2.0663641300131874</v>
      </c>
      <c r="F11" s="9">
        <v>70</v>
      </c>
      <c r="G11" s="11">
        <v>1.36</v>
      </c>
      <c r="H11" s="11">
        <v>5.57</v>
      </c>
      <c r="I11" s="13" t="s">
        <v>31</v>
      </c>
    </row>
    <row r="12" spans="1:9" x14ac:dyDescent="0.2">
      <c r="A12" s="6" t="s">
        <v>24</v>
      </c>
      <c r="B12" s="8" t="s">
        <v>12</v>
      </c>
      <c r="C12" s="8" t="s">
        <v>8</v>
      </c>
      <c r="D12" s="9">
        <v>947</v>
      </c>
      <c r="E12" s="10">
        <v>0.91827631681017752</v>
      </c>
      <c r="F12" s="9">
        <v>22</v>
      </c>
      <c r="G12" s="11">
        <v>1.32</v>
      </c>
      <c r="H12" s="11">
        <v>3.82</v>
      </c>
      <c r="I12" s="13" t="s">
        <v>31</v>
      </c>
    </row>
    <row r="13" spans="1:9" x14ac:dyDescent="0.2">
      <c r="A13" s="6" t="s">
        <v>24</v>
      </c>
      <c r="B13" s="8" t="s">
        <v>13</v>
      </c>
      <c r="C13" s="8" t="s">
        <v>8</v>
      </c>
      <c r="D13" s="9">
        <v>809</v>
      </c>
      <c r="E13" s="10">
        <v>0.78446202777131335</v>
      </c>
      <c r="F13" s="9">
        <v>33</v>
      </c>
      <c r="G13" s="11">
        <v>3.92</v>
      </c>
      <c r="H13" s="11">
        <v>6.45</v>
      </c>
      <c r="I13" s="13" t="s">
        <v>31</v>
      </c>
    </row>
    <row r="14" spans="1:9" x14ac:dyDescent="0.2">
      <c r="A14" s="6" t="s">
        <v>24</v>
      </c>
      <c r="B14" s="8" t="s">
        <v>25</v>
      </c>
      <c r="C14" s="8" t="s">
        <v>16</v>
      </c>
      <c r="D14" s="9">
        <v>12094</v>
      </c>
      <c r="E14" s="10">
        <v>11.727173997362501</v>
      </c>
      <c r="F14" s="9" t="s">
        <v>25</v>
      </c>
      <c r="G14" s="11" t="s">
        <v>29</v>
      </c>
      <c r="H14" s="11" t="s">
        <v>29</v>
      </c>
      <c r="I14" s="14" t="s">
        <v>32</v>
      </c>
    </row>
    <row r="15" spans="1:9" x14ac:dyDescent="0.2">
      <c r="A15" s="6" t="s">
        <v>24</v>
      </c>
      <c r="B15" s="8" t="s">
        <v>25</v>
      </c>
      <c r="C15" s="8" t="s">
        <v>17</v>
      </c>
      <c r="D15" s="9">
        <v>6836</v>
      </c>
      <c r="E15" s="10">
        <v>6.6286556512295398</v>
      </c>
      <c r="F15" s="9" t="s">
        <v>25</v>
      </c>
      <c r="G15" s="11" t="s">
        <v>29</v>
      </c>
      <c r="H15" s="11" t="s">
        <v>29</v>
      </c>
      <c r="I15" s="14" t="s">
        <v>32</v>
      </c>
    </row>
    <row r="16" spans="1:9" x14ac:dyDescent="0.2">
      <c r="A16" s="6" t="s">
        <v>24</v>
      </c>
      <c r="B16" s="8" t="s">
        <v>25</v>
      </c>
      <c r="C16" s="8" t="s">
        <v>18</v>
      </c>
      <c r="D16" s="9">
        <v>531</v>
      </c>
      <c r="E16" s="10">
        <v>0.51489411217128223</v>
      </c>
      <c r="F16" s="9" t="s">
        <v>25</v>
      </c>
      <c r="G16" s="11" t="s">
        <v>29</v>
      </c>
      <c r="H16" s="11" t="s">
        <v>29</v>
      </c>
      <c r="I16" s="14" t="s">
        <v>32</v>
      </c>
    </row>
    <row r="17" spans="1:9" x14ac:dyDescent="0.2">
      <c r="A17" s="6" t="s">
        <v>24</v>
      </c>
      <c r="B17" s="8" t="s">
        <v>25</v>
      </c>
      <c r="C17" s="8" t="s">
        <v>19</v>
      </c>
      <c r="D17" s="9">
        <v>656</v>
      </c>
      <c r="E17" s="10">
        <v>0.63610270731518115</v>
      </c>
      <c r="F17" s="9" t="s">
        <v>25</v>
      </c>
      <c r="G17" s="11" t="s">
        <v>29</v>
      </c>
      <c r="H17" s="11" t="s">
        <v>29</v>
      </c>
      <c r="I17" s="14" t="s">
        <v>32</v>
      </c>
    </row>
    <row r="18" spans="1:9" x14ac:dyDescent="0.2">
      <c r="B18" s="5"/>
      <c r="C18" s="5"/>
      <c r="G18" s="5"/>
      <c r="H18" s="5"/>
    </row>
    <row r="19" spans="1:9" x14ac:dyDescent="0.2">
      <c r="B19" s="5"/>
      <c r="C19" s="5"/>
      <c r="G19" s="5"/>
      <c r="H19" s="5"/>
    </row>
    <row r="20" spans="1:9" x14ac:dyDescent="0.2">
      <c r="B20" s="5"/>
      <c r="C20" s="5"/>
      <c r="G20" s="5"/>
      <c r="H20" s="5"/>
    </row>
    <row r="21" spans="1:9" x14ac:dyDescent="0.2">
      <c r="D21" s="16"/>
    </row>
    <row r="22" spans="1:9" x14ac:dyDescent="0.2">
      <c r="D22" s="1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Cheung</dc:creator>
  <cp:lastModifiedBy>Microsoft Office User</cp:lastModifiedBy>
  <dcterms:created xsi:type="dcterms:W3CDTF">2019-11-25T19:23:32Z</dcterms:created>
  <dcterms:modified xsi:type="dcterms:W3CDTF">2020-06-05T17:14:56Z</dcterms:modified>
</cp:coreProperties>
</file>