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uss/Downloads/General Table for Post-Colpo/"/>
    </mc:Choice>
  </mc:AlternateContent>
  <xr:revisionPtr revIDLastSave="0" documentId="13_ncr:1_{1B56BE1D-2012-424D-BC1B-F2052619B24E}" xr6:coauthVersionLast="47" xr6:coauthVersionMax="47" xr10:uidLastSave="{00000000-0000-0000-0000-000000000000}"/>
  <bookViews>
    <workbookView xWindow="0" yWindow="760" windowWidth="30240" windowHeight="18880" xr2:uid="{6BB5F710-E77B-364F-B8EF-2549D7586859}"/>
  </bookViews>
  <sheets>
    <sheet name="Sheet1" sheetId="1" r:id="rId1"/>
  </sheets>
  <definedNames>
    <definedName name="_xlnm._FilterDatabase" localSheetId="0" hidden="1">Sheet1!$A$1:$DF$3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Q2" i="1" l="1"/>
</calcChain>
</file>

<file path=xl/sharedStrings.xml><?xml version="1.0" encoding="utf-8"?>
<sst xmlns="http://schemas.openxmlformats.org/spreadsheetml/2006/main" count="123" uniqueCount="119">
  <si>
    <t>N</t>
  </si>
  <si>
    <t>%</t>
  </si>
  <si>
    <t>Informative N</t>
  </si>
  <si>
    <t>Number of CIN2+ Cases</t>
  </si>
  <si>
    <t>CIN2+ Prevalence Cases</t>
  </si>
  <si>
    <t>CIN2+ Incidence Cases</t>
  </si>
  <si>
    <t>CIN2+ Unknown Cases</t>
  </si>
  <si>
    <t>Number of CIN3+ Cases</t>
  </si>
  <si>
    <t>CIN3+ Prevalence Cases</t>
  </si>
  <si>
    <t>CIN3+ Incidence Cases</t>
  </si>
  <si>
    <t>CIN3+ Unknown Cases</t>
  </si>
  <si>
    <t>Number of Cancer Cases</t>
  </si>
  <si>
    <t>Cancer Prevalence Cases</t>
  </si>
  <si>
    <t>Cancer Incidence Cases</t>
  </si>
  <si>
    <t>Cancer Unknown Cases</t>
  </si>
  <si>
    <t>CIN2+ Immediate risk (%)</t>
  </si>
  <si>
    <t>CIN2+ 1 year risk  (%)</t>
  </si>
  <si>
    <t>CIN2+ 2 year risk  (%)</t>
  </si>
  <si>
    <t>CIN2+ 3 year risk  (%)</t>
  </si>
  <si>
    <t>CIN2+ 4 year risk  (%)</t>
  </si>
  <si>
    <t>CIN2+ 5 year risk  (%)</t>
  </si>
  <si>
    <t>CIN3+ Immediate risk (%)</t>
  </si>
  <si>
    <t>CIN3+ 1 year risk  (%)</t>
  </si>
  <si>
    <t>CIN3+ 2 year risk  (%)</t>
  </si>
  <si>
    <t>CIN3+ 3 year risk  (%)</t>
  </si>
  <si>
    <t>CIN3+ 4 year risk  (%)</t>
  </si>
  <si>
    <t>CIN3+ 5 year risk  (%)</t>
  </si>
  <si>
    <t>CANCER Immediate risk (%)</t>
  </si>
  <si>
    <t>CANCER 1 year risk  (%)</t>
  </si>
  <si>
    <t>CANCER 2 year risk  (%)</t>
  </si>
  <si>
    <t>CANCER 3 year risk  (%)</t>
  </si>
  <si>
    <t>CANCER 4 year risk  (%)</t>
  </si>
  <si>
    <t>CANCER 5 year risk  (%)</t>
  </si>
  <si>
    <t>Management</t>
  </si>
  <si>
    <t>Management Confidence Probability</t>
  </si>
  <si>
    <t>80% Confidence Satisfied for the Suggested Management (Y/N)</t>
  </si>
  <si>
    <t>Unweighted N</t>
  </si>
  <si>
    <t>Unweighted Number of CIN2+ Cases</t>
  </si>
  <si>
    <t>UnweightedNumber of Cancer Cases</t>
  </si>
  <si>
    <t>Age</t>
  </si>
  <si>
    <t>Current HPV Result</t>
  </si>
  <si>
    <t>Current PAP Result</t>
  </si>
  <si>
    <t>Pre-Colpo Test Result</t>
  </si>
  <si>
    <t>25-65</t>
  </si>
  <si>
    <t>Low Grade</t>
  </si>
  <si>
    <t>High Grade</t>
  </si>
  <si>
    <t>HPV-negative</t>
  </si>
  <si>
    <t>NILM</t>
  </si>
  <si>
    <t>3-year follow-up</t>
  </si>
  <si>
    <t>5-year follow-up</t>
  </si>
  <si>
    <t>Post-Colpo Test Result - PAST HISTORY</t>
  </si>
  <si>
    <t>Cotest-negative x2</t>
  </si>
  <si>
    <t>Special Situation</t>
  </si>
  <si>
    <t>CIN2+ SE immediate</t>
  </si>
  <si>
    <t>CIN2+ LL95 immediate</t>
  </si>
  <si>
    <t>CIN2+ UL95 immediate</t>
  </si>
  <si>
    <t>CIN2+ SE 1-year</t>
  </si>
  <si>
    <t>CIN2+ LL95 1-year</t>
  </si>
  <si>
    <t>CIN2+ UL95 1-year</t>
  </si>
  <si>
    <t>CIN2+ SE 2-year</t>
  </si>
  <si>
    <t>CIN2+ LL95 2-year</t>
  </si>
  <si>
    <t>CIN2+ UL95 2-year</t>
  </si>
  <si>
    <t>CIN2+ SE 3-year</t>
  </si>
  <si>
    <t>CIN2+ LL95 3-year</t>
  </si>
  <si>
    <t>CIN2+ UL95 3-year</t>
  </si>
  <si>
    <t>SCIN2+ E 4-year</t>
  </si>
  <si>
    <t>CIN2+ LL95 4-year</t>
  </si>
  <si>
    <t>CIN2+ UL95 4-year</t>
  </si>
  <si>
    <t>CIN2+ SE 5-year</t>
  </si>
  <si>
    <t>CIN2+ LL95 5-year</t>
  </si>
  <si>
    <t>CIN2+ UL95 5-year</t>
  </si>
  <si>
    <t>CIN3+ SE immediate</t>
  </si>
  <si>
    <t>CIN3+ LL95 immediate</t>
  </si>
  <si>
    <t>CIN3+ UL95 immediate</t>
  </si>
  <si>
    <t>CIN3+ SE 1-year</t>
  </si>
  <si>
    <t>CIN3+ LL95 1-year</t>
  </si>
  <si>
    <t>CIN3+ UL95 1-year</t>
  </si>
  <si>
    <t>CIN3+ SE 2-year</t>
  </si>
  <si>
    <t>CIN3+ LL95 2-year</t>
  </si>
  <si>
    <t>CIN3+ UL95 2-year</t>
  </si>
  <si>
    <t>CIN3+ SE 3-year</t>
  </si>
  <si>
    <t>CIN3+ L95 3-year</t>
  </si>
  <si>
    <t>CIN3+ UL95 3-year</t>
  </si>
  <si>
    <t>CIN3+ SE 4-year</t>
  </si>
  <si>
    <t>CIN3+ LL95 4-year</t>
  </si>
  <si>
    <t>CIN3+ UL95 4-year</t>
  </si>
  <si>
    <t>CIN3+ SE 5-year</t>
  </si>
  <si>
    <t>CIN3+ LL95 5-year</t>
  </si>
  <si>
    <t>CIN3+ UL95 5-year</t>
  </si>
  <si>
    <t>CANCER SE immediate</t>
  </si>
  <si>
    <t>CANCER LL95 immediate</t>
  </si>
  <si>
    <t>CANCER UL95 immediate</t>
  </si>
  <si>
    <t>CANCER SE 1-year</t>
  </si>
  <si>
    <t>CANCER LL95 1-year</t>
  </si>
  <si>
    <t>CANCER UL95 1-year</t>
  </si>
  <si>
    <t>CANCER SE 2-year</t>
  </si>
  <si>
    <t>CANCER LL95 2-year</t>
  </si>
  <si>
    <t>CANCER UL95 2-year</t>
  </si>
  <si>
    <t>CANCER SE 3-year</t>
  </si>
  <si>
    <t>CANCER LL95 3-year</t>
  </si>
  <si>
    <t>CANCER UL95 3-year</t>
  </si>
  <si>
    <t>CANCER SE 4-year</t>
  </si>
  <si>
    <t>CANCER LL95 4-year</t>
  </si>
  <si>
    <t>CANCER UL95 4-year</t>
  </si>
  <si>
    <t>CANCER SE 5-year</t>
  </si>
  <si>
    <t>CANCER LL95 5-year</t>
  </si>
  <si>
    <t>CANCER UL95 5-year</t>
  </si>
  <si>
    <t>Unweighted %</t>
  </si>
  <si>
    <t>Unweighted Informative N</t>
  </si>
  <si>
    <t>Unweighted CIN2+ Prevalence Cases</t>
  </si>
  <si>
    <t>Unweighted CIN2+ Incidence Cases</t>
  </si>
  <si>
    <t>Unweighted CIN2+ Unknown Cases</t>
  </si>
  <si>
    <t>Unweighted Number of CIN3+ Cases</t>
  </si>
  <si>
    <t>Unweighted CIN3+ Prevalence Cases</t>
  </si>
  <si>
    <t>Unweighted CIN3+ Incidence Cases</t>
  </si>
  <si>
    <t>Unweighted CIN3+ Unknown Cases</t>
  </si>
  <si>
    <t>Unweighted Cancer Prevalence Cases</t>
  </si>
  <si>
    <t>Unweighted Cancer Incidence Cases</t>
  </si>
  <si>
    <t>Unweighted Cancer Unknown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</si>
</sst>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7">
    <xf numFmtId="0" fontId="0" fillId="0" borderId="0" xfId="0"/>
    <xf numFmtId="0" fontId="2" fillId="2" borderId="1" xfId="2" applyFont="1" applyFill="1" applyBorder="1" applyAlignment="1">
      <alignment horizontal="center" wrapText="1"/>
    </xf>
    <xf numFmtId="10" fontId="2" fillId="2" borderId="1" xfId="1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2" fontId="2" fillId="2" borderId="1" xfId="2" applyNumberFormat="1" applyFont="1" applyFill="1" applyBorder="1" applyAlignment="1">
      <alignment wrapText="1"/>
    </xf>
    <xf numFmtId="2" fontId="2" fillId="0" borderId="1" xfId="2" applyNumberFormat="1" applyFont="1" applyBorder="1" applyAlignment="1">
      <alignment wrapText="1"/>
    </xf>
    <xf numFmtId="0" fontId="2" fillId="2" borderId="1" xfId="2" applyFont="1" applyFill="1" applyBorder="1" applyAlignment="1">
      <alignment wrapText="1"/>
    </xf>
    <xf numFmtId="2" fontId="2" fillId="0" borderId="1" xfId="1" applyNumberFormat="1" applyFont="1" applyBorder="1" applyAlignment="1">
      <alignment wrapText="1"/>
    </xf>
    <xf numFmtId="0" fontId="1" fillId="0" borderId="0" xfId="0" applyFont="1"/>
    <xf numFmtId="2" fontId="0" fillId="0" borderId="0" xfId="0" applyNumberFormat="1"/>
    <xf numFmtId="0" fontId="1" fillId="3" borderId="1" xfId="0" applyFont="1" applyFill="1" applyBorder="1"/>
    <xf numFmtId="0" fontId="2" fillId="0" borderId="1" xfId="2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1" fillId="4" borderId="1" xfId="0" applyFont="1" applyFill="1" applyBorder="1"/>
    <xf numFmtId="2" fontId="2" fillId="0" borderId="1" xfId="2" applyNumberFormat="1" applyFont="1" applyBorder="1" applyAlignment="1">
      <alignment horizontal="center" wrapText="1"/>
    </xf>
  </cellXfs>
  <cellStyles count="3">
    <cellStyle name="Normal" xfId="0" builtinId="0"/>
    <cellStyle name="Normal 2" xfId="2" xr:uid="{594E3895-C197-9649-A26D-1111D8BAFAD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2827-B7B7-3E42-A594-3A401240CB6D}">
  <dimension ref="A1:DG3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1" sqref="F1:DF1"/>
    </sheetView>
  </sheetViews>
  <sheetFormatPr baseColWidth="10" defaultRowHeight="16" x14ac:dyDescent="0.2"/>
  <cols>
    <col min="2" max="2" width="17.6640625" customWidth="1"/>
    <col min="3" max="3" width="24.5" customWidth="1"/>
    <col min="4" max="4" width="19.1640625" customWidth="1"/>
    <col min="5" max="5" width="27.33203125" customWidth="1"/>
    <col min="8" max="8" width="10.83203125" customWidth="1"/>
    <col min="10" max="12" width="10.83203125" customWidth="1"/>
    <col min="14" max="16" width="10.83203125" customWidth="1"/>
    <col min="18" max="20" width="10.83203125" customWidth="1"/>
    <col min="25" max="40" width="10.83203125" customWidth="1"/>
    <col min="49" max="64" width="10.83203125" customWidth="1"/>
    <col min="73" max="88" width="10.83203125" customWidth="1"/>
    <col min="93" max="93" width="19.83203125" bestFit="1" customWidth="1"/>
    <col min="94" max="94" width="14.83203125" style="9" bestFit="1" customWidth="1"/>
    <col min="95" max="95" width="13.1640625" customWidth="1"/>
  </cols>
  <sheetData>
    <row r="1" spans="1:111" ht="102" x14ac:dyDescent="0.2">
      <c r="A1" s="1" t="s">
        <v>39</v>
      </c>
      <c r="B1" s="1" t="s">
        <v>42</v>
      </c>
      <c r="C1" s="1" t="s">
        <v>50</v>
      </c>
      <c r="D1" s="1" t="s">
        <v>40</v>
      </c>
      <c r="E1" s="1" t="s">
        <v>41</v>
      </c>
      <c r="F1" s="1" t="s">
        <v>0</v>
      </c>
      <c r="G1" s="2" t="s">
        <v>1</v>
      </c>
      <c r="H1" s="3" t="s">
        <v>2</v>
      </c>
      <c r="I1" s="1" t="s">
        <v>3</v>
      </c>
      <c r="J1" s="3" t="s">
        <v>4</v>
      </c>
      <c r="K1" s="3" t="s">
        <v>5</v>
      </c>
      <c r="L1" s="3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1" t="s">
        <v>11</v>
      </c>
      <c r="R1" s="3" t="s">
        <v>12</v>
      </c>
      <c r="S1" s="3" t="s">
        <v>13</v>
      </c>
      <c r="T1" s="3" t="s">
        <v>14</v>
      </c>
      <c r="U1" s="4" t="s">
        <v>15</v>
      </c>
      <c r="V1" s="4" t="s">
        <v>53</v>
      </c>
      <c r="W1" s="4" t="s">
        <v>54</v>
      </c>
      <c r="X1" s="4" t="s">
        <v>55</v>
      </c>
      <c r="Y1" s="5" t="s">
        <v>16</v>
      </c>
      <c r="Z1" s="4" t="s">
        <v>56</v>
      </c>
      <c r="AA1" s="4" t="s">
        <v>57</v>
      </c>
      <c r="AB1" s="4" t="s">
        <v>58</v>
      </c>
      <c r="AC1" s="5" t="s">
        <v>17</v>
      </c>
      <c r="AD1" s="4" t="s">
        <v>59</v>
      </c>
      <c r="AE1" s="4" t="s">
        <v>60</v>
      </c>
      <c r="AF1" s="4" t="s">
        <v>61</v>
      </c>
      <c r="AG1" s="5" t="s">
        <v>18</v>
      </c>
      <c r="AH1" s="4" t="s">
        <v>62</v>
      </c>
      <c r="AI1" s="4" t="s">
        <v>63</v>
      </c>
      <c r="AJ1" s="4" t="s">
        <v>64</v>
      </c>
      <c r="AK1" s="5" t="s">
        <v>19</v>
      </c>
      <c r="AL1" s="4" t="s">
        <v>65</v>
      </c>
      <c r="AM1" s="4" t="s">
        <v>66</v>
      </c>
      <c r="AN1" s="4" t="s">
        <v>67</v>
      </c>
      <c r="AO1" s="5" t="s">
        <v>20</v>
      </c>
      <c r="AP1" s="4" t="s">
        <v>68</v>
      </c>
      <c r="AQ1" s="4" t="s">
        <v>69</v>
      </c>
      <c r="AR1" s="4" t="s">
        <v>70</v>
      </c>
      <c r="AS1" s="5" t="s">
        <v>21</v>
      </c>
      <c r="AT1" s="4" t="s">
        <v>71</v>
      </c>
      <c r="AU1" s="4" t="s">
        <v>72</v>
      </c>
      <c r="AV1" s="4" t="s">
        <v>73</v>
      </c>
      <c r="AW1" s="5" t="s">
        <v>22</v>
      </c>
      <c r="AX1" s="4" t="s">
        <v>74</v>
      </c>
      <c r="AY1" s="4" t="s">
        <v>75</v>
      </c>
      <c r="AZ1" s="4" t="s">
        <v>76</v>
      </c>
      <c r="BA1" s="4" t="s">
        <v>23</v>
      </c>
      <c r="BB1" s="4" t="s">
        <v>77</v>
      </c>
      <c r="BC1" s="4" t="s">
        <v>78</v>
      </c>
      <c r="BD1" s="4" t="s">
        <v>79</v>
      </c>
      <c r="BE1" s="4" t="s">
        <v>24</v>
      </c>
      <c r="BF1" s="4" t="s">
        <v>80</v>
      </c>
      <c r="BG1" s="4" t="s">
        <v>81</v>
      </c>
      <c r="BH1" s="4" t="s">
        <v>82</v>
      </c>
      <c r="BI1" s="4" t="s">
        <v>25</v>
      </c>
      <c r="BJ1" s="4" t="s">
        <v>83</v>
      </c>
      <c r="BK1" s="4" t="s">
        <v>84</v>
      </c>
      <c r="BL1" s="4" t="s">
        <v>85</v>
      </c>
      <c r="BM1" s="5" t="s">
        <v>26</v>
      </c>
      <c r="BN1" s="4" t="s">
        <v>86</v>
      </c>
      <c r="BO1" s="4" t="s">
        <v>87</v>
      </c>
      <c r="BP1" s="4" t="s">
        <v>88</v>
      </c>
      <c r="BQ1" s="4" t="s">
        <v>27</v>
      </c>
      <c r="BR1" s="4" t="s">
        <v>89</v>
      </c>
      <c r="BS1" s="4" t="s">
        <v>90</v>
      </c>
      <c r="BT1" s="4" t="s">
        <v>91</v>
      </c>
      <c r="BU1" s="5" t="s">
        <v>28</v>
      </c>
      <c r="BV1" s="4" t="s">
        <v>92</v>
      </c>
      <c r="BW1" s="4" t="s">
        <v>93</v>
      </c>
      <c r="BX1" s="4" t="s">
        <v>94</v>
      </c>
      <c r="BY1" s="4" t="s">
        <v>29</v>
      </c>
      <c r="BZ1" s="4" t="s">
        <v>95</v>
      </c>
      <c r="CA1" s="4" t="s">
        <v>96</v>
      </c>
      <c r="CB1" s="4" t="s">
        <v>97</v>
      </c>
      <c r="CC1" s="4" t="s">
        <v>30</v>
      </c>
      <c r="CD1" s="4" t="s">
        <v>98</v>
      </c>
      <c r="CE1" s="4" t="s">
        <v>99</v>
      </c>
      <c r="CF1" s="4" t="s">
        <v>100</v>
      </c>
      <c r="CG1" s="4" t="s">
        <v>31</v>
      </c>
      <c r="CH1" s="4" t="s">
        <v>101</v>
      </c>
      <c r="CI1" s="4" t="s">
        <v>102</v>
      </c>
      <c r="CJ1" s="4" t="s">
        <v>103</v>
      </c>
      <c r="CK1" s="5" t="s">
        <v>32</v>
      </c>
      <c r="CL1" s="4" t="s">
        <v>104</v>
      </c>
      <c r="CM1" s="4" t="s">
        <v>105</v>
      </c>
      <c r="CN1" s="4" t="s">
        <v>106</v>
      </c>
      <c r="CO1" s="6" t="s">
        <v>33</v>
      </c>
      <c r="CP1" s="7" t="s">
        <v>34</v>
      </c>
      <c r="CQ1" s="16" t="s">
        <v>35</v>
      </c>
      <c r="CR1" s="1" t="s">
        <v>36</v>
      </c>
      <c r="CS1" s="1" t="s">
        <v>107</v>
      </c>
      <c r="CT1" s="1" t="s">
        <v>108</v>
      </c>
      <c r="CU1" s="1" t="s">
        <v>37</v>
      </c>
      <c r="CV1" s="3" t="s">
        <v>109</v>
      </c>
      <c r="CW1" s="3" t="s">
        <v>110</v>
      </c>
      <c r="CX1" s="3" t="s">
        <v>111</v>
      </c>
      <c r="CY1" s="1" t="s">
        <v>112</v>
      </c>
      <c r="CZ1" s="3" t="s">
        <v>113</v>
      </c>
      <c r="DA1" s="3" t="s">
        <v>114</v>
      </c>
      <c r="DB1" s="3" t="s">
        <v>115</v>
      </c>
      <c r="DC1" s="1" t="s">
        <v>38</v>
      </c>
      <c r="DD1" s="3" t="s">
        <v>116</v>
      </c>
      <c r="DE1" s="3" t="s">
        <v>117</v>
      </c>
      <c r="DF1" s="3" t="s">
        <v>118</v>
      </c>
      <c r="DG1" s="8"/>
    </row>
    <row r="2" spans="1:111" ht="17" x14ac:dyDescent="0.2">
      <c r="A2" s="12" t="s">
        <v>43</v>
      </c>
      <c r="B2" s="11" t="s">
        <v>44</v>
      </c>
      <c r="C2" s="11" t="s">
        <v>51</v>
      </c>
      <c r="D2" s="11" t="s">
        <v>46</v>
      </c>
      <c r="E2" s="11" t="s">
        <v>47</v>
      </c>
      <c r="F2" s="13">
        <v>5484</v>
      </c>
      <c r="G2" s="13"/>
      <c r="H2" s="13">
        <v>5451</v>
      </c>
      <c r="I2" s="13">
        <v>8</v>
      </c>
      <c r="J2" s="13">
        <v>0</v>
      </c>
      <c r="K2" s="13">
        <v>8</v>
      </c>
      <c r="L2" s="13">
        <v>0</v>
      </c>
      <c r="M2" s="13">
        <v>1</v>
      </c>
      <c r="N2" s="13">
        <v>0</v>
      </c>
      <c r="O2" s="13">
        <v>1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4">
        <v>7.23213532502214E-11</v>
      </c>
      <c r="V2" s="14">
        <v>1.1518480222087299E-6</v>
      </c>
      <c r="W2" s="14">
        <v>-2.2575498021758699E-6</v>
      </c>
      <c r="X2" s="14">
        <v>2.2576944448823701E-6</v>
      </c>
      <c r="Y2" s="14">
        <v>8.3422419660149107E-3</v>
      </c>
      <c r="Z2" s="14">
        <v>1.00950084332625E-2</v>
      </c>
      <c r="AA2" s="14">
        <v>-1.1443974563179599E-2</v>
      </c>
      <c r="AB2" s="14">
        <v>2.81284584952094E-2</v>
      </c>
      <c r="AC2" s="14">
        <v>6.2835121696936197E-2</v>
      </c>
      <c r="AD2" s="14">
        <v>5.8156997952910697E-2</v>
      </c>
      <c r="AE2" s="14">
        <v>-5.1152594290768801E-2</v>
      </c>
      <c r="AF2" s="14">
        <v>0.17682283768464099</v>
      </c>
      <c r="AG2" s="14">
        <v>0.198817219028571</v>
      </c>
      <c r="AH2" s="14">
        <v>0.123966793076663</v>
      </c>
      <c r="AI2" s="14">
        <v>-4.41576954016892E-2</v>
      </c>
      <c r="AJ2" s="14">
        <v>0.44179213345883001</v>
      </c>
      <c r="AK2" s="14">
        <v>0.43527227850669098</v>
      </c>
      <c r="AL2" s="14">
        <v>0.169367378742418</v>
      </c>
      <c r="AM2" s="14">
        <v>0.10331221617155199</v>
      </c>
      <c r="AN2" s="14">
        <v>0.76723234084183001</v>
      </c>
      <c r="AO2" s="14">
        <v>0.74907427811159799</v>
      </c>
      <c r="AP2" s="14">
        <v>0.27468887835717498</v>
      </c>
      <c r="AQ2" s="14">
        <v>0.21068407653153501</v>
      </c>
      <c r="AR2" s="14">
        <v>1.2874644796916599</v>
      </c>
      <c r="AS2" s="14">
        <v>1.95127902779079E-11</v>
      </c>
      <c r="AT2" s="14">
        <v>5.9830357435573097E-7</v>
      </c>
      <c r="AU2" s="14">
        <v>-1.1726554929469499E-6</v>
      </c>
      <c r="AV2" s="14">
        <v>1.1726945185275099E-6</v>
      </c>
      <c r="AW2" s="14">
        <v>4.01684862044551E-10</v>
      </c>
      <c r="AX2" s="14">
        <v>2.4835387726016598E-6</v>
      </c>
      <c r="AY2" s="14">
        <v>-4.8673343094372103E-6</v>
      </c>
      <c r="AZ2" s="14">
        <v>4.8681376791612997E-6</v>
      </c>
      <c r="BA2" s="14">
        <v>3.70035730834968E-9</v>
      </c>
      <c r="BB2" s="14">
        <v>7.2434485475605503E-6</v>
      </c>
      <c r="BC2" s="14">
        <v>-1.41934587959103E-5</v>
      </c>
      <c r="BD2" s="14">
        <v>1.4200859510527001E-5</v>
      </c>
      <c r="BE2" s="14">
        <v>1.05343697715956E-6</v>
      </c>
      <c r="BF2" s="14">
        <v>3.1944247363218197E-5</v>
      </c>
      <c r="BG2" s="14">
        <v>-6.1557287854748102E-5</v>
      </c>
      <c r="BH2" s="14">
        <v>6.3664161809067195E-5</v>
      </c>
      <c r="BI2" s="14">
        <v>2.48742560822759E-3</v>
      </c>
      <c r="BJ2" s="14">
        <v>2.4890727209836102E-3</v>
      </c>
      <c r="BK2" s="14">
        <v>-2.3911569249002898E-3</v>
      </c>
      <c r="BL2" s="14">
        <v>7.3660081413554701E-3</v>
      </c>
      <c r="BM2" s="14">
        <v>3.4106409999999997E-2</v>
      </c>
      <c r="BN2" s="14">
        <v>2.9580519466889901E-2</v>
      </c>
      <c r="BO2" s="14">
        <v>8.6349590000000002E-4</v>
      </c>
      <c r="BP2" s="14">
        <v>0.18988070000000001</v>
      </c>
      <c r="BQ2" s="14">
        <v>7.3316171433029002E-15</v>
      </c>
      <c r="BR2" s="14">
        <v>1.15974310183158E-8</v>
      </c>
      <c r="BS2" s="14">
        <v>-2.27309574642818E-8</v>
      </c>
      <c r="BT2" s="14">
        <v>2.27309721275161E-8</v>
      </c>
      <c r="BU2" s="14">
        <v>2.9536077635805998E-14</v>
      </c>
      <c r="BV2" s="14">
        <v>3.1015191409838898E-8</v>
      </c>
      <c r="BW2" s="14">
        <v>-6.07897456272067E-8</v>
      </c>
      <c r="BX2" s="14">
        <v>6.0789804699361906E-8</v>
      </c>
      <c r="BY2" s="14">
        <v>5.1740538128309198E-14</v>
      </c>
      <c r="BZ2" s="14">
        <v>4.3825945052940099E-8</v>
      </c>
      <c r="CA2" s="14">
        <v>-8.5898800563224496E-8</v>
      </c>
      <c r="CB2" s="14">
        <v>8.5898904044300805E-8</v>
      </c>
      <c r="CC2" s="14">
        <v>7.3944998620812297E-14</v>
      </c>
      <c r="CD2" s="14">
        <v>5.5721308014414097E-8</v>
      </c>
      <c r="CE2" s="14">
        <v>-1.09213689763253E-7</v>
      </c>
      <c r="CF2" s="14">
        <v>1.0921383765325E-7</v>
      </c>
      <c r="CG2" s="14">
        <v>9.6149459113315403E-14</v>
      </c>
      <c r="CH2" s="14">
        <v>7.1702859245444097E-8</v>
      </c>
      <c r="CI2" s="14">
        <v>-1.40537507971611E-7</v>
      </c>
      <c r="CJ2" s="14">
        <v>1.4053770027052899E-7</v>
      </c>
      <c r="CK2" s="14">
        <v>1.2945614985207001E-13</v>
      </c>
      <c r="CL2" s="14">
        <v>9.7329955902540996E-8</v>
      </c>
      <c r="CM2" s="14">
        <v>-1.9076658411283101E-7</v>
      </c>
      <c r="CN2" s="14">
        <v>1.9076684302513E-7</v>
      </c>
      <c r="CO2" s="15" t="s">
        <v>49</v>
      </c>
      <c r="CP2" s="14">
        <v>0.93372999999999995</v>
      </c>
      <c r="CQ2" s="12" t="str">
        <f t="shared" ref="CQ2" si="0">IF(CP2&gt;=0.799,"Y","N")</f>
        <v>Y</v>
      </c>
    </row>
    <row r="3" spans="1:111" ht="17" x14ac:dyDescent="0.2">
      <c r="A3" s="12" t="s">
        <v>43</v>
      </c>
      <c r="B3" s="11" t="s">
        <v>45</v>
      </c>
      <c r="C3" s="11" t="s">
        <v>51</v>
      </c>
      <c r="D3" s="11" t="s">
        <v>46</v>
      </c>
      <c r="E3" s="11" t="s">
        <v>47</v>
      </c>
      <c r="F3" s="13">
        <v>1287</v>
      </c>
      <c r="G3" s="13"/>
      <c r="H3" s="13">
        <v>1282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4">
        <v>3.1161123802520098E-14</v>
      </c>
      <c r="V3" s="14">
        <v>4.9301773631299298E-8</v>
      </c>
      <c r="W3" s="14">
        <v>-9.6631445156222799E-8</v>
      </c>
      <c r="X3" s="14">
        <v>9.6631507478470396E-8</v>
      </c>
      <c r="Y3" s="14">
        <v>1.1997896577253301E-13</v>
      </c>
      <c r="Z3" s="14">
        <v>1.13713014164516E-7</v>
      </c>
      <c r="AA3" s="14">
        <v>-2.2287738778348601E-7</v>
      </c>
      <c r="AB3" s="14">
        <v>2.2287762774141701E-7</v>
      </c>
      <c r="AC3" s="14">
        <v>1.86592347250042E-13</v>
      </c>
      <c r="AD3" s="14">
        <v>1.60720162048143E-7</v>
      </c>
      <c r="AE3" s="14">
        <v>-3.1501133102201298E-7</v>
      </c>
      <c r="AF3" s="14">
        <v>3.1501170420670801E-7</v>
      </c>
      <c r="AG3" s="14">
        <v>2.6430795897380301E-13</v>
      </c>
      <c r="AH3" s="14">
        <v>2.0358716576681101E-7</v>
      </c>
      <c r="AI3" s="14">
        <v>-3.9903058059499002E-7</v>
      </c>
      <c r="AJ3" s="14">
        <v>3.9903110921090802E-7</v>
      </c>
      <c r="AK3" s="14">
        <v>3.5312580094381498E-13</v>
      </c>
      <c r="AL3" s="14">
        <v>2.5740780882896797E-7</v>
      </c>
      <c r="AM3" s="14">
        <v>-5.0451895217897703E-7</v>
      </c>
      <c r="AN3" s="14">
        <v>5.0451965843057898E-7</v>
      </c>
      <c r="AO3" s="14">
        <v>4.7525033365258295E-13</v>
      </c>
      <c r="AP3" s="14">
        <v>3.3853299011794197E-7</v>
      </c>
      <c r="AQ3" s="14">
        <v>-6.6352418538083304E-7</v>
      </c>
      <c r="AR3" s="14">
        <v>6.6352513588150104E-7</v>
      </c>
      <c r="AS3" s="14">
        <v>3.1161123802520098E-14</v>
      </c>
      <c r="AT3" s="14">
        <v>4.9301773631299298E-8</v>
      </c>
      <c r="AU3" s="14">
        <v>-9.6631445156222799E-8</v>
      </c>
      <c r="AV3" s="14">
        <v>9.6631507478470396E-8</v>
      </c>
      <c r="AW3" s="14">
        <v>1.1997896577253301E-13</v>
      </c>
      <c r="AX3" s="14">
        <v>1.13713014164516E-7</v>
      </c>
      <c r="AY3" s="14">
        <v>-2.2287738778348601E-7</v>
      </c>
      <c r="AZ3" s="14">
        <v>2.2287762774141701E-7</v>
      </c>
      <c r="BA3" s="14">
        <v>1.86592347250042E-13</v>
      </c>
      <c r="BB3" s="14">
        <v>1.60720162048143E-7</v>
      </c>
      <c r="BC3" s="14">
        <v>-3.1501133102201298E-7</v>
      </c>
      <c r="BD3" s="14">
        <v>3.1501170420670801E-7</v>
      </c>
      <c r="BE3" s="14">
        <v>2.6430795897380301E-13</v>
      </c>
      <c r="BF3" s="14">
        <v>2.0358716576681101E-7</v>
      </c>
      <c r="BG3" s="14">
        <v>-3.9903058059499002E-7</v>
      </c>
      <c r="BH3" s="14">
        <v>3.9903110921090802E-7</v>
      </c>
      <c r="BI3" s="14">
        <v>3.5312580094381498E-13</v>
      </c>
      <c r="BJ3" s="14">
        <v>2.5740780882896797E-7</v>
      </c>
      <c r="BK3" s="14">
        <v>-5.0451895217897703E-7</v>
      </c>
      <c r="BL3" s="14">
        <v>5.0451965843057898E-7</v>
      </c>
      <c r="BM3" s="14">
        <v>0.1424501</v>
      </c>
      <c r="BN3" s="14">
        <v>3.3853299011794197E-7</v>
      </c>
      <c r="BO3" s="14">
        <v>3.6064600000000001E-3</v>
      </c>
      <c r="BP3" s="14">
        <v>0.79110186000000005</v>
      </c>
      <c r="BQ3" s="14">
        <v>3.1161123802520098E-14</v>
      </c>
      <c r="BR3" s="14">
        <v>4.9301773631299298E-8</v>
      </c>
      <c r="BS3" s="14">
        <v>-9.6631445156222799E-8</v>
      </c>
      <c r="BT3" s="14">
        <v>9.6631507478470396E-8</v>
      </c>
      <c r="BU3" s="14">
        <v>1.1997896577253301E-13</v>
      </c>
      <c r="BV3" s="14">
        <v>1.13713014164516E-7</v>
      </c>
      <c r="BW3" s="14">
        <v>-2.2287738778348601E-7</v>
      </c>
      <c r="BX3" s="14">
        <v>2.2287762774141701E-7</v>
      </c>
      <c r="BY3" s="14">
        <v>1.86592347250042E-13</v>
      </c>
      <c r="BZ3" s="14">
        <v>1.60720162048143E-7</v>
      </c>
      <c r="CA3" s="14">
        <v>-3.1501133102201298E-7</v>
      </c>
      <c r="CB3" s="14">
        <v>3.1501170420670801E-7</v>
      </c>
      <c r="CC3" s="14">
        <v>2.6430795897380301E-13</v>
      </c>
      <c r="CD3" s="14">
        <v>2.0358716576681101E-7</v>
      </c>
      <c r="CE3" s="14">
        <v>-3.9903058059499002E-7</v>
      </c>
      <c r="CF3" s="14">
        <v>3.9903110921090802E-7</v>
      </c>
      <c r="CG3" s="14">
        <v>3.5312580094381498E-13</v>
      </c>
      <c r="CH3" s="14">
        <v>2.5740780882896797E-7</v>
      </c>
      <c r="CI3" s="14">
        <v>-5.0451895217897703E-7</v>
      </c>
      <c r="CJ3" s="14">
        <v>5.0451965843057898E-7</v>
      </c>
      <c r="CK3" s="14">
        <v>4.7525033365258295E-13</v>
      </c>
      <c r="CL3" s="14">
        <v>3.3853299011794197E-7</v>
      </c>
      <c r="CM3" s="14">
        <v>-6.6352418538083304E-7</v>
      </c>
      <c r="CN3" s="14">
        <v>6.6352513588150104E-7</v>
      </c>
      <c r="CO3" s="10" t="s">
        <v>48</v>
      </c>
      <c r="CP3" s="14" t="s">
        <v>52</v>
      </c>
      <c r="CQ3" s="12"/>
    </row>
  </sheetData>
  <sheetProtection sort="0" autoFilter="0" pivotTables="0"/>
  <autoFilter ref="A1:DF3" xr:uid="{6587FDA2-B08D-1D4A-9011-8B3DB716879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Russ, Daniel (NIH/NCI) [E]</cp:lastModifiedBy>
  <dcterms:created xsi:type="dcterms:W3CDTF">2019-10-24T16:02:30Z</dcterms:created>
  <dcterms:modified xsi:type="dcterms:W3CDTF">2023-09-14T21:51:36Z</dcterms:modified>
</cp:coreProperties>
</file>