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russ/Downloads/new tables for the tool/General Table for Screening/"/>
    </mc:Choice>
  </mc:AlternateContent>
  <xr:revisionPtr revIDLastSave="0" documentId="13_ncr:1_{D2474D1D-AE37-9344-AC79-A8C1523E2470}" xr6:coauthVersionLast="47" xr6:coauthVersionMax="47" xr10:uidLastSave="{00000000-0000-0000-0000-000000000000}"/>
  <bookViews>
    <workbookView xWindow="-21080" yWindow="-20440" windowWidth="30240" windowHeight="17640" xr2:uid="{1AC904FE-15A2-F44F-ADC1-49B15ABE3154}"/>
  </bookViews>
  <sheets>
    <sheet name="Sheet1" sheetId="1" r:id="rId1"/>
  </sheets>
  <definedNames>
    <definedName name="_xlnm._FilterDatabase" localSheetId="0" hidden="1">Sheet1!$A$1:$DD$9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P13" i="1" l="1"/>
  <c r="CP12" i="1"/>
  <c r="CP11" i="1"/>
  <c r="CP10" i="1"/>
  <c r="CP3" i="1"/>
  <c r="CP4" i="1"/>
  <c r="CP5" i="1"/>
  <c r="CP9" i="1"/>
</calcChain>
</file>

<file path=xl/sharedStrings.xml><?xml version="1.0" encoding="utf-8"?>
<sst xmlns="http://schemas.openxmlformats.org/spreadsheetml/2006/main" count="175" uniqueCount="121">
  <si>
    <t>PAST HISTORY (most recent)</t>
  </si>
  <si>
    <t>Current HPV Result</t>
  </si>
  <si>
    <t>Current PAP Result</t>
  </si>
  <si>
    <t>Age</t>
  </si>
  <si>
    <t>N</t>
  </si>
  <si>
    <t>Informative N</t>
  </si>
  <si>
    <t>Number of CIN2+ Cases</t>
  </si>
  <si>
    <t>Number of CIN3+ Cases</t>
  </si>
  <si>
    <t>Number of Cancer Cases</t>
  </si>
  <si>
    <t>CIN2+ Immediate risk (%)</t>
  </si>
  <si>
    <t>CIN2+ 1 year risk  (%)</t>
  </si>
  <si>
    <t>CIN2+ 2 year risk  (%)</t>
  </si>
  <si>
    <t>CIN2+ 3 year risk  (%)</t>
  </si>
  <si>
    <t>CIN2+ 4 year risk  (%)</t>
  </si>
  <si>
    <t>CIN2+ 5 year risk  (%)</t>
  </si>
  <si>
    <t>%</t>
  </si>
  <si>
    <t>CIN3+ Immediate risk (%)</t>
  </si>
  <si>
    <t>CIN3+ 1 year risk  (%)</t>
  </si>
  <si>
    <t>CIN3+ 2 year risk  (%)</t>
  </si>
  <si>
    <t>CIN3+ 3 year risk  (%)</t>
  </si>
  <si>
    <t>CIN3+ 4 year risk  (%)</t>
  </si>
  <si>
    <t>CIN3+ 5 year risk  (%)</t>
  </si>
  <si>
    <t>CIN2+ Prevalence Cases</t>
  </si>
  <si>
    <t>CIN2+ Incidence Cases</t>
  </si>
  <si>
    <t>CIN2+ Unknown Cases</t>
  </si>
  <si>
    <t>CIN3+ Prevalence Cases</t>
  </si>
  <si>
    <t>CIN3+ Incidence Cases</t>
  </si>
  <si>
    <t>CIN3+ Unknown Cases</t>
  </si>
  <si>
    <t>Cancer Prevalence Cases</t>
  </si>
  <si>
    <t>Cancer Incidence Cases</t>
  </si>
  <si>
    <t>Cancer Unknown Cases</t>
  </si>
  <si>
    <t>CANCER Immediate risk (%)</t>
  </si>
  <si>
    <t>CANCER 1 year risk  (%)</t>
  </si>
  <si>
    <t>CANCER 2 year risk  (%)</t>
  </si>
  <si>
    <t>CANCER 3 year risk  (%)</t>
  </si>
  <si>
    <t>CANCER 4 year risk  (%)</t>
  </si>
  <si>
    <t>CANCER 5 year risk  (%)</t>
  </si>
  <si>
    <t>Management</t>
  </si>
  <si>
    <t>Management Confidence Probability</t>
  </si>
  <si>
    <t>80% Confidence Satisfied for the Suggested Management (Y/N)</t>
  </si>
  <si>
    <t>25-65</t>
  </si>
  <si>
    <t>NILM</t>
  </si>
  <si>
    <t>ASC-US</t>
  </si>
  <si>
    <t>LSIL</t>
  </si>
  <si>
    <t>Colposcopy</t>
  </si>
  <si>
    <t>Unweighted N</t>
  </si>
  <si>
    <t>Unweighted Number of CIN2+ Cases</t>
  </si>
  <si>
    <t>HPV16+</t>
  </si>
  <si>
    <t>HPV16-, HPV18+</t>
  </si>
  <si>
    <t>NA</t>
  </si>
  <si>
    <t>1-year follow-up</t>
  </si>
  <si>
    <t>Cotest-negative</t>
  </si>
  <si>
    <t>Special Situation</t>
  </si>
  <si>
    <t>High Grade</t>
  </si>
  <si>
    <t>HPV16/18-, Other+</t>
  </si>
  <si>
    <t>CIN2+ SE immediate</t>
  </si>
  <si>
    <t>CIN2+ LL95 immediate</t>
  </si>
  <si>
    <t>CIN2+ UL95 immediate</t>
  </si>
  <si>
    <t>CIN2+ SE 1-year</t>
  </si>
  <si>
    <t>CIN2+ LL95 1-year</t>
  </si>
  <si>
    <t>CIN2+ UL95 1-year</t>
  </si>
  <si>
    <t>CIN2+ SE 2-year</t>
  </si>
  <si>
    <t>CIN2+ LL95 2-year</t>
  </si>
  <si>
    <t>CIN2+ UL95 2-year</t>
  </si>
  <si>
    <t>CIN2+ SE 3-year</t>
  </si>
  <si>
    <t>CIN2+ LL95 3-year</t>
  </si>
  <si>
    <t>CIN2+ UL95 3-year</t>
  </si>
  <si>
    <t>CIN2+ SE 4-year</t>
  </si>
  <si>
    <t>CIN2+ LL95 4-year</t>
  </si>
  <si>
    <t>CIN2+ UL95 4-year</t>
  </si>
  <si>
    <t>CIN2+ SE 5-year</t>
  </si>
  <si>
    <t>CIN2+ LL95 5-year</t>
  </si>
  <si>
    <t>CIN2+ UL95 5-year</t>
  </si>
  <si>
    <t>CIN3+ SE immediate</t>
  </si>
  <si>
    <t>CIN3+ LL95 immediate</t>
  </si>
  <si>
    <t>CIN3+ UL95 immediate</t>
  </si>
  <si>
    <t>CIN3+ SE 1-year</t>
  </si>
  <si>
    <t>CIN3+ LL95 1-year</t>
  </si>
  <si>
    <t>CIN3+ UL95 1-year</t>
  </si>
  <si>
    <t>CIN3+ SE 2-year</t>
  </si>
  <si>
    <t>CIN3+ LL95 2-year</t>
  </si>
  <si>
    <t>CIN3+ UL95 2-year</t>
  </si>
  <si>
    <t>CIN3+ SE 3-year</t>
  </si>
  <si>
    <t>CIN3+ LL95 3-year</t>
  </si>
  <si>
    <t>CIN3+ UL95 3-year</t>
  </si>
  <si>
    <t>CIN3+ SE 4-year</t>
  </si>
  <si>
    <t>CIN3+ LL95 4-year</t>
  </si>
  <si>
    <t>CIN3+ UL95 4-year</t>
  </si>
  <si>
    <t>CIN3+ SE 5-year</t>
  </si>
  <si>
    <t>CIN3+ LL95 5-year</t>
  </si>
  <si>
    <t>CIN3+ UL95 5-year</t>
  </si>
  <si>
    <t>CANCER SE immediate</t>
  </si>
  <si>
    <t>CANCER LL95 immediate</t>
  </si>
  <si>
    <t>CANCER UL95 immediate</t>
  </si>
  <si>
    <t>CANCER SE 1-year</t>
  </si>
  <si>
    <t>CANCER LL95 1-year</t>
  </si>
  <si>
    <t>CANCER UL95 1-year</t>
  </si>
  <si>
    <t>CANCER SE 2-year</t>
  </si>
  <si>
    <t>CANCER LL95 2-year</t>
  </si>
  <si>
    <t>CANCER UL95 2-year</t>
  </si>
  <si>
    <t>CANCER SE 3-year</t>
  </si>
  <si>
    <t>CANCER LL95 3-year</t>
  </si>
  <si>
    <t>CANCER UL95 3-year</t>
  </si>
  <si>
    <t>CANCER SE 4-year</t>
  </si>
  <si>
    <t>CANCER LL95 4-year</t>
  </si>
  <si>
    <t>CANCER UL95 4-year</t>
  </si>
  <si>
    <t>CANCER SE 5-year</t>
  </si>
  <si>
    <t>CANCER LL95 5-year</t>
  </si>
  <si>
    <t>CANCER UL95 5-year</t>
  </si>
  <si>
    <t>Unweighted %</t>
  </si>
  <si>
    <t>Unweighted CIN2+ Prevalence Cases</t>
  </si>
  <si>
    <t>Unweighted CIN2+ Incidence Cases</t>
  </si>
  <si>
    <t>Unweighted CIN2+ Unknown Cases</t>
  </si>
  <si>
    <t>Unweighted Number of CIN3+ Cases</t>
  </si>
  <si>
    <t>Unweighted CIN3+ Prevalence Cases</t>
  </si>
  <si>
    <t>Unweighted CIN3+ Incidence Cases</t>
  </si>
  <si>
    <t>Unweighted CIN3+ Unknown Cases</t>
  </si>
  <si>
    <t>Unweighted Number of Cancer Cases</t>
  </si>
  <si>
    <t>Unweighted Cancer Prevalence Cases</t>
  </si>
  <si>
    <t>Unweighted Cancer Incidence Cases</t>
  </si>
  <si>
    <t>Unweighted Cancer Unknown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</si>
</sst>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BEFFF"/>
        <bgColor indexed="64"/>
      </patternFill>
    </fill>
    <fill>
      <patternFill patternType="solid">
        <fgColor rgb="FFFF918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27">
    <xf numFmtId="0" fontId="0" fillId="0" borderId="0" xfId="0"/>
    <xf numFmtId="0" fontId="2" fillId="0" borderId="1" xfId="2" applyFont="1" applyBorder="1" applyAlignment="1">
      <alignment horizontal="center"/>
    </xf>
    <xf numFmtId="0" fontId="2" fillId="2" borderId="1" xfId="2" applyFont="1" applyFill="1" applyBorder="1" applyAlignment="1">
      <alignment horizontal="center" wrapText="1"/>
    </xf>
    <xf numFmtId="0" fontId="2" fillId="2" borderId="1" xfId="2" applyFont="1" applyFill="1" applyBorder="1" applyAlignment="1">
      <alignment wrapText="1"/>
    </xf>
    <xf numFmtId="2" fontId="2" fillId="2" borderId="1" xfId="2" applyNumberFormat="1" applyFont="1" applyFill="1" applyBorder="1" applyAlignment="1">
      <alignment wrapText="1"/>
    </xf>
    <xf numFmtId="2" fontId="2" fillId="0" borderId="1" xfId="2" applyNumberFormat="1" applyFont="1" applyBorder="1" applyAlignment="1">
      <alignment wrapText="1"/>
    </xf>
    <xf numFmtId="0" fontId="2" fillId="0" borderId="1" xfId="0" applyFont="1" applyBorder="1" applyAlignment="1">
      <alignment horizontal="center"/>
    </xf>
    <xf numFmtId="10" fontId="2" fillId="2" borderId="1" xfId="1" applyNumberFormat="1" applyFont="1" applyFill="1" applyBorder="1" applyAlignment="1">
      <alignment horizontal="center" wrapText="1"/>
    </xf>
    <xf numFmtId="2" fontId="2" fillId="0" borderId="1" xfId="1" applyNumberFormat="1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2" fontId="1" fillId="0" borderId="1" xfId="0" applyNumberFormat="1" applyFont="1" applyBorder="1"/>
    <xf numFmtId="2" fontId="1" fillId="0" borderId="1" xfId="1" applyNumberFormat="1" applyFont="1" applyBorder="1"/>
    <xf numFmtId="0" fontId="1" fillId="5" borderId="1" xfId="0" applyFont="1" applyFill="1" applyBorder="1" applyAlignment="1">
      <alignment horizontal="center"/>
    </xf>
    <xf numFmtId="2" fontId="1" fillId="4" borderId="1" xfId="1" applyNumberFormat="1" applyFont="1" applyFill="1" applyBorder="1"/>
    <xf numFmtId="2" fontId="1" fillId="3" borderId="1" xfId="1" applyNumberFormat="1" applyFont="1" applyFill="1" applyBorder="1"/>
    <xf numFmtId="0" fontId="2" fillId="0" borderId="1" xfId="0" applyFont="1" applyBorder="1" applyAlignment="1">
      <alignment horizontal="center" vertical="center" wrapText="1"/>
    </xf>
    <xf numFmtId="164" fontId="1" fillId="0" borderId="1" xfId="1" applyNumberFormat="1" applyFont="1" applyBorder="1"/>
    <xf numFmtId="0" fontId="1" fillId="0" borderId="0" xfId="0" applyFont="1" applyAlignment="1">
      <alignment horizontal="center"/>
    </xf>
    <xf numFmtId="10" fontId="1" fillId="0" borderId="0" xfId="1" applyNumberFormat="1" applyFont="1"/>
    <xf numFmtId="2" fontId="1" fillId="0" borderId="0" xfId="0" applyNumberFormat="1" applyFont="1"/>
    <xf numFmtId="2" fontId="1" fillId="0" borderId="0" xfId="1" applyNumberFormat="1" applyFont="1"/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2" fontId="2" fillId="0" borderId="1" xfId="2" applyNumberFormat="1" applyFont="1" applyBorder="1" applyAlignment="1">
      <alignment horizontal="center" wrapText="1"/>
    </xf>
  </cellXfs>
  <cellStyles count="3">
    <cellStyle name="Normal" xfId="0" builtinId="0"/>
    <cellStyle name="Normal 2" xfId="2" xr:uid="{1F2C5C94-386E-A543-8F23-A3F87998AFD0}"/>
    <cellStyle name="Percent" xfId="1" builtinId="5"/>
  </cellStyles>
  <dxfs count="0"/>
  <tableStyles count="0" defaultTableStyle="TableStyleMedium2" defaultPivotStyle="PivotStyleLight16"/>
  <colors>
    <mruColors>
      <color rgb="FFFF91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5D8BC-025D-D144-9BD8-5421B6A51DBA}">
  <dimension ref="A1:DD13"/>
  <sheetViews>
    <sheetView tabSelected="1" zoomScaleNormal="100" workbookViewId="0">
      <pane xSplit="4" ySplit="1" topLeftCell="E2" activePane="bottomRight" state="frozen"/>
      <selection pane="topRight" activeCell="F1" sqref="F1"/>
      <selection pane="bottomLeft" activeCell="A2" sqref="A2"/>
      <selection pane="bottomRight" sqref="A1:DD1"/>
    </sheetView>
  </sheetViews>
  <sheetFormatPr baseColWidth="10" defaultRowHeight="16" x14ac:dyDescent="0.2"/>
  <cols>
    <col min="1" max="1" width="10.83203125" style="20"/>
    <col min="2" max="2" width="31.83203125" style="10" customWidth="1"/>
    <col min="3" max="3" width="25.6640625" style="10" customWidth="1"/>
    <col min="4" max="4" width="18.1640625" style="10" customWidth="1"/>
    <col min="5" max="5" width="10.83203125" style="10"/>
    <col min="6" max="6" width="10.83203125" style="21"/>
    <col min="7" max="7" width="10.83203125" style="10" customWidth="1"/>
    <col min="8" max="8" width="10.83203125" style="10"/>
    <col min="9" max="11" width="10.83203125" style="10" customWidth="1"/>
    <col min="12" max="12" width="10.83203125" style="10"/>
    <col min="13" max="15" width="10.83203125" style="10" customWidth="1"/>
    <col min="16" max="16" width="10.83203125" style="10"/>
    <col min="17" max="19" width="10.83203125" style="10" customWidth="1"/>
    <col min="20" max="23" width="10.83203125" style="22"/>
    <col min="24" max="39" width="10.83203125" style="22" customWidth="1"/>
    <col min="40" max="47" width="10.83203125" style="22"/>
    <col min="48" max="63" width="10.83203125" style="22" customWidth="1"/>
    <col min="64" max="67" width="10.83203125" style="22"/>
    <col min="68" max="91" width="10.83203125" style="22" customWidth="1"/>
    <col min="92" max="92" width="19.83203125" style="10" bestFit="1" customWidth="1"/>
    <col min="93" max="93" width="15.1640625" style="23" customWidth="1"/>
    <col min="94" max="94" width="17.1640625" style="20" customWidth="1"/>
    <col min="95" max="108" width="10.83203125" style="10" customWidth="1"/>
    <col min="109" max="16384" width="10.83203125" style="10"/>
  </cols>
  <sheetData>
    <row r="1" spans="1:108" ht="77" customHeight="1" x14ac:dyDescent="0.2">
      <c r="A1" s="2" t="s">
        <v>3</v>
      </c>
      <c r="B1" s="1" t="s">
        <v>0</v>
      </c>
      <c r="C1" s="1" t="s">
        <v>1</v>
      </c>
      <c r="D1" s="1" t="s">
        <v>2</v>
      </c>
      <c r="E1" s="2" t="s">
        <v>4</v>
      </c>
      <c r="F1" s="7" t="s">
        <v>15</v>
      </c>
      <c r="G1" s="9" t="s">
        <v>5</v>
      </c>
      <c r="H1" s="2" t="s">
        <v>6</v>
      </c>
      <c r="I1" s="9" t="s">
        <v>22</v>
      </c>
      <c r="J1" s="9" t="s">
        <v>23</v>
      </c>
      <c r="K1" s="9" t="s">
        <v>24</v>
      </c>
      <c r="L1" s="2" t="s">
        <v>7</v>
      </c>
      <c r="M1" s="9" t="s">
        <v>25</v>
      </c>
      <c r="N1" s="9" t="s">
        <v>26</v>
      </c>
      <c r="O1" s="9" t="s">
        <v>27</v>
      </c>
      <c r="P1" s="2" t="s">
        <v>8</v>
      </c>
      <c r="Q1" s="9" t="s">
        <v>28</v>
      </c>
      <c r="R1" s="9" t="s">
        <v>29</v>
      </c>
      <c r="S1" s="9" t="s">
        <v>30</v>
      </c>
      <c r="T1" s="4" t="s">
        <v>9</v>
      </c>
      <c r="U1" s="4" t="s">
        <v>55</v>
      </c>
      <c r="V1" s="4" t="s">
        <v>56</v>
      </c>
      <c r="W1" s="4" t="s">
        <v>57</v>
      </c>
      <c r="X1" s="5" t="s">
        <v>10</v>
      </c>
      <c r="Y1" s="4" t="s">
        <v>58</v>
      </c>
      <c r="Z1" s="4" t="s">
        <v>59</v>
      </c>
      <c r="AA1" s="4" t="s">
        <v>60</v>
      </c>
      <c r="AB1" s="5" t="s">
        <v>11</v>
      </c>
      <c r="AC1" s="4" t="s">
        <v>61</v>
      </c>
      <c r="AD1" s="4" t="s">
        <v>62</v>
      </c>
      <c r="AE1" s="4" t="s">
        <v>63</v>
      </c>
      <c r="AF1" s="5" t="s">
        <v>12</v>
      </c>
      <c r="AG1" s="4" t="s">
        <v>64</v>
      </c>
      <c r="AH1" s="4" t="s">
        <v>65</v>
      </c>
      <c r="AI1" s="4" t="s">
        <v>66</v>
      </c>
      <c r="AJ1" s="5" t="s">
        <v>13</v>
      </c>
      <c r="AK1" s="4" t="s">
        <v>67</v>
      </c>
      <c r="AL1" s="4" t="s">
        <v>68</v>
      </c>
      <c r="AM1" s="4" t="s">
        <v>69</v>
      </c>
      <c r="AN1" s="5" t="s">
        <v>14</v>
      </c>
      <c r="AO1" s="4" t="s">
        <v>70</v>
      </c>
      <c r="AP1" s="4" t="s">
        <v>71</v>
      </c>
      <c r="AQ1" s="4" t="s">
        <v>72</v>
      </c>
      <c r="AR1" s="5" t="s">
        <v>16</v>
      </c>
      <c r="AS1" s="4" t="s">
        <v>73</v>
      </c>
      <c r="AT1" s="4" t="s">
        <v>74</v>
      </c>
      <c r="AU1" s="4" t="s">
        <v>75</v>
      </c>
      <c r="AV1" s="5" t="s">
        <v>17</v>
      </c>
      <c r="AW1" s="4" t="s">
        <v>76</v>
      </c>
      <c r="AX1" s="4" t="s">
        <v>77</v>
      </c>
      <c r="AY1" s="4" t="s">
        <v>78</v>
      </c>
      <c r="AZ1" s="4" t="s">
        <v>18</v>
      </c>
      <c r="BA1" s="4" t="s">
        <v>79</v>
      </c>
      <c r="BB1" s="4" t="s">
        <v>80</v>
      </c>
      <c r="BC1" s="4" t="s">
        <v>81</v>
      </c>
      <c r="BD1" s="4" t="s">
        <v>19</v>
      </c>
      <c r="BE1" s="4" t="s">
        <v>82</v>
      </c>
      <c r="BF1" s="4" t="s">
        <v>83</v>
      </c>
      <c r="BG1" s="4" t="s">
        <v>84</v>
      </c>
      <c r="BH1" s="4" t="s">
        <v>20</v>
      </c>
      <c r="BI1" s="4" t="s">
        <v>85</v>
      </c>
      <c r="BJ1" s="4" t="s">
        <v>86</v>
      </c>
      <c r="BK1" s="4" t="s">
        <v>87</v>
      </c>
      <c r="BL1" s="5" t="s">
        <v>21</v>
      </c>
      <c r="BM1" s="4" t="s">
        <v>88</v>
      </c>
      <c r="BN1" s="4" t="s">
        <v>89</v>
      </c>
      <c r="BO1" s="4" t="s">
        <v>90</v>
      </c>
      <c r="BP1" s="4" t="s">
        <v>31</v>
      </c>
      <c r="BQ1" s="4" t="s">
        <v>91</v>
      </c>
      <c r="BR1" s="4" t="s">
        <v>92</v>
      </c>
      <c r="BS1" s="4" t="s">
        <v>93</v>
      </c>
      <c r="BT1" s="5" t="s">
        <v>32</v>
      </c>
      <c r="BU1" s="4" t="s">
        <v>94</v>
      </c>
      <c r="BV1" s="4" t="s">
        <v>95</v>
      </c>
      <c r="BW1" s="4" t="s">
        <v>96</v>
      </c>
      <c r="BX1" s="4" t="s">
        <v>33</v>
      </c>
      <c r="BY1" s="4" t="s">
        <v>97</v>
      </c>
      <c r="BZ1" s="4" t="s">
        <v>98</v>
      </c>
      <c r="CA1" s="4" t="s">
        <v>99</v>
      </c>
      <c r="CB1" s="4" t="s">
        <v>34</v>
      </c>
      <c r="CC1" s="4" t="s">
        <v>100</v>
      </c>
      <c r="CD1" s="4" t="s">
        <v>101</v>
      </c>
      <c r="CE1" s="4" t="s">
        <v>102</v>
      </c>
      <c r="CF1" s="4" t="s">
        <v>35</v>
      </c>
      <c r="CG1" s="4" t="s">
        <v>103</v>
      </c>
      <c r="CH1" s="4" t="s">
        <v>104</v>
      </c>
      <c r="CI1" s="4" t="s">
        <v>105</v>
      </c>
      <c r="CJ1" s="5" t="s">
        <v>36</v>
      </c>
      <c r="CK1" s="4" t="s">
        <v>106</v>
      </c>
      <c r="CL1" s="4" t="s">
        <v>107</v>
      </c>
      <c r="CM1" s="4" t="s">
        <v>108</v>
      </c>
      <c r="CN1" s="3" t="s">
        <v>37</v>
      </c>
      <c r="CO1" s="8" t="s">
        <v>38</v>
      </c>
      <c r="CP1" s="26" t="s">
        <v>39</v>
      </c>
      <c r="CQ1" s="2" t="s">
        <v>45</v>
      </c>
      <c r="CR1" s="2" t="s">
        <v>109</v>
      </c>
      <c r="CS1" s="2" t="s">
        <v>46</v>
      </c>
      <c r="CT1" s="9" t="s">
        <v>110</v>
      </c>
      <c r="CU1" s="9" t="s">
        <v>111</v>
      </c>
      <c r="CV1" s="9" t="s">
        <v>112</v>
      </c>
      <c r="CW1" s="2" t="s">
        <v>113</v>
      </c>
      <c r="CX1" s="9" t="s">
        <v>114</v>
      </c>
      <c r="CY1" s="9" t="s">
        <v>115</v>
      </c>
      <c r="CZ1" s="9" t="s">
        <v>116</v>
      </c>
      <c r="DA1" s="2" t="s">
        <v>117</v>
      </c>
      <c r="DB1" s="9" t="s">
        <v>118</v>
      </c>
      <c r="DC1" s="9" t="s">
        <v>119</v>
      </c>
      <c r="DD1" s="9" t="s">
        <v>120</v>
      </c>
    </row>
    <row r="2" spans="1:108" x14ac:dyDescent="0.2">
      <c r="A2" s="15" t="s">
        <v>40</v>
      </c>
      <c r="B2" s="24" t="s">
        <v>51</v>
      </c>
      <c r="C2" s="24" t="s">
        <v>47</v>
      </c>
      <c r="D2" s="24" t="s">
        <v>41</v>
      </c>
      <c r="E2" s="13">
        <v>767.35970899999995</v>
      </c>
      <c r="F2" s="19">
        <v>0.10763821476656482</v>
      </c>
      <c r="G2" s="13"/>
      <c r="H2" s="13">
        <v>82.324927000000002</v>
      </c>
      <c r="I2" s="13"/>
      <c r="J2" s="13"/>
      <c r="K2" s="13"/>
      <c r="L2" s="13">
        <v>48.128419000000001</v>
      </c>
      <c r="M2" s="13"/>
      <c r="N2" s="13"/>
      <c r="O2" s="13"/>
      <c r="P2" s="13">
        <v>6.332687</v>
      </c>
      <c r="Q2" s="12"/>
      <c r="R2" s="12"/>
      <c r="S2" s="12"/>
      <c r="T2" s="13">
        <v>4.7608518528070896</v>
      </c>
      <c r="U2" s="13">
        <v>1.38373248338419</v>
      </c>
      <c r="V2" s="13">
        <v>2.0487361853740902</v>
      </c>
      <c r="W2" s="13">
        <v>7.4729675202400996</v>
      </c>
      <c r="X2" s="13">
        <v>6.9179262861607498</v>
      </c>
      <c r="Y2" s="13">
        <v>1.18919947776932</v>
      </c>
      <c r="Z2" s="13">
        <v>4.5870953097328702</v>
      </c>
      <c r="AA2" s="13">
        <v>9.2487572625886205</v>
      </c>
      <c r="AB2" s="13">
        <v>8.9378781388471999</v>
      </c>
      <c r="AC2" s="13">
        <v>1.2528456930180101</v>
      </c>
      <c r="AD2" s="13">
        <v>6.4823005805319101</v>
      </c>
      <c r="AE2" s="13">
        <v>11.3934556971625</v>
      </c>
      <c r="AF2" s="13">
        <v>10.4968046199418</v>
      </c>
      <c r="AG2" s="13">
        <v>1.3891947635577899</v>
      </c>
      <c r="AH2" s="13">
        <v>7.7739828833684896</v>
      </c>
      <c r="AI2" s="13">
        <v>13.219626356515001</v>
      </c>
      <c r="AJ2" s="13">
        <v>11.5937322049085</v>
      </c>
      <c r="AK2" s="13">
        <v>1.51219363457726</v>
      </c>
      <c r="AL2" s="13">
        <v>8.6298326811370405</v>
      </c>
      <c r="AM2" s="13">
        <v>14.557631728679899</v>
      </c>
      <c r="AN2" s="13">
        <v>12.3322135986687</v>
      </c>
      <c r="AO2" s="13">
        <v>1.6149687163902999</v>
      </c>
      <c r="AP2" s="13">
        <v>9.1668749145437705</v>
      </c>
      <c r="AQ2" s="13">
        <v>15.4975522827937</v>
      </c>
      <c r="AR2" s="13">
        <v>2.45274340407006</v>
      </c>
      <c r="AS2" s="13">
        <v>1.2711011171542299</v>
      </c>
      <c r="AT2" s="13">
        <v>-3.8614785552229899E-2</v>
      </c>
      <c r="AU2" s="13">
        <v>4.9441015936923502</v>
      </c>
      <c r="AV2" s="13">
        <v>4.0341618310400804</v>
      </c>
      <c r="AW2" s="13">
        <v>0.92783644057860704</v>
      </c>
      <c r="AX2" s="13">
        <v>2.2156024075060099</v>
      </c>
      <c r="AY2" s="13">
        <v>5.85272125457415</v>
      </c>
      <c r="AZ2" s="13">
        <v>5.4679850950819402</v>
      </c>
      <c r="BA2" s="13">
        <v>0.96435406204884999</v>
      </c>
      <c r="BB2" s="13">
        <v>3.57785113346619</v>
      </c>
      <c r="BC2" s="13">
        <v>7.3581190566976797</v>
      </c>
      <c r="BD2" s="13">
        <v>6.4186554877528597</v>
      </c>
      <c r="BE2" s="13">
        <v>1.0655784160602999</v>
      </c>
      <c r="BF2" s="13">
        <v>4.33012179227467</v>
      </c>
      <c r="BG2" s="13">
        <v>8.5071891832310502</v>
      </c>
      <c r="BH2" s="13">
        <v>6.9892346052814798</v>
      </c>
      <c r="BI2" s="13">
        <v>1.1539031135797899</v>
      </c>
      <c r="BJ2" s="13">
        <v>4.7275845026650902</v>
      </c>
      <c r="BK2" s="13">
        <v>9.2508847078978693</v>
      </c>
      <c r="BL2" s="13">
        <v>7.3436490892798396</v>
      </c>
      <c r="BM2" s="13">
        <v>1.2305444409589901</v>
      </c>
      <c r="BN2" s="13">
        <v>4.9317819850002103</v>
      </c>
      <c r="BO2" s="13">
        <v>9.7555161935594601</v>
      </c>
      <c r="BP2" s="13">
        <v>1.8591887274299E-8</v>
      </c>
      <c r="BQ2" s="13" t="s">
        <v>49</v>
      </c>
      <c r="BR2" s="13" t="s">
        <v>49</v>
      </c>
      <c r="BS2" s="13" t="s">
        <v>49</v>
      </c>
      <c r="BT2" s="13">
        <v>0.43938030351864898</v>
      </c>
      <c r="BU2" s="13">
        <v>0.28177291035504998</v>
      </c>
      <c r="BV2" s="13">
        <v>-0.11289460077725</v>
      </c>
      <c r="BW2" s="13">
        <v>0.99165520781454697</v>
      </c>
      <c r="BX2" s="13">
        <v>0.7956929628346</v>
      </c>
      <c r="BY2" s="13">
        <v>0.35734033979927499</v>
      </c>
      <c r="BZ2" s="13">
        <v>9.5305896828021E-2</v>
      </c>
      <c r="CA2" s="13">
        <v>1.49608002884118</v>
      </c>
      <c r="CB2" s="13">
        <v>0.96428047806987205</v>
      </c>
      <c r="CC2" s="13">
        <v>0.43515335189627402</v>
      </c>
      <c r="CD2" s="13">
        <v>0.111379908353175</v>
      </c>
      <c r="CE2" s="13">
        <v>1.81718104778657</v>
      </c>
      <c r="CF2" s="13">
        <v>1.01107458228171</v>
      </c>
      <c r="CG2" s="13">
        <v>0.46139641361954498</v>
      </c>
      <c r="CH2" s="13">
        <v>0.106737611587402</v>
      </c>
      <c r="CI2" s="13">
        <v>1.9154115529760201</v>
      </c>
      <c r="CJ2" s="13">
        <v>1.01631271330673</v>
      </c>
      <c r="CK2" s="13">
        <v>0.46443943548220101</v>
      </c>
      <c r="CL2" s="13">
        <v>0.106011419761619</v>
      </c>
      <c r="CM2" s="13">
        <v>1.92661400685185</v>
      </c>
      <c r="CN2" s="17" t="s">
        <v>44</v>
      </c>
      <c r="CO2" s="14" t="s">
        <v>52</v>
      </c>
      <c r="CP2" s="11"/>
      <c r="CQ2" s="12">
        <v>262</v>
      </c>
      <c r="CR2" s="19">
        <v>0.10871369294605809</v>
      </c>
      <c r="CS2" s="12">
        <v>65</v>
      </c>
      <c r="CT2" s="12">
        <v>3</v>
      </c>
      <c r="CU2" s="12">
        <v>24</v>
      </c>
      <c r="CV2" s="12">
        <v>38</v>
      </c>
      <c r="CW2" s="12">
        <v>38</v>
      </c>
      <c r="CX2" s="12">
        <v>1</v>
      </c>
      <c r="CY2" s="12">
        <v>13</v>
      </c>
      <c r="CZ2" s="12">
        <v>24</v>
      </c>
      <c r="DA2" s="12">
        <v>5</v>
      </c>
      <c r="DB2" s="12">
        <v>0</v>
      </c>
      <c r="DC2" s="12">
        <v>2</v>
      </c>
      <c r="DD2" s="12">
        <v>3</v>
      </c>
    </row>
    <row r="3" spans="1:108" x14ac:dyDescent="0.2">
      <c r="A3" s="11" t="s">
        <v>40</v>
      </c>
      <c r="B3" s="6" t="s">
        <v>51</v>
      </c>
      <c r="C3" s="6" t="s">
        <v>47</v>
      </c>
      <c r="D3" s="6" t="s">
        <v>42</v>
      </c>
      <c r="E3" s="13">
        <v>356.06747200000001</v>
      </c>
      <c r="F3" s="19">
        <v>4.994589443908868E-2</v>
      </c>
      <c r="G3" s="13"/>
      <c r="H3" s="13">
        <v>70.926091</v>
      </c>
      <c r="I3" s="13"/>
      <c r="J3" s="13"/>
      <c r="K3" s="13"/>
      <c r="L3" s="13">
        <v>29.130358999999999</v>
      </c>
      <c r="M3" s="13"/>
      <c r="N3" s="13"/>
      <c r="O3" s="13"/>
      <c r="P3" s="13">
        <v>2.5330750000000002</v>
      </c>
      <c r="Q3" s="12"/>
      <c r="R3" s="12"/>
      <c r="S3" s="12"/>
      <c r="T3" s="13">
        <v>13.6110397803357</v>
      </c>
      <c r="U3" s="13">
        <v>2.31203516774274</v>
      </c>
      <c r="V3" s="13">
        <v>9.0794508515599102</v>
      </c>
      <c r="W3" s="13">
        <v>18.142628709111399</v>
      </c>
      <c r="X3" s="13">
        <v>15.7196988181178</v>
      </c>
      <c r="Y3" s="13">
        <v>2.4424859549500102</v>
      </c>
      <c r="Z3" s="13">
        <v>10.9324263464158</v>
      </c>
      <c r="AA3" s="13">
        <v>20.506971289819798</v>
      </c>
      <c r="AB3" s="13">
        <v>17.6908320053079</v>
      </c>
      <c r="AC3" s="13">
        <v>2.58451366790809</v>
      </c>
      <c r="AD3" s="13">
        <v>12.625185216207999</v>
      </c>
      <c r="AE3" s="13">
        <v>22.756478794407698</v>
      </c>
      <c r="AF3" s="13">
        <v>19.209735824252</v>
      </c>
      <c r="AG3" s="13">
        <v>2.74124302404234</v>
      </c>
      <c r="AH3" s="13">
        <v>13.836899497129</v>
      </c>
      <c r="AI3" s="13">
        <v>24.582572151375</v>
      </c>
      <c r="AJ3" s="13">
        <v>20.277257077984899</v>
      </c>
      <c r="AK3" s="13">
        <v>2.8351744213805201</v>
      </c>
      <c r="AL3" s="13">
        <v>14.7203152120791</v>
      </c>
      <c r="AM3" s="13">
        <v>25.834198943890701</v>
      </c>
      <c r="AN3" s="13">
        <v>20.995355439236501</v>
      </c>
      <c r="AO3" s="13">
        <v>2.9103775899579301</v>
      </c>
      <c r="AP3" s="13">
        <v>15.291015362919</v>
      </c>
      <c r="AQ3" s="13">
        <v>26.699695515554001</v>
      </c>
      <c r="AR3" s="13">
        <v>4.39651111118153</v>
      </c>
      <c r="AS3" s="13">
        <v>1.3095001105761399</v>
      </c>
      <c r="AT3" s="13">
        <v>1.82989089445229</v>
      </c>
      <c r="AU3" s="13">
        <v>6.9631313279107703</v>
      </c>
      <c r="AV3" s="13">
        <v>5.9530295175474297</v>
      </c>
      <c r="AW3" s="13">
        <v>1.5012658702785699</v>
      </c>
      <c r="AX3" s="13">
        <v>3.0105484118014401</v>
      </c>
      <c r="AY3" s="13">
        <v>8.8955106232934291</v>
      </c>
      <c r="AZ3" s="13">
        <v>7.3641813879620504</v>
      </c>
      <c r="BA3" s="13">
        <v>1.64963328482938</v>
      </c>
      <c r="BB3" s="13">
        <v>4.1309001496964699</v>
      </c>
      <c r="BC3" s="13">
        <v>10.5974626262276</v>
      </c>
      <c r="BD3" s="13">
        <v>8.2997692559289593</v>
      </c>
      <c r="BE3" s="13">
        <v>1.85694960504761</v>
      </c>
      <c r="BF3" s="13">
        <v>4.6601480300356499</v>
      </c>
      <c r="BG3" s="13">
        <v>11.939390481822301</v>
      </c>
      <c r="BH3" s="13">
        <v>8.8612764477806305</v>
      </c>
      <c r="BI3" s="13">
        <v>1.95316996879791</v>
      </c>
      <c r="BJ3" s="13">
        <v>5.03306330893672</v>
      </c>
      <c r="BK3" s="13">
        <v>12.6894895866245</v>
      </c>
      <c r="BL3" s="13">
        <v>9.2100484629282402</v>
      </c>
      <c r="BM3" s="13">
        <v>2.0041336648989598</v>
      </c>
      <c r="BN3" s="13">
        <v>5.2819464797262796</v>
      </c>
      <c r="BO3" s="13">
        <v>13.138150446130201</v>
      </c>
      <c r="BP3" s="13">
        <v>5.9122316793149006E-14</v>
      </c>
      <c r="BQ3" s="13">
        <v>4.9421022997298498E-15</v>
      </c>
      <c r="BR3" s="13">
        <v>4.94357962856785E-14</v>
      </c>
      <c r="BS3" s="13">
        <v>6.8808837300619505E-14</v>
      </c>
      <c r="BT3" s="13">
        <v>0.39921849936701898</v>
      </c>
      <c r="BU3" s="13">
        <v>0.376759613215776</v>
      </c>
      <c r="BV3" s="13">
        <v>-0.33923034253590301</v>
      </c>
      <c r="BW3" s="13">
        <v>1.1376673412699401</v>
      </c>
      <c r="BX3" s="13">
        <v>0.72308068834275097</v>
      </c>
      <c r="BY3" s="13">
        <v>0.53121688138140599</v>
      </c>
      <c r="BZ3" s="13">
        <v>-0.31810439916480499</v>
      </c>
      <c r="CA3" s="13">
        <v>1.76426577585031</v>
      </c>
      <c r="CB3" s="13">
        <v>0.87635153873973104</v>
      </c>
      <c r="CC3" s="13">
        <v>0.61869226342386696</v>
      </c>
      <c r="CD3" s="13">
        <v>-0.33628529757104902</v>
      </c>
      <c r="CE3" s="13">
        <v>2.0889883750505098</v>
      </c>
      <c r="CF3" s="13">
        <v>0.91889849821980296</v>
      </c>
      <c r="CG3" s="13">
        <v>0.64545107741541996</v>
      </c>
      <c r="CH3" s="13">
        <v>-0.34618561351442101</v>
      </c>
      <c r="CI3" s="13">
        <v>2.1839826099540298</v>
      </c>
      <c r="CJ3" s="13">
        <v>0.92366131858326095</v>
      </c>
      <c r="CK3" s="13">
        <v>0.648487031480106</v>
      </c>
      <c r="CL3" s="13">
        <v>-0.34737326311774802</v>
      </c>
      <c r="CM3" s="13">
        <v>2.1946959002842701</v>
      </c>
      <c r="CN3" s="17" t="s">
        <v>44</v>
      </c>
      <c r="CO3" s="13">
        <v>0.61897725129407122</v>
      </c>
      <c r="CP3" s="11" t="str">
        <f>IF(CO3&gt;=0.799,"Y","N")</f>
        <v>N</v>
      </c>
      <c r="CQ3" s="12">
        <v>138</v>
      </c>
      <c r="CR3" s="19">
        <v>5.7261410788381741E-2</v>
      </c>
      <c r="CS3" s="12">
        <v>56</v>
      </c>
      <c r="CT3" s="12">
        <v>35</v>
      </c>
      <c r="CU3" s="12">
        <v>18</v>
      </c>
      <c r="CV3" s="12">
        <v>3</v>
      </c>
      <c r="CW3" s="12">
        <v>23</v>
      </c>
      <c r="CX3" s="12">
        <v>11</v>
      </c>
      <c r="CY3" s="12">
        <v>10</v>
      </c>
      <c r="CZ3" s="12">
        <v>2</v>
      </c>
      <c r="DA3" s="12">
        <v>2</v>
      </c>
      <c r="DB3" s="12">
        <v>0</v>
      </c>
      <c r="DC3" s="12">
        <v>2</v>
      </c>
      <c r="DD3" s="12">
        <v>0</v>
      </c>
    </row>
    <row r="4" spans="1:108" x14ac:dyDescent="0.2">
      <c r="A4" s="11" t="s">
        <v>40</v>
      </c>
      <c r="B4" s="6" t="s">
        <v>51</v>
      </c>
      <c r="C4" s="6" t="s">
        <v>47</v>
      </c>
      <c r="D4" s="6" t="s">
        <v>43</v>
      </c>
      <c r="E4" s="13">
        <v>272.28917999999999</v>
      </c>
      <c r="F4" s="19">
        <v>3.8194240447737435E-2</v>
      </c>
      <c r="G4" s="13"/>
      <c r="H4" s="13">
        <v>67.126479000000003</v>
      </c>
      <c r="I4" s="13"/>
      <c r="J4" s="13"/>
      <c r="K4" s="13"/>
      <c r="L4" s="13">
        <v>25.330746999999999</v>
      </c>
      <c r="M4" s="13"/>
      <c r="N4" s="13"/>
      <c r="O4" s="13"/>
      <c r="P4" s="13">
        <v>2.5330750000000002</v>
      </c>
      <c r="Q4" s="12"/>
      <c r="R4" s="12"/>
      <c r="S4" s="12"/>
      <c r="T4" s="13">
        <v>17.432294412211299</v>
      </c>
      <c r="U4" s="13">
        <v>2.9448879413467202</v>
      </c>
      <c r="V4" s="13">
        <v>11.660314047171701</v>
      </c>
      <c r="W4" s="13">
        <v>23.204274777250799</v>
      </c>
      <c r="X4" s="13">
        <v>19.804361437301001</v>
      </c>
      <c r="Y4" s="13">
        <v>3.0917600791512898</v>
      </c>
      <c r="Z4" s="13">
        <v>13.744511682164401</v>
      </c>
      <c r="AA4" s="13">
        <v>25.864211192437502</v>
      </c>
      <c r="AB4" s="13">
        <v>22.012110451709301</v>
      </c>
      <c r="AC4" s="13">
        <v>3.2489281311466498</v>
      </c>
      <c r="AD4" s="13">
        <v>15.644211314661799</v>
      </c>
      <c r="AE4" s="13">
        <v>28.3800095887567</v>
      </c>
      <c r="AF4" s="13">
        <v>23.706890344548999</v>
      </c>
      <c r="AG4" s="13">
        <v>3.4455438370637199</v>
      </c>
      <c r="AH4" s="13">
        <v>16.953624423904099</v>
      </c>
      <c r="AI4" s="13">
        <v>30.460156265193898</v>
      </c>
      <c r="AJ4" s="13">
        <v>24.894608290242601</v>
      </c>
      <c r="AK4" s="13">
        <v>3.5871169585563201</v>
      </c>
      <c r="AL4" s="13">
        <v>17.8638590514722</v>
      </c>
      <c r="AM4" s="13">
        <v>31.925357529012999</v>
      </c>
      <c r="AN4" s="13">
        <v>25.691957384338799</v>
      </c>
      <c r="AO4" s="13">
        <v>3.6873095885260598</v>
      </c>
      <c r="AP4" s="13">
        <v>18.464830590827798</v>
      </c>
      <c r="AQ4" s="13">
        <v>32.919084177849903</v>
      </c>
      <c r="AR4" s="13">
        <v>5.6536615813496898</v>
      </c>
      <c r="AS4" s="13">
        <v>1.64783183284742</v>
      </c>
      <c r="AT4" s="13">
        <v>2.4239111889687499</v>
      </c>
      <c r="AU4" s="13">
        <v>8.8834119737306292</v>
      </c>
      <c r="AV4" s="13">
        <v>7.1909322888131602</v>
      </c>
      <c r="AW4" s="13">
        <v>1.8431123404582199</v>
      </c>
      <c r="AX4" s="13">
        <v>3.5784321015150602</v>
      </c>
      <c r="AY4" s="13">
        <v>10.803432476111301</v>
      </c>
      <c r="AZ4" s="13">
        <v>8.5846164437004706</v>
      </c>
      <c r="BA4" s="13">
        <v>2.01658164386857</v>
      </c>
      <c r="BB4" s="13">
        <v>4.6321164217180701</v>
      </c>
      <c r="BC4" s="13">
        <v>12.5371164656829</v>
      </c>
      <c r="BD4" s="13">
        <v>9.5086139320442395</v>
      </c>
      <c r="BE4" s="13">
        <v>2.22473519065962</v>
      </c>
      <c r="BF4" s="13">
        <v>5.1481329583513897</v>
      </c>
      <c r="BG4" s="13">
        <v>13.8690949057371</v>
      </c>
      <c r="BH4" s="13">
        <v>10.063161362473201</v>
      </c>
      <c r="BI4" s="13">
        <v>2.3378362436478799</v>
      </c>
      <c r="BJ4" s="13">
        <v>5.4810023249233799</v>
      </c>
      <c r="BK4" s="13">
        <v>14.645320400023101</v>
      </c>
      <c r="BL4" s="13">
        <v>10.4076090467948</v>
      </c>
      <c r="BM4" s="13">
        <v>2.4082906482381001</v>
      </c>
      <c r="BN4" s="13">
        <v>5.6873593762481303</v>
      </c>
      <c r="BO4" s="13">
        <v>15.1278587173415</v>
      </c>
      <c r="BP4" s="13">
        <v>0.94234825433230895</v>
      </c>
      <c r="BQ4" s="13">
        <v>0.66788667864031304</v>
      </c>
      <c r="BR4" s="13">
        <v>-0.36670963580270599</v>
      </c>
      <c r="BS4" s="13">
        <v>2.2514061444673201</v>
      </c>
      <c r="BT4" s="13">
        <v>0.94234831119051699</v>
      </c>
      <c r="BU4" s="13">
        <v>0.66788667923171896</v>
      </c>
      <c r="BV4" s="13">
        <v>-0.36670958010365301</v>
      </c>
      <c r="BW4" s="13">
        <v>2.2514062024846901</v>
      </c>
      <c r="BX4" s="13">
        <v>0.94234835748388301</v>
      </c>
      <c r="BY4" s="13">
        <v>0.66788667971341598</v>
      </c>
      <c r="BZ4" s="13">
        <v>-0.36670953475441198</v>
      </c>
      <c r="CA4" s="13">
        <v>2.2514062497221801</v>
      </c>
      <c r="CB4" s="13">
        <v>0.94234837944532701</v>
      </c>
      <c r="CC4" s="13">
        <v>0.66788667994181905</v>
      </c>
      <c r="CD4" s="13">
        <v>-0.366709513240638</v>
      </c>
      <c r="CE4" s="13">
        <v>2.2514062721312902</v>
      </c>
      <c r="CF4" s="13">
        <v>0.94234838554770195</v>
      </c>
      <c r="CG4" s="13">
        <v>0.66788668000539497</v>
      </c>
      <c r="CH4" s="13">
        <v>-0.36670950726287099</v>
      </c>
      <c r="CI4" s="13">
        <v>2.2514062783582802</v>
      </c>
      <c r="CJ4" s="13">
        <v>0.94234838623098305</v>
      </c>
      <c r="CK4" s="13">
        <v>0.66788668001238605</v>
      </c>
      <c r="CL4" s="13">
        <v>-0.36670950659329299</v>
      </c>
      <c r="CM4" s="13">
        <v>2.25140627905526</v>
      </c>
      <c r="CN4" s="17" t="s">
        <v>44</v>
      </c>
      <c r="CO4" s="13">
        <v>0.84219928302085822</v>
      </c>
      <c r="CP4" s="11" t="str">
        <f>IF(CO4&gt;=0.799,"Y","N")</f>
        <v>Y</v>
      </c>
      <c r="CQ4" s="12">
        <v>112</v>
      </c>
      <c r="CR4" s="19">
        <v>4.6473029045643155E-2</v>
      </c>
      <c r="CS4" s="12">
        <v>53</v>
      </c>
      <c r="CT4" s="12">
        <v>37</v>
      </c>
      <c r="CU4" s="12">
        <v>16</v>
      </c>
      <c r="CV4" s="12">
        <v>0</v>
      </c>
      <c r="CW4" s="12">
        <v>20</v>
      </c>
      <c r="CX4" s="12">
        <v>12</v>
      </c>
      <c r="CY4" s="12">
        <v>8</v>
      </c>
      <c r="CZ4" s="12">
        <v>0</v>
      </c>
      <c r="DA4" s="12">
        <v>2</v>
      </c>
      <c r="DB4" s="12">
        <v>2</v>
      </c>
      <c r="DC4" s="12">
        <v>0</v>
      </c>
      <c r="DD4" s="12">
        <v>0</v>
      </c>
    </row>
    <row r="5" spans="1:108" x14ac:dyDescent="0.2">
      <c r="A5" s="11" t="s">
        <v>40</v>
      </c>
      <c r="B5" s="6" t="s">
        <v>51</v>
      </c>
      <c r="C5" s="6" t="s">
        <v>47</v>
      </c>
      <c r="D5" s="6" t="s">
        <v>53</v>
      </c>
      <c r="E5" s="13">
        <v>112.28667</v>
      </c>
      <c r="F5" s="19">
        <v>1.5750549004759373E-2</v>
      </c>
      <c r="G5" s="13"/>
      <c r="H5" s="13">
        <v>39.262658000000002</v>
      </c>
      <c r="I5" s="13"/>
      <c r="J5" s="13"/>
      <c r="K5" s="13"/>
      <c r="L5" s="13">
        <v>24.064209999999999</v>
      </c>
      <c r="M5" s="13"/>
      <c r="N5" s="13"/>
      <c r="O5" s="13"/>
      <c r="P5" s="13">
        <v>3.7996120000000002</v>
      </c>
      <c r="Q5" s="12"/>
      <c r="R5" s="12"/>
      <c r="S5" s="12"/>
      <c r="T5" s="13">
        <v>37.321758157742998</v>
      </c>
      <c r="U5" s="13">
        <v>7.0021601646158196</v>
      </c>
      <c r="V5" s="13">
        <v>23.597524235096</v>
      </c>
      <c r="W5" s="13">
        <v>51.04599208039</v>
      </c>
      <c r="X5" s="13">
        <v>38.103905652104203</v>
      </c>
      <c r="Y5" s="13">
        <v>7.0311540460392097</v>
      </c>
      <c r="Z5" s="13">
        <v>24.3228437218674</v>
      </c>
      <c r="AA5" s="13">
        <v>51.884967582340998</v>
      </c>
      <c r="AB5" s="13">
        <v>38.843793390801899</v>
      </c>
      <c r="AC5" s="13">
        <v>7.09628438679254</v>
      </c>
      <c r="AD5" s="13">
        <v>24.9350759926885</v>
      </c>
      <c r="AE5" s="13">
        <v>52.752510788915203</v>
      </c>
      <c r="AF5" s="13">
        <v>39.419896082822603</v>
      </c>
      <c r="AG5" s="13">
        <v>7.1721116131889202</v>
      </c>
      <c r="AH5" s="13">
        <v>25.3625573209723</v>
      </c>
      <c r="AI5" s="13">
        <v>53.4772348446729</v>
      </c>
      <c r="AJ5" s="13">
        <v>39.8279884087179</v>
      </c>
      <c r="AK5" s="13">
        <v>7.23758511038913</v>
      </c>
      <c r="AL5" s="13">
        <v>25.642321592355302</v>
      </c>
      <c r="AM5" s="13">
        <v>54.013655225080598</v>
      </c>
      <c r="AN5" s="13">
        <v>40.104017053334601</v>
      </c>
      <c r="AO5" s="13">
        <v>7.2872494811495301</v>
      </c>
      <c r="AP5" s="13">
        <v>25.821008070281501</v>
      </c>
      <c r="AQ5" s="13">
        <v>54.387026036387702</v>
      </c>
      <c r="AR5" s="13">
        <v>23.158346046867099</v>
      </c>
      <c r="AS5" s="13">
        <v>5.4977688096775799</v>
      </c>
      <c r="AT5" s="13">
        <v>12.382719179899</v>
      </c>
      <c r="AU5" s="13">
        <v>33.933972913835099</v>
      </c>
      <c r="AV5" s="13">
        <v>23.705817535804801</v>
      </c>
      <c r="AW5" s="13">
        <v>5.5418268467893004</v>
      </c>
      <c r="AX5" s="13">
        <v>12.8438369160978</v>
      </c>
      <c r="AY5" s="13">
        <v>34.567798155511802</v>
      </c>
      <c r="AZ5" s="13">
        <v>24.2065968166138</v>
      </c>
      <c r="BA5" s="13">
        <v>5.6213951973084901</v>
      </c>
      <c r="BB5" s="13">
        <v>13.188662229889101</v>
      </c>
      <c r="BC5" s="13">
        <v>35.224531403338403</v>
      </c>
      <c r="BD5" s="13">
        <v>24.540988949981301</v>
      </c>
      <c r="BE5" s="13">
        <v>5.6956799948536396</v>
      </c>
      <c r="BF5" s="13">
        <v>13.377456160068199</v>
      </c>
      <c r="BG5" s="13">
        <v>35.704521739894503</v>
      </c>
      <c r="BH5" s="13">
        <v>24.7426047854049</v>
      </c>
      <c r="BI5" s="13">
        <v>5.7499329628107798</v>
      </c>
      <c r="BJ5" s="13">
        <v>13.472736178295699</v>
      </c>
      <c r="BK5" s="13">
        <v>36.012473392514003</v>
      </c>
      <c r="BL5" s="13">
        <v>24.868188690029001</v>
      </c>
      <c r="BM5" s="13">
        <v>5.7870418357400304</v>
      </c>
      <c r="BN5" s="13">
        <v>13.5255866919785</v>
      </c>
      <c r="BO5" s="13">
        <v>36.210790688079399</v>
      </c>
      <c r="BP5" s="13">
        <v>3.8628832685676202</v>
      </c>
      <c r="BQ5" s="13">
        <v>2.2339905125460402</v>
      </c>
      <c r="BR5" s="13">
        <v>-0.51573813602262297</v>
      </c>
      <c r="BS5" s="13">
        <v>8.2415046731578698</v>
      </c>
      <c r="BT5" s="13">
        <v>3.8628845973108001</v>
      </c>
      <c r="BU5" s="13">
        <v>2.23399055855249</v>
      </c>
      <c r="BV5" s="13">
        <v>-0.51573689745207896</v>
      </c>
      <c r="BW5" s="13">
        <v>8.2415060920736707</v>
      </c>
      <c r="BX5" s="13">
        <v>3.86288567915964</v>
      </c>
      <c r="BY5" s="13">
        <v>2.2339905960103099</v>
      </c>
      <c r="BZ5" s="13">
        <v>-0.51573588902057299</v>
      </c>
      <c r="CA5" s="13">
        <v>8.2415072473398503</v>
      </c>
      <c r="CB5" s="13">
        <v>3.8628861923858002</v>
      </c>
      <c r="CC5" s="13">
        <v>2.2339906137803101</v>
      </c>
      <c r="CD5" s="13">
        <v>-0.51573541062360895</v>
      </c>
      <c r="CE5" s="13">
        <v>8.2415077953952007</v>
      </c>
      <c r="CF5" s="13">
        <v>3.8628863349946601</v>
      </c>
      <c r="CG5" s="13">
        <v>2.2339906187180998</v>
      </c>
      <c r="CH5" s="13">
        <v>-0.51573527769281202</v>
      </c>
      <c r="CI5" s="13">
        <v>8.2415079476821393</v>
      </c>
      <c r="CJ5" s="13">
        <v>3.8628863509624898</v>
      </c>
      <c r="CK5" s="13">
        <v>2.2339906192710601</v>
      </c>
      <c r="CL5" s="13">
        <v>-0.51573526280878801</v>
      </c>
      <c r="CM5" s="13">
        <v>8.2415079647337599</v>
      </c>
      <c r="CN5" s="17" t="s">
        <v>44</v>
      </c>
      <c r="CO5" s="13">
        <v>0.63093439340736923</v>
      </c>
      <c r="CP5" s="11" t="str">
        <f>IF(CO5&gt;=0.799,"Y","N")</f>
        <v>N</v>
      </c>
      <c r="CQ5" s="12">
        <v>52</v>
      </c>
      <c r="CR5" s="19">
        <v>2.1576763485477178E-2</v>
      </c>
      <c r="CS5" s="12">
        <v>31</v>
      </c>
      <c r="CT5" s="12">
        <v>28</v>
      </c>
      <c r="CU5" s="12">
        <v>2</v>
      </c>
      <c r="CV5" s="12">
        <v>1</v>
      </c>
      <c r="CW5" s="12">
        <v>19</v>
      </c>
      <c r="CX5" s="12">
        <v>17</v>
      </c>
      <c r="CY5" s="12">
        <v>1</v>
      </c>
      <c r="CZ5" s="12">
        <v>1</v>
      </c>
      <c r="DA5" s="12">
        <v>3</v>
      </c>
      <c r="DB5" s="12">
        <v>3</v>
      </c>
      <c r="DC5" s="12">
        <v>0</v>
      </c>
      <c r="DD5" s="12">
        <v>0</v>
      </c>
    </row>
    <row r="6" spans="1:108" ht="17" x14ac:dyDescent="0.2">
      <c r="A6" s="15" t="s">
        <v>40</v>
      </c>
      <c r="B6" s="24" t="s">
        <v>51</v>
      </c>
      <c r="C6" s="25" t="s">
        <v>48</v>
      </c>
      <c r="D6" s="24" t="s">
        <v>41</v>
      </c>
      <c r="E6" s="13">
        <v>311.73866500000003</v>
      </c>
      <c r="F6" s="19">
        <v>4.3727854069951187E-2</v>
      </c>
      <c r="G6" s="13"/>
      <c r="H6" s="13">
        <v>26.597283999999998</v>
      </c>
      <c r="I6" s="13"/>
      <c r="J6" s="13"/>
      <c r="K6" s="13"/>
      <c r="L6" s="13">
        <v>11.398835999999999</v>
      </c>
      <c r="M6" s="13"/>
      <c r="N6" s="13"/>
      <c r="O6" s="13"/>
      <c r="P6" s="13">
        <v>1.266537</v>
      </c>
      <c r="Q6" s="12"/>
      <c r="R6" s="12"/>
      <c r="S6" s="12"/>
      <c r="T6" s="13">
        <v>5.7449819307232701</v>
      </c>
      <c r="U6" s="13">
        <v>1.89682512977703</v>
      </c>
      <c r="V6" s="13">
        <v>2.0272046763602898</v>
      </c>
      <c r="W6" s="13">
        <v>9.4627591850862594</v>
      </c>
      <c r="X6" s="13">
        <v>6.7545949114221999</v>
      </c>
      <c r="Y6" s="13">
        <v>1.8194375433988199</v>
      </c>
      <c r="Z6" s="13">
        <v>3.1884973263605199</v>
      </c>
      <c r="AA6" s="13">
        <v>10.3206924964839</v>
      </c>
      <c r="AB6" s="13">
        <v>8.35415892612615</v>
      </c>
      <c r="AC6" s="13">
        <v>1.9873308026187599</v>
      </c>
      <c r="AD6" s="13">
        <v>4.4589905529933702</v>
      </c>
      <c r="AE6" s="13">
        <v>12.2493272992589</v>
      </c>
      <c r="AF6" s="13">
        <v>9.4110272581555208</v>
      </c>
      <c r="AG6" s="13">
        <v>2.15098845067351</v>
      </c>
      <c r="AH6" s="13">
        <v>5.1950898948354496</v>
      </c>
      <c r="AI6" s="13">
        <v>13.626964621475601</v>
      </c>
      <c r="AJ6" s="13">
        <v>9.9034152758065197</v>
      </c>
      <c r="AK6" s="13">
        <v>2.2228224749166099</v>
      </c>
      <c r="AL6" s="13">
        <v>5.5466832249699696</v>
      </c>
      <c r="AM6" s="13">
        <v>14.2601473266431</v>
      </c>
      <c r="AN6" s="13">
        <v>10.090866666538099</v>
      </c>
      <c r="AO6" s="13">
        <v>2.2703677584458499</v>
      </c>
      <c r="AP6" s="13">
        <v>5.6409458599842397</v>
      </c>
      <c r="AQ6" s="13">
        <v>14.540787473091999</v>
      </c>
      <c r="AR6" s="13">
        <v>2.6564817050170402</v>
      </c>
      <c r="AS6" s="13">
        <v>1.1555577098162599</v>
      </c>
      <c r="AT6" s="13">
        <v>0.39158859377716199</v>
      </c>
      <c r="AU6" s="13">
        <v>4.9213748162569102</v>
      </c>
      <c r="AV6" s="13">
        <v>2.8002986389564901</v>
      </c>
      <c r="AW6" s="13">
        <v>1.1477892165169401</v>
      </c>
      <c r="AX6" s="13">
        <v>0.55063177458328205</v>
      </c>
      <c r="AY6" s="13">
        <v>5.0499655033296902</v>
      </c>
      <c r="AZ6" s="13">
        <v>3.1949186812447099</v>
      </c>
      <c r="BA6" s="13">
        <v>1.1962002119377999</v>
      </c>
      <c r="BB6" s="13">
        <v>0.850366265846633</v>
      </c>
      <c r="BC6" s="13">
        <v>5.5394710966427896</v>
      </c>
      <c r="BD6" s="13">
        <v>3.7076577630771901</v>
      </c>
      <c r="BE6" s="13">
        <v>1.2656535123174499</v>
      </c>
      <c r="BF6" s="13">
        <v>1.22697687893499</v>
      </c>
      <c r="BG6" s="13">
        <v>6.18833864721939</v>
      </c>
      <c r="BH6" s="13">
        <v>4.1471114118220296</v>
      </c>
      <c r="BI6" s="13">
        <v>1.3870840646764699</v>
      </c>
      <c r="BJ6" s="13">
        <v>1.42842664505614</v>
      </c>
      <c r="BK6" s="13">
        <v>6.86579617858792</v>
      </c>
      <c r="BL6" s="13">
        <v>4.4021235748151897</v>
      </c>
      <c r="BM6" s="13">
        <v>1.4973824157378099</v>
      </c>
      <c r="BN6" s="13">
        <v>1.4672540399690801</v>
      </c>
      <c r="BO6" s="13">
        <v>7.3369931096613099</v>
      </c>
      <c r="BP6" s="13">
        <v>5.7129878862075798E-10</v>
      </c>
      <c r="BQ6" s="13">
        <v>1.48196895433687E-5</v>
      </c>
      <c r="BR6" s="13">
        <v>-2.9046020206214E-5</v>
      </c>
      <c r="BS6" s="13">
        <v>2.90471628037913E-5</v>
      </c>
      <c r="BT6" s="13">
        <v>0.429640083510684</v>
      </c>
      <c r="BU6" s="13">
        <v>0.43149496917819602</v>
      </c>
      <c r="BV6" s="13">
        <v>-0.41609005607858102</v>
      </c>
      <c r="BW6" s="13">
        <v>1.27537022309995</v>
      </c>
      <c r="BX6" s="13">
        <v>0.47615799295878097</v>
      </c>
      <c r="BY6" s="13">
        <v>0.47810189768739902</v>
      </c>
      <c r="BZ6" s="13">
        <v>-0.46092172650852098</v>
      </c>
      <c r="CA6" s="13">
        <v>1.41323771242608</v>
      </c>
      <c r="CB6" s="13">
        <v>0.47625412721270499</v>
      </c>
      <c r="CC6" s="13">
        <v>0.47819818931380398</v>
      </c>
      <c r="CD6" s="13">
        <v>-0.46101432384235203</v>
      </c>
      <c r="CE6" s="13">
        <v>1.4135225782677601</v>
      </c>
      <c r="CF6" s="13">
        <v>0.476254127728992</v>
      </c>
      <c r="CG6" s="13">
        <v>0.47819818878757198</v>
      </c>
      <c r="CH6" s="13">
        <v>-0.46101432229465</v>
      </c>
      <c r="CI6" s="13">
        <v>1.4135225777526299</v>
      </c>
      <c r="CJ6" s="13">
        <v>0.47625412777978399</v>
      </c>
      <c r="CK6" s="13">
        <v>0.478198188735803</v>
      </c>
      <c r="CL6" s="13">
        <v>-0.46101432214239002</v>
      </c>
      <c r="CM6" s="13">
        <v>1.41352257770196</v>
      </c>
      <c r="CN6" s="17" t="s">
        <v>44</v>
      </c>
      <c r="CO6" s="14" t="s">
        <v>52</v>
      </c>
      <c r="CP6" s="11"/>
      <c r="CQ6" s="12">
        <v>103</v>
      </c>
      <c r="CR6" s="19">
        <v>4.2738589211618258E-2</v>
      </c>
      <c r="CS6" s="12">
        <v>21</v>
      </c>
      <c r="CT6" s="12">
        <v>2</v>
      </c>
      <c r="CU6" s="12">
        <v>6</v>
      </c>
      <c r="CV6" s="12">
        <v>13</v>
      </c>
      <c r="CW6" s="12">
        <v>9</v>
      </c>
      <c r="CX6" s="12">
        <v>2</v>
      </c>
      <c r="CY6" s="12">
        <v>3</v>
      </c>
      <c r="CZ6" s="12">
        <v>4</v>
      </c>
      <c r="DA6" s="12">
        <v>1</v>
      </c>
      <c r="DB6" s="12">
        <v>0</v>
      </c>
      <c r="DC6" s="12">
        <v>0</v>
      </c>
      <c r="DD6" s="12">
        <v>1</v>
      </c>
    </row>
    <row r="7" spans="1:108" ht="17" x14ac:dyDescent="0.2">
      <c r="A7" s="15" t="s">
        <v>40</v>
      </c>
      <c r="B7" s="24" t="s">
        <v>51</v>
      </c>
      <c r="C7" s="25" t="s">
        <v>48</v>
      </c>
      <c r="D7" s="24" t="s">
        <v>42</v>
      </c>
      <c r="E7" s="13">
        <v>135.31631999999999</v>
      </c>
      <c r="F7" s="19">
        <v>1.8980938069529541E-2</v>
      </c>
      <c r="G7" s="13"/>
      <c r="H7" s="13">
        <v>10.132299</v>
      </c>
      <c r="I7" s="13"/>
      <c r="J7" s="13"/>
      <c r="K7" s="13"/>
      <c r="L7" s="13">
        <v>5.0661490000000002</v>
      </c>
      <c r="M7" s="13"/>
      <c r="N7" s="13"/>
      <c r="O7" s="13"/>
      <c r="P7" s="13">
        <v>3.7996120000000002</v>
      </c>
      <c r="Q7" s="12"/>
      <c r="R7" s="12"/>
      <c r="S7" s="12"/>
      <c r="T7" s="13">
        <v>5.7636319625039203</v>
      </c>
      <c r="U7" s="13">
        <v>2.4004355648754401</v>
      </c>
      <c r="V7" s="13">
        <v>1.05877825534806</v>
      </c>
      <c r="W7" s="13">
        <v>10.468485669659801</v>
      </c>
      <c r="X7" s="13">
        <v>6.3245238035343299</v>
      </c>
      <c r="Y7" s="13">
        <v>2.4562926909773899</v>
      </c>
      <c r="Z7" s="13">
        <v>1.5101901292186599</v>
      </c>
      <c r="AA7" s="13">
        <v>11.138857477849999</v>
      </c>
      <c r="AB7" s="13">
        <v>7.21873531635182</v>
      </c>
      <c r="AC7" s="13">
        <v>2.6979102000580202</v>
      </c>
      <c r="AD7" s="13">
        <v>1.9308313242381101</v>
      </c>
      <c r="AE7" s="13">
        <v>12.5066393084655</v>
      </c>
      <c r="AF7" s="13">
        <v>7.8133814829245498</v>
      </c>
      <c r="AG7" s="13">
        <v>2.8910643635567701</v>
      </c>
      <c r="AH7" s="13">
        <v>2.1468953303532698</v>
      </c>
      <c r="AI7" s="13">
        <v>13.4798676354958</v>
      </c>
      <c r="AJ7" s="13">
        <v>8.0914786024131899</v>
      </c>
      <c r="AK7" s="13">
        <v>2.9628245423915298</v>
      </c>
      <c r="AL7" s="13">
        <v>2.2843424993257999</v>
      </c>
      <c r="AM7" s="13">
        <v>13.8986147055006</v>
      </c>
      <c r="AN7" s="13">
        <v>8.1975277073626494</v>
      </c>
      <c r="AO7" s="13">
        <v>2.9833366100420302</v>
      </c>
      <c r="AP7" s="13">
        <v>2.3501879516802702</v>
      </c>
      <c r="AQ7" s="13">
        <v>14.044867463045</v>
      </c>
      <c r="AR7" s="13">
        <v>2.8816635631000298</v>
      </c>
      <c r="AS7" s="13">
        <v>1.68285813220981</v>
      </c>
      <c r="AT7" s="13">
        <v>-0.41673837603119401</v>
      </c>
      <c r="AU7" s="13">
        <v>6.1800655022312503</v>
      </c>
      <c r="AV7" s="13">
        <v>2.99045377123901</v>
      </c>
      <c r="AW7" s="13">
        <v>1.7024427179550099</v>
      </c>
      <c r="AX7" s="13">
        <v>-0.34633395595280903</v>
      </c>
      <c r="AY7" s="13">
        <v>6.3272414984308201</v>
      </c>
      <c r="AZ7" s="13">
        <v>3.2891640752356599</v>
      </c>
      <c r="BA7" s="13">
        <v>1.81867809625083</v>
      </c>
      <c r="BB7" s="13">
        <v>-0.27544499341595902</v>
      </c>
      <c r="BC7" s="13">
        <v>6.85377314388729</v>
      </c>
      <c r="BD7" s="13">
        <v>3.6777258855197301</v>
      </c>
      <c r="BE7" s="13">
        <v>1.9629996807886501</v>
      </c>
      <c r="BF7" s="13">
        <v>-0.169753488826032</v>
      </c>
      <c r="BG7" s="13">
        <v>7.5252052598654897</v>
      </c>
      <c r="BH7" s="13">
        <v>4.0111493232720399</v>
      </c>
      <c r="BI7" s="13">
        <v>2.0716112667635498</v>
      </c>
      <c r="BJ7" s="13">
        <v>-4.92087595845105E-2</v>
      </c>
      <c r="BK7" s="13">
        <v>8.0715074061285996</v>
      </c>
      <c r="BL7" s="13">
        <v>4.2048023590415804</v>
      </c>
      <c r="BM7" s="13">
        <v>2.1320216201368698</v>
      </c>
      <c r="BN7" s="13">
        <v>2.6039983573313E-2</v>
      </c>
      <c r="BO7" s="13">
        <v>8.3835647345098607</v>
      </c>
      <c r="BP7" s="13">
        <v>1.92138303166757</v>
      </c>
      <c r="BQ7" s="13">
        <v>1.36999341560223</v>
      </c>
      <c r="BR7" s="13">
        <v>-0.76380406291279801</v>
      </c>
      <c r="BS7" s="13">
        <v>4.6065701262479397</v>
      </c>
      <c r="BT7" s="13">
        <v>2.8575836166454098</v>
      </c>
      <c r="BU7" s="13">
        <v>1.6686142303653999</v>
      </c>
      <c r="BV7" s="13">
        <v>-0.41290027487078301</v>
      </c>
      <c r="BW7" s="13">
        <v>6.1280675081615996</v>
      </c>
      <c r="BX7" s="13">
        <v>2.9586509184455201</v>
      </c>
      <c r="BY7" s="13">
        <v>1.72826268486638</v>
      </c>
      <c r="BZ7" s="13">
        <v>-0.42874394389258402</v>
      </c>
      <c r="CA7" s="13">
        <v>6.3460457807836201</v>
      </c>
      <c r="CB7" s="13">
        <v>2.9588597248442099</v>
      </c>
      <c r="CC7" s="13">
        <v>1.7283897707756799</v>
      </c>
      <c r="CD7" s="13">
        <v>-0.42878422587611997</v>
      </c>
      <c r="CE7" s="13">
        <v>6.3465036755645299</v>
      </c>
      <c r="CF7" s="13">
        <v>2.9588597259656102</v>
      </c>
      <c r="CG7" s="13">
        <v>1.7283898726196301</v>
      </c>
      <c r="CH7" s="13">
        <v>-0.428784424368857</v>
      </c>
      <c r="CI7" s="13">
        <v>6.3465038763000798</v>
      </c>
      <c r="CJ7" s="13">
        <v>2.95885972607593</v>
      </c>
      <c r="CK7" s="13">
        <v>1.72838977228686</v>
      </c>
      <c r="CL7" s="13">
        <v>-0.42878422760631202</v>
      </c>
      <c r="CM7" s="13">
        <v>6.3465036797581602</v>
      </c>
      <c r="CN7" s="17" t="s">
        <v>44</v>
      </c>
      <c r="CO7" s="14" t="s">
        <v>52</v>
      </c>
      <c r="CP7" s="11"/>
      <c r="CQ7" s="12">
        <v>44</v>
      </c>
      <c r="CR7" s="19">
        <v>1.8257261410788383E-2</v>
      </c>
      <c r="CS7" s="12">
        <v>8</v>
      </c>
      <c r="CT7" s="12">
        <v>6</v>
      </c>
      <c r="CU7" s="12">
        <v>2</v>
      </c>
      <c r="CV7" s="12">
        <v>0</v>
      </c>
      <c r="CW7" s="12">
        <v>4</v>
      </c>
      <c r="CX7" s="12">
        <v>3</v>
      </c>
      <c r="CY7" s="12">
        <v>1</v>
      </c>
      <c r="CZ7" s="12">
        <v>0</v>
      </c>
      <c r="DA7" s="12">
        <v>3</v>
      </c>
      <c r="DB7" s="12">
        <v>2</v>
      </c>
      <c r="DC7" s="12">
        <v>1</v>
      </c>
      <c r="DD7" s="12">
        <v>0</v>
      </c>
    </row>
    <row r="8" spans="1:108" ht="17" x14ac:dyDescent="0.2">
      <c r="A8" s="15" t="s">
        <v>40</v>
      </c>
      <c r="B8" s="24" t="s">
        <v>51</v>
      </c>
      <c r="C8" s="25" t="s">
        <v>48</v>
      </c>
      <c r="D8" s="24" t="s">
        <v>43</v>
      </c>
      <c r="E8" s="13">
        <v>76.201643000000004</v>
      </c>
      <c r="F8" s="19">
        <v>1.0688870836713557E-2</v>
      </c>
      <c r="G8" s="13"/>
      <c r="H8" s="13">
        <v>10.132299</v>
      </c>
      <c r="I8" s="13"/>
      <c r="J8" s="13"/>
      <c r="K8" s="13"/>
      <c r="L8" s="13">
        <v>2.5330750000000002</v>
      </c>
      <c r="M8" s="13"/>
      <c r="N8" s="13"/>
      <c r="O8" s="13"/>
      <c r="P8" s="13">
        <v>0</v>
      </c>
      <c r="Q8" s="12"/>
      <c r="R8" s="12"/>
      <c r="S8" s="12"/>
      <c r="T8" s="13">
        <v>13.9319109871047</v>
      </c>
      <c r="U8" s="13">
        <v>5.10848186442432</v>
      </c>
      <c r="V8" s="13">
        <v>3.9192865328330102</v>
      </c>
      <c r="W8" s="13">
        <v>23.944535441376299</v>
      </c>
      <c r="X8" s="13">
        <v>13.931911010320601</v>
      </c>
      <c r="Y8" s="13">
        <v>5.1084818660894697</v>
      </c>
      <c r="Z8" s="13">
        <v>3.9192865527852501</v>
      </c>
      <c r="AA8" s="13">
        <v>23.944535467855999</v>
      </c>
      <c r="AB8" s="13">
        <v>13.931911047622</v>
      </c>
      <c r="AC8" s="13">
        <v>5.1084818687648896</v>
      </c>
      <c r="AD8" s="13">
        <v>3.9192865848428502</v>
      </c>
      <c r="AE8" s="13">
        <v>23.944535510401199</v>
      </c>
      <c r="AF8" s="13">
        <v>13.9319110726268</v>
      </c>
      <c r="AG8" s="13">
        <v>5.1084818705583501</v>
      </c>
      <c r="AH8" s="13">
        <v>3.9192866063324798</v>
      </c>
      <c r="AI8" s="13">
        <v>23.944535538921201</v>
      </c>
      <c r="AJ8" s="13">
        <v>13.9319110843762</v>
      </c>
      <c r="AK8" s="13">
        <v>5.1084818714010698</v>
      </c>
      <c r="AL8" s="13">
        <v>3.9192866164301301</v>
      </c>
      <c r="AM8" s="13">
        <v>23.9445355523223</v>
      </c>
      <c r="AN8" s="13">
        <v>13.9319110888661</v>
      </c>
      <c r="AO8" s="13">
        <v>5.1084818717231002</v>
      </c>
      <c r="AP8" s="13">
        <v>3.9192866202887902</v>
      </c>
      <c r="AQ8" s="13">
        <v>23.944535557443299</v>
      </c>
      <c r="AR8" s="13">
        <v>3.4817501508274802</v>
      </c>
      <c r="AS8" s="13">
        <v>2.4907690556877</v>
      </c>
      <c r="AT8" s="13">
        <v>-1.40015719832042</v>
      </c>
      <c r="AU8" s="13">
        <v>8.3636574999753694</v>
      </c>
      <c r="AV8" s="13">
        <v>3.4817502045830202</v>
      </c>
      <c r="AW8" s="13">
        <v>2.4907690579092101</v>
      </c>
      <c r="AX8" s="13">
        <v>-1.4001571489190301</v>
      </c>
      <c r="AY8" s="13">
        <v>8.3636575580850696</v>
      </c>
      <c r="AZ8" s="13">
        <v>3.4817503524926998</v>
      </c>
      <c r="BA8" s="13">
        <v>2.4907690640217401</v>
      </c>
      <c r="BB8" s="13">
        <v>-1.4001570129899099</v>
      </c>
      <c r="BC8" s="13">
        <v>8.3636577179753004</v>
      </c>
      <c r="BD8" s="13">
        <v>3.4817505455784401</v>
      </c>
      <c r="BE8" s="13">
        <v>2.4907690720012101</v>
      </c>
      <c r="BF8" s="13">
        <v>-1.40015683554393</v>
      </c>
      <c r="BG8" s="13">
        <v>8.3636579267008102</v>
      </c>
      <c r="BH8" s="13">
        <v>3.48175071188657</v>
      </c>
      <c r="BI8" s="13">
        <v>2.4907690788740702</v>
      </c>
      <c r="BJ8" s="13">
        <v>-1.4001566827066101</v>
      </c>
      <c r="BK8" s="13">
        <v>8.3636581064797504</v>
      </c>
      <c r="BL8" s="13">
        <v>3.4817508087440898</v>
      </c>
      <c r="BM8" s="13">
        <v>2.4907690828768101</v>
      </c>
      <c r="BN8" s="13">
        <v>-1.40015659369446</v>
      </c>
      <c r="BO8" s="13">
        <v>8.3636582111826403</v>
      </c>
      <c r="BP8" s="13">
        <v>1.3244255184119299E-16</v>
      </c>
      <c r="BQ8" s="13">
        <v>2.6029026243644601E-17</v>
      </c>
      <c r="BR8" s="13">
        <v>8.1425660403649196E-17</v>
      </c>
      <c r="BS8" s="13">
        <v>1.83459443278736E-16</v>
      </c>
      <c r="BT8" s="13">
        <v>5.72680237890185E-8</v>
      </c>
      <c r="BU8" s="13">
        <v>1.2604473753084999E-8</v>
      </c>
      <c r="BV8" s="13">
        <v>3.2563255232971797E-8</v>
      </c>
      <c r="BW8" s="13">
        <v>8.1972792345065105E-8</v>
      </c>
      <c r="BX8" s="13">
        <v>6.3483352041086703E-8</v>
      </c>
      <c r="BY8" s="13">
        <v>1.39724447047909E-8</v>
      </c>
      <c r="BZ8" s="13">
        <v>3.6097360419696598E-8</v>
      </c>
      <c r="CA8" s="13">
        <v>9.08693436624769E-8</v>
      </c>
      <c r="CB8" s="13">
        <v>6.3496208423711902E-8</v>
      </c>
      <c r="CC8" s="13">
        <v>1.3975272419495301E-8</v>
      </c>
      <c r="CD8" s="13">
        <v>3.61046744815011E-8</v>
      </c>
      <c r="CE8" s="13">
        <v>9.0887742365922697E-8</v>
      </c>
      <c r="CF8" s="13">
        <v>6.3496208423711902E-8</v>
      </c>
      <c r="CG8" s="13">
        <v>1.39752724330572E-8</v>
      </c>
      <c r="CH8" s="13">
        <v>3.6104674454919903E-8</v>
      </c>
      <c r="CI8" s="13">
        <v>9.0887742392503901E-8</v>
      </c>
      <c r="CJ8" s="13">
        <v>6.3496208423711902E-8</v>
      </c>
      <c r="CK8" s="13">
        <v>1.39752724343913E-8</v>
      </c>
      <c r="CL8" s="13">
        <v>3.61046744523049E-8</v>
      </c>
      <c r="CM8" s="13">
        <v>9.0887742395118903E-8</v>
      </c>
      <c r="CN8" s="17" t="s">
        <v>44</v>
      </c>
      <c r="CO8" s="14" t="s">
        <v>52</v>
      </c>
      <c r="CP8" s="11"/>
      <c r="CQ8" s="12">
        <v>27</v>
      </c>
      <c r="CR8" s="19">
        <v>1.1203319502074689E-2</v>
      </c>
      <c r="CS8" s="12">
        <v>8</v>
      </c>
      <c r="CT8" s="12">
        <v>7</v>
      </c>
      <c r="CU8" s="12">
        <v>0</v>
      </c>
      <c r="CV8" s="12">
        <v>1</v>
      </c>
      <c r="CW8" s="12">
        <v>2</v>
      </c>
      <c r="CX8" s="12">
        <v>2</v>
      </c>
      <c r="CY8" s="12">
        <v>0</v>
      </c>
      <c r="CZ8" s="12">
        <v>0</v>
      </c>
      <c r="DA8" s="12">
        <v>0</v>
      </c>
      <c r="DB8" s="12">
        <v>0</v>
      </c>
      <c r="DC8" s="12">
        <v>0</v>
      </c>
      <c r="DD8" s="12">
        <v>0</v>
      </c>
    </row>
    <row r="9" spans="1:108" ht="17" x14ac:dyDescent="0.2">
      <c r="A9" s="11" t="s">
        <v>40</v>
      </c>
      <c r="B9" s="6" t="s">
        <v>51</v>
      </c>
      <c r="C9" s="18" t="s">
        <v>48</v>
      </c>
      <c r="D9" s="6" t="s">
        <v>53</v>
      </c>
      <c r="E9" s="13">
        <v>47.438713</v>
      </c>
      <c r="F9" s="19">
        <v>6.6542695925457182E-3</v>
      </c>
      <c r="G9" s="13"/>
      <c r="H9" s="13">
        <v>12.665373000000001</v>
      </c>
      <c r="I9" s="13"/>
      <c r="J9" s="13"/>
      <c r="K9" s="13"/>
      <c r="L9" s="13">
        <v>10.132299</v>
      </c>
      <c r="M9" s="13"/>
      <c r="N9" s="13"/>
      <c r="O9" s="13"/>
      <c r="P9" s="13">
        <v>1.266537</v>
      </c>
      <c r="Q9" s="12"/>
      <c r="R9" s="12"/>
      <c r="S9" s="12"/>
      <c r="T9" s="13">
        <v>23.8703827680419</v>
      </c>
      <c r="U9" s="13">
        <v>8.2917111545029591</v>
      </c>
      <c r="V9" s="13">
        <v>7.6186289052160898</v>
      </c>
      <c r="W9" s="13">
        <v>40.122136630867701</v>
      </c>
      <c r="X9" s="13">
        <v>24.584838331639201</v>
      </c>
      <c r="Y9" s="13">
        <v>8.3285494537037597</v>
      </c>
      <c r="Z9" s="13">
        <v>8.2608814023798693</v>
      </c>
      <c r="AA9" s="13">
        <v>40.9087952608986</v>
      </c>
      <c r="AB9" s="13">
        <v>25.718751454785099</v>
      </c>
      <c r="AC9" s="13">
        <v>8.5061246183661403</v>
      </c>
      <c r="AD9" s="13">
        <v>9.0467472027874507</v>
      </c>
      <c r="AE9" s="13">
        <v>42.390755706782699</v>
      </c>
      <c r="AF9" s="13">
        <v>26.469303472540801</v>
      </c>
      <c r="AG9" s="13">
        <v>8.6931449537910499</v>
      </c>
      <c r="AH9" s="13">
        <v>9.4307393631103391</v>
      </c>
      <c r="AI9" s="13">
        <v>43.507867581971198</v>
      </c>
      <c r="AJ9" s="13">
        <v>26.819352257072399</v>
      </c>
      <c r="AK9" s="13">
        <v>8.8026485090017008</v>
      </c>
      <c r="AL9" s="13">
        <v>9.5661611794291002</v>
      </c>
      <c r="AM9" s="13">
        <v>44.072543334715803</v>
      </c>
      <c r="AN9" s="13">
        <v>26.952677825514101</v>
      </c>
      <c r="AO9" s="13">
        <v>8.8532896581466805</v>
      </c>
      <c r="AP9" s="13">
        <v>9.6002300955465696</v>
      </c>
      <c r="AQ9" s="13">
        <v>44.305125555481602</v>
      </c>
      <c r="AR9" s="13">
        <v>18.578844719543898</v>
      </c>
      <c r="AS9" s="13">
        <v>7.2605830022875901</v>
      </c>
      <c r="AT9" s="13">
        <v>4.3481020350602497</v>
      </c>
      <c r="AU9" s="13">
        <v>32.809587404027603</v>
      </c>
      <c r="AV9" s="13">
        <v>18.872707046881999</v>
      </c>
      <c r="AW9" s="13">
        <v>7.2829719899087504</v>
      </c>
      <c r="AX9" s="13">
        <v>4.5980819466608596</v>
      </c>
      <c r="AY9" s="13">
        <v>33.147332147103199</v>
      </c>
      <c r="AZ9" s="13">
        <v>19.675813842341601</v>
      </c>
      <c r="BA9" s="13">
        <v>7.38898372786264</v>
      </c>
      <c r="BB9" s="13">
        <v>5.1934057357308303</v>
      </c>
      <c r="BC9" s="13">
        <v>34.158221948952402</v>
      </c>
      <c r="BD9" s="13">
        <v>20.712262382279299</v>
      </c>
      <c r="BE9" s="13">
        <v>7.6015170302184396</v>
      </c>
      <c r="BF9" s="13">
        <v>5.8132890030511604</v>
      </c>
      <c r="BG9" s="13">
        <v>35.611235761507402</v>
      </c>
      <c r="BH9" s="13">
        <v>21.594247006040799</v>
      </c>
      <c r="BI9" s="13">
        <v>7.9072426499389401</v>
      </c>
      <c r="BJ9" s="13">
        <v>6.0960514121604801</v>
      </c>
      <c r="BK9" s="13">
        <v>37.0924425999211</v>
      </c>
      <c r="BL9" s="13">
        <v>22.1033851327315</v>
      </c>
      <c r="BM9" s="13">
        <v>8.1469806826414004</v>
      </c>
      <c r="BN9" s="13">
        <v>6.1353029947543503</v>
      </c>
      <c r="BO9" s="13">
        <v>38.071467270708702</v>
      </c>
      <c r="BP9" s="13">
        <v>2.6698820265913099</v>
      </c>
      <c r="BQ9" s="13">
        <v>2.68703350115553</v>
      </c>
      <c r="BR9" s="13">
        <v>-2.59670363567353</v>
      </c>
      <c r="BS9" s="13">
        <v>7.9364676888561396</v>
      </c>
      <c r="BT9" s="13">
        <v>2.6698821696544299</v>
      </c>
      <c r="BU9" s="13">
        <v>2.68703332864431</v>
      </c>
      <c r="BV9" s="13">
        <v>-2.5967031544884098</v>
      </c>
      <c r="BW9" s="13">
        <v>7.9364674937972799</v>
      </c>
      <c r="BX9" s="13">
        <v>2.6698821851811601</v>
      </c>
      <c r="BY9" s="13">
        <v>2.6870335096059299</v>
      </c>
      <c r="BZ9" s="13">
        <v>-2.5967034936464701</v>
      </c>
      <c r="CA9" s="13">
        <v>7.9364678640087796</v>
      </c>
      <c r="CB9" s="13">
        <v>2.6698821852132499</v>
      </c>
      <c r="CC9" s="13">
        <v>2.6870335096076401</v>
      </c>
      <c r="CD9" s="13">
        <v>-2.5967034936177198</v>
      </c>
      <c r="CE9" s="13">
        <v>7.9364678640442197</v>
      </c>
      <c r="CF9" s="13">
        <v>2.6698821852132499</v>
      </c>
      <c r="CG9" s="13">
        <v>2.6870335096076401</v>
      </c>
      <c r="CH9" s="13">
        <v>-2.5967034936177198</v>
      </c>
      <c r="CI9" s="13">
        <v>7.9364678640442197</v>
      </c>
      <c r="CJ9" s="13">
        <v>2.6698821852132499</v>
      </c>
      <c r="CK9" s="13">
        <v>2.6870335096076401</v>
      </c>
      <c r="CL9" s="13">
        <v>-2.5967034936177198</v>
      </c>
      <c r="CM9" s="13">
        <v>7.9364678640442197</v>
      </c>
      <c r="CN9" s="17" t="s">
        <v>44</v>
      </c>
      <c r="CO9" s="13">
        <v>0.78943134484238442</v>
      </c>
      <c r="CP9" s="11" t="str">
        <f>IF(CO9&gt;=0.799,"Y","N")</f>
        <v>N</v>
      </c>
      <c r="CQ9" s="12">
        <v>20</v>
      </c>
      <c r="CR9" s="19">
        <v>8.2987551867219917E-3</v>
      </c>
      <c r="CS9" s="12">
        <v>10</v>
      </c>
      <c r="CT9" s="12">
        <v>8</v>
      </c>
      <c r="CU9" s="12">
        <v>1</v>
      </c>
      <c r="CV9" s="12">
        <v>1</v>
      </c>
      <c r="CW9" s="12">
        <v>8</v>
      </c>
      <c r="CX9" s="12">
        <v>6</v>
      </c>
      <c r="CY9" s="12">
        <v>1</v>
      </c>
      <c r="CZ9" s="12">
        <v>1</v>
      </c>
      <c r="DA9" s="12">
        <v>1</v>
      </c>
      <c r="DB9" s="12">
        <v>1</v>
      </c>
      <c r="DC9" s="12">
        <v>0</v>
      </c>
      <c r="DD9" s="12">
        <v>0</v>
      </c>
    </row>
    <row r="10" spans="1:108" x14ac:dyDescent="0.2">
      <c r="A10" s="11" t="s">
        <v>40</v>
      </c>
      <c r="B10" s="6" t="s">
        <v>51</v>
      </c>
      <c r="C10" s="6" t="s">
        <v>54</v>
      </c>
      <c r="D10" s="6" t="s">
        <v>53</v>
      </c>
      <c r="E10" s="13">
        <v>228.65008</v>
      </c>
      <c r="F10" s="19">
        <v>3.2072945880238062E-2</v>
      </c>
      <c r="G10" s="13"/>
      <c r="H10" s="13">
        <v>58.260719999999999</v>
      </c>
      <c r="I10" s="13"/>
      <c r="J10" s="13"/>
      <c r="K10" s="13"/>
      <c r="L10" s="13">
        <v>18.998059999999999</v>
      </c>
      <c r="M10" s="13"/>
      <c r="N10" s="13"/>
      <c r="O10" s="13"/>
      <c r="P10" s="13">
        <v>0</v>
      </c>
      <c r="Q10" s="12"/>
      <c r="R10" s="12"/>
      <c r="S10" s="12"/>
      <c r="T10" s="13">
        <v>22.405591120326999</v>
      </c>
      <c r="U10" s="13">
        <v>3.6728398481881799</v>
      </c>
      <c r="V10" s="13">
        <v>15.206825017878201</v>
      </c>
      <c r="W10" s="13">
        <v>29.604357222775899</v>
      </c>
      <c r="X10" s="13">
        <v>23.2814239516551</v>
      </c>
      <c r="Y10" s="13">
        <v>3.6992708844351201</v>
      </c>
      <c r="Z10" s="13">
        <v>16.030853018162301</v>
      </c>
      <c r="AA10" s="13">
        <v>30.531994885147899</v>
      </c>
      <c r="AB10" s="13">
        <v>24.6226432840988</v>
      </c>
      <c r="AC10" s="13">
        <v>3.8132354549605401</v>
      </c>
      <c r="AD10" s="13">
        <v>17.148701792376102</v>
      </c>
      <c r="AE10" s="13">
        <v>32.096584775821398</v>
      </c>
      <c r="AF10" s="13">
        <v>25.479163459851399</v>
      </c>
      <c r="AG10" s="13">
        <v>3.9203829046608001</v>
      </c>
      <c r="AH10" s="13">
        <v>17.795212966716299</v>
      </c>
      <c r="AI10" s="13">
        <v>33.163113952986599</v>
      </c>
      <c r="AJ10" s="13">
        <v>25.956578932389501</v>
      </c>
      <c r="AK10" s="13">
        <v>3.9875669784606602</v>
      </c>
      <c r="AL10" s="13">
        <v>18.140947654606599</v>
      </c>
      <c r="AM10" s="13">
        <v>33.772210210172403</v>
      </c>
      <c r="AN10" s="13">
        <v>26.338571790591999</v>
      </c>
      <c r="AO10" s="13">
        <v>4.0451606164391398</v>
      </c>
      <c r="AP10" s="13">
        <v>18.410056982371302</v>
      </c>
      <c r="AQ10" s="13">
        <v>34.267086598812703</v>
      </c>
      <c r="AR10" s="13">
        <v>7.8745733457873897</v>
      </c>
      <c r="AS10" s="13">
        <v>2.1294416225983901</v>
      </c>
      <c r="AT10" s="13">
        <v>3.7008677654945399</v>
      </c>
      <c r="AU10" s="13">
        <v>12.048278926080201</v>
      </c>
      <c r="AV10" s="13">
        <v>8.0410935390026292</v>
      </c>
      <c r="AW10" s="13">
        <v>2.1383041376521601</v>
      </c>
      <c r="AX10" s="13">
        <v>3.8500174292043901</v>
      </c>
      <c r="AY10" s="13">
        <v>12.2321696488009</v>
      </c>
      <c r="AZ10" s="13">
        <v>8.2921896899276799</v>
      </c>
      <c r="BA10" s="13">
        <v>2.1771822492486699</v>
      </c>
      <c r="BB10" s="13">
        <v>4.0249124814002899</v>
      </c>
      <c r="BC10" s="13">
        <v>12.559466898455099</v>
      </c>
      <c r="BD10" s="13">
        <v>8.4460077184766806</v>
      </c>
      <c r="BE10" s="13">
        <v>2.21494985887088</v>
      </c>
      <c r="BF10" s="13">
        <v>4.1047059950897697</v>
      </c>
      <c r="BG10" s="13">
        <v>12.7873094418636</v>
      </c>
      <c r="BH10" s="13">
        <v>8.5333122657548195</v>
      </c>
      <c r="BI10" s="13">
        <v>2.23973845420011</v>
      </c>
      <c r="BJ10" s="13">
        <v>4.1434248955226103</v>
      </c>
      <c r="BK10" s="13">
        <v>12.923199635987</v>
      </c>
      <c r="BL10" s="13">
        <v>8.6168659972005202</v>
      </c>
      <c r="BM10" s="13">
        <v>2.2654536227820099</v>
      </c>
      <c r="BN10" s="13">
        <v>4.1765768965477896</v>
      </c>
      <c r="BO10" s="13">
        <v>13.057155097853199</v>
      </c>
      <c r="BP10" s="13">
        <v>1.5001818272786599E-9</v>
      </c>
      <c r="BQ10" s="13">
        <v>1.66410240623401E-10</v>
      </c>
      <c r="BR10" s="13">
        <v>1.1740177556568001E-9</v>
      </c>
      <c r="BS10" s="13">
        <v>1.8263458989005301E-9</v>
      </c>
      <c r="BT10" s="13">
        <v>1.5081643308256E-9</v>
      </c>
      <c r="BU10" s="13">
        <v>1.6744978654428701E-10</v>
      </c>
      <c r="BV10" s="13">
        <v>1.1799627491988001E-9</v>
      </c>
      <c r="BW10" s="13">
        <v>1.8363659124524E-9</v>
      </c>
      <c r="BX10" s="13">
        <v>1.5135267080344599E-9</v>
      </c>
      <c r="BY10" s="13">
        <v>1.68150148045753E-10</v>
      </c>
      <c r="BZ10" s="13">
        <v>1.1839524178647799E-9</v>
      </c>
      <c r="CA10" s="13">
        <v>1.84310099820413E-9</v>
      </c>
      <c r="CB10" s="13">
        <v>1.51791208898166E-9</v>
      </c>
      <c r="CC10" s="13">
        <v>1.68723830699834E-10</v>
      </c>
      <c r="CD10" s="13">
        <v>1.18721338080999E-9</v>
      </c>
      <c r="CE10" s="13">
        <v>1.84861079715334E-9</v>
      </c>
      <c r="CF10" s="13">
        <v>1.5219533007912399E-9</v>
      </c>
      <c r="CG10" s="13">
        <v>1.6925410393889299E-10</v>
      </c>
      <c r="CH10" s="13">
        <v>1.190215257071E-9</v>
      </c>
      <c r="CI10" s="13">
        <v>1.85369134451147E-9</v>
      </c>
      <c r="CJ10" s="13">
        <v>1.52611663713352E-9</v>
      </c>
      <c r="CK10" s="13">
        <v>1.6980046009308199E-10</v>
      </c>
      <c r="CL10" s="13">
        <v>1.1933077353510801E-9</v>
      </c>
      <c r="CM10" s="13">
        <v>1.8589255389159601E-9</v>
      </c>
      <c r="CN10" s="17" t="s">
        <v>44</v>
      </c>
      <c r="CO10" s="13">
        <v>0.96558435242166551</v>
      </c>
      <c r="CP10" s="11" t="str">
        <f>IF(CO10&gt;=0.799,"Y","N")</f>
        <v>Y</v>
      </c>
      <c r="CQ10" s="12">
        <v>95</v>
      </c>
      <c r="CR10" s="19">
        <v>3.9419087136929459E-2</v>
      </c>
      <c r="CS10" s="12">
        <v>46</v>
      </c>
      <c r="CT10" s="12">
        <v>38</v>
      </c>
      <c r="CU10" s="12">
        <v>6</v>
      </c>
      <c r="CV10" s="12">
        <v>2</v>
      </c>
      <c r="CW10" s="12">
        <v>15</v>
      </c>
      <c r="CX10" s="12">
        <v>14</v>
      </c>
      <c r="CY10" s="12">
        <v>1</v>
      </c>
      <c r="CZ10" s="12">
        <v>0</v>
      </c>
      <c r="DA10" s="12">
        <v>0</v>
      </c>
      <c r="DB10" s="12">
        <v>0</v>
      </c>
      <c r="DC10" s="12">
        <v>0</v>
      </c>
      <c r="DD10" s="12">
        <v>0</v>
      </c>
    </row>
    <row r="11" spans="1:108" x14ac:dyDescent="0.2">
      <c r="A11" s="11" t="s">
        <v>40</v>
      </c>
      <c r="B11" s="6" t="s">
        <v>51</v>
      </c>
      <c r="C11" s="6" t="s">
        <v>54</v>
      </c>
      <c r="D11" s="6" t="s">
        <v>43</v>
      </c>
      <c r="E11" s="13">
        <v>685.49251000000004</v>
      </c>
      <c r="F11" s="19">
        <v>9.6154631454922521E-2</v>
      </c>
      <c r="G11" s="13"/>
      <c r="H11" s="13">
        <v>87.391080000000002</v>
      </c>
      <c r="I11" s="13"/>
      <c r="J11" s="13"/>
      <c r="K11" s="13"/>
      <c r="L11" s="13">
        <v>17.73152</v>
      </c>
      <c r="M11" s="13"/>
      <c r="N11" s="13"/>
      <c r="O11" s="13"/>
      <c r="P11" s="13">
        <v>0</v>
      </c>
      <c r="Q11" s="12"/>
      <c r="R11" s="12"/>
      <c r="S11" s="12"/>
      <c r="T11" s="13">
        <v>10.5358848240305</v>
      </c>
      <c r="U11" s="13">
        <v>1.45914618716615</v>
      </c>
      <c r="V11" s="13">
        <v>7.6759582971848301</v>
      </c>
      <c r="W11" s="13">
        <v>13.3958113508761</v>
      </c>
      <c r="X11" s="13">
        <v>11.131578974136501</v>
      </c>
      <c r="Y11" s="13">
        <v>1.4743386675335399</v>
      </c>
      <c r="Z11" s="13">
        <v>8.2418751857707093</v>
      </c>
      <c r="AA11" s="13">
        <v>14.021282762502199</v>
      </c>
      <c r="AB11" s="13">
        <v>12.049255980039501</v>
      </c>
      <c r="AC11" s="13">
        <v>1.5339821149941599</v>
      </c>
      <c r="AD11" s="13">
        <v>9.0426510346509108</v>
      </c>
      <c r="AE11" s="13">
        <v>15.055860925428</v>
      </c>
      <c r="AF11" s="13">
        <v>12.6388142164542</v>
      </c>
      <c r="AG11" s="13">
        <v>1.58927048910919</v>
      </c>
      <c r="AH11" s="13">
        <v>9.5238440578002095</v>
      </c>
      <c r="AI11" s="13">
        <v>15.7537843751082</v>
      </c>
      <c r="AJ11" s="13">
        <v>12.968638026682701</v>
      </c>
      <c r="AK11" s="13">
        <v>1.6251598750410701</v>
      </c>
      <c r="AL11" s="13">
        <v>9.7833246716021591</v>
      </c>
      <c r="AM11" s="13">
        <v>16.1539513817632</v>
      </c>
      <c r="AN11" s="13">
        <v>13.2331694872792</v>
      </c>
      <c r="AO11" s="13">
        <v>1.6542475617430099</v>
      </c>
      <c r="AP11" s="13">
        <v>9.99084426626289</v>
      </c>
      <c r="AQ11" s="13">
        <v>16.4754947082955</v>
      </c>
      <c r="AR11" s="13">
        <v>1.9157041470368401</v>
      </c>
      <c r="AS11" s="13">
        <v>0.60894781469620496</v>
      </c>
      <c r="AT11" s="13">
        <v>0.72216643023228</v>
      </c>
      <c r="AU11" s="13">
        <v>3.1092418638414001</v>
      </c>
      <c r="AV11" s="13">
        <v>2.0999958179238698</v>
      </c>
      <c r="AW11" s="13">
        <v>0.61812640176243705</v>
      </c>
      <c r="AX11" s="13">
        <v>0.88846807046949205</v>
      </c>
      <c r="AY11" s="13">
        <v>3.3115235653782502</v>
      </c>
      <c r="AZ11" s="13">
        <v>2.3778646714964</v>
      </c>
      <c r="BA11" s="13">
        <v>0.661657317485843</v>
      </c>
      <c r="BB11" s="13">
        <v>1.0810163292241499</v>
      </c>
      <c r="BC11" s="13">
        <v>3.6747130137686499</v>
      </c>
      <c r="BD11" s="13">
        <v>2.5480684409796002</v>
      </c>
      <c r="BE11" s="13">
        <v>0.70140715415714905</v>
      </c>
      <c r="BF11" s="13">
        <v>1.1733104188315899</v>
      </c>
      <c r="BG11" s="13">
        <v>3.92282646312762</v>
      </c>
      <c r="BH11" s="13">
        <v>2.64466823493541</v>
      </c>
      <c r="BI11" s="13">
        <v>0.72345465286617205</v>
      </c>
      <c r="BJ11" s="13">
        <v>1.22669711531771</v>
      </c>
      <c r="BK11" s="13">
        <v>4.0626393545531103</v>
      </c>
      <c r="BL11" s="13">
        <v>2.7371144539944301</v>
      </c>
      <c r="BM11" s="13">
        <v>0.74359162018623703</v>
      </c>
      <c r="BN11" s="13">
        <v>1.2796748784294101</v>
      </c>
      <c r="BO11" s="13">
        <v>4.1945540295594599</v>
      </c>
      <c r="BP11" s="13">
        <v>1.65358734827283E-9</v>
      </c>
      <c r="BQ11" s="13">
        <v>1.07352676247037E-10</v>
      </c>
      <c r="BR11" s="13">
        <v>1.44317610282864E-9</v>
      </c>
      <c r="BS11" s="13">
        <v>1.8639985937170199E-9</v>
      </c>
      <c r="BT11" s="13">
        <v>1.6587276808767601E-9</v>
      </c>
      <c r="BU11" s="13">
        <v>1.07716259352702E-10</v>
      </c>
      <c r="BV11" s="13">
        <v>1.44760381254546E-9</v>
      </c>
      <c r="BW11" s="13">
        <v>1.86985154920806E-9</v>
      </c>
      <c r="BX11" s="13">
        <v>1.66216937225304E-9</v>
      </c>
      <c r="BY11" s="13">
        <v>1.07960993289168E-10</v>
      </c>
      <c r="BZ11" s="13">
        <v>1.45056582540627E-9</v>
      </c>
      <c r="CA11" s="13">
        <v>1.87377291909981E-9</v>
      </c>
      <c r="CB11" s="13">
        <v>1.6649893387355401E-9</v>
      </c>
      <c r="CC11" s="13">
        <v>1.0816132805754101E-10</v>
      </c>
      <c r="CD11" s="13">
        <v>1.45299313574276E-9</v>
      </c>
      <c r="CE11" s="13">
        <v>1.87698554172832E-9</v>
      </c>
      <c r="CF11" s="13">
        <v>1.6675872606131199E-9</v>
      </c>
      <c r="CG11" s="13">
        <v>1.08346394737785E-10</v>
      </c>
      <c r="CH11" s="13">
        <v>1.45522832692706E-9</v>
      </c>
      <c r="CI11" s="13">
        <v>1.8799461942991799E-9</v>
      </c>
      <c r="CJ11" s="13">
        <v>1.67026289810242E-9</v>
      </c>
      <c r="CK11" s="13">
        <v>1.08536955040482E-10</v>
      </c>
      <c r="CL11" s="13">
        <v>1.4575304662230799E-9</v>
      </c>
      <c r="CM11" s="13">
        <v>1.8829953299817701E-9</v>
      </c>
      <c r="CN11" s="16" t="s">
        <v>50</v>
      </c>
      <c r="CO11" s="13">
        <v>0.99805581031997082</v>
      </c>
      <c r="CP11" s="11" t="str">
        <f>IF(CO11&gt;=0.799,"Y","N")</f>
        <v>Y</v>
      </c>
      <c r="CQ11" s="12">
        <v>241</v>
      </c>
      <c r="CR11" s="19">
        <v>0.1</v>
      </c>
      <c r="CS11" s="12">
        <v>69</v>
      </c>
      <c r="CT11" s="12">
        <v>55</v>
      </c>
      <c r="CU11" s="12">
        <v>14</v>
      </c>
      <c r="CV11" s="12">
        <v>0</v>
      </c>
      <c r="CW11" s="12">
        <v>14</v>
      </c>
      <c r="CX11" s="12">
        <v>10</v>
      </c>
      <c r="CY11" s="12">
        <v>4</v>
      </c>
      <c r="CZ11" s="12">
        <v>0</v>
      </c>
      <c r="DA11" s="12">
        <v>0</v>
      </c>
      <c r="DB11" s="12">
        <v>0</v>
      </c>
      <c r="DC11" s="12">
        <v>0</v>
      </c>
      <c r="DD11" s="12">
        <v>0</v>
      </c>
    </row>
    <row r="12" spans="1:108" x14ac:dyDescent="0.2">
      <c r="A12" s="11" t="s">
        <v>40</v>
      </c>
      <c r="B12" s="6" t="s">
        <v>51</v>
      </c>
      <c r="C12" s="6" t="s">
        <v>54</v>
      </c>
      <c r="D12" s="6" t="s">
        <v>42</v>
      </c>
      <c r="E12" s="13">
        <v>1330.13355</v>
      </c>
      <c r="F12" s="19">
        <v>0.18657899163052524</v>
      </c>
      <c r="G12" s="13"/>
      <c r="H12" s="13">
        <v>130.45335</v>
      </c>
      <c r="I12" s="13"/>
      <c r="J12" s="13"/>
      <c r="K12" s="13"/>
      <c r="L12" s="13">
        <v>26.597280000000001</v>
      </c>
      <c r="M12" s="13"/>
      <c r="N12" s="13"/>
      <c r="O12" s="13"/>
      <c r="P12" s="13">
        <v>0</v>
      </c>
      <c r="Q12" s="12"/>
      <c r="R12" s="12"/>
      <c r="S12" s="12"/>
      <c r="T12" s="13">
        <v>6.7303448127686396</v>
      </c>
      <c r="U12" s="13">
        <v>0.83648373366019202</v>
      </c>
      <c r="V12" s="13">
        <v>5.0908366947946604</v>
      </c>
      <c r="W12" s="13">
        <v>8.3698529307426206</v>
      </c>
      <c r="X12" s="13">
        <v>7.5345985181595498</v>
      </c>
      <c r="Y12" s="13">
        <v>0.85312570550656297</v>
      </c>
      <c r="Z12" s="13">
        <v>5.8624721353666898</v>
      </c>
      <c r="AA12" s="13">
        <v>9.2067249009524108</v>
      </c>
      <c r="AB12" s="13">
        <v>8.7704396459925391</v>
      </c>
      <c r="AC12" s="13">
        <v>0.92782367724833503</v>
      </c>
      <c r="AD12" s="13">
        <v>6.9519052385858098</v>
      </c>
      <c r="AE12" s="13">
        <v>10.5889740533993</v>
      </c>
      <c r="AF12" s="13">
        <v>9.5623902883541998</v>
      </c>
      <c r="AG12" s="13">
        <v>0.98746991634574899</v>
      </c>
      <c r="AH12" s="13">
        <v>7.6269492523165301</v>
      </c>
      <c r="AI12" s="13">
        <v>11.4978313243919</v>
      </c>
      <c r="AJ12" s="13">
        <v>10.004751354951701</v>
      </c>
      <c r="AK12" s="13">
        <v>1.02487049847602</v>
      </c>
      <c r="AL12" s="13">
        <v>7.9960051779386996</v>
      </c>
      <c r="AM12" s="13">
        <v>12.013497531964701</v>
      </c>
      <c r="AN12" s="13">
        <v>10.359183348738201</v>
      </c>
      <c r="AO12" s="13">
        <v>1.0566678618745</v>
      </c>
      <c r="AP12" s="13">
        <v>8.2881143394641406</v>
      </c>
      <c r="AQ12" s="13">
        <v>12.430252358012201</v>
      </c>
      <c r="AR12" s="13">
        <v>1.0464677883845801</v>
      </c>
      <c r="AS12" s="13">
        <v>0.325351186864348</v>
      </c>
      <c r="AT12" s="13">
        <v>0.40877946213045901</v>
      </c>
      <c r="AU12" s="13">
        <v>1.6841561146387001</v>
      </c>
      <c r="AV12" s="13">
        <v>1.2983861971659401</v>
      </c>
      <c r="AW12" s="13">
        <v>0.334454881603303</v>
      </c>
      <c r="AX12" s="13">
        <v>0.64285462922347003</v>
      </c>
      <c r="AY12" s="13">
        <v>1.9539177651084201</v>
      </c>
      <c r="AZ12" s="13">
        <v>1.67790180483929</v>
      </c>
      <c r="BA12" s="13">
        <v>0.38246728972419503</v>
      </c>
      <c r="BB12" s="13">
        <v>0.92826591697987004</v>
      </c>
      <c r="BC12" s="13">
        <v>2.4275376926987202</v>
      </c>
      <c r="BD12" s="13">
        <v>1.9101780759242799</v>
      </c>
      <c r="BE12" s="13">
        <v>0.42478246594179703</v>
      </c>
      <c r="BF12" s="13">
        <v>1.07760444267836</v>
      </c>
      <c r="BG12" s="13">
        <v>2.7427517091702001</v>
      </c>
      <c r="BH12" s="13">
        <v>2.0419432477432502</v>
      </c>
      <c r="BI12" s="13">
        <v>0.44868211895910298</v>
      </c>
      <c r="BJ12" s="13">
        <v>1.1625262945834101</v>
      </c>
      <c r="BK12" s="13">
        <v>2.9213602009030901</v>
      </c>
      <c r="BL12" s="13">
        <v>2.1679993082340401</v>
      </c>
      <c r="BM12" s="13">
        <v>0.47451428795862099</v>
      </c>
      <c r="BN12" s="13">
        <v>1.23795130383514</v>
      </c>
      <c r="BO12" s="13">
        <v>3.0980473126329402</v>
      </c>
      <c r="BP12" s="13">
        <v>1.4532318906487401E-9</v>
      </c>
      <c r="BQ12" s="13">
        <v>6.3694674563443805E-11</v>
      </c>
      <c r="BR12" s="13">
        <v>1.3283903285043901E-9</v>
      </c>
      <c r="BS12" s="13">
        <v>1.5780734527930901E-9</v>
      </c>
      <c r="BT12" s="13">
        <v>1.4574951470632401E-9</v>
      </c>
      <c r="BU12" s="13">
        <v>6.3894926099380101E-11</v>
      </c>
      <c r="BV12" s="13">
        <v>1.33226109190845E-9</v>
      </c>
      <c r="BW12" s="13">
        <v>1.58272920221802E-9</v>
      </c>
      <c r="BX12" s="13">
        <v>1.46034842023648E-9</v>
      </c>
      <c r="BY12" s="13">
        <v>6.4029957765772099E-11</v>
      </c>
      <c r="BZ12" s="13">
        <v>1.33484970301557E-9</v>
      </c>
      <c r="CA12" s="13">
        <v>1.5858471374574E-9</v>
      </c>
      <c r="CB12" s="13">
        <v>1.4626909908184099E-9</v>
      </c>
      <c r="CC12" s="13">
        <v>6.4140626171416403E-11</v>
      </c>
      <c r="CD12" s="13">
        <v>1.33697536352243E-9</v>
      </c>
      <c r="CE12" s="13">
        <v>1.5884066181143801E-9</v>
      </c>
      <c r="CF12" s="13">
        <v>1.4648448234861501E-9</v>
      </c>
      <c r="CG12" s="13">
        <v>6.4242956863759705E-11</v>
      </c>
      <c r="CH12" s="13">
        <v>1.3389286280331799E-9</v>
      </c>
      <c r="CI12" s="13">
        <v>1.59076101893912E-9</v>
      </c>
      <c r="CJ12" s="13">
        <v>1.46706526953537E-9</v>
      </c>
      <c r="CK12" s="13">
        <v>6.4348405479033495E-11</v>
      </c>
      <c r="CL12" s="13">
        <v>1.3409423947964599E-9</v>
      </c>
      <c r="CM12" s="13">
        <v>1.5931881442742701E-9</v>
      </c>
      <c r="CN12" s="16" t="s">
        <v>50</v>
      </c>
      <c r="CO12" s="13">
        <v>0.99967494855620742</v>
      </c>
      <c r="CP12" s="11" t="str">
        <f>IF(CO12&gt;=0.799,"Y","N")</f>
        <v>Y</v>
      </c>
      <c r="CQ12" s="12">
        <v>448</v>
      </c>
      <c r="CR12" s="19">
        <v>0.18589211618257262</v>
      </c>
      <c r="CS12" s="12">
        <v>103</v>
      </c>
      <c r="CT12" s="12">
        <v>61</v>
      </c>
      <c r="CU12" s="12">
        <v>33</v>
      </c>
      <c r="CV12" s="12">
        <v>9</v>
      </c>
      <c r="CW12" s="12">
        <v>21</v>
      </c>
      <c r="CX12" s="12">
        <v>10</v>
      </c>
      <c r="CY12" s="12">
        <v>10</v>
      </c>
      <c r="CZ12" s="12">
        <v>1</v>
      </c>
      <c r="DA12" s="12">
        <v>0</v>
      </c>
      <c r="DB12" s="12">
        <v>0</v>
      </c>
      <c r="DC12" s="12">
        <v>0</v>
      </c>
      <c r="DD12" s="12">
        <v>0</v>
      </c>
    </row>
    <row r="13" spans="1:108" x14ac:dyDescent="0.2">
      <c r="A13" s="11" t="s">
        <v>40</v>
      </c>
      <c r="B13" s="6" t="s">
        <v>51</v>
      </c>
      <c r="C13" s="6" t="s">
        <v>54</v>
      </c>
      <c r="D13" s="6" t="s">
        <v>41</v>
      </c>
      <c r="E13" s="13">
        <v>2806.0893679999999</v>
      </c>
      <c r="F13" s="19">
        <v>0.39361259980742375</v>
      </c>
      <c r="G13" s="13"/>
      <c r="H13" s="13">
        <v>121.587585</v>
      </c>
      <c r="I13" s="13"/>
      <c r="J13" s="13"/>
      <c r="K13" s="13"/>
      <c r="L13" s="13">
        <v>43.062269999999998</v>
      </c>
      <c r="M13" s="13"/>
      <c r="N13" s="13"/>
      <c r="O13" s="13"/>
      <c r="P13" s="13">
        <v>1.266537</v>
      </c>
      <c r="Q13" s="12"/>
      <c r="R13" s="12"/>
      <c r="S13" s="12"/>
      <c r="T13" s="13">
        <v>2.5636478217902599</v>
      </c>
      <c r="U13" s="13">
        <v>0.43478872178029598</v>
      </c>
      <c r="V13" s="13">
        <v>1.71146192710088</v>
      </c>
      <c r="W13" s="13">
        <v>3.4158337164796402</v>
      </c>
      <c r="X13" s="13">
        <v>3.0294514294524202</v>
      </c>
      <c r="Y13" s="13">
        <v>0.407414346489125</v>
      </c>
      <c r="Z13" s="13">
        <v>2.2309193103337299</v>
      </c>
      <c r="AA13" s="13">
        <v>3.8279835485710998</v>
      </c>
      <c r="AB13" s="13">
        <v>3.74876149833992</v>
      </c>
      <c r="AC13" s="13">
        <v>0.419310405015277</v>
      </c>
      <c r="AD13" s="13">
        <v>2.9269131045099801</v>
      </c>
      <c r="AE13" s="13">
        <v>4.5706098921698697</v>
      </c>
      <c r="AF13" s="13">
        <v>4.2119989360536403</v>
      </c>
      <c r="AG13" s="13">
        <v>0.44957202775517602</v>
      </c>
      <c r="AH13" s="13">
        <v>3.3308377616534899</v>
      </c>
      <c r="AI13" s="13">
        <v>5.0931601104537796</v>
      </c>
      <c r="AJ13" s="13">
        <v>4.4715389432123196</v>
      </c>
      <c r="AK13" s="13">
        <v>0.47282383059548899</v>
      </c>
      <c r="AL13" s="13">
        <v>3.5448042352451599</v>
      </c>
      <c r="AM13" s="13">
        <v>5.3982736511794798</v>
      </c>
      <c r="AN13" s="13">
        <v>4.6799010607274898</v>
      </c>
      <c r="AO13" s="13">
        <v>0.49095652274989299</v>
      </c>
      <c r="AP13" s="13">
        <v>3.7176262761376999</v>
      </c>
      <c r="AQ13" s="13">
        <v>5.6421758453172801</v>
      </c>
      <c r="AR13" s="13">
        <v>0.92439264876827898</v>
      </c>
      <c r="AS13" s="13">
        <v>0.25687965473081598</v>
      </c>
      <c r="AT13" s="13">
        <v>0.42090852549587898</v>
      </c>
      <c r="AU13" s="13">
        <v>1.42787677204068</v>
      </c>
      <c r="AV13" s="13">
        <v>1.08571074529659</v>
      </c>
      <c r="AW13" s="13">
        <v>0.242232720170003</v>
      </c>
      <c r="AX13" s="13">
        <v>0.61093461376338298</v>
      </c>
      <c r="AY13" s="13">
        <v>1.5604868768297899</v>
      </c>
      <c r="AZ13" s="13">
        <v>1.3290175036862799</v>
      </c>
      <c r="BA13" s="13">
        <v>0.24818278404360999</v>
      </c>
      <c r="BB13" s="13">
        <v>0.84257924696080699</v>
      </c>
      <c r="BC13" s="13">
        <v>1.81545576041176</v>
      </c>
      <c r="BD13" s="13">
        <v>1.4780965168303699</v>
      </c>
      <c r="BE13" s="13">
        <v>0.265608216750646</v>
      </c>
      <c r="BF13" s="13">
        <v>0.95750441199910197</v>
      </c>
      <c r="BG13" s="13">
        <v>1.99868862166163</v>
      </c>
      <c r="BH13" s="13">
        <v>1.5627223380819599</v>
      </c>
      <c r="BI13" s="13">
        <v>0.27543741306814201</v>
      </c>
      <c r="BJ13" s="13">
        <v>1.0228650084683999</v>
      </c>
      <c r="BK13" s="13">
        <v>2.1025796676955202</v>
      </c>
      <c r="BL13" s="13">
        <v>1.6437199382551799</v>
      </c>
      <c r="BM13" s="13">
        <v>0.28501375839920001</v>
      </c>
      <c r="BN13" s="13">
        <v>1.08509297179274</v>
      </c>
      <c r="BO13" s="13">
        <v>2.2023469047176101</v>
      </c>
      <c r="BP13" s="13">
        <v>4.9089263790725403E-2</v>
      </c>
      <c r="BQ13" s="13">
        <v>4.9112260158147798E-2</v>
      </c>
      <c r="BR13" s="13">
        <v>-4.7170766119244201E-2</v>
      </c>
      <c r="BS13" s="13">
        <v>0.14534929370069499</v>
      </c>
      <c r="BT13" s="13">
        <v>4.9089263859336797E-2</v>
      </c>
      <c r="BU13" s="13">
        <v>4.9112260158204198E-2</v>
      </c>
      <c r="BV13" s="13">
        <v>-4.7170766050743398E-2</v>
      </c>
      <c r="BW13" s="13">
        <v>0.14534929376941699</v>
      </c>
      <c r="BX13" s="13">
        <v>4.9089263905410699E-2</v>
      </c>
      <c r="BY13" s="13">
        <v>4.91122601582425E-2</v>
      </c>
      <c r="BZ13" s="13">
        <v>-4.7170766004744701E-2</v>
      </c>
      <c r="CA13" s="13">
        <v>0.14534929381556599</v>
      </c>
      <c r="CB13" s="13">
        <v>4.9089263943061998E-2</v>
      </c>
      <c r="CC13" s="13">
        <v>4.91122601582741E-2</v>
      </c>
      <c r="CD13" s="13">
        <v>-4.71707659671552E-2</v>
      </c>
      <c r="CE13" s="13">
        <v>0.14534929385327899</v>
      </c>
      <c r="CF13" s="13">
        <v>4.9089263977805997E-2</v>
      </c>
      <c r="CG13" s="13">
        <v>4.9112260158303403E-2</v>
      </c>
      <c r="CH13" s="13">
        <v>-4.7170765932468599E-2</v>
      </c>
      <c r="CI13" s="13">
        <v>0.14534929388808099</v>
      </c>
      <c r="CJ13" s="13">
        <v>4.9089264013548801E-2</v>
      </c>
      <c r="CK13" s="13">
        <v>4.9112260158333698E-2</v>
      </c>
      <c r="CL13" s="13">
        <v>-4.7170765896785198E-2</v>
      </c>
      <c r="CM13" s="13">
        <v>0.14534929392388299</v>
      </c>
      <c r="CN13" s="16" t="s">
        <v>50</v>
      </c>
      <c r="CO13" s="13">
        <v>0.99993783530793101</v>
      </c>
      <c r="CP13" s="11" t="str">
        <f t="shared" ref="CP13" si="0">IF(CO13&gt;=0.799,"Y","N")</f>
        <v>Y</v>
      </c>
      <c r="CQ13" s="12">
        <v>868</v>
      </c>
      <c r="CR13" s="19">
        <v>0.36016597510373444</v>
      </c>
      <c r="CS13" s="12">
        <v>96</v>
      </c>
      <c r="CT13" s="12">
        <v>1</v>
      </c>
      <c r="CU13" s="12">
        <v>29</v>
      </c>
      <c r="CV13" s="12">
        <v>66</v>
      </c>
      <c r="CW13" s="12">
        <v>34</v>
      </c>
      <c r="CX13" s="12">
        <v>1</v>
      </c>
      <c r="CY13" s="12">
        <v>10</v>
      </c>
      <c r="CZ13" s="12">
        <v>23</v>
      </c>
      <c r="DA13" s="12">
        <v>1</v>
      </c>
      <c r="DB13" s="12">
        <v>1</v>
      </c>
      <c r="DC13" s="12">
        <v>0</v>
      </c>
      <c r="DD13" s="12">
        <v>0</v>
      </c>
    </row>
  </sheetData>
  <autoFilter ref="A1:DD9" xr:uid="{C1C3E6B8-37A8-0E4D-95A0-5FAA86F505B5}"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Russ, Daniel (NIH/NCI) [E]</cp:lastModifiedBy>
  <dcterms:created xsi:type="dcterms:W3CDTF">2019-10-08T17:34:25Z</dcterms:created>
  <dcterms:modified xsi:type="dcterms:W3CDTF">2023-09-14T21:26:55Z</dcterms:modified>
</cp:coreProperties>
</file>