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ss/Downloads/new tables for the tool/General Table for Screening/"/>
    </mc:Choice>
  </mc:AlternateContent>
  <xr:revisionPtr revIDLastSave="0" documentId="13_ncr:1_{9CA59677-D3AC-FF4D-B086-D35A606628A9}" xr6:coauthVersionLast="47" xr6:coauthVersionMax="47" xr10:uidLastSave="{00000000-0000-0000-0000-000000000000}"/>
  <bookViews>
    <workbookView xWindow="100" yWindow="920" windowWidth="30240" windowHeight="17640" xr2:uid="{1AC904FE-15A2-F44F-ADC1-49B15ABE3154}"/>
  </bookViews>
  <sheets>
    <sheet name="Sheet1" sheetId="1" r:id="rId1"/>
  </sheets>
  <definedNames>
    <definedName name="_xlnm._FilterDatabase" localSheetId="0" hidden="1">Sheet1!$A$1:$DD$13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13" i="1" l="1"/>
  <c r="CP12" i="1"/>
  <c r="CP11" i="1"/>
  <c r="CP7" i="1"/>
  <c r="CP10" i="1"/>
  <c r="CP9" i="1"/>
  <c r="CP8" i="1"/>
  <c r="CP4" i="1"/>
  <c r="CP3" i="1"/>
  <c r="CP14" i="1"/>
  <c r="CP2" i="1"/>
</calcChain>
</file>

<file path=xl/sharedStrings.xml><?xml version="1.0" encoding="utf-8"?>
<sst xmlns="http://schemas.openxmlformats.org/spreadsheetml/2006/main" count="175" uniqueCount="125">
  <si>
    <t>PAST HISTORY (most recent)</t>
  </si>
  <si>
    <t>Current HPV Result</t>
  </si>
  <si>
    <t>Current PAP Result</t>
  </si>
  <si>
    <t>Age</t>
  </si>
  <si>
    <t>N</t>
  </si>
  <si>
    <t>Informative N</t>
  </si>
  <si>
    <t>Number of CIN2+ Cases</t>
  </si>
  <si>
    <t>Number of CIN3+ Cases</t>
  </si>
  <si>
    <t>Number of Cancer Cases</t>
  </si>
  <si>
    <t>CIN2+ Immediate risk (%)</t>
  </si>
  <si>
    <t>CIN2+ 1 year risk  (%)</t>
  </si>
  <si>
    <t>CIN2+ 2 year risk  (%)</t>
  </si>
  <si>
    <t>CIN2+ 3 year risk  (%)</t>
  </si>
  <si>
    <t>CIN2+ 4 year risk  (%)</t>
  </si>
  <si>
    <t>CIN2+ 5 year risk  (%)</t>
  </si>
  <si>
    <t>%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</si>
  <si>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</si>
  <si>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</si>
  <si>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</si>
  <si>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</si>
  <si>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</si>
  <si>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</si>
  <si>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</si>
  <si>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</si>
  <si>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</si>
  <si>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</si>
  <si>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</si>
  <si>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</si>
  <si>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</si>
  <si>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</si>
  <si>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</si>
  <si>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</si>
  <si>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</si>
  <si>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</si>
  <si>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</si>
  <si>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</si>
  <si>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</si>
  <si>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</si>
  <si>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</si>
  <si>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</si>
  <si>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25-65</t>
  </si>
  <si>
    <t>NILM</t>
  </si>
  <si>
    <t>ASC-US</t>
  </si>
  <si>
    <t>LSIL</t>
  </si>
  <si>
    <t>ASC-H</t>
  </si>
  <si>
    <t>AGC</t>
  </si>
  <si>
    <t>HSIL+</t>
  </si>
  <si>
    <t>ALL</t>
  </si>
  <si>
    <t>HPV-negative</t>
  </si>
  <si>
    <t>HPV-positive</t>
  </si>
  <si>
    <t>Colposcopy</t>
  </si>
  <si>
    <t>Colposcopy/Treatment</t>
  </si>
  <si>
    <t>Unweighted N</t>
  </si>
  <si>
    <t>Unweighted Number of CIN2+ Cases</t>
  </si>
  <si>
    <t>1-year follow-up</t>
  </si>
  <si>
    <t>Cotest-negative</t>
  </si>
  <si>
    <t>5-year follow-up</t>
  </si>
  <si>
    <t>3-year follow-up</t>
  </si>
  <si>
    <t>Special Situation</t>
  </si>
  <si>
    <t>CIN2+ SE immediate</t>
  </si>
  <si>
    <t>CIN2+ LL95 immediate</t>
  </si>
  <si>
    <t>CIN2+ UL95 immediate</t>
  </si>
  <si>
    <t>CIN2+ SE 1-year</t>
  </si>
  <si>
    <t>CIN2+ LL95 1-year</t>
  </si>
  <si>
    <t>CIN2+ UL95 1-year</t>
  </si>
  <si>
    <t>CIN2+ SE 2-year</t>
  </si>
  <si>
    <t>CIN2+ LL95 2-year</t>
  </si>
  <si>
    <t>CIN2+ UL95 2-year</t>
  </si>
  <si>
    <t>CIN2+ SE 3-year</t>
  </si>
  <si>
    <t>CIN2+ LL95 3-year</t>
  </si>
  <si>
    <t>CIN2+ UL95 3-year</t>
  </si>
  <si>
    <t>CIN2+ SE 4-year</t>
  </si>
  <si>
    <t>CIN2+ LL95 4-year</t>
  </si>
  <si>
    <t>CIN2+ UL95 4-year</t>
  </si>
  <si>
    <t>CIN2+ SE 5-year</t>
  </si>
  <si>
    <t>CIN2+ LL95 5-year</t>
  </si>
  <si>
    <t>CIN2+ UL95 5-year</t>
  </si>
  <si>
    <t>CIN3+ SE immediate</t>
  </si>
  <si>
    <t>CIN3+ LL95 immediate</t>
  </si>
  <si>
    <t>CIN3+ UL95 immediate</t>
  </si>
  <si>
    <t>CIN3+ SE 1-year</t>
  </si>
  <si>
    <t>CIN3+ LL95 1-year</t>
  </si>
  <si>
    <t>CIN3+ UL95 1-year</t>
  </si>
  <si>
    <t>CIN3+ SE 2-year</t>
  </si>
  <si>
    <t>CIN3+ LL95 2-year</t>
  </si>
  <si>
    <t>CIN3+ UL95 2-year</t>
  </si>
  <si>
    <t>CIN3+ SE 3-year</t>
  </si>
  <si>
    <t>CIN3+ LL95 3-year</t>
  </si>
  <si>
    <t>CIN3+ UL95 3-year</t>
  </si>
  <si>
    <t>CIN3+ SE 4-year</t>
  </si>
  <si>
    <t>CIN3+ LL95 4-year</t>
  </si>
  <si>
    <t>CIN3+ UL95 4-year</t>
  </si>
  <si>
    <t>CIN3+ SE 5-year</t>
  </si>
  <si>
    <t>CIN3+ LL95 5-year</t>
  </si>
  <si>
    <t>CIN3+ UL95 5-year</t>
  </si>
  <si>
    <t>CANCER SE immediate</t>
  </si>
  <si>
    <t>CANCER LL95 immediate</t>
  </si>
  <si>
    <t>CANCER UL95 immediate</t>
  </si>
  <si>
    <t>CANCER SE 1-year</t>
  </si>
  <si>
    <t>CANCER LL95 1-year</t>
  </si>
  <si>
    <t>CANCER UL95 1-year</t>
  </si>
  <si>
    <t>CANCER SE 2-year</t>
  </si>
  <si>
    <t>CANCER LL95 2-year</t>
  </si>
  <si>
    <t>CANCER UL95 2-year</t>
  </si>
  <si>
    <t>CANCER SE 3-year</t>
  </si>
  <si>
    <t>CANCER LL95 3-year</t>
  </si>
  <si>
    <t>CANCER UL95 3-year</t>
  </si>
  <si>
    <t>CANCER SE 4-year</t>
  </si>
  <si>
    <t>CANCER LL95 4-year</t>
  </si>
  <si>
    <t>CANCER UL95 4-year</t>
  </si>
  <si>
    <t>CANCER SE 5-year</t>
  </si>
  <si>
    <t>CANCER LL95 5-year</t>
  </si>
  <si>
    <t>CANCER UL95 5-year</t>
  </si>
  <si>
    <t>Unweighted %</t>
  </si>
  <si>
    <t>Unweighted CIN2+ Prevalence Cases</t>
  </si>
  <si>
    <t>Unweighted CIN2+ Incidence Cases</t>
  </si>
  <si>
    <t>Unweighted CIN2+ Unknown Cases</t>
  </si>
  <si>
    <t>Unweighted Number of CIN3+ Cases</t>
  </si>
  <si>
    <t>Unweighted CIN3+ Prevalence Cases</t>
  </si>
  <si>
    <t>Unweighted CIN3+ Incidence Cases</t>
  </si>
  <si>
    <t>Unweighted CIN3+ Unknown Cases</t>
  </si>
  <si>
    <t>Unweighted Number of Cancer Cases</t>
  </si>
  <si>
    <t>Unweighted Cancer Prevalence Cases</t>
  </si>
  <si>
    <t>Unweighted Cancer Incidence Cases</t>
  </si>
  <si>
    <t>Unweighted Cancer Unknown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</si>
</sst>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91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2" fillId="2" borderId="1" xfId="2" applyFont="1" applyFill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10" fontId="2" fillId="2" borderId="1" xfId="1" applyNumberFormat="1" applyFont="1" applyFill="1" applyBorder="1" applyAlignment="1">
      <alignment horizontal="center" wrapText="1"/>
    </xf>
    <xf numFmtId="2" fontId="2" fillId="0" borderId="1" xfId="1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/>
    <xf numFmtId="0" fontId="1" fillId="3" borderId="1" xfId="0" applyFont="1" applyFill="1" applyBorder="1"/>
    <xf numFmtId="2" fontId="1" fillId="0" borderId="1" xfId="1" applyNumberFormat="1" applyFont="1" applyBorder="1"/>
    <xf numFmtId="0" fontId="1" fillId="6" borderId="1" xfId="0" applyFont="1" applyFill="1" applyBorder="1"/>
    <xf numFmtId="0" fontId="1" fillId="8" borderId="1" xfId="0" applyFont="1" applyFill="1" applyBorder="1" applyAlignment="1">
      <alignment horizontal="center"/>
    </xf>
    <xf numFmtId="2" fontId="1" fillId="7" borderId="1" xfId="1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 applyAlignment="1">
      <alignment horizontal="center"/>
    </xf>
    <xf numFmtId="10" fontId="1" fillId="0" borderId="0" xfId="1" applyNumberFormat="1" applyFont="1"/>
    <xf numFmtId="2" fontId="1" fillId="0" borderId="0" xfId="0" applyNumberFormat="1" applyFont="1"/>
    <xf numFmtId="2" fontId="1" fillId="0" borderId="0" xfId="1" applyNumberFormat="1" applyFont="1"/>
    <xf numFmtId="0" fontId="2" fillId="8" borderId="1" xfId="0" applyFont="1" applyFill="1" applyBorder="1" applyAlignment="1">
      <alignment horizontal="center"/>
    </xf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1F2C5C94-386E-A543-8F23-A3F87998AFD0}"/>
    <cellStyle name="Percent" xfId="1" builtinId="5"/>
  </cellStyles>
  <dxfs count="0"/>
  <tableStyles count="0" defaultTableStyle="TableStyleMedium2" defaultPivotStyle="PivotStyleLight16"/>
  <colors>
    <mruColors>
      <color rgb="FFFF91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D8BC-025D-D144-9BD8-5421B6A51DBA}">
  <dimension ref="A1:DD14"/>
  <sheetViews>
    <sheetView tabSelected="1" zoomScaleNormal="100" workbookViewId="0">
      <pane xSplit="4" ySplit="1" topLeftCell="DA2" activePane="bottomRight" state="frozen"/>
      <selection pane="topRight" activeCell="F1" sqref="F1"/>
      <selection pane="bottomLeft" activeCell="A2" sqref="A2"/>
      <selection pane="bottomRight" activeCell="DD10" sqref="DD10"/>
    </sheetView>
  </sheetViews>
  <sheetFormatPr baseColWidth="10" defaultRowHeight="16" x14ac:dyDescent="0.2"/>
  <cols>
    <col min="1" max="1" width="10.83203125" style="21"/>
    <col min="2" max="2" width="31.83203125" style="10" customWidth="1"/>
    <col min="3" max="3" width="25.6640625" style="10" customWidth="1"/>
    <col min="4" max="4" width="18.1640625" style="10" customWidth="1"/>
    <col min="5" max="5" width="10.83203125" style="10"/>
    <col min="6" max="6" width="10.83203125" style="22"/>
    <col min="7" max="7" width="10.83203125" style="10" customWidth="1"/>
    <col min="8" max="8" width="10.83203125" style="10"/>
    <col min="9" max="11" width="10.83203125" style="10" customWidth="1"/>
    <col min="12" max="12" width="10.83203125" style="10"/>
    <col min="13" max="15" width="10.83203125" style="10" customWidth="1"/>
    <col min="16" max="16" width="10.83203125" style="10"/>
    <col min="17" max="19" width="10.83203125" style="10" customWidth="1"/>
    <col min="20" max="23" width="10.83203125" style="23"/>
    <col min="24" max="39" width="10.83203125" style="23" customWidth="1"/>
    <col min="40" max="47" width="10.83203125" style="23"/>
    <col min="48" max="63" width="10.83203125" style="23" customWidth="1"/>
    <col min="64" max="67" width="10.83203125" style="23"/>
    <col min="68" max="91" width="10.83203125" style="23" customWidth="1"/>
    <col min="92" max="92" width="19.83203125" style="10" bestFit="1" customWidth="1"/>
    <col min="93" max="93" width="15.1640625" style="24" customWidth="1"/>
    <col min="94" max="94" width="17.1640625" style="21" customWidth="1"/>
    <col min="95" max="108" width="10.83203125" style="10" customWidth="1"/>
    <col min="109" max="16384" width="10.83203125" style="10"/>
  </cols>
  <sheetData>
    <row r="1" spans="1:108" ht="77" customHeight="1" x14ac:dyDescent="0.2">
      <c r="A1" s="2" t="s">
        <v>3</v>
      </c>
      <c r="B1" s="1" t="s">
        <v>0</v>
      </c>
      <c r="C1" s="1" t="s">
        <v>1</v>
      </c>
      <c r="D1" s="1" t="s">
        <v>2</v>
      </c>
      <c r="E1" s="2" t="s">
        <v>4</v>
      </c>
      <c r="F1" s="7" t="s">
        <v>15</v>
      </c>
      <c r="G1" s="9" t="s">
        <v>5</v>
      </c>
      <c r="H1" s="2" t="s">
        <v>6</v>
      </c>
      <c r="I1" s="9" t="s">
        <v>22</v>
      </c>
      <c r="J1" s="9" t="s">
        <v>23</v>
      </c>
      <c r="K1" s="9" t="s">
        <v>24</v>
      </c>
      <c r="L1" s="2" t="s">
        <v>7</v>
      </c>
      <c r="M1" s="9" t="s">
        <v>25</v>
      </c>
      <c r="N1" s="9" t="s">
        <v>26</v>
      </c>
      <c r="O1" s="9" t="s">
        <v>27</v>
      </c>
      <c r="P1" s="2" t="s">
        <v>8</v>
      </c>
      <c r="Q1" s="9" t="s">
        <v>28</v>
      </c>
      <c r="R1" s="9" t="s">
        <v>29</v>
      </c>
      <c r="S1" s="9" t="s">
        <v>30</v>
      </c>
      <c r="T1" s="4" t="s">
        <v>9</v>
      </c>
      <c r="U1" s="4" t="s">
        <v>59</v>
      </c>
      <c r="V1" s="4" t="s">
        <v>60</v>
      </c>
      <c r="W1" s="4" t="s">
        <v>61</v>
      </c>
      <c r="X1" s="5" t="s">
        <v>10</v>
      </c>
      <c r="Y1" s="4" t="s">
        <v>62</v>
      </c>
      <c r="Z1" s="4" t="s">
        <v>63</v>
      </c>
      <c r="AA1" s="4" t="s">
        <v>64</v>
      </c>
      <c r="AB1" s="5" t="s">
        <v>11</v>
      </c>
      <c r="AC1" s="4" t="s">
        <v>65</v>
      </c>
      <c r="AD1" s="4" t="s">
        <v>66</v>
      </c>
      <c r="AE1" s="4" t="s">
        <v>67</v>
      </c>
      <c r="AF1" s="5" t="s">
        <v>12</v>
      </c>
      <c r="AG1" s="4" t="s">
        <v>68</v>
      </c>
      <c r="AH1" s="4" t="s">
        <v>69</v>
      </c>
      <c r="AI1" s="4" t="s">
        <v>70</v>
      </c>
      <c r="AJ1" s="5" t="s">
        <v>13</v>
      </c>
      <c r="AK1" s="4" t="s">
        <v>71</v>
      </c>
      <c r="AL1" s="4" t="s">
        <v>72</v>
      </c>
      <c r="AM1" s="4" t="s">
        <v>73</v>
      </c>
      <c r="AN1" s="5" t="s">
        <v>14</v>
      </c>
      <c r="AO1" s="4" t="s">
        <v>74</v>
      </c>
      <c r="AP1" s="4" t="s">
        <v>75</v>
      </c>
      <c r="AQ1" s="4" t="s">
        <v>76</v>
      </c>
      <c r="AR1" s="5" t="s">
        <v>16</v>
      </c>
      <c r="AS1" s="4" t="s">
        <v>77</v>
      </c>
      <c r="AT1" s="4" t="s">
        <v>78</v>
      </c>
      <c r="AU1" s="4" t="s">
        <v>79</v>
      </c>
      <c r="AV1" s="5" t="s">
        <v>17</v>
      </c>
      <c r="AW1" s="4" t="s">
        <v>80</v>
      </c>
      <c r="AX1" s="4" t="s">
        <v>81</v>
      </c>
      <c r="AY1" s="4" t="s">
        <v>82</v>
      </c>
      <c r="AZ1" s="4" t="s">
        <v>18</v>
      </c>
      <c r="BA1" s="4" t="s">
        <v>83</v>
      </c>
      <c r="BB1" s="4" t="s">
        <v>84</v>
      </c>
      <c r="BC1" s="4" t="s">
        <v>85</v>
      </c>
      <c r="BD1" s="4" t="s">
        <v>19</v>
      </c>
      <c r="BE1" s="4" t="s">
        <v>86</v>
      </c>
      <c r="BF1" s="4" t="s">
        <v>87</v>
      </c>
      <c r="BG1" s="4" t="s">
        <v>88</v>
      </c>
      <c r="BH1" s="4" t="s">
        <v>20</v>
      </c>
      <c r="BI1" s="4" t="s">
        <v>89</v>
      </c>
      <c r="BJ1" s="4" t="s">
        <v>90</v>
      </c>
      <c r="BK1" s="4" t="s">
        <v>91</v>
      </c>
      <c r="BL1" s="5" t="s">
        <v>21</v>
      </c>
      <c r="BM1" s="4" t="s">
        <v>92</v>
      </c>
      <c r="BN1" s="4" t="s">
        <v>93</v>
      </c>
      <c r="BO1" s="4" t="s">
        <v>94</v>
      </c>
      <c r="BP1" s="4" t="s">
        <v>31</v>
      </c>
      <c r="BQ1" s="4" t="s">
        <v>95</v>
      </c>
      <c r="BR1" s="4" t="s">
        <v>96</v>
      </c>
      <c r="BS1" s="4" t="s">
        <v>97</v>
      </c>
      <c r="BT1" s="5" t="s">
        <v>32</v>
      </c>
      <c r="BU1" s="4" t="s">
        <v>98</v>
      </c>
      <c r="BV1" s="4" t="s">
        <v>99</v>
      </c>
      <c r="BW1" s="4" t="s">
        <v>100</v>
      </c>
      <c r="BX1" s="4" t="s">
        <v>33</v>
      </c>
      <c r="BY1" s="4" t="s">
        <v>101</v>
      </c>
      <c r="BZ1" s="4" t="s">
        <v>102</v>
      </c>
      <c r="CA1" s="4" t="s">
        <v>103</v>
      </c>
      <c r="CB1" s="4" t="s">
        <v>34</v>
      </c>
      <c r="CC1" s="4" t="s">
        <v>104</v>
      </c>
      <c r="CD1" s="4" t="s">
        <v>105</v>
      </c>
      <c r="CE1" s="4" t="s">
        <v>106</v>
      </c>
      <c r="CF1" s="4" t="s">
        <v>35</v>
      </c>
      <c r="CG1" s="4" t="s">
        <v>107</v>
      </c>
      <c r="CH1" s="4" t="s">
        <v>108</v>
      </c>
      <c r="CI1" s="4" t="s">
        <v>109</v>
      </c>
      <c r="CJ1" s="5" t="s">
        <v>36</v>
      </c>
      <c r="CK1" s="4" t="s">
        <v>110</v>
      </c>
      <c r="CL1" s="4" t="s">
        <v>111</v>
      </c>
      <c r="CM1" s="4" t="s">
        <v>112</v>
      </c>
      <c r="CN1" s="3" t="s">
        <v>37</v>
      </c>
      <c r="CO1" s="8" t="s">
        <v>38</v>
      </c>
      <c r="CP1" s="26" t="s">
        <v>39</v>
      </c>
      <c r="CQ1" s="2" t="s">
        <v>52</v>
      </c>
      <c r="CR1" s="2" t="s">
        <v>113</v>
      </c>
      <c r="CS1" s="2" t="s">
        <v>53</v>
      </c>
      <c r="CT1" s="9" t="s">
        <v>114</v>
      </c>
      <c r="CU1" s="9" t="s">
        <v>115</v>
      </c>
      <c r="CV1" s="9" t="s">
        <v>116</v>
      </c>
      <c r="CW1" s="2" t="s">
        <v>117</v>
      </c>
      <c r="CX1" s="9" t="s">
        <v>118</v>
      </c>
      <c r="CY1" s="9" t="s">
        <v>119</v>
      </c>
      <c r="CZ1" s="9" t="s">
        <v>120</v>
      </c>
      <c r="DA1" s="2" t="s">
        <v>121</v>
      </c>
      <c r="DB1" s="9" t="s">
        <v>122</v>
      </c>
      <c r="DC1" s="9" t="s">
        <v>123</v>
      </c>
      <c r="DD1" s="9" t="s">
        <v>124</v>
      </c>
    </row>
    <row r="2" spans="1:108" x14ac:dyDescent="0.2">
      <c r="A2" s="11" t="s">
        <v>40</v>
      </c>
      <c r="B2" s="6" t="s">
        <v>55</v>
      </c>
      <c r="C2" s="6" t="s">
        <v>48</v>
      </c>
      <c r="D2" s="6" t="s">
        <v>41</v>
      </c>
      <c r="E2" s="12">
        <v>752735</v>
      </c>
      <c r="F2" s="12">
        <v>0.94279999999999997</v>
      </c>
      <c r="G2" s="12">
        <v>749339</v>
      </c>
      <c r="H2" s="12">
        <v>1363</v>
      </c>
      <c r="I2" s="12">
        <v>12</v>
      </c>
      <c r="J2" s="12">
        <v>1316</v>
      </c>
      <c r="K2" s="12">
        <v>35</v>
      </c>
      <c r="L2" s="12">
        <v>390</v>
      </c>
      <c r="M2" s="12">
        <v>8</v>
      </c>
      <c r="N2" s="12">
        <v>367</v>
      </c>
      <c r="O2" s="12">
        <v>15</v>
      </c>
      <c r="P2" s="12">
        <v>48</v>
      </c>
      <c r="Q2" s="12">
        <v>3</v>
      </c>
      <c r="R2" s="12">
        <v>37</v>
      </c>
      <c r="S2" s="12">
        <v>8</v>
      </c>
      <c r="T2" s="13">
        <v>2E-3</v>
      </c>
      <c r="U2" s="13">
        <v>0</v>
      </c>
      <c r="V2" s="13">
        <v>1E-3</v>
      </c>
      <c r="W2" s="13">
        <v>3.0000000000000001E-3</v>
      </c>
      <c r="X2" s="13">
        <v>5.2999999999999999E-2</v>
      </c>
      <c r="Y2" s="13">
        <v>8.0000000000000002E-3</v>
      </c>
      <c r="Z2" s="13">
        <v>3.7999999999999999E-2</v>
      </c>
      <c r="AA2" s="13">
        <v>6.7000000000000004E-2</v>
      </c>
      <c r="AB2" s="13">
        <v>9.7000000000000003E-2</v>
      </c>
      <c r="AC2" s="13">
        <v>6.0000000000000001E-3</v>
      </c>
      <c r="AD2" s="13">
        <v>8.5999999999999993E-2</v>
      </c>
      <c r="AE2" s="13">
        <v>0.108</v>
      </c>
      <c r="AF2" s="13">
        <v>0.15</v>
      </c>
      <c r="AG2" s="13">
        <v>6.0000000000000001E-3</v>
      </c>
      <c r="AH2" s="13">
        <v>0.13800000000000001</v>
      </c>
      <c r="AI2" s="13">
        <v>0.16200000000000001</v>
      </c>
      <c r="AJ2" s="13">
        <v>0.214</v>
      </c>
      <c r="AK2" s="13">
        <v>7.0000000000000001E-3</v>
      </c>
      <c r="AL2" s="13">
        <v>0.2</v>
      </c>
      <c r="AM2" s="13">
        <v>0.22800000000000001</v>
      </c>
      <c r="AN2" s="13">
        <v>0.28399999999999997</v>
      </c>
      <c r="AO2" s="13">
        <v>8.9999999999999993E-3</v>
      </c>
      <c r="AP2" s="13">
        <v>0.26600000000000001</v>
      </c>
      <c r="AQ2" s="13">
        <v>0.30199999999999999</v>
      </c>
      <c r="AR2" s="13">
        <v>1E-3</v>
      </c>
      <c r="AS2" s="13">
        <v>0</v>
      </c>
      <c r="AT2" s="13">
        <v>0</v>
      </c>
      <c r="AU2" s="13">
        <v>2E-3</v>
      </c>
      <c r="AV2" s="13">
        <v>1.7999999999999999E-2</v>
      </c>
      <c r="AW2" s="13">
        <v>4.0000000000000001E-3</v>
      </c>
      <c r="AX2" s="13">
        <v>0.01</v>
      </c>
      <c r="AY2" s="13">
        <v>2.7E-2</v>
      </c>
      <c r="AZ2" s="13">
        <v>0.03</v>
      </c>
      <c r="BA2" s="13">
        <v>3.0000000000000001E-3</v>
      </c>
      <c r="BB2" s="13">
        <v>2.4E-2</v>
      </c>
      <c r="BC2" s="13">
        <v>3.6999999999999998E-2</v>
      </c>
      <c r="BD2" s="13">
        <v>4.4999999999999998E-2</v>
      </c>
      <c r="BE2" s="13">
        <v>3.0000000000000001E-3</v>
      </c>
      <c r="BF2" s="13">
        <v>3.7999999999999999E-2</v>
      </c>
      <c r="BG2" s="13">
        <v>5.0999999999999997E-2</v>
      </c>
      <c r="BH2" s="13">
        <v>6.3E-2</v>
      </c>
      <c r="BI2" s="13">
        <v>4.0000000000000001E-3</v>
      </c>
      <c r="BJ2" s="13">
        <v>5.6000000000000001E-2</v>
      </c>
      <c r="BK2" s="13">
        <v>7.0999999999999994E-2</v>
      </c>
      <c r="BL2" s="13">
        <v>8.3000000000000004E-2</v>
      </c>
      <c r="BM2" s="13">
        <v>5.0000000000000001E-3</v>
      </c>
      <c r="BN2" s="13">
        <v>7.3999999999999996E-2</v>
      </c>
      <c r="BO2" s="13">
        <v>9.2999999999999999E-2</v>
      </c>
      <c r="BP2" s="13">
        <v>1E-3</v>
      </c>
      <c r="BQ2" s="13">
        <v>0</v>
      </c>
      <c r="BR2" s="13">
        <v>0</v>
      </c>
      <c r="BS2" s="13">
        <v>1E-3</v>
      </c>
      <c r="BT2" s="13">
        <v>4.0000000000000001E-3</v>
      </c>
      <c r="BU2" s="13">
        <v>2E-3</v>
      </c>
      <c r="BV2" s="13">
        <v>0</v>
      </c>
      <c r="BW2" s="13">
        <v>7.0000000000000001E-3</v>
      </c>
      <c r="BX2" s="13">
        <v>6.0000000000000001E-3</v>
      </c>
      <c r="BY2" s="13">
        <v>1E-3</v>
      </c>
      <c r="BZ2" s="13">
        <v>3.0000000000000001E-3</v>
      </c>
      <c r="CA2" s="13">
        <v>8.0000000000000002E-3</v>
      </c>
      <c r="CB2" s="13">
        <v>8.0000000000000002E-3</v>
      </c>
      <c r="CC2" s="13">
        <v>1E-3</v>
      </c>
      <c r="CD2" s="13">
        <v>5.0000000000000001E-3</v>
      </c>
      <c r="CE2" s="13">
        <v>0.01</v>
      </c>
      <c r="CF2" s="13">
        <v>8.9999999999999993E-3</v>
      </c>
      <c r="CG2" s="13">
        <v>1E-3</v>
      </c>
      <c r="CH2" s="13">
        <v>6.0000000000000001E-3</v>
      </c>
      <c r="CI2" s="13">
        <v>1.2E-2</v>
      </c>
      <c r="CJ2" s="13">
        <v>1.0999999999999999E-2</v>
      </c>
      <c r="CK2" s="13">
        <v>2E-3</v>
      </c>
      <c r="CL2" s="13">
        <v>7.0000000000000001E-3</v>
      </c>
      <c r="CM2" s="13">
        <v>1.4E-2</v>
      </c>
      <c r="CN2" s="14" t="s">
        <v>56</v>
      </c>
      <c r="CO2" s="15">
        <v>1</v>
      </c>
      <c r="CP2" s="11" t="str">
        <f>IF(CO2&gt;=0.799,"Y","N")</f>
        <v>Y</v>
      </c>
    </row>
    <row r="3" spans="1:108" x14ac:dyDescent="0.2">
      <c r="A3" s="11" t="s">
        <v>40</v>
      </c>
      <c r="B3" s="6" t="s">
        <v>55</v>
      </c>
      <c r="C3" s="6" t="s">
        <v>48</v>
      </c>
      <c r="D3" s="6" t="s">
        <v>42</v>
      </c>
      <c r="E3" s="12">
        <v>12293</v>
      </c>
      <c r="F3" s="12">
        <v>1.54E-2</v>
      </c>
      <c r="G3" s="12">
        <v>12186</v>
      </c>
      <c r="H3" s="12">
        <v>93</v>
      </c>
      <c r="I3" s="12">
        <v>5</v>
      </c>
      <c r="J3" s="12">
        <v>87</v>
      </c>
      <c r="K3" s="12">
        <v>1</v>
      </c>
      <c r="L3" s="12">
        <v>27</v>
      </c>
      <c r="M3" s="12">
        <v>1</v>
      </c>
      <c r="N3" s="12">
        <v>26</v>
      </c>
      <c r="O3" s="12">
        <v>0</v>
      </c>
      <c r="P3" s="12">
        <v>2</v>
      </c>
      <c r="Q3" s="12">
        <v>1</v>
      </c>
      <c r="R3" s="12">
        <v>1</v>
      </c>
      <c r="S3" s="12">
        <v>0</v>
      </c>
      <c r="T3" s="13">
        <v>4.2000000000000003E-2</v>
      </c>
      <c r="U3" s="13">
        <v>1.7999999999999999E-2</v>
      </c>
      <c r="V3" s="13">
        <v>5.0000000000000001E-3</v>
      </c>
      <c r="W3" s="13">
        <v>7.8E-2</v>
      </c>
      <c r="X3" s="13">
        <v>0.19600000000000001</v>
      </c>
      <c r="Y3" s="13">
        <v>3.3000000000000002E-2</v>
      </c>
      <c r="Z3" s="13">
        <v>0.13100000000000001</v>
      </c>
      <c r="AA3" s="13">
        <v>0.26100000000000001</v>
      </c>
      <c r="AB3" s="13">
        <v>0.33</v>
      </c>
      <c r="AC3" s="13">
        <v>3.9E-2</v>
      </c>
      <c r="AD3" s="13">
        <v>0.253</v>
      </c>
      <c r="AE3" s="13">
        <v>0.40600000000000003</v>
      </c>
      <c r="AF3" s="13">
        <v>0.49</v>
      </c>
      <c r="AG3" s="13">
        <v>5.2999999999999999E-2</v>
      </c>
      <c r="AH3" s="13">
        <v>0.38500000000000001</v>
      </c>
      <c r="AI3" s="13">
        <v>0.59399999999999997</v>
      </c>
      <c r="AJ3" s="13">
        <v>0.68400000000000005</v>
      </c>
      <c r="AK3" s="13">
        <v>7.1999999999999995E-2</v>
      </c>
      <c r="AL3" s="13">
        <v>0.54200000000000004</v>
      </c>
      <c r="AM3" s="13">
        <v>0.82599999999999996</v>
      </c>
      <c r="AN3" s="13">
        <v>0.89500000000000002</v>
      </c>
      <c r="AO3" s="13">
        <v>9.4E-2</v>
      </c>
      <c r="AP3" s="13">
        <v>0.71099999999999997</v>
      </c>
      <c r="AQ3" s="13">
        <v>1.079</v>
      </c>
      <c r="AR3" s="13">
        <v>8.0000000000000002E-3</v>
      </c>
      <c r="AS3" s="13">
        <v>8.0000000000000002E-3</v>
      </c>
      <c r="AT3" s="13">
        <v>0</v>
      </c>
      <c r="AU3" s="13">
        <v>2.4E-2</v>
      </c>
      <c r="AV3" s="13">
        <v>6.3E-2</v>
      </c>
      <c r="AW3" s="13">
        <v>1.9E-2</v>
      </c>
      <c r="AX3" s="13">
        <v>2.5999999999999999E-2</v>
      </c>
      <c r="AY3" s="13">
        <v>0.1</v>
      </c>
      <c r="AZ3" s="13">
        <v>0.10100000000000001</v>
      </c>
      <c r="BA3" s="13">
        <v>2.1999999999999999E-2</v>
      </c>
      <c r="BB3" s="13">
        <v>5.8000000000000003E-2</v>
      </c>
      <c r="BC3" s="13">
        <v>0.14399999999999999</v>
      </c>
      <c r="BD3" s="13">
        <v>0.14699999999999999</v>
      </c>
      <c r="BE3" s="13">
        <v>0.03</v>
      </c>
      <c r="BF3" s="13">
        <v>8.8999999999999996E-2</v>
      </c>
      <c r="BG3" s="13">
        <v>0.20499999999999999</v>
      </c>
      <c r="BH3" s="13">
        <v>0.20599999999999999</v>
      </c>
      <c r="BI3" s="13">
        <v>0.04</v>
      </c>
      <c r="BJ3" s="13">
        <v>0.127</v>
      </c>
      <c r="BK3" s="13">
        <v>0.28499999999999998</v>
      </c>
      <c r="BL3" s="13">
        <v>0.26900000000000002</v>
      </c>
      <c r="BM3" s="13">
        <v>5.2999999999999999E-2</v>
      </c>
      <c r="BN3" s="13">
        <v>0.16600000000000001</v>
      </c>
      <c r="BO3" s="13">
        <v>0.372</v>
      </c>
      <c r="BP3" s="13">
        <v>8.0000000000000002E-3</v>
      </c>
      <c r="BQ3" s="13">
        <v>8.0000000000000002E-3</v>
      </c>
      <c r="BR3" s="13">
        <v>0</v>
      </c>
      <c r="BS3" s="13">
        <v>2.4E-2</v>
      </c>
      <c r="BT3" s="13">
        <v>1.2E-2</v>
      </c>
      <c r="BU3" s="13">
        <v>8.9999999999999993E-3</v>
      </c>
      <c r="BV3" s="13">
        <v>0</v>
      </c>
      <c r="BW3" s="13">
        <v>0.03</v>
      </c>
      <c r="BX3" s="13">
        <v>1.4E-2</v>
      </c>
      <c r="BY3" s="13">
        <v>0.01</v>
      </c>
      <c r="BZ3" s="13">
        <v>0</v>
      </c>
      <c r="CA3" s="13">
        <v>3.4000000000000002E-2</v>
      </c>
      <c r="CB3" s="13">
        <v>1.6E-2</v>
      </c>
      <c r="CC3" s="13">
        <v>1.0999999999999999E-2</v>
      </c>
      <c r="CD3" s="13">
        <v>0</v>
      </c>
      <c r="CE3" s="13">
        <v>3.7999999999999999E-2</v>
      </c>
      <c r="CF3" s="13">
        <v>1.7999999999999999E-2</v>
      </c>
      <c r="CG3" s="13">
        <v>1.2999999999999999E-2</v>
      </c>
      <c r="CH3" s="13">
        <v>0</v>
      </c>
      <c r="CI3" s="13">
        <v>4.2999999999999997E-2</v>
      </c>
      <c r="CJ3" s="13">
        <v>1.9E-2</v>
      </c>
      <c r="CK3" s="13">
        <v>1.4E-2</v>
      </c>
      <c r="CL3" s="13">
        <v>0</v>
      </c>
      <c r="CM3" s="13">
        <v>4.5999999999999999E-2</v>
      </c>
      <c r="CN3" s="19" t="s">
        <v>57</v>
      </c>
      <c r="CO3" s="15">
        <v>0.98762495796166561</v>
      </c>
      <c r="CP3" s="11" t="str">
        <f>IF(CO3&gt;=0.799,"Y","N")</f>
        <v>Y</v>
      </c>
    </row>
    <row r="4" spans="1:108" x14ac:dyDescent="0.2">
      <c r="A4" s="11" t="s">
        <v>40</v>
      </c>
      <c r="B4" s="6" t="s">
        <v>55</v>
      </c>
      <c r="C4" s="6" t="s">
        <v>48</v>
      </c>
      <c r="D4" s="6" t="s">
        <v>43</v>
      </c>
      <c r="E4" s="12">
        <v>1208</v>
      </c>
      <c r="F4" s="12">
        <v>1.5E-3</v>
      </c>
      <c r="G4" s="12">
        <v>965</v>
      </c>
      <c r="H4" s="12">
        <v>13</v>
      </c>
      <c r="I4" s="12">
        <v>4</v>
      </c>
      <c r="J4" s="12">
        <v>7</v>
      </c>
      <c r="K4" s="12">
        <v>2</v>
      </c>
      <c r="L4" s="12">
        <v>2</v>
      </c>
      <c r="M4" s="12">
        <v>0</v>
      </c>
      <c r="N4" s="12">
        <v>1</v>
      </c>
      <c r="O4" s="12">
        <v>1</v>
      </c>
      <c r="P4" s="12">
        <v>0</v>
      </c>
      <c r="Q4" s="12">
        <v>0</v>
      </c>
      <c r="R4" s="12">
        <v>0</v>
      </c>
      <c r="S4" s="12">
        <v>0</v>
      </c>
      <c r="T4" s="13">
        <v>0.55000000000000004</v>
      </c>
      <c r="U4" s="13">
        <v>0.249</v>
      </c>
      <c r="V4" s="13">
        <v>6.0999999999999999E-2</v>
      </c>
      <c r="W4" s="13">
        <v>1.0389999999999999</v>
      </c>
      <c r="X4" s="13">
        <v>0.72399999999999998</v>
      </c>
      <c r="Y4" s="13">
        <v>0.253</v>
      </c>
      <c r="Z4" s="13">
        <v>0.22700000000000001</v>
      </c>
      <c r="AA4" s="13">
        <v>1.2210000000000001</v>
      </c>
      <c r="AB4" s="13">
        <v>0.875</v>
      </c>
      <c r="AC4" s="13">
        <v>0.26900000000000002</v>
      </c>
      <c r="AD4" s="13">
        <v>0.34799999999999998</v>
      </c>
      <c r="AE4" s="13">
        <v>1.401</v>
      </c>
      <c r="AF4" s="13">
        <v>1.0549999999999999</v>
      </c>
      <c r="AG4" s="13">
        <v>0.3</v>
      </c>
      <c r="AH4" s="13">
        <v>0.46600000000000003</v>
      </c>
      <c r="AI4" s="13">
        <v>1.643</v>
      </c>
      <c r="AJ4" s="13">
        <v>1.274</v>
      </c>
      <c r="AK4" s="13">
        <v>0.35199999999999998</v>
      </c>
      <c r="AL4" s="13">
        <v>0.58399999999999996</v>
      </c>
      <c r="AM4" s="13">
        <v>1.9650000000000001</v>
      </c>
      <c r="AN4" s="13">
        <v>1.5109999999999999</v>
      </c>
      <c r="AO4" s="13">
        <v>0.41899999999999998</v>
      </c>
      <c r="AP4" s="13">
        <v>0.69</v>
      </c>
      <c r="AQ4" s="13">
        <v>2.3330000000000002</v>
      </c>
      <c r="AR4" s="13">
        <v>3.5000000000000003E-2</v>
      </c>
      <c r="AS4" s="13">
        <v>0.125</v>
      </c>
      <c r="AT4" s="13">
        <v>0</v>
      </c>
      <c r="AU4" s="13">
        <v>0.28000000000000003</v>
      </c>
      <c r="AV4" s="13">
        <v>0.08</v>
      </c>
      <c r="AW4" s="13">
        <v>0.107</v>
      </c>
      <c r="AX4" s="13">
        <v>0</v>
      </c>
      <c r="AY4" s="13">
        <v>0.28899999999999998</v>
      </c>
      <c r="AZ4" s="13">
        <v>0.111</v>
      </c>
      <c r="BA4" s="13">
        <v>0.104</v>
      </c>
      <c r="BB4" s="13">
        <v>0</v>
      </c>
      <c r="BC4" s="13">
        <v>0.315</v>
      </c>
      <c r="BD4" s="13">
        <v>0.14899999999999999</v>
      </c>
      <c r="BE4" s="13">
        <v>0.113</v>
      </c>
      <c r="BF4" s="13">
        <v>0</v>
      </c>
      <c r="BG4" s="13">
        <v>0.371</v>
      </c>
      <c r="BH4" s="13">
        <v>0.19800000000000001</v>
      </c>
      <c r="BI4" s="13">
        <v>0.14000000000000001</v>
      </c>
      <c r="BJ4" s="13">
        <v>0</v>
      </c>
      <c r="BK4" s="13">
        <v>0.47099999999999997</v>
      </c>
      <c r="BL4" s="13">
        <v>0.25</v>
      </c>
      <c r="BM4" s="13">
        <v>0.17899999999999999</v>
      </c>
      <c r="BN4" s="13">
        <v>0</v>
      </c>
      <c r="BO4" s="13">
        <v>0.6</v>
      </c>
      <c r="BP4" s="13">
        <v>0</v>
      </c>
      <c r="BQ4" s="13">
        <v>1E-3</v>
      </c>
      <c r="BR4" s="13">
        <v>0</v>
      </c>
      <c r="BS4" s="13">
        <v>1E-3</v>
      </c>
      <c r="BT4" s="13">
        <v>0</v>
      </c>
      <c r="BU4" s="13">
        <v>1E-3</v>
      </c>
      <c r="BV4" s="13">
        <v>0</v>
      </c>
      <c r="BW4" s="13">
        <v>2E-3</v>
      </c>
      <c r="BX4" s="13">
        <v>0</v>
      </c>
      <c r="BY4" s="13">
        <v>1E-3</v>
      </c>
      <c r="BZ4" s="13">
        <v>0</v>
      </c>
      <c r="CA4" s="13">
        <v>2E-3</v>
      </c>
      <c r="CB4" s="13">
        <v>0</v>
      </c>
      <c r="CC4" s="13">
        <v>1E-3</v>
      </c>
      <c r="CD4" s="13">
        <v>0</v>
      </c>
      <c r="CE4" s="13">
        <v>3.0000000000000001E-3</v>
      </c>
      <c r="CF4" s="13">
        <v>0</v>
      </c>
      <c r="CG4" s="13">
        <v>2E-3</v>
      </c>
      <c r="CH4" s="13">
        <v>0</v>
      </c>
      <c r="CI4" s="13">
        <v>3.0000000000000001E-3</v>
      </c>
      <c r="CJ4" s="13">
        <v>0</v>
      </c>
      <c r="CK4" s="13">
        <v>2E-3</v>
      </c>
      <c r="CL4" s="13">
        <v>0</v>
      </c>
      <c r="CM4" s="13">
        <v>3.0000000000000001E-3</v>
      </c>
      <c r="CN4" s="19" t="s">
        <v>57</v>
      </c>
      <c r="CO4" s="15">
        <v>0.664931556589196</v>
      </c>
      <c r="CP4" s="11" t="str">
        <f>IF(CO4&gt;=0.799,"Y","N")</f>
        <v>N</v>
      </c>
    </row>
    <row r="5" spans="1:108" x14ac:dyDescent="0.2">
      <c r="A5" s="17" t="s">
        <v>40</v>
      </c>
      <c r="B5" s="25" t="s">
        <v>55</v>
      </c>
      <c r="C5" s="25" t="s">
        <v>48</v>
      </c>
      <c r="D5" s="25" t="s">
        <v>44</v>
      </c>
      <c r="E5" s="12">
        <v>484</v>
      </c>
      <c r="F5" s="12">
        <v>5.9999999999999995E-4</v>
      </c>
      <c r="G5" s="12">
        <v>436</v>
      </c>
      <c r="H5" s="12">
        <v>33</v>
      </c>
      <c r="I5" s="12">
        <v>20</v>
      </c>
      <c r="J5" s="12">
        <v>7</v>
      </c>
      <c r="K5" s="12">
        <v>6</v>
      </c>
      <c r="L5" s="12">
        <v>13</v>
      </c>
      <c r="M5" s="12">
        <v>7</v>
      </c>
      <c r="N5" s="12">
        <v>2</v>
      </c>
      <c r="O5" s="12">
        <v>4</v>
      </c>
      <c r="P5" s="12">
        <v>0</v>
      </c>
      <c r="Q5" s="12">
        <v>0</v>
      </c>
      <c r="R5" s="12">
        <v>0</v>
      </c>
      <c r="S5" s="12">
        <v>0</v>
      </c>
      <c r="T5" s="13">
        <v>5.91</v>
      </c>
      <c r="U5" s="13">
        <v>1.135</v>
      </c>
      <c r="V5" s="13">
        <v>3.6859999999999999</v>
      </c>
      <c r="W5" s="13">
        <v>8.1340000000000003</v>
      </c>
      <c r="X5" s="13">
        <v>6.2610000000000001</v>
      </c>
      <c r="Y5" s="13">
        <v>1.137</v>
      </c>
      <c r="Z5" s="13">
        <v>4.0330000000000004</v>
      </c>
      <c r="AA5" s="13">
        <v>8.4890000000000008</v>
      </c>
      <c r="AB5" s="13">
        <v>6.5650000000000004</v>
      </c>
      <c r="AC5" s="13">
        <v>1.1499999999999999</v>
      </c>
      <c r="AD5" s="13">
        <v>4.3120000000000003</v>
      </c>
      <c r="AE5" s="13">
        <v>8.8190000000000008</v>
      </c>
      <c r="AF5" s="13">
        <v>6.9269999999999996</v>
      </c>
      <c r="AG5" s="13">
        <v>1.18</v>
      </c>
      <c r="AH5" s="13">
        <v>4.6139999999999999</v>
      </c>
      <c r="AI5" s="13">
        <v>9.24</v>
      </c>
      <c r="AJ5" s="13">
        <v>7.367</v>
      </c>
      <c r="AK5" s="13">
        <v>1.2350000000000001</v>
      </c>
      <c r="AL5" s="13">
        <v>4.9459999999999997</v>
      </c>
      <c r="AM5" s="13">
        <v>9.7889999999999997</v>
      </c>
      <c r="AN5" s="13">
        <v>7.8419999999999996</v>
      </c>
      <c r="AO5" s="13">
        <v>1.3149999999999999</v>
      </c>
      <c r="AP5" s="13">
        <v>5.2640000000000002</v>
      </c>
      <c r="AQ5" s="13">
        <v>10.42</v>
      </c>
      <c r="AR5" s="13">
        <v>2.484</v>
      </c>
      <c r="AS5" s="13">
        <v>0.752</v>
      </c>
      <c r="AT5" s="13">
        <v>1.0109999999999999</v>
      </c>
      <c r="AU5" s="13">
        <v>3.9569999999999999</v>
      </c>
      <c r="AV5" s="13">
        <v>2.613</v>
      </c>
      <c r="AW5" s="13">
        <v>0.753</v>
      </c>
      <c r="AX5" s="13">
        <v>1.137</v>
      </c>
      <c r="AY5" s="13">
        <v>4.09</v>
      </c>
      <c r="AZ5" s="13">
        <v>2.7029999999999998</v>
      </c>
      <c r="BA5" s="13">
        <v>0.76</v>
      </c>
      <c r="BB5" s="13">
        <v>1.2130000000000001</v>
      </c>
      <c r="BC5" s="13">
        <v>4.194</v>
      </c>
      <c r="BD5" s="13">
        <v>2.8109999999999999</v>
      </c>
      <c r="BE5" s="13">
        <v>0.77600000000000002</v>
      </c>
      <c r="BF5" s="13">
        <v>1.29</v>
      </c>
      <c r="BG5" s="13">
        <v>4.3330000000000002</v>
      </c>
      <c r="BH5" s="13">
        <v>2.95</v>
      </c>
      <c r="BI5" s="13">
        <v>0.80600000000000005</v>
      </c>
      <c r="BJ5" s="13">
        <v>1.369</v>
      </c>
      <c r="BK5" s="13">
        <v>4.5309999999999997</v>
      </c>
      <c r="BL5" s="13">
        <v>3.0990000000000002</v>
      </c>
      <c r="BM5" s="13">
        <v>0.85</v>
      </c>
      <c r="BN5" s="13">
        <v>1.4330000000000001</v>
      </c>
      <c r="BO5" s="13">
        <v>4.7649999999999997</v>
      </c>
      <c r="BP5" s="13">
        <v>0</v>
      </c>
      <c r="BQ5" s="13">
        <v>2E-3</v>
      </c>
      <c r="BR5" s="13">
        <v>0</v>
      </c>
      <c r="BS5" s="13">
        <v>4.0000000000000001E-3</v>
      </c>
      <c r="BT5" s="13">
        <v>0</v>
      </c>
      <c r="BU5" s="13">
        <v>2E-3</v>
      </c>
      <c r="BV5" s="13">
        <v>0</v>
      </c>
      <c r="BW5" s="13">
        <v>4.0000000000000001E-3</v>
      </c>
      <c r="BX5" s="13">
        <v>0</v>
      </c>
      <c r="BY5" s="13">
        <v>2E-3</v>
      </c>
      <c r="BZ5" s="13">
        <v>0</v>
      </c>
      <c r="CA5" s="13">
        <v>5.0000000000000001E-3</v>
      </c>
      <c r="CB5" s="13">
        <v>0</v>
      </c>
      <c r="CC5" s="13">
        <v>3.0000000000000001E-3</v>
      </c>
      <c r="CD5" s="13">
        <v>0</v>
      </c>
      <c r="CE5" s="13">
        <v>5.0000000000000001E-3</v>
      </c>
      <c r="CF5" s="13">
        <v>0</v>
      </c>
      <c r="CG5" s="13">
        <v>3.0000000000000001E-3</v>
      </c>
      <c r="CH5" s="13">
        <v>0</v>
      </c>
      <c r="CI5" s="13">
        <v>6.0000000000000001E-3</v>
      </c>
      <c r="CJ5" s="13">
        <v>0</v>
      </c>
      <c r="CK5" s="13">
        <v>3.0000000000000001E-3</v>
      </c>
      <c r="CL5" s="13">
        <v>0</v>
      </c>
      <c r="CM5" s="13">
        <v>7.0000000000000001E-3</v>
      </c>
      <c r="CN5" s="20" t="s">
        <v>50</v>
      </c>
      <c r="CO5" s="15" t="s">
        <v>58</v>
      </c>
      <c r="CP5" s="11"/>
    </row>
    <row r="6" spans="1:108" x14ac:dyDescent="0.2">
      <c r="A6" s="17" t="s">
        <v>40</v>
      </c>
      <c r="B6" s="25" t="s">
        <v>55</v>
      </c>
      <c r="C6" s="25" t="s">
        <v>48</v>
      </c>
      <c r="D6" s="25" t="s">
        <v>45</v>
      </c>
      <c r="E6" s="12">
        <v>1418</v>
      </c>
      <c r="F6" s="12">
        <v>1.8E-3</v>
      </c>
      <c r="G6" s="12">
        <v>1193</v>
      </c>
      <c r="H6" s="12">
        <v>24</v>
      </c>
      <c r="I6" s="12">
        <v>14</v>
      </c>
      <c r="J6" s="12">
        <v>6</v>
      </c>
      <c r="K6" s="12">
        <v>4</v>
      </c>
      <c r="L6" s="12">
        <v>10</v>
      </c>
      <c r="M6" s="12">
        <v>5</v>
      </c>
      <c r="N6" s="12">
        <v>1</v>
      </c>
      <c r="O6" s="12">
        <v>4</v>
      </c>
      <c r="P6" s="12">
        <v>5</v>
      </c>
      <c r="Q6" s="12">
        <v>0</v>
      </c>
      <c r="R6" s="12">
        <v>1</v>
      </c>
      <c r="S6" s="12">
        <v>4</v>
      </c>
      <c r="T6" s="13">
        <v>1.5049999999999999</v>
      </c>
      <c r="U6" s="13">
        <v>0.35299999999999998</v>
      </c>
      <c r="V6" s="13">
        <v>0.81299999999999994</v>
      </c>
      <c r="W6" s="13">
        <v>2.1970000000000001</v>
      </c>
      <c r="X6" s="13">
        <v>1.61</v>
      </c>
      <c r="Y6" s="13">
        <v>0.35499999999999998</v>
      </c>
      <c r="Z6" s="13">
        <v>0.91400000000000003</v>
      </c>
      <c r="AA6" s="13">
        <v>2.3069999999999999</v>
      </c>
      <c r="AB6" s="13">
        <v>1.7010000000000001</v>
      </c>
      <c r="AC6" s="13">
        <v>0.36099999999999999</v>
      </c>
      <c r="AD6" s="13">
        <v>0.99399999999999999</v>
      </c>
      <c r="AE6" s="13">
        <v>2.4089999999999998</v>
      </c>
      <c r="AF6" s="13">
        <v>1.81</v>
      </c>
      <c r="AG6" s="13">
        <v>0.373</v>
      </c>
      <c r="AH6" s="13">
        <v>1.079</v>
      </c>
      <c r="AI6" s="13">
        <v>2.5409999999999999</v>
      </c>
      <c r="AJ6" s="13">
        <v>1.9430000000000001</v>
      </c>
      <c r="AK6" s="13">
        <v>0.39300000000000002</v>
      </c>
      <c r="AL6" s="13">
        <v>1.1719999999999999</v>
      </c>
      <c r="AM6" s="13">
        <v>2.714</v>
      </c>
      <c r="AN6" s="13">
        <v>2.0859999999999999</v>
      </c>
      <c r="AO6" s="13">
        <v>0.42199999999999999</v>
      </c>
      <c r="AP6" s="13">
        <v>1.258</v>
      </c>
      <c r="AQ6" s="13">
        <v>2.9140000000000001</v>
      </c>
      <c r="AR6" s="13">
        <v>0.752</v>
      </c>
      <c r="AS6" s="13">
        <v>0.251</v>
      </c>
      <c r="AT6" s="13">
        <v>0.26100000000000001</v>
      </c>
      <c r="AU6" s="13">
        <v>1.2430000000000001</v>
      </c>
      <c r="AV6" s="13">
        <v>0.77300000000000002</v>
      </c>
      <c r="AW6" s="13">
        <v>0.251</v>
      </c>
      <c r="AX6" s="13">
        <v>0.28100000000000003</v>
      </c>
      <c r="AY6" s="13">
        <v>1.266</v>
      </c>
      <c r="AZ6" s="13">
        <v>0.78800000000000003</v>
      </c>
      <c r="BA6" s="13">
        <v>0.253</v>
      </c>
      <c r="BB6" s="13">
        <v>0.29299999999999998</v>
      </c>
      <c r="BC6" s="13">
        <v>1.284</v>
      </c>
      <c r="BD6" s="13">
        <v>0.80600000000000005</v>
      </c>
      <c r="BE6" s="13">
        <v>0.25600000000000001</v>
      </c>
      <c r="BF6" s="13">
        <v>0.30499999999999999</v>
      </c>
      <c r="BG6" s="13">
        <v>1.3069999999999999</v>
      </c>
      <c r="BH6" s="13">
        <v>0.82899999999999996</v>
      </c>
      <c r="BI6" s="13">
        <v>0.26100000000000001</v>
      </c>
      <c r="BJ6" s="13">
        <v>0.317</v>
      </c>
      <c r="BK6" s="13">
        <v>1.341</v>
      </c>
      <c r="BL6" s="13">
        <v>0.85399999999999998</v>
      </c>
      <c r="BM6" s="13">
        <v>0.26900000000000002</v>
      </c>
      <c r="BN6" s="13">
        <v>0.32600000000000001</v>
      </c>
      <c r="BO6" s="13">
        <v>1.3819999999999999</v>
      </c>
      <c r="BP6" s="13">
        <v>0.32600000000000001</v>
      </c>
      <c r="BQ6" s="13">
        <v>0.16800000000000001</v>
      </c>
      <c r="BR6" s="13">
        <v>0</v>
      </c>
      <c r="BS6" s="13">
        <v>0.65500000000000003</v>
      </c>
      <c r="BT6" s="13">
        <v>0.36399999999999999</v>
      </c>
      <c r="BU6" s="13">
        <v>0.17</v>
      </c>
      <c r="BV6" s="13">
        <v>0.03</v>
      </c>
      <c r="BW6" s="13">
        <v>0.69699999999999995</v>
      </c>
      <c r="BX6" s="13">
        <v>0.38600000000000001</v>
      </c>
      <c r="BY6" s="13">
        <v>0.17499999999999999</v>
      </c>
      <c r="BZ6" s="13">
        <v>4.2999999999999997E-2</v>
      </c>
      <c r="CA6" s="13">
        <v>0.72899999999999998</v>
      </c>
      <c r="CB6" s="13">
        <v>0.40699999999999997</v>
      </c>
      <c r="CC6" s="13">
        <v>0.182</v>
      </c>
      <c r="CD6" s="13">
        <v>0.05</v>
      </c>
      <c r="CE6" s="13">
        <v>0.76500000000000001</v>
      </c>
      <c r="CF6" s="13">
        <v>0.42799999999999999</v>
      </c>
      <c r="CG6" s="13">
        <v>0.191</v>
      </c>
      <c r="CH6" s="13">
        <v>5.2999999999999999E-2</v>
      </c>
      <c r="CI6" s="13">
        <v>0.80200000000000005</v>
      </c>
      <c r="CJ6" s="13">
        <v>0.442</v>
      </c>
      <c r="CK6" s="13">
        <v>0.19900000000000001</v>
      </c>
      <c r="CL6" s="13">
        <v>5.2999999999999999E-2</v>
      </c>
      <c r="CM6" s="13">
        <v>0.83199999999999996</v>
      </c>
      <c r="CN6" s="20" t="s">
        <v>50</v>
      </c>
      <c r="CO6" s="15" t="s">
        <v>58</v>
      </c>
      <c r="CP6" s="11"/>
    </row>
    <row r="7" spans="1:108" x14ac:dyDescent="0.2">
      <c r="A7" s="11" t="s">
        <v>40</v>
      </c>
      <c r="B7" s="6" t="s">
        <v>55</v>
      </c>
      <c r="C7" s="6" t="s">
        <v>48</v>
      </c>
      <c r="D7" s="6" t="s">
        <v>46</v>
      </c>
      <c r="E7" s="12">
        <v>44</v>
      </c>
      <c r="F7" s="12">
        <v>1E-4</v>
      </c>
      <c r="G7" s="12">
        <v>40</v>
      </c>
      <c r="H7" s="12">
        <v>14</v>
      </c>
      <c r="I7" s="12">
        <v>12</v>
      </c>
      <c r="J7" s="12">
        <v>0</v>
      </c>
      <c r="K7" s="12">
        <v>2</v>
      </c>
      <c r="L7" s="12">
        <v>5</v>
      </c>
      <c r="M7" s="12">
        <v>4</v>
      </c>
      <c r="N7" s="12">
        <v>0</v>
      </c>
      <c r="O7" s="12">
        <v>1</v>
      </c>
      <c r="P7" s="12">
        <v>1</v>
      </c>
      <c r="Q7" s="12">
        <v>0</v>
      </c>
      <c r="R7" s="12">
        <v>0</v>
      </c>
      <c r="S7" s="12">
        <v>1</v>
      </c>
      <c r="T7" s="13">
        <v>34.991</v>
      </c>
      <c r="U7" s="13">
        <v>7.5410000000000004</v>
      </c>
      <c r="V7" s="13">
        <v>20.210999999999999</v>
      </c>
      <c r="W7" s="13">
        <v>49.771999999999998</v>
      </c>
      <c r="X7" s="13">
        <v>34.991</v>
      </c>
      <c r="Y7" s="13">
        <v>7.5410000000000004</v>
      </c>
      <c r="Z7" s="13">
        <v>20.210999999999999</v>
      </c>
      <c r="AA7" s="13">
        <v>49.771999999999998</v>
      </c>
      <c r="AB7" s="13">
        <v>34.991999999999997</v>
      </c>
      <c r="AC7" s="13">
        <v>7.5410000000000004</v>
      </c>
      <c r="AD7" s="13">
        <v>20.210999999999999</v>
      </c>
      <c r="AE7" s="13">
        <v>49.771999999999998</v>
      </c>
      <c r="AF7" s="13">
        <v>34.991999999999997</v>
      </c>
      <c r="AG7" s="13">
        <v>7.5410000000000004</v>
      </c>
      <c r="AH7" s="13">
        <v>20.210999999999999</v>
      </c>
      <c r="AI7" s="13">
        <v>49.771999999999998</v>
      </c>
      <c r="AJ7" s="13">
        <v>34.991999999999997</v>
      </c>
      <c r="AK7" s="13">
        <v>7.5410000000000004</v>
      </c>
      <c r="AL7" s="13">
        <v>20.210999999999999</v>
      </c>
      <c r="AM7" s="13">
        <v>49.773000000000003</v>
      </c>
      <c r="AN7" s="13">
        <v>34.991999999999997</v>
      </c>
      <c r="AO7" s="13">
        <v>7.5410000000000004</v>
      </c>
      <c r="AP7" s="13">
        <v>20.210999999999999</v>
      </c>
      <c r="AQ7" s="13">
        <v>49.773000000000003</v>
      </c>
      <c r="AR7" s="13">
        <v>12.496</v>
      </c>
      <c r="AS7" s="13">
        <v>5.2279999999999998</v>
      </c>
      <c r="AT7" s="13">
        <v>2.2490000000000001</v>
      </c>
      <c r="AU7" s="13">
        <v>22.744</v>
      </c>
      <c r="AV7" s="13">
        <v>12.496</v>
      </c>
      <c r="AW7" s="13">
        <v>5.2279999999999998</v>
      </c>
      <c r="AX7" s="13">
        <v>2.2490000000000001</v>
      </c>
      <c r="AY7" s="13">
        <v>22.744</v>
      </c>
      <c r="AZ7" s="13">
        <v>12.496</v>
      </c>
      <c r="BA7" s="13">
        <v>5.2279999999999998</v>
      </c>
      <c r="BB7" s="13">
        <v>2.2490000000000001</v>
      </c>
      <c r="BC7" s="13">
        <v>22.744</v>
      </c>
      <c r="BD7" s="13">
        <v>12.497</v>
      </c>
      <c r="BE7" s="13">
        <v>5.2290000000000001</v>
      </c>
      <c r="BF7" s="13">
        <v>2.2490000000000001</v>
      </c>
      <c r="BG7" s="13">
        <v>22.744</v>
      </c>
      <c r="BH7" s="13">
        <v>12.497</v>
      </c>
      <c r="BI7" s="13">
        <v>5.2290000000000001</v>
      </c>
      <c r="BJ7" s="13">
        <v>2.2490000000000001</v>
      </c>
      <c r="BK7" s="13">
        <v>22.745000000000001</v>
      </c>
      <c r="BL7" s="13">
        <v>12.497</v>
      </c>
      <c r="BM7" s="13">
        <v>5.2290000000000001</v>
      </c>
      <c r="BN7" s="13">
        <v>2.2490000000000001</v>
      </c>
      <c r="BO7" s="13">
        <v>22.745000000000001</v>
      </c>
      <c r="BP7" s="13">
        <v>2.5</v>
      </c>
      <c r="BQ7" s="13">
        <v>2.4689999999999999</v>
      </c>
      <c r="BR7" s="13">
        <v>0</v>
      </c>
      <c r="BS7" s="13">
        <v>7.3390000000000004</v>
      </c>
      <c r="BT7" s="13">
        <v>2.5</v>
      </c>
      <c r="BU7" s="13">
        <v>2.4689999999999999</v>
      </c>
      <c r="BV7" s="13">
        <v>0</v>
      </c>
      <c r="BW7" s="13">
        <v>7.3390000000000004</v>
      </c>
      <c r="BX7" s="13">
        <v>2.5</v>
      </c>
      <c r="BY7" s="13">
        <v>2.4689999999999999</v>
      </c>
      <c r="BZ7" s="13">
        <v>0</v>
      </c>
      <c r="CA7" s="13">
        <v>7.3390000000000004</v>
      </c>
      <c r="CB7" s="13">
        <v>2.5</v>
      </c>
      <c r="CC7" s="13">
        <v>2.4689999999999999</v>
      </c>
      <c r="CD7" s="13">
        <v>0</v>
      </c>
      <c r="CE7" s="13">
        <v>7.3390000000000004</v>
      </c>
      <c r="CF7" s="13">
        <v>2.5</v>
      </c>
      <c r="CG7" s="13">
        <v>2.4689999999999999</v>
      </c>
      <c r="CH7" s="13">
        <v>0</v>
      </c>
      <c r="CI7" s="13">
        <v>7.3390000000000004</v>
      </c>
      <c r="CJ7" s="13">
        <v>2.5</v>
      </c>
      <c r="CK7" s="13">
        <v>2.4689999999999999</v>
      </c>
      <c r="CL7" s="13">
        <v>0</v>
      </c>
      <c r="CM7" s="13">
        <v>7.3390000000000004</v>
      </c>
      <c r="CN7" s="20" t="s">
        <v>50</v>
      </c>
      <c r="CO7" s="15">
        <v>0.93954447764313909</v>
      </c>
      <c r="CP7" s="11" t="str">
        <f t="shared" ref="CP7:CP13" si="0">IF(CO7&gt;=0.799,"Y","N")</f>
        <v>Y</v>
      </c>
    </row>
    <row r="8" spans="1:108" x14ac:dyDescent="0.2">
      <c r="A8" s="11" t="s">
        <v>40</v>
      </c>
      <c r="B8" s="6" t="s">
        <v>55</v>
      </c>
      <c r="C8" s="6" t="s">
        <v>49</v>
      </c>
      <c r="D8" s="6" t="s">
        <v>41</v>
      </c>
      <c r="E8" s="12">
        <v>16042</v>
      </c>
      <c r="F8" s="12">
        <v>2.0099999999999996E-2</v>
      </c>
      <c r="G8" s="12">
        <v>11206</v>
      </c>
      <c r="H8" s="12">
        <v>648</v>
      </c>
      <c r="I8" s="12">
        <v>8</v>
      </c>
      <c r="J8" s="12">
        <v>228</v>
      </c>
      <c r="K8" s="12">
        <v>412</v>
      </c>
      <c r="L8" s="12">
        <v>214</v>
      </c>
      <c r="M8" s="12">
        <v>1</v>
      </c>
      <c r="N8" s="12">
        <v>76</v>
      </c>
      <c r="O8" s="12">
        <v>137</v>
      </c>
      <c r="P8" s="12">
        <v>12</v>
      </c>
      <c r="Q8" s="12">
        <v>0</v>
      </c>
      <c r="R8" s="12">
        <v>5</v>
      </c>
      <c r="S8" s="12">
        <v>7</v>
      </c>
      <c r="T8" s="13">
        <v>2.0870000000000002</v>
      </c>
      <c r="U8" s="13">
        <v>0.25700000000000001</v>
      </c>
      <c r="V8" s="13">
        <v>1.5840000000000001</v>
      </c>
      <c r="W8" s="13">
        <v>2.59</v>
      </c>
      <c r="X8" s="13">
        <v>3.1419999999999999</v>
      </c>
      <c r="Y8" s="13">
        <v>0.17899999999999999</v>
      </c>
      <c r="Z8" s="13">
        <v>2.7909999999999999</v>
      </c>
      <c r="AA8" s="13">
        <v>3.4940000000000002</v>
      </c>
      <c r="AB8" s="13">
        <v>4.6219999999999999</v>
      </c>
      <c r="AC8" s="13">
        <v>0.188</v>
      </c>
      <c r="AD8" s="13">
        <v>4.2530000000000001</v>
      </c>
      <c r="AE8" s="13">
        <v>4.992</v>
      </c>
      <c r="AF8" s="13">
        <v>5.7210000000000001</v>
      </c>
      <c r="AG8" s="13">
        <v>0.22500000000000001</v>
      </c>
      <c r="AH8" s="13">
        <v>5.2789999999999999</v>
      </c>
      <c r="AI8" s="13">
        <v>6.1619999999999999</v>
      </c>
      <c r="AJ8" s="13">
        <v>6.3120000000000003</v>
      </c>
      <c r="AK8" s="13">
        <v>0.249</v>
      </c>
      <c r="AL8" s="13">
        <v>5.8239999999999998</v>
      </c>
      <c r="AM8" s="13">
        <v>6.8010000000000002</v>
      </c>
      <c r="AN8" s="13">
        <v>6.6630000000000003</v>
      </c>
      <c r="AO8" s="13">
        <v>0.26</v>
      </c>
      <c r="AP8" s="13">
        <v>6.1529999999999996</v>
      </c>
      <c r="AQ8" s="13">
        <v>7.1740000000000004</v>
      </c>
      <c r="AR8" s="13">
        <v>0.68200000000000005</v>
      </c>
      <c r="AS8" s="13">
        <v>0.11899999999999999</v>
      </c>
      <c r="AT8" s="13">
        <v>0.44900000000000001</v>
      </c>
      <c r="AU8" s="13">
        <v>0.91600000000000004</v>
      </c>
      <c r="AV8" s="13">
        <v>0.97799999999999998</v>
      </c>
      <c r="AW8" s="13">
        <v>0.105</v>
      </c>
      <c r="AX8" s="13">
        <v>0.77200000000000002</v>
      </c>
      <c r="AY8" s="13">
        <v>1.1830000000000001</v>
      </c>
      <c r="AZ8" s="13">
        <v>1.498</v>
      </c>
      <c r="BA8" s="13">
        <v>0.109</v>
      </c>
      <c r="BB8" s="13">
        <v>1.284</v>
      </c>
      <c r="BC8" s="13">
        <v>1.712</v>
      </c>
      <c r="BD8" s="13">
        <v>1.903</v>
      </c>
      <c r="BE8" s="13">
        <v>0.13400000000000001</v>
      </c>
      <c r="BF8" s="13">
        <v>1.641</v>
      </c>
      <c r="BG8" s="13">
        <v>2.165</v>
      </c>
      <c r="BH8" s="13">
        <v>2.1230000000000002</v>
      </c>
      <c r="BI8" s="13">
        <v>0.15</v>
      </c>
      <c r="BJ8" s="13">
        <v>1.83</v>
      </c>
      <c r="BK8" s="13">
        <v>2.4169999999999998</v>
      </c>
      <c r="BL8" s="13">
        <v>2.2530000000000001</v>
      </c>
      <c r="BM8" s="13">
        <v>0.157</v>
      </c>
      <c r="BN8" s="13">
        <v>1.9450000000000001</v>
      </c>
      <c r="BO8" s="13">
        <v>2.5609999999999999</v>
      </c>
      <c r="BP8" s="13">
        <v>0</v>
      </c>
      <c r="BQ8" s="13">
        <v>0</v>
      </c>
      <c r="BR8" s="13">
        <v>0</v>
      </c>
      <c r="BS8" s="13">
        <v>0</v>
      </c>
      <c r="BT8" s="13">
        <v>5.8999999999999997E-2</v>
      </c>
      <c r="BU8" s="13">
        <v>0.02</v>
      </c>
      <c r="BV8" s="13">
        <v>1.9E-2</v>
      </c>
      <c r="BW8" s="13">
        <v>9.8000000000000004E-2</v>
      </c>
      <c r="BX8" s="13">
        <v>8.1000000000000003E-2</v>
      </c>
      <c r="BY8" s="13">
        <v>2.5999999999999999E-2</v>
      </c>
      <c r="BZ8" s="13">
        <v>0.03</v>
      </c>
      <c r="CA8" s="13">
        <v>0.13200000000000001</v>
      </c>
      <c r="CB8" s="13">
        <v>9.7000000000000003E-2</v>
      </c>
      <c r="CC8" s="13">
        <v>2.9000000000000001E-2</v>
      </c>
      <c r="CD8" s="13">
        <v>4.1000000000000002E-2</v>
      </c>
      <c r="CE8" s="13">
        <v>0.153</v>
      </c>
      <c r="CF8" s="13">
        <v>0.115</v>
      </c>
      <c r="CG8" s="13">
        <v>3.3000000000000002E-2</v>
      </c>
      <c r="CH8" s="13">
        <v>0.05</v>
      </c>
      <c r="CI8" s="13">
        <v>0.18</v>
      </c>
      <c r="CJ8" s="13">
        <v>0.13100000000000001</v>
      </c>
      <c r="CK8" s="13">
        <v>3.7999999999999999E-2</v>
      </c>
      <c r="CL8" s="13">
        <v>5.6000000000000001E-2</v>
      </c>
      <c r="CM8" s="13">
        <v>0.20599999999999999</v>
      </c>
      <c r="CN8" s="18" t="s">
        <v>54</v>
      </c>
      <c r="CO8" s="15">
        <v>1</v>
      </c>
      <c r="CP8" s="11" t="str">
        <f t="shared" si="0"/>
        <v>Y</v>
      </c>
    </row>
    <row r="9" spans="1:108" x14ac:dyDescent="0.2">
      <c r="A9" s="11" t="s">
        <v>40</v>
      </c>
      <c r="B9" s="6" t="s">
        <v>55</v>
      </c>
      <c r="C9" s="6" t="s">
        <v>49</v>
      </c>
      <c r="D9" s="6" t="s">
        <v>42</v>
      </c>
      <c r="E9" s="12">
        <v>7394</v>
      </c>
      <c r="F9" s="12">
        <v>9.300000000000001E-3</v>
      </c>
      <c r="G9" s="12">
        <v>5848</v>
      </c>
      <c r="H9" s="12">
        <v>672</v>
      </c>
      <c r="I9" s="12">
        <v>342</v>
      </c>
      <c r="J9" s="12">
        <v>211</v>
      </c>
      <c r="K9" s="12">
        <v>119</v>
      </c>
      <c r="L9" s="12">
        <v>171</v>
      </c>
      <c r="M9" s="12">
        <v>92</v>
      </c>
      <c r="N9" s="12">
        <v>52</v>
      </c>
      <c r="O9" s="12">
        <v>27</v>
      </c>
      <c r="P9" s="12">
        <v>9</v>
      </c>
      <c r="Q9" s="12">
        <v>1</v>
      </c>
      <c r="R9" s="12">
        <v>4</v>
      </c>
      <c r="S9" s="12">
        <v>4</v>
      </c>
      <c r="T9" s="13">
        <v>7.6989999999999998</v>
      </c>
      <c r="U9" s="13">
        <v>0.35199999999999998</v>
      </c>
      <c r="V9" s="13">
        <v>7.0090000000000003</v>
      </c>
      <c r="W9" s="13">
        <v>8.39</v>
      </c>
      <c r="X9" s="13">
        <v>9.0739999999999998</v>
      </c>
      <c r="Y9" s="13">
        <v>0.38</v>
      </c>
      <c r="Z9" s="13">
        <v>8.3290000000000006</v>
      </c>
      <c r="AA9" s="13">
        <v>9.8190000000000008</v>
      </c>
      <c r="AB9" s="13">
        <v>10.993</v>
      </c>
      <c r="AC9" s="13">
        <v>0.40799999999999997</v>
      </c>
      <c r="AD9" s="13">
        <v>10.194000000000001</v>
      </c>
      <c r="AE9" s="13">
        <v>11.792</v>
      </c>
      <c r="AF9" s="13">
        <v>12.41</v>
      </c>
      <c r="AG9" s="13">
        <v>0.45800000000000002</v>
      </c>
      <c r="AH9" s="13">
        <v>11.512</v>
      </c>
      <c r="AI9" s="13">
        <v>13.308</v>
      </c>
      <c r="AJ9" s="13">
        <v>13.170999999999999</v>
      </c>
      <c r="AK9" s="13">
        <v>0.49399999999999999</v>
      </c>
      <c r="AL9" s="13">
        <v>12.202</v>
      </c>
      <c r="AM9" s="13">
        <v>14.138999999999999</v>
      </c>
      <c r="AN9" s="13">
        <v>13.621</v>
      </c>
      <c r="AO9" s="13">
        <v>0.51400000000000001</v>
      </c>
      <c r="AP9" s="13">
        <v>12.614000000000001</v>
      </c>
      <c r="AQ9" s="13">
        <v>14.628</v>
      </c>
      <c r="AR9" s="13">
        <v>1.9810000000000001</v>
      </c>
      <c r="AS9" s="13">
        <v>0.184</v>
      </c>
      <c r="AT9" s="13">
        <v>1.62</v>
      </c>
      <c r="AU9" s="13">
        <v>2.3410000000000002</v>
      </c>
      <c r="AV9" s="13">
        <v>2.2850000000000001</v>
      </c>
      <c r="AW9" s="13">
        <v>0.187</v>
      </c>
      <c r="AX9" s="13">
        <v>1.9179999999999999</v>
      </c>
      <c r="AY9" s="13">
        <v>2.6520000000000001</v>
      </c>
      <c r="AZ9" s="13">
        <v>2.8210000000000002</v>
      </c>
      <c r="BA9" s="13">
        <v>0.214</v>
      </c>
      <c r="BB9" s="13">
        <v>2.4009999999999998</v>
      </c>
      <c r="BC9" s="13">
        <v>3.2410000000000001</v>
      </c>
      <c r="BD9" s="13">
        <v>3.238</v>
      </c>
      <c r="BE9" s="13">
        <v>0.249</v>
      </c>
      <c r="BF9" s="13">
        <v>2.75</v>
      </c>
      <c r="BG9" s="13">
        <v>3.726</v>
      </c>
      <c r="BH9" s="13">
        <v>3.464</v>
      </c>
      <c r="BI9" s="13">
        <v>0.27</v>
      </c>
      <c r="BJ9" s="13">
        <v>2.9359999999999999</v>
      </c>
      <c r="BK9" s="13">
        <v>3.9929999999999999</v>
      </c>
      <c r="BL9" s="13">
        <v>3.5979999999999999</v>
      </c>
      <c r="BM9" s="13">
        <v>0.28199999999999997</v>
      </c>
      <c r="BN9" s="13">
        <v>3.0459999999999998</v>
      </c>
      <c r="BO9" s="13">
        <v>4.1500000000000004</v>
      </c>
      <c r="BP9" s="13">
        <v>4.8000000000000001E-2</v>
      </c>
      <c r="BQ9" s="13">
        <v>3.5999999999999997E-2</v>
      </c>
      <c r="BR9" s="13">
        <v>0</v>
      </c>
      <c r="BS9" s="13">
        <v>0.11899999999999999</v>
      </c>
      <c r="BT9" s="13">
        <v>0.123</v>
      </c>
      <c r="BU9" s="13">
        <v>4.3999999999999997E-2</v>
      </c>
      <c r="BV9" s="13">
        <v>3.6999999999999998E-2</v>
      </c>
      <c r="BW9" s="13">
        <v>0.20799999999999999</v>
      </c>
      <c r="BX9" s="13">
        <v>0.152</v>
      </c>
      <c r="BY9" s="13">
        <v>5.1999999999999998E-2</v>
      </c>
      <c r="BZ9" s="13">
        <v>4.9000000000000002E-2</v>
      </c>
      <c r="CA9" s="13">
        <v>0.254</v>
      </c>
      <c r="CB9" s="13">
        <v>0.17199999999999999</v>
      </c>
      <c r="CC9" s="13">
        <v>5.8000000000000003E-2</v>
      </c>
      <c r="CD9" s="13">
        <v>5.8000000000000003E-2</v>
      </c>
      <c r="CE9" s="13">
        <v>0.28499999999999998</v>
      </c>
      <c r="CF9" s="13">
        <v>0.19500000000000001</v>
      </c>
      <c r="CG9" s="13">
        <v>6.6000000000000003E-2</v>
      </c>
      <c r="CH9" s="13">
        <v>6.5000000000000002E-2</v>
      </c>
      <c r="CI9" s="13">
        <v>0.32400000000000001</v>
      </c>
      <c r="CJ9" s="13">
        <v>0.215</v>
      </c>
      <c r="CK9" s="13">
        <v>7.4999999999999997E-2</v>
      </c>
      <c r="CL9" s="13">
        <v>6.9000000000000006E-2</v>
      </c>
      <c r="CM9" s="13">
        <v>0.36099999999999999</v>
      </c>
      <c r="CN9" s="18" t="s">
        <v>54</v>
      </c>
      <c r="CO9" s="15">
        <v>1</v>
      </c>
      <c r="CP9" s="11" t="str">
        <f t="shared" si="0"/>
        <v>Y</v>
      </c>
    </row>
    <row r="10" spans="1:108" x14ac:dyDescent="0.2">
      <c r="A10" s="11" t="s">
        <v>40</v>
      </c>
      <c r="B10" s="6" t="s">
        <v>55</v>
      </c>
      <c r="C10" s="6" t="s">
        <v>49</v>
      </c>
      <c r="D10" s="6" t="s">
        <v>43</v>
      </c>
      <c r="E10" s="12">
        <v>5663</v>
      </c>
      <c r="F10" s="12">
        <v>7.0999999999999995E-3</v>
      </c>
      <c r="G10" s="12">
        <v>4449</v>
      </c>
      <c r="H10" s="12">
        <v>594</v>
      </c>
      <c r="I10" s="12">
        <v>324</v>
      </c>
      <c r="J10" s="12">
        <v>149</v>
      </c>
      <c r="K10" s="12">
        <v>121</v>
      </c>
      <c r="L10" s="12">
        <v>133</v>
      </c>
      <c r="M10" s="12">
        <v>70</v>
      </c>
      <c r="N10" s="12">
        <v>43</v>
      </c>
      <c r="O10" s="12">
        <v>20</v>
      </c>
      <c r="P10" s="12">
        <v>4</v>
      </c>
      <c r="Q10" s="12">
        <v>0</v>
      </c>
      <c r="R10" s="12">
        <v>1</v>
      </c>
      <c r="S10" s="12">
        <v>3</v>
      </c>
      <c r="T10" s="13">
        <v>9.9019999999999992</v>
      </c>
      <c r="U10" s="13">
        <v>0.45</v>
      </c>
      <c r="V10" s="13">
        <v>9.0190000000000001</v>
      </c>
      <c r="W10" s="13">
        <v>10.784000000000001</v>
      </c>
      <c r="X10" s="13">
        <v>11.183</v>
      </c>
      <c r="Y10" s="13">
        <v>0.47</v>
      </c>
      <c r="Z10" s="13">
        <v>10.263</v>
      </c>
      <c r="AA10" s="13">
        <v>12.103999999999999</v>
      </c>
      <c r="AB10" s="13">
        <v>12.973000000000001</v>
      </c>
      <c r="AC10" s="13">
        <v>0.501</v>
      </c>
      <c r="AD10" s="13">
        <v>11.992000000000001</v>
      </c>
      <c r="AE10" s="13">
        <v>13.954000000000001</v>
      </c>
      <c r="AF10" s="13">
        <v>14.295999999999999</v>
      </c>
      <c r="AG10" s="13">
        <v>0.55200000000000005</v>
      </c>
      <c r="AH10" s="13">
        <v>13.212999999999999</v>
      </c>
      <c r="AI10" s="13">
        <v>15.378</v>
      </c>
      <c r="AJ10" s="13">
        <v>15.006</v>
      </c>
      <c r="AK10" s="13">
        <v>0.58799999999999997</v>
      </c>
      <c r="AL10" s="13">
        <v>13.853</v>
      </c>
      <c r="AM10" s="13">
        <v>16.158999999999999</v>
      </c>
      <c r="AN10" s="13">
        <v>15.427</v>
      </c>
      <c r="AO10" s="13">
        <v>0.61</v>
      </c>
      <c r="AP10" s="13">
        <v>14.231999999999999</v>
      </c>
      <c r="AQ10" s="13">
        <v>16.622</v>
      </c>
      <c r="AR10" s="13">
        <v>2.0049999999999999</v>
      </c>
      <c r="AS10" s="13">
        <v>0.21099999999999999</v>
      </c>
      <c r="AT10" s="13">
        <v>1.5920000000000001</v>
      </c>
      <c r="AU10" s="13">
        <v>2.4180000000000001</v>
      </c>
      <c r="AV10" s="13">
        <v>2.34</v>
      </c>
      <c r="AW10" s="13">
        <v>0.216</v>
      </c>
      <c r="AX10" s="13">
        <v>1.9159999999999999</v>
      </c>
      <c r="AY10" s="13">
        <v>2.7629999999999999</v>
      </c>
      <c r="AZ10" s="13">
        <v>2.9279999999999999</v>
      </c>
      <c r="BA10" s="13">
        <v>0.251</v>
      </c>
      <c r="BB10" s="13">
        <v>2.4350000000000001</v>
      </c>
      <c r="BC10" s="13">
        <v>3.4209999999999998</v>
      </c>
      <c r="BD10" s="13">
        <v>3.3860000000000001</v>
      </c>
      <c r="BE10" s="13">
        <v>0.29499999999999998</v>
      </c>
      <c r="BF10" s="13">
        <v>2.8079999999999998</v>
      </c>
      <c r="BG10" s="13">
        <v>3.964</v>
      </c>
      <c r="BH10" s="13">
        <v>3.6339999999999999</v>
      </c>
      <c r="BI10" s="13">
        <v>0.32100000000000001</v>
      </c>
      <c r="BJ10" s="13">
        <v>3.0049999999999999</v>
      </c>
      <c r="BK10" s="13">
        <v>4.2640000000000002</v>
      </c>
      <c r="BL10" s="13">
        <v>3.7810000000000001</v>
      </c>
      <c r="BM10" s="13">
        <v>0.33700000000000002</v>
      </c>
      <c r="BN10" s="13">
        <v>3.121</v>
      </c>
      <c r="BO10" s="13">
        <v>4.4420000000000002</v>
      </c>
      <c r="BP10" s="13">
        <v>5.8999999999999997E-2</v>
      </c>
      <c r="BQ10" s="13">
        <v>0.04</v>
      </c>
      <c r="BR10" s="13">
        <v>0</v>
      </c>
      <c r="BS10" s="13">
        <v>0.13700000000000001</v>
      </c>
      <c r="BT10" s="13">
        <v>8.2000000000000003E-2</v>
      </c>
      <c r="BU10" s="13">
        <v>4.2000000000000003E-2</v>
      </c>
      <c r="BV10" s="13">
        <v>0</v>
      </c>
      <c r="BW10" s="13">
        <v>0.16300000000000001</v>
      </c>
      <c r="BX10" s="13">
        <v>0.09</v>
      </c>
      <c r="BY10" s="13">
        <v>4.4999999999999998E-2</v>
      </c>
      <c r="BZ10" s="13">
        <v>1E-3</v>
      </c>
      <c r="CA10" s="13">
        <v>0.17899999999999999</v>
      </c>
      <c r="CB10" s="13">
        <v>9.7000000000000003E-2</v>
      </c>
      <c r="CC10" s="13">
        <v>4.9000000000000002E-2</v>
      </c>
      <c r="CD10" s="13">
        <v>1E-3</v>
      </c>
      <c r="CE10" s="13">
        <v>0.192</v>
      </c>
      <c r="CF10" s="13">
        <v>0.10299999999999999</v>
      </c>
      <c r="CG10" s="13">
        <v>5.2999999999999999E-2</v>
      </c>
      <c r="CH10" s="13">
        <v>0</v>
      </c>
      <c r="CI10" s="13">
        <v>0.20799999999999999</v>
      </c>
      <c r="CJ10" s="13">
        <v>0.11</v>
      </c>
      <c r="CK10" s="13">
        <v>5.8000000000000003E-2</v>
      </c>
      <c r="CL10" s="13">
        <v>0</v>
      </c>
      <c r="CM10" s="13">
        <v>0.222</v>
      </c>
      <c r="CN10" s="18" t="s">
        <v>54</v>
      </c>
      <c r="CO10" s="15">
        <v>1</v>
      </c>
      <c r="CP10" s="11" t="str">
        <f t="shared" si="0"/>
        <v>Y</v>
      </c>
    </row>
    <row r="11" spans="1:108" x14ac:dyDescent="0.2">
      <c r="A11" s="11" t="s">
        <v>40</v>
      </c>
      <c r="B11" s="6" t="s">
        <v>55</v>
      </c>
      <c r="C11" s="6" t="s">
        <v>49</v>
      </c>
      <c r="D11" s="6" t="s">
        <v>44</v>
      </c>
      <c r="E11" s="12">
        <v>591</v>
      </c>
      <c r="F11" s="12">
        <v>7.000000000000001E-4</v>
      </c>
      <c r="G11" s="12">
        <v>463</v>
      </c>
      <c r="H11" s="12">
        <v>176</v>
      </c>
      <c r="I11" s="12">
        <v>109</v>
      </c>
      <c r="J11" s="12">
        <v>20</v>
      </c>
      <c r="K11" s="12">
        <v>47</v>
      </c>
      <c r="L11" s="12">
        <v>68</v>
      </c>
      <c r="M11" s="12">
        <v>41</v>
      </c>
      <c r="N11" s="12">
        <v>9</v>
      </c>
      <c r="O11" s="12">
        <v>18</v>
      </c>
      <c r="P11" s="12">
        <v>3</v>
      </c>
      <c r="Q11" s="12">
        <v>1</v>
      </c>
      <c r="R11" s="12">
        <v>0</v>
      </c>
      <c r="S11" s="12">
        <v>2</v>
      </c>
      <c r="T11" s="13">
        <v>33.460999999999999</v>
      </c>
      <c r="U11" s="13">
        <v>2.2040000000000002</v>
      </c>
      <c r="V11" s="13">
        <v>29.140999999999998</v>
      </c>
      <c r="W11" s="13">
        <v>37.78</v>
      </c>
      <c r="X11" s="13">
        <v>35.186</v>
      </c>
      <c r="Y11" s="13">
        <v>2.1779999999999999</v>
      </c>
      <c r="Z11" s="13">
        <v>30.917000000000002</v>
      </c>
      <c r="AA11" s="13">
        <v>39.454999999999998</v>
      </c>
      <c r="AB11" s="13">
        <v>37.561</v>
      </c>
      <c r="AC11" s="13">
        <v>2.234</v>
      </c>
      <c r="AD11" s="13">
        <v>33.182000000000002</v>
      </c>
      <c r="AE11" s="13">
        <v>41.94</v>
      </c>
      <c r="AF11" s="13">
        <v>39.290999999999997</v>
      </c>
      <c r="AG11" s="13">
        <v>2.3420000000000001</v>
      </c>
      <c r="AH11" s="13">
        <v>34.701000000000001</v>
      </c>
      <c r="AI11" s="13">
        <v>43.881</v>
      </c>
      <c r="AJ11" s="13">
        <v>40.21</v>
      </c>
      <c r="AK11" s="13">
        <v>2.4180000000000001</v>
      </c>
      <c r="AL11" s="13">
        <v>35.470999999999997</v>
      </c>
      <c r="AM11" s="13">
        <v>44.95</v>
      </c>
      <c r="AN11" s="13">
        <v>40.752000000000002</v>
      </c>
      <c r="AO11" s="13">
        <v>2.4670000000000001</v>
      </c>
      <c r="AP11" s="13">
        <v>35.915999999999997</v>
      </c>
      <c r="AQ11" s="13">
        <v>45.588000000000001</v>
      </c>
      <c r="AR11" s="13">
        <v>12.666</v>
      </c>
      <c r="AS11" s="13">
        <v>1.5509999999999999</v>
      </c>
      <c r="AT11" s="13">
        <v>9.6259999999999994</v>
      </c>
      <c r="AU11" s="13">
        <v>15.706</v>
      </c>
      <c r="AV11" s="13">
        <v>13.494</v>
      </c>
      <c r="AW11" s="13">
        <v>1.5569999999999999</v>
      </c>
      <c r="AX11" s="13">
        <v>10.443</v>
      </c>
      <c r="AY11" s="13">
        <v>16.545000000000002</v>
      </c>
      <c r="AZ11" s="13">
        <v>14.938000000000001</v>
      </c>
      <c r="BA11" s="13">
        <v>1.6759999999999999</v>
      </c>
      <c r="BB11" s="13">
        <v>11.654</v>
      </c>
      <c r="BC11" s="13">
        <v>18.222999999999999</v>
      </c>
      <c r="BD11" s="13">
        <v>16.050999999999998</v>
      </c>
      <c r="BE11" s="13">
        <v>1.843</v>
      </c>
      <c r="BF11" s="13">
        <v>12.438000000000001</v>
      </c>
      <c r="BG11" s="13">
        <v>19.664000000000001</v>
      </c>
      <c r="BH11" s="13">
        <v>16.651</v>
      </c>
      <c r="BI11" s="13">
        <v>1.9530000000000001</v>
      </c>
      <c r="BJ11" s="13">
        <v>12.821999999999999</v>
      </c>
      <c r="BK11" s="13">
        <v>20.48</v>
      </c>
      <c r="BL11" s="13">
        <v>17.004999999999999</v>
      </c>
      <c r="BM11" s="13">
        <v>2.0230000000000001</v>
      </c>
      <c r="BN11" s="13">
        <v>13.04</v>
      </c>
      <c r="BO11" s="13">
        <v>20.97</v>
      </c>
      <c r="BP11" s="13">
        <v>0.64800000000000002</v>
      </c>
      <c r="BQ11" s="13">
        <v>0.376</v>
      </c>
      <c r="BR11" s="13">
        <v>0</v>
      </c>
      <c r="BS11" s="13">
        <v>1.385</v>
      </c>
      <c r="BT11" s="13">
        <v>0.64800000000000002</v>
      </c>
      <c r="BU11" s="13">
        <v>0.376</v>
      </c>
      <c r="BV11" s="13">
        <v>0</v>
      </c>
      <c r="BW11" s="13">
        <v>1.385</v>
      </c>
      <c r="BX11" s="13">
        <v>0.64800000000000002</v>
      </c>
      <c r="BY11" s="13">
        <v>0.374</v>
      </c>
      <c r="BZ11" s="13">
        <v>0</v>
      </c>
      <c r="CA11" s="13">
        <v>1.38</v>
      </c>
      <c r="CB11" s="13">
        <v>0.64800000000000002</v>
      </c>
      <c r="CC11" s="13">
        <v>0.376</v>
      </c>
      <c r="CD11" s="13">
        <v>0</v>
      </c>
      <c r="CE11" s="13">
        <v>1.385</v>
      </c>
      <c r="CF11" s="13">
        <v>0.64800000000000002</v>
      </c>
      <c r="CG11" s="13">
        <v>0.374</v>
      </c>
      <c r="CH11" s="13">
        <v>0</v>
      </c>
      <c r="CI11" s="13">
        <v>1.38</v>
      </c>
      <c r="CJ11" s="13">
        <v>0.64800000000000002</v>
      </c>
      <c r="CK11" s="13">
        <v>0.374</v>
      </c>
      <c r="CL11" s="13">
        <v>0</v>
      </c>
      <c r="CM11" s="13">
        <v>1.38</v>
      </c>
      <c r="CN11" s="20" t="s">
        <v>50</v>
      </c>
      <c r="CO11" s="15">
        <v>0.99999998847282356</v>
      </c>
      <c r="CP11" s="11" t="str">
        <f t="shared" si="0"/>
        <v>Y</v>
      </c>
    </row>
    <row r="12" spans="1:108" x14ac:dyDescent="0.2">
      <c r="A12" s="11" t="s">
        <v>40</v>
      </c>
      <c r="B12" s="6" t="s">
        <v>55</v>
      </c>
      <c r="C12" s="6" t="s">
        <v>49</v>
      </c>
      <c r="D12" s="6" t="s">
        <v>45</v>
      </c>
      <c r="E12" s="12">
        <v>169</v>
      </c>
      <c r="F12" s="12">
        <v>2.0000000000000001E-4</v>
      </c>
      <c r="G12" s="12">
        <v>143</v>
      </c>
      <c r="H12" s="12">
        <v>42</v>
      </c>
      <c r="I12" s="12">
        <v>15</v>
      </c>
      <c r="J12" s="12">
        <v>12</v>
      </c>
      <c r="K12" s="12">
        <v>15</v>
      </c>
      <c r="L12" s="12">
        <v>28</v>
      </c>
      <c r="M12" s="12">
        <v>10</v>
      </c>
      <c r="N12" s="12">
        <v>6</v>
      </c>
      <c r="O12" s="12">
        <v>12</v>
      </c>
      <c r="P12" s="12">
        <v>6</v>
      </c>
      <c r="Q12" s="12">
        <v>3</v>
      </c>
      <c r="R12" s="12">
        <v>0</v>
      </c>
      <c r="S12" s="12">
        <v>3</v>
      </c>
      <c r="T12" s="13">
        <v>20.262</v>
      </c>
      <c r="U12" s="13">
        <v>3.4169999999999998</v>
      </c>
      <c r="V12" s="13">
        <v>13.565</v>
      </c>
      <c r="W12" s="13">
        <v>26.959</v>
      </c>
      <c r="X12" s="13">
        <v>23.49</v>
      </c>
      <c r="Y12" s="13">
        <v>3.3769999999999998</v>
      </c>
      <c r="Z12" s="13">
        <v>16.87</v>
      </c>
      <c r="AA12" s="13">
        <v>30.11</v>
      </c>
      <c r="AB12" s="13">
        <v>27.853999999999999</v>
      </c>
      <c r="AC12" s="13">
        <v>3.6480000000000001</v>
      </c>
      <c r="AD12" s="13">
        <v>20.704000000000001</v>
      </c>
      <c r="AE12" s="13">
        <v>35.003999999999998</v>
      </c>
      <c r="AF12" s="13">
        <v>30.972999999999999</v>
      </c>
      <c r="AG12" s="13">
        <v>4.0170000000000003</v>
      </c>
      <c r="AH12" s="13">
        <v>23.099</v>
      </c>
      <c r="AI12" s="13">
        <v>38.847000000000001</v>
      </c>
      <c r="AJ12" s="13">
        <v>32.61</v>
      </c>
      <c r="AK12" s="13">
        <v>4.2480000000000002</v>
      </c>
      <c r="AL12" s="13">
        <v>24.283999999999999</v>
      </c>
      <c r="AM12" s="13">
        <v>40.936999999999998</v>
      </c>
      <c r="AN12" s="13">
        <v>33.567999999999998</v>
      </c>
      <c r="AO12" s="13">
        <v>4.3890000000000002</v>
      </c>
      <c r="AP12" s="13">
        <v>24.965</v>
      </c>
      <c r="AQ12" s="13">
        <v>42.170999999999999</v>
      </c>
      <c r="AR12" s="13">
        <v>14.871</v>
      </c>
      <c r="AS12" s="13">
        <v>3.0219999999999998</v>
      </c>
      <c r="AT12" s="13">
        <v>8.9469999999999992</v>
      </c>
      <c r="AU12" s="13">
        <v>20.794</v>
      </c>
      <c r="AV12" s="13">
        <v>16.364999999999998</v>
      </c>
      <c r="AW12" s="13">
        <v>3</v>
      </c>
      <c r="AX12" s="13">
        <v>10.484</v>
      </c>
      <c r="AY12" s="13">
        <v>22.245999999999999</v>
      </c>
      <c r="AZ12" s="13">
        <v>18.940999999999999</v>
      </c>
      <c r="BA12" s="13">
        <v>3.2229999999999999</v>
      </c>
      <c r="BB12" s="13">
        <v>12.622999999999999</v>
      </c>
      <c r="BC12" s="13">
        <v>25.259</v>
      </c>
      <c r="BD12" s="13">
        <v>20.899000000000001</v>
      </c>
      <c r="BE12" s="13">
        <v>3.5640000000000001</v>
      </c>
      <c r="BF12" s="13">
        <v>13.913</v>
      </c>
      <c r="BG12" s="13">
        <v>27.885999999999999</v>
      </c>
      <c r="BH12" s="13">
        <v>21.948</v>
      </c>
      <c r="BI12" s="13">
        <v>3.7869999999999999</v>
      </c>
      <c r="BJ12" s="13">
        <v>14.525</v>
      </c>
      <c r="BK12" s="13">
        <v>29.37</v>
      </c>
      <c r="BL12" s="13">
        <v>22.562000000000001</v>
      </c>
      <c r="BM12" s="13">
        <v>3.9260000000000002</v>
      </c>
      <c r="BN12" s="13">
        <v>14.867000000000001</v>
      </c>
      <c r="BO12" s="13">
        <v>30.256</v>
      </c>
      <c r="BP12" s="13">
        <v>4.1950000000000003</v>
      </c>
      <c r="BQ12" s="13">
        <v>1.6850000000000001</v>
      </c>
      <c r="BR12" s="13">
        <v>0.89200000000000002</v>
      </c>
      <c r="BS12" s="13">
        <v>7.4980000000000002</v>
      </c>
      <c r="BT12" s="13">
        <v>4.1950000000000003</v>
      </c>
      <c r="BU12" s="13">
        <v>1.6850000000000001</v>
      </c>
      <c r="BV12" s="13">
        <v>0.89200000000000002</v>
      </c>
      <c r="BW12" s="13">
        <v>7.4980000000000002</v>
      </c>
      <c r="BX12" s="13">
        <v>4.1950000000000003</v>
      </c>
      <c r="BY12" s="13">
        <v>1.6850000000000001</v>
      </c>
      <c r="BZ12" s="13">
        <v>0.89200000000000002</v>
      </c>
      <c r="CA12" s="13">
        <v>7.4980000000000002</v>
      </c>
      <c r="CB12" s="13">
        <v>4.1950000000000003</v>
      </c>
      <c r="CC12" s="13">
        <v>1.6850000000000001</v>
      </c>
      <c r="CD12" s="13">
        <v>0.89200000000000002</v>
      </c>
      <c r="CE12" s="13">
        <v>7.4980000000000002</v>
      </c>
      <c r="CF12" s="13">
        <v>4.1950000000000003</v>
      </c>
      <c r="CG12" s="13">
        <v>1.6850000000000001</v>
      </c>
      <c r="CH12" s="13">
        <v>0.89200000000000002</v>
      </c>
      <c r="CI12" s="13">
        <v>7.4980000000000002</v>
      </c>
      <c r="CJ12" s="13">
        <v>4.1950000000000003</v>
      </c>
      <c r="CK12" s="13">
        <v>1.6850000000000001</v>
      </c>
      <c r="CL12" s="13">
        <v>0.89200000000000002</v>
      </c>
      <c r="CM12" s="13">
        <v>7.4980000000000002</v>
      </c>
      <c r="CN12" s="20" t="s">
        <v>50</v>
      </c>
      <c r="CO12" s="15">
        <v>0.99943771594606123</v>
      </c>
      <c r="CP12" s="11" t="str">
        <f t="shared" si="0"/>
        <v>Y</v>
      </c>
    </row>
    <row r="13" spans="1:108" x14ac:dyDescent="0.2">
      <c r="A13" s="11" t="s">
        <v>40</v>
      </c>
      <c r="B13" s="6" t="s">
        <v>55</v>
      </c>
      <c r="C13" s="6" t="s">
        <v>49</v>
      </c>
      <c r="D13" s="6" t="s">
        <v>46</v>
      </c>
      <c r="E13" s="12">
        <v>372</v>
      </c>
      <c r="F13" s="12">
        <v>5.0000000000000001E-4</v>
      </c>
      <c r="G13" s="12">
        <v>322</v>
      </c>
      <c r="H13" s="12">
        <v>192</v>
      </c>
      <c r="I13" s="12">
        <v>132</v>
      </c>
      <c r="J13" s="12">
        <v>5</v>
      </c>
      <c r="K13" s="12">
        <v>55</v>
      </c>
      <c r="L13" s="12">
        <v>103</v>
      </c>
      <c r="M13" s="12">
        <v>68</v>
      </c>
      <c r="N13" s="12">
        <v>2</v>
      </c>
      <c r="O13" s="12">
        <v>33</v>
      </c>
      <c r="P13" s="12">
        <v>8</v>
      </c>
      <c r="Q13" s="12">
        <v>3</v>
      </c>
      <c r="R13" s="12">
        <v>0</v>
      </c>
      <c r="S13" s="12">
        <v>5</v>
      </c>
      <c r="T13" s="13">
        <v>58.040999999999997</v>
      </c>
      <c r="U13" s="13">
        <v>2.7519999999999998</v>
      </c>
      <c r="V13" s="13">
        <v>52.646000000000001</v>
      </c>
      <c r="W13" s="13">
        <v>63.435000000000002</v>
      </c>
      <c r="X13" s="13">
        <v>58.545000000000002</v>
      </c>
      <c r="Y13" s="13">
        <v>2.7269999999999999</v>
      </c>
      <c r="Z13" s="13">
        <v>53.198999999999998</v>
      </c>
      <c r="AA13" s="13">
        <v>63.89</v>
      </c>
      <c r="AB13" s="13">
        <v>59.250999999999998</v>
      </c>
      <c r="AC13" s="13">
        <v>2.7229999999999999</v>
      </c>
      <c r="AD13" s="13">
        <v>53.914000000000001</v>
      </c>
      <c r="AE13" s="13">
        <v>64.587000000000003</v>
      </c>
      <c r="AF13" s="13">
        <v>59.774000000000001</v>
      </c>
      <c r="AG13" s="13">
        <v>2.7410000000000001</v>
      </c>
      <c r="AH13" s="13">
        <v>54.401000000000003</v>
      </c>
      <c r="AI13" s="13">
        <v>65.147000000000006</v>
      </c>
      <c r="AJ13" s="13">
        <v>60.055</v>
      </c>
      <c r="AK13" s="13">
        <v>2.7589999999999999</v>
      </c>
      <c r="AL13" s="13">
        <v>54.648000000000003</v>
      </c>
      <c r="AM13" s="13">
        <v>65.462999999999994</v>
      </c>
      <c r="AN13" s="13">
        <v>60.222000000000001</v>
      </c>
      <c r="AO13" s="13">
        <v>2.7719999999999998</v>
      </c>
      <c r="AP13" s="13">
        <v>54.79</v>
      </c>
      <c r="AQ13" s="13">
        <v>65.655000000000001</v>
      </c>
      <c r="AR13" s="13">
        <v>31.338999999999999</v>
      </c>
      <c r="AS13" s="13">
        <v>2.5870000000000002</v>
      </c>
      <c r="AT13" s="13">
        <v>26.268999999999998</v>
      </c>
      <c r="AU13" s="13">
        <v>36.408999999999999</v>
      </c>
      <c r="AV13" s="13">
        <v>31.619</v>
      </c>
      <c r="AW13" s="13">
        <v>2.5819999999999999</v>
      </c>
      <c r="AX13" s="13">
        <v>26.556999999999999</v>
      </c>
      <c r="AY13" s="13">
        <v>36.68</v>
      </c>
      <c r="AZ13" s="13">
        <v>32.11</v>
      </c>
      <c r="BA13" s="13">
        <v>2.6110000000000002</v>
      </c>
      <c r="BB13" s="13">
        <v>26.992999999999999</v>
      </c>
      <c r="BC13" s="13">
        <v>37.228000000000002</v>
      </c>
      <c r="BD13" s="13">
        <v>32.491999999999997</v>
      </c>
      <c r="BE13" s="13">
        <v>2.6629999999999998</v>
      </c>
      <c r="BF13" s="13">
        <v>27.271999999999998</v>
      </c>
      <c r="BG13" s="13">
        <v>37.712000000000003</v>
      </c>
      <c r="BH13" s="13">
        <v>32.700000000000003</v>
      </c>
      <c r="BI13" s="13">
        <v>2.702</v>
      </c>
      <c r="BJ13" s="13">
        <v>27.404</v>
      </c>
      <c r="BK13" s="13">
        <v>37.996000000000002</v>
      </c>
      <c r="BL13" s="13">
        <v>32.822000000000003</v>
      </c>
      <c r="BM13" s="13">
        <v>2.7280000000000002</v>
      </c>
      <c r="BN13" s="13">
        <v>27.475000000000001</v>
      </c>
      <c r="BO13" s="13">
        <v>38.17</v>
      </c>
      <c r="BP13" s="13">
        <v>2.484</v>
      </c>
      <c r="BQ13" s="13">
        <v>0.874</v>
      </c>
      <c r="BR13" s="13">
        <v>0.77200000000000002</v>
      </c>
      <c r="BS13" s="13">
        <v>4.1959999999999997</v>
      </c>
      <c r="BT13" s="13">
        <v>2.484</v>
      </c>
      <c r="BU13" s="13">
        <v>0.874</v>
      </c>
      <c r="BV13" s="13">
        <v>0.77200000000000002</v>
      </c>
      <c r="BW13" s="13">
        <v>4.1959999999999997</v>
      </c>
      <c r="BX13" s="13">
        <v>2.484</v>
      </c>
      <c r="BY13" s="13">
        <v>0.89</v>
      </c>
      <c r="BZ13" s="13">
        <v>0.73899999999999999</v>
      </c>
      <c r="CA13" s="13">
        <v>4.2290000000000001</v>
      </c>
      <c r="CB13" s="13">
        <v>2.484</v>
      </c>
      <c r="CC13" s="13">
        <v>0.874</v>
      </c>
      <c r="CD13" s="13">
        <v>0.77200000000000002</v>
      </c>
      <c r="CE13" s="13">
        <v>4.1959999999999997</v>
      </c>
      <c r="CF13" s="13">
        <v>2.484</v>
      </c>
      <c r="CG13" s="13">
        <v>0.874</v>
      </c>
      <c r="CH13" s="13">
        <v>0.77200000000000002</v>
      </c>
      <c r="CI13" s="13">
        <v>4.1959999999999997</v>
      </c>
      <c r="CJ13" s="13">
        <v>2.484</v>
      </c>
      <c r="CK13" s="13">
        <v>0.89</v>
      </c>
      <c r="CL13" s="13">
        <v>0.73899999999999999</v>
      </c>
      <c r="CM13" s="13">
        <v>4.2290000000000001</v>
      </c>
      <c r="CN13" s="16" t="s">
        <v>51</v>
      </c>
      <c r="CO13" s="15">
        <v>0.99286370452024064</v>
      </c>
      <c r="CP13" s="11" t="str">
        <f t="shared" si="0"/>
        <v>Y</v>
      </c>
    </row>
    <row r="14" spans="1:108" x14ac:dyDescent="0.2">
      <c r="A14" s="11" t="s">
        <v>40</v>
      </c>
      <c r="B14" s="6" t="s">
        <v>55</v>
      </c>
      <c r="C14" s="6" t="s">
        <v>48</v>
      </c>
      <c r="D14" s="6" t="s">
        <v>47</v>
      </c>
      <c r="E14" s="12">
        <v>768182</v>
      </c>
      <c r="F14" s="12">
        <v>0.96209999999999996</v>
      </c>
      <c r="G14" s="12">
        <v>764159</v>
      </c>
      <c r="H14" s="12">
        <v>1540</v>
      </c>
      <c r="I14" s="12">
        <v>67</v>
      </c>
      <c r="J14" s="12">
        <v>1423</v>
      </c>
      <c r="K14" s="12">
        <v>50</v>
      </c>
      <c r="L14" s="12">
        <v>447</v>
      </c>
      <c r="M14" s="12">
        <v>25</v>
      </c>
      <c r="N14" s="12">
        <v>397</v>
      </c>
      <c r="O14" s="12">
        <v>25</v>
      </c>
      <c r="P14" s="12">
        <v>56</v>
      </c>
      <c r="Q14" s="12">
        <v>4</v>
      </c>
      <c r="R14" s="12">
        <v>39</v>
      </c>
      <c r="S14" s="12">
        <v>13</v>
      </c>
      <c r="T14" s="13">
        <v>1.2E-2</v>
      </c>
      <c r="U14" s="13">
        <v>2E-3</v>
      </c>
      <c r="V14" s="13">
        <v>8.0000000000000002E-3</v>
      </c>
      <c r="W14" s="13">
        <v>1.7999999999999999E-2</v>
      </c>
      <c r="X14" s="13">
        <v>6.7000000000000004E-2</v>
      </c>
      <c r="Y14" s="13">
        <v>8.9999999999999993E-3</v>
      </c>
      <c r="Z14" s="13">
        <v>5.2999999999999999E-2</v>
      </c>
      <c r="AA14" s="13">
        <v>8.5999999999999993E-2</v>
      </c>
      <c r="AB14" s="13">
        <v>0.112</v>
      </c>
      <c r="AC14" s="13">
        <v>7.0000000000000001E-3</v>
      </c>
      <c r="AD14" s="13">
        <v>0.10100000000000001</v>
      </c>
      <c r="AE14" s="13">
        <v>0.126</v>
      </c>
      <c r="AF14" s="13">
        <v>0.16700000000000001</v>
      </c>
      <c r="AG14" s="13">
        <v>8.0000000000000002E-3</v>
      </c>
      <c r="AH14" s="13">
        <v>0.155</v>
      </c>
      <c r="AI14" s="13">
        <v>0.18</v>
      </c>
      <c r="AJ14" s="13">
        <v>0.23499999999999999</v>
      </c>
      <c r="AK14" s="13">
        <v>8.9999999999999993E-3</v>
      </c>
      <c r="AL14" s="13">
        <v>0.221</v>
      </c>
      <c r="AM14" s="13">
        <v>0.25</v>
      </c>
      <c r="AN14" s="13">
        <v>0.309</v>
      </c>
      <c r="AO14" s="13">
        <v>1.0999999999999999E-2</v>
      </c>
      <c r="AP14" s="13">
        <v>0.29099999999999998</v>
      </c>
      <c r="AQ14" s="13">
        <v>0.32800000000000001</v>
      </c>
      <c r="AR14" s="13">
        <v>5.0000000000000001E-3</v>
      </c>
      <c r="AS14" s="13">
        <v>1E-3</v>
      </c>
      <c r="AT14" s="13">
        <v>3.0000000000000001E-3</v>
      </c>
      <c r="AU14" s="13">
        <v>8.9999999999999993E-3</v>
      </c>
      <c r="AV14" s="13">
        <v>2.4E-2</v>
      </c>
      <c r="AW14" s="13">
        <v>4.0000000000000001E-3</v>
      </c>
      <c r="AX14" s="13">
        <v>1.9E-2</v>
      </c>
      <c r="AY14" s="13">
        <v>3.1E-2</v>
      </c>
      <c r="AZ14" s="13">
        <v>3.5999999999999997E-2</v>
      </c>
      <c r="BA14" s="13">
        <v>4.0000000000000001E-3</v>
      </c>
      <c r="BB14" s="13">
        <v>0.03</v>
      </c>
      <c r="BC14" s="13">
        <v>4.3999999999999997E-2</v>
      </c>
      <c r="BD14" s="13">
        <v>5.0999999999999997E-2</v>
      </c>
      <c r="BE14" s="13">
        <v>4.0000000000000001E-3</v>
      </c>
      <c r="BF14" s="13">
        <v>4.4999999999999998E-2</v>
      </c>
      <c r="BG14" s="13">
        <v>5.7000000000000002E-2</v>
      </c>
      <c r="BH14" s="13">
        <v>7.0000000000000007E-2</v>
      </c>
      <c r="BI14" s="13">
        <v>5.0000000000000001E-3</v>
      </c>
      <c r="BJ14" s="13">
        <v>6.3E-2</v>
      </c>
      <c r="BK14" s="13">
        <v>7.8E-2</v>
      </c>
      <c r="BL14" s="13">
        <v>9.1999999999999998E-2</v>
      </c>
      <c r="BM14" s="13">
        <v>6.0000000000000001E-3</v>
      </c>
      <c r="BN14" s="13">
        <v>8.2000000000000003E-2</v>
      </c>
      <c r="BO14" s="13">
        <v>0.10199999999999999</v>
      </c>
      <c r="BP14" s="13">
        <v>1E-3</v>
      </c>
      <c r="BQ14" s="13">
        <v>1E-3</v>
      </c>
      <c r="BR14" s="13">
        <v>1E-3</v>
      </c>
      <c r="BS14" s="13">
        <v>3.0000000000000001E-3</v>
      </c>
      <c r="BT14" s="13">
        <v>4.0000000000000001E-3</v>
      </c>
      <c r="BU14" s="13">
        <v>2E-3</v>
      </c>
      <c r="BV14" s="13">
        <v>2E-3</v>
      </c>
      <c r="BW14" s="13">
        <v>8.0000000000000002E-3</v>
      </c>
      <c r="BX14" s="13">
        <v>7.0000000000000001E-3</v>
      </c>
      <c r="BY14" s="13">
        <v>2E-3</v>
      </c>
      <c r="BZ14" s="13">
        <v>5.0000000000000001E-3</v>
      </c>
      <c r="CA14" s="13">
        <v>0.01</v>
      </c>
      <c r="CB14" s="13">
        <v>8.9999999999999993E-3</v>
      </c>
      <c r="CC14" s="13">
        <v>2E-3</v>
      </c>
      <c r="CD14" s="13">
        <v>7.0000000000000001E-3</v>
      </c>
      <c r="CE14" s="13">
        <v>1.2E-2</v>
      </c>
      <c r="CF14" s="13">
        <v>0.01</v>
      </c>
      <c r="CG14" s="13">
        <v>2E-3</v>
      </c>
      <c r="CH14" s="13">
        <v>8.0000000000000002E-3</v>
      </c>
      <c r="CI14" s="13">
        <v>1.2999999999999999E-2</v>
      </c>
      <c r="CJ14" s="13">
        <v>1.2E-2</v>
      </c>
      <c r="CK14" s="13">
        <v>2E-3</v>
      </c>
      <c r="CL14" s="13">
        <v>8.9999999999999993E-3</v>
      </c>
      <c r="CM14" s="13">
        <v>1.4999999999999999E-2</v>
      </c>
      <c r="CN14" s="14" t="s">
        <v>56</v>
      </c>
      <c r="CO14" s="15">
        <v>1</v>
      </c>
      <c r="CP14" s="11" t="str">
        <f>IF(CO14&gt;=0.799,"Y","N")</f>
        <v>Y</v>
      </c>
    </row>
  </sheetData>
  <autoFilter ref="A1:DD13" xr:uid="{C1C3E6B8-37A8-0E4D-95A0-5FAA86F505B5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Russ, Daniel (NIH/NCI) [E]</cp:lastModifiedBy>
  <dcterms:created xsi:type="dcterms:W3CDTF">2019-10-08T17:34:25Z</dcterms:created>
  <dcterms:modified xsi:type="dcterms:W3CDTF">2023-09-14T21:27:23Z</dcterms:modified>
</cp:coreProperties>
</file>