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uss/Downloads/new tables for the tool/General Table for Surveillance/"/>
    </mc:Choice>
  </mc:AlternateContent>
  <xr:revisionPtr revIDLastSave="0" documentId="13_ncr:1_{4CDA4DE9-99F2-014C-867E-4AA8D647C8CB}" xr6:coauthVersionLast="47" xr6:coauthVersionMax="47" xr10:uidLastSave="{00000000-0000-0000-0000-000000000000}"/>
  <bookViews>
    <workbookView xWindow="0" yWindow="760" windowWidth="30240" windowHeight="18880" xr2:uid="{BA597462-D1C7-414E-AC44-FF18848359DF}"/>
  </bookViews>
  <sheets>
    <sheet name="Sheet1" sheetId="1" r:id="rId1"/>
  </sheets>
  <definedNames>
    <definedName name="_xlnm._FilterDatabase" localSheetId="0" hidden="1">Sheet1!$A$1:$DF$13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Q7" i="1" l="1"/>
  <c r="CQ2" i="1"/>
  <c r="CQ3" i="1"/>
  <c r="CQ4" i="1"/>
  <c r="CQ14" i="1"/>
  <c r="CQ8" i="1"/>
  <c r="CQ9" i="1"/>
  <c r="CQ10" i="1"/>
  <c r="CQ11" i="1"/>
  <c r="CQ12" i="1"/>
  <c r="CQ13" i="1"/>
</calcChain>
</file>

<file path=xl/sharedStrings.xml><?xml version="1.0" encoding="utf-8"?>
<sst xmlns="http://schemas.openxmlformats.org/spreadsheetml/2006/main" count="201" uniqueCount="126">
  <si>
    <t>PAST HISTORY (previous 2)</t>
  </si>
  <si>
    <t>PAST HISTORY (most recent)</t>
  </si>
  <si>
    <t>Current HPV Result</t>
  </si>
  <si>
    <t>Current PAP Result</t>
  </si>
  <si>
    <t>Age</t>
  </si>
  <si>
    <t>N</t>
  </si>
  <si>
    <t>%</t>
  </si>
  <si>
    <t>25-65</t>
  </si>
  <si>
    <t>HPV-negative</t>
  </si>
  <si>
    <t>ASC-US</t>
  </si>
  <si>
    <t>Number of CIN2+ Cases</t>
  </si>
  <si>
    <t>Number of CIN3+ Cases</t>
  </si>
  <si>
    <t>Number of Cancer Cases</t>
  </si>
  <si>
    <t>CIN2+ Immediate risk (%)</t>
  </si>
  <si>
    <t>CIN2+ 5 year risk  (%)</t>
  </si>
  <si>
    <t>CIN3+ Immediate risk (%)</t>
  </si>
  <si>
    <t>CIN3+ 5 year risk  (%)</t>
  </si>
  <si>
    <t>CANCER Immediate risk (%)</t>
  </si>
  <si>
    <t>CANCER 5 year risk  (%)</t>
  </si>
  <si>
    <t>Management</t>
  </si>
  <si>
    <t>Management Confidence Probability</t>
  </si>
  <si>
    <t>80% Confidence Satisfied for the Suggested Management (Y/N)</t>
  </si>
  <si>
    <t>LSIL</t>
  </si>
  <si>
    <t>ASC-H</t>
  </si>
  <si>
    <t>AGC</t>
  </si>
  <si>
    <t>1-year follow-up</t>
  </si>
  <si>
    <t>HSIL+</t>
  </si>
  <si>
    <t>ALL</t>
  </si>
  <si>
    <t>HPV-positive</t>
  </si>
  <si>
    <t>NILM</t>
  </si>
  <si>
    <t>Colposcopy/Treatment</t>
  </si>
  <si>
    <t>Colposcopy</t>
  </si>
  <si>
    <t>Special Situation</t>
  </si>
  <si>
    <t>NA</t>
  </si>
  <si>
    <t>Informative N</t>
  </si>
  <si>
    <t>CIN2+ Prevalence Cases</t>
  </si>
  <si>
    <t>CIN2+ Incidence Cases</t>
  </si>
  <si>
    <t>CIN2+ Unknown Cases</t>
  </si>
  <si>
    <t>CIN3+ Prevalence Cases</t>
  </si>
  <si>
    <t>CIN3+ Incidence Cases</t>
  </si>
  <si>
    <t>CIN3+ Unknown Cases</t>
  </si>
  <si>
    <t>Cancer Prevalence Cases</t>
  </si>
  <si>
    <t>Cancer Incidence Cases</t>
  </si>
  <si>
    <t>Cancer Unknown Cases</t>
  </si>
  <si>
    <t>CIN2+ 1 year risk  (%)</t>
  </si>
  <si>
    <t>CIN2+ 2 year risk  (%)</t>
  </si>
  <si>
    <t>CIN2+ 3 year risk  (%)</t>
  </si>
  <si>
    <t>CIN2+ 4 year risk  (%)</t>
  </si>
  <si>
    <t>CIN3+ 1 year risk  (%)</t>
  </si>
  <si>
    <t>CIN3+ 2 year risk  (%)</t>
  </si>
  <si>
    <t>CIN3+ 3 year risk  (%)</t>
  </si>
  <si>
    <t>CIN3+ 4 year risk  (%)</t>
  </si>
  <si>
    <t>CANCER 1 year risk  (%)</t>
  </si>
  <si>
    <t>CANCER 2 year risk  (%)</t>
  </si>
  <si>
    <t>CANCER 3 year risk  (%)</t>
  </si>
  <si>
    <t>CANCER 4 year risk  (%)</t>
  </si>
  <si>
    <t>Unweighted N</t>
  </si>
  <si>
    <t>Unweighted Number of CIN2+ Cases</t>
  </si>
  <si>
    <t>UnweightedNumber of Cancer Cases</t>
  </si>
  <si>
    <t>HPV-positive/NILM</t>
  </si>
  <si>
    <t>CIN2+ SE immediate</t>
  </si>
  <si>
    <t>CIN2+ LL95 immediate</t>
  </si>
  <si>
    <t>CIN2+ UL95 immediate</t>
  </si>
  <si>
    <t>CIN2+ SE 1-year</t>
  </si>
  <si>
    <t>CIN2+ LL95 1-year</t>
  </si>
  <si>
    <t>CIN2+ UL95 1-year</t>
  </si>
  <si>
    <t>CIN2+ SE 2-year</t>
  </si>
  <si>
    <t>CIN2+ LL95 2-year</t>
  </si>
  <si>
    <t>CIN2+ UL95 2-year</t>
  </si>
  <si>
    <t>CIN2+ SE 3-year</t>
  </si>
  <si>
    <t>CIN2+ LL95 3-year</t>
  </si>
  <si>
    <t>CIN2+ UL95 3-year</t>
  </si>
  <si>
    <t>SCIN2+ E 4-year</t>
  </si>
  <si>
    <t>CIN2+ LL95 4-year</t>
  </si>
  <si>
    <t>CIN2+ UL95 4-year</t>
  </si>
  <si>
    <t>CIN2+ SE 5-year</t>
  </si>
  <si>
    <t>CIN2+ LL95 5-year</t>
  </si>
  <si>
    <t>CIN2+ UL95 5-year</t>
  </si>
  <si>
    <t>CIN3+ SE immediate</t>
  </si>
  <si>
    <t>CIN3+ LL95 immediate</t>
  </si>
  <si>
    <t>CIN3+ UL95 immediate</t>
  </si>
  <si>
    <t>CIN3+ SE 1-year</t>
  </si>
  <si>
    <t>CIN3+ LL95 1-year</t>
  </si>
  <si>
    <t>CIN3+ UL95 1-year</t>
  </si>
  <si>
    <t>CIN3+ SE 2-year</t>
  </si>
  <si>
    <t>CIN3+ LL95 2-year</t>
  </si>
  <si>
    <t>CIN3+ UL95 2-year</t>
  </si>
  <si>
    <t>CIN3+ SE 3-year</t>
  </si>
  <si>
    <t>CIN3+ L95 3-year</t>
  </si>
  <si>
    <t>CIN3+ UL95 3-year</t>
  </si>
  <si>
    <t>CIN3+ SE 4-year</t>
  </si>
  <si>
    <t>CIN3+ LL95 4-year</t>
  </si>
  <si>
    <t>CIN3+ UL95 4-year</t>
  </si>
  <si>
    <t>CIN3+ SE 5-year</t>
  </si>
  <si>
    <t>CIN3+ LL95 5-year</t>
  </si>
  <si>
    <t>CIN3+ UL95 5-year</t>
  </si>
  <si>
    <t>CANCER SE immediate</t>
  </si>
  <si>
    <t>CANCER LL95 immediate</t>
  </si>
  <si>
    <t>CANCER UL95 immediate</t>
  </si>
  <si>
    <t>CANCER SE 1-year</t>
  </si>
  <si>
    <t>CANCER LL95 1-year</t>
  </si>
  <si>
    <t>CANCER UL95 1-year</t>
  </si>
  <si>
    <t>CANCER SE 2-year</t>
  </si>
  <si>
    <t>CANCER LL95 2-year</t>
  </si>
  <si>
    <t>CANCER UL95 2-year</t>
  </si>
  <si>
    <t>CANCER SE 3-year</t>
  </si>
  <si>
    <t>CANCER LL95 3-year</t>
  </si>
  <si>
    <t>CANCER UL95 3-year</t>
  </si>
  <si>
    <t>CANCER SE 4-year</t>
  </si>
  <si>
    <t>CANCER LL95 4-year</t>
  </si>
  <si>
    <t>CANCER UL95 4-year</t>
  </si>
  <si>
    <t>CANCER SE 5-year</t>
  </si>
  <si>
    <t>CANCER LL95 5-year</t>
  </si>
  <si>
    <t>CANCER UL95 5-year</t>
  </si>
  <si>
    <t>Unweighted %</t>
  </si>
  <si>
    <t>Unweighted Informative N</t>
  </si>
  <si>
    <t>Unweighted CIN2+ Prevalence Cases</t>
  </si>
  <si>
    <t>Unweighted CIN2+ Incidence Cases</t>
  </si>
  <si>
    <t>Unweighted CIN2+ Unknown Cases</t>
  </si>
  <si>
    <t>Unweighted Number of CIN3+ Cases</t>
  </si>
  <si>
    <t>Unweighted CIN3+ Prevalence Cases</t>
  </si>
  <si>
    <t>Unweighted CIN3+ Incidence Cases</t>
  </si>
  <si>
    <t>Unweighted CIN3+ Unknown Cases</t>
  </si>
  <si>
    <t>Unweighted Cancer Prevalence Cases</t>
  </si>
  <si>
    <t>Unweighted Cancer Incidence Cases</t>
  </si>
  <si>
    <t>Unweighted Cancer Unknown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</si>
</sst>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BE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8">
    <xf numFmtId="0" fontId="0" fillId="0" borderId="0" xfId="0"/>
    <xf numFmtId="0" fontId="2" fillId="0" borderId="1" xfId="2" applyFont="1" applyBorder="1" applyAlignment="1">
      <alignment horizontal="center"/>
    </xf>
    <xf numFmtId="0" fontId="2" fillId="2" borderId="1" xfId="2" applyFont="1" applyFill="1" applyBorder="1" applyAlignment="1">
      <alignment horizontal="center" wrapText="1"/>
    </xf>
    <xf numFmtId="0" fontId="3" fillId="0" borderId="1" xfId="2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2" fillId="2" borderId="1" xfId="2" applyNumberFormat="1" applyFont="1" applyFill="1" applyBorder="1" applyAlignment="1">
      <alignment wrapText="1"/>
    </xf>
    <xf numFmtId="2" fontId="0" fillId="0" borderId="1" xfId="0" applyNumberFormat="1" applyBorder="1"/>
    <xf numFmtId="2" fontId="2" fillId="0" borderId="1" xfId="2" applyNumberFormat="1" applyFont="1" applyBorder="1" applyAlignment="1">
      <alignment wrapText="1"/>
    </xf>
    <xf numFmtId="0" fontId="2" fillId="2" borderId="1" xfId="2" applyFont="1" applyFill="1" applyBorder="1" applyAlignment="1">
      <alignment wrapText="1"/>
    </xf>
    <xf numFmtId="2" fontId="2" fillId="0" borderId="1" xfId="1" applyNumberFormat="1" applyFont="1" applyBorder="1" applyAlignment="1">
      <alignment wrapText="1"/>
    </xf>
    <xf numFmtId="2" fontId="0" fillId="3" borderId="1" xfId="1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2" fontId="0" fillId="5" borderId="1" xfId="1" applyNumberFormat="1" applyFont="1" applyFill="1" applyBorder="1"/>
    <xf numFmtId="2" fontId="0" fillId="0" borderId="0" xfId="0" applyNumberFormat="1"/>
    <xf numFmtId="164" fontId="0" fillId="0" borderId="1" xfId="1" applyNumberFormat="1" applyFont="1" applyBorder="1"/>
    <xf numFmtId="164" fontId="0" fillId="0" borderId="0" xfId="1" applyNumberFormat="1" applyFont="1"/>
    <xf numFmtId="2" fontId="0" fillId="0" borderId="0" xfId="1" applyNumberFormat="1" applyFont="1"/>
    <xf numFmtId="2" fontId="1" fillId="0" borderId="1" xfId="1" applyNumberFormat="1" applyBorder="1"/>
    <xf numFmtId="0" fontId="2" fillId="6" borderId="1" xfId="0" applyFont="1" applyFill="1" applyBorder="1" applyAlignment="1">
      <alignment horizontal="center"/>
    </xf>
    <xf numFmtId="0" fontId="2" fillId="0" borderId="1" xfId="2" applyFont="1" applyBorder="1" applyAlignment="1">
      <alignment horizontal="center" wrapText="1"/>
    </xf>
    <xf numFmtId="0" fontId="3" fillId="6" borderId="1" xfId="2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2" fontId="2" fillId="0" borderId="1" xfId="2" applyNumberFormat="1" applyFont="1" applyBorder="1" applyAlignment="1">
      <alignment horizontal="center" wrapText="1"/>
    </xf>
    <xf numFmtId="10" fontId="2" fillId="2" borderId="1" xfId="1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</cellXfs>
  <cellStyles count="3">
    <cellStyle name="Normal" xfId="0" builtinId="0"/>
    <cellStyle name="Normal 2" xfId="2" xr:uid="{C4939F92-8D5E-214E-9919-F54362E5C8A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1104A-18F9-E24A-A4EA-449CF0644212}">
  <dimension ref="A1:DF16"/>
  <sheetViews>
    <sheetView tabSelected="1"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1" sqref="F1:DF1"/>
    </sheetView>
  </sheetViews>
  <sheetFormatPr baseColWidth="10" defaultRowHeight="16" x14ac:dyDescent="0.2"/>
  <cols>
    <col min="2" max="2" width="18.1640625" customWidth="1"/>
    <col min="3" max="3" width="25.1640625" bestFit="1" customWidth="1"/>
    <col min="4" max="4" width="17" bestFit="1" customWidth="1"/>
    <col min="5" max="5" width="16.6640625" bestFit="1" customWidth="1"/>
    <col min="7" max="7" width="10.83203125" style="19"/>
    <col min="8" max="12" width="10.83203125" customWidth="1"/>
    <col min="14" max="16" width="10.83203125" customWidth="1"/>
    <col min="18" max="20" width="10.83203125" customWidth="1"/>
    <col min="21" max="24" width="10.83203125" style="16"/>
    <col min="25" max="40" width="10.83203125" style="16" customWidth="1"/>
    <col min="41" max="45" width="10.83203125" style="16"/>
    <col min="46" max="92" width="10.83203125" style="16" customWidth="1"/>
    <col min="93" max="93" width="19.83203125" bestFit="1" customWidth="1"/>
    <col min="94" max="94" width="14.6640625" style="16" customWidth="1"/>
    <col min="96" max="96" width="17.83203125" bestFit="1" customWidth="1"/>
    <col min="97" max="97" width="10.83203125" style="18"/>
    <col min="98" max="98" width="17.83203125" bestFit="1" customWidth="1"/>
  </cols>
  <sheetData>
    <row r="1" spans="1:110" ht="119" x14ac:dyDescent="0.2">
      <c r="A1" s="2" t="s">
        <v>4</v>
      </c>
      <c r="B1" s="22" t="s">
        <v>0</v>
      </c>
      <c r="C1" s="1" t="s">
        <v>1</v>
      </c>
      <c r="D1" s="1" t="s">
        <v>2</v>
      </c>
      <c r="E1" s="1" t="s">
        <v>3</v>
      </c>
      <c r="F1" s="2" t="s">
        <v>5</v>
      </c>
      <c r="G1" s="26" t="s">
        <v>6</v>
      </c>
      <c r="H1" s="27" t="s">
        <v>34</v>
      </c>
      <c r="I1" s="2" t="s">
        <v>10</v>
      </c>
      <c r="J1" s="27" t="s">
        <v>35</v>
      </c>
      <c r="K1" s="27" t="s">
        <v>36</v>
      </c>
      <c r="L1" s="27" t="s">
        <v>37</v>
      </c>
      <c r="M1" s="2" t="s">
        <v>11</v>
      </c>
      <c r="N1" s="27" t="s">
        <v>38</v>
      </c>
      <c r="O1" s="27" t="s">
        <v>39</v>
      </c>
      <c r="P1" s="27" t="s">
        <v>40</v>
      </c>
      <c r="Q1" s="2" t="s">
        <v>12</v>
      </c>
      <c r="R1" s="27" t="s">
        <v>41</v>
      </c>
      <c r="S1" s="27" t="s">
        <v>42</v>
      </c>
      <c r="T1" s="27" t="s">
        <v>43</v>
      </c>
      <c r="U1" s="7" t="s">
        <v>13</v>
      </c>
      <c r="V1" s="7" t="s">
        <v>60</v>
      </c>
      <c r="W1" s="7" t="s">
        <v>61</v>
      </c>
      <c r="X1" s="7" t="s">
        <v>62</v>
      </c>
      <c r="Y1" s="9" t="s">
        <v>44</v>
      </c>
      <c r="Z1" s="7" t="s">
        <v>63</v>
      </c>
      <c r="AA1" s="7" t="s">
        <v>64</v>
      </c>
      <c r="AB1" s="7" t="s">
        <v>65</v>
      </c>
      <c r="AC1" s="9" t="s">
        <v>45</v>
      </c>
      <c r="AD1" s="7" t="s">
        <v>66</v>
      </c>
      <c r="AE1" s="7" t="s">
        <v>67</v>
      </c>
      <c r="AF1" s="7" t="s">
        <v>68</v>
      </c>
      <c r="AG1" s="9" t="s">
        <v>46</v>
      </c>
      <c r="AH1" s="7" t="s">
        <v>69</v>
      </c>
      <c r="AI1" s="7" t="s">
        <v>70</v>
      </c>
      <c r="AJ1" s="7" t="s">
        <v>71</v>
      </c>
      <c r="AK1" s="9" t="s">
        <v>47</v>
      </c>
      <c r="AL1" s="7" t="s">
        <v>72</v>
      </c>
      <c r="AM1" s="7" t="s">
        <v>73</v>
      </c>
      <c r="AN1" s="7" t="s">
        <v>74</v>
      </c>
      <c r="AO1" s="9" t="s">
        <v>14</v>
      </c>
      <c r="AP1" s="7" t="s">
        <v>75</v>
      </c>
      <c r="AQ1" s="7" t="s">
        <v>76</v>
      </c>
      <c r="AR1" s="7" t="s">
        <v>77</v>
      </c>
      <c r="AS1" s="9" t="s">
        <v>15</v>
      </c>
      <c r="AT1" s="7" t="s">
        <v>78</v>
      </c>
      <c r="AU1" s="7" t="s">
        <v>79</v>
      </c>
      <c r="AV1" s="7" t="s">
        <v>80</v>
      </c>
      <c r="AW1" s="9" t="s">
        <v>48</v>
      </c>
      <c r="AX1" s="7" t="s">
        <v>81</v>
      </c>
      <c r="AY1" s="7" t="s">
        <v>82</v>
      </c>
      <c r="AZ1" s="7" t="s">
        <v>83</v>
      </c>
      <c r="BA1" s="7" t="s">
        <v>49</v>
      </c>
      <c r="BB1" s="7" t="s">
        <v>84</v>
      </c>
      <c r="BC1" s="7" t="s">
        <v>85</v>
      </c>
      <c r="BD1" s="7" t="s">
        <v>86</v>
      </c>
      <c r="BE1" s="7" t="s">
        <v>50</v>
      </c>
      <c r="BF1" s="7" t="s">
        <v>87</v>
      </c>
      <c r="BG1" s="7" t="s">
        <v>88</v>
      </c>
      <c r="BH1" s="7" t="s">
        <v>89</v>
      </c>
      <c r="BI1" s="7" t="s">
        <v>51</v>
      </c>
      <c r="BJ1" s="7" t="s">
        <v>90</v>
      </c>
      <c r="BK1" s="7" t="s">
        <v>91</v>
      </c>
      <c r="BL1" s="7" t="s">
        <v>92</v>
      </c>
      <c r="BM1" s="9" t="s">
        <v>16</v>
      </c>
      <c r="BN1" s="7" t="s">
        <v>93</v>
      </c>
      <c r="BO1" s="7" t="s">
        <v>94</v>
      </c>
      <c r="BP1" s="7" t="s">
        <v>95</v>
      </c>
      <c r="BQ1" s="7" t="s">
        <v>17</v>
      </c>
      <c r="BR1" s="7" t="s">
        <v>96</v>
      </c>
      <c r="BS1" s="7" t="s">
        <v>97</v>
      </c>
      <c r="BT1" s="7" t="s">
        <v>98</v>
      </c>
      <c r="BU1" s="9" t="s">
        <v>52</v>
      </c>
      <c r="BV1" s="7" t="s">
        <v>99</v>
      </c>
      <c r="BW1" s="7" t="s">
        <v>100</v>
      </c>
      <c r="BX1" s="7" t="s">
        <v>101</v>
      </c>
      <c r="BY1" s="7" t="s">
        <v>53</v>
      </c>
      <c r="BZ1" s="7" t="s">
        <v>102</v>
      </c>
      <c r="CA1" s="7" t="s">
        <v>103</v>
      </c>
      <c r="CB1" s="7" t="s">
        <v>104</v>
      </c>
      <c r="CC1" s="7" t="s">
        <v>54</v>
      </c>
      <c r="CD1" s="7" t="s">
        <v>105</v>
      </c>
      <c r="CE1" s="7" t="s">
        <v>106</v>
      </c>
      <c r="CF1" s="7" t="s">
        <v>107</v>
      </c>
      <c r="CG1" s="7" t="s">
        <v>55</v>
      </c>
      <c r="CH1" s="7" t="s">
        <v>108</v>
      </c>
      <c r="CI1" s="7" t="s">
        <v>109</v>
      </c>
      <c r="CJ1" s="7" t="s">
        <v>110</v>
      </c>
      <c r="CK1" s="9" t="s">
        <v>18</v>
      </c>
      <c r="CL1" s="7" t="s">
        <v>111</v>
      </c>
      <c r="CM1" s="7" t="s">
        <v>112</v>
      </c>
      <c r="CN1" s="7" t="s">
        <v>113</v>
      </c>
      <c r="CO1" s="10" t="s">
        <v>19</v>
      </c>
      <c r="CP1" s="11" t="s">
        <v>20</v>
      </c>
      <c r="CQ1" s="25" t="s">
        <v>21</v>
      </c>
      <c r="CR1" s="2" t="s">
        <v>56</v>
      </c>
      <c r="CS1" s="2" t="s">
        <v>114</v>
      </c>
      <c r="CT1" s="2" t="s">
        <v>115</v>
      </c>
      <c r="CU1" s="2" t="s">
        <v>57</v>
      </c>
      <c r="CV1" s="27" t="s">
        <v>116</v>
      </c>
      <c r="CW1" s="27" t="s">
        <v>117</v>
      </c>
      <c r="CX1" s="27" t="s">
        <v>118</v>
      </c>
      <c r="CY1" s="2" t="s">
        <v>119</v>
      </c>
      <c r="CZ1" s="27" t="s">
        <v>120</v>
      </c>
      <c r="DA1" s="27" t="s">
        <v>121</v>
      </c>
      <c r="DB1" s="27" t="s">
        <v>122</v>
      </c>
      <c r="DC1" s="2" t="s">
        <v>58</v>
      </c>
      <c r="DD1" s="27" t="s">
        <v>123</v>
      </c>
      <c r="DE1" s="27" t="s">
        <v>124</v>
      </c>
      <c r="DF1" s="27" t="s">
        <v>125</v>
      </c>
    </row>
    <row r="2" spans="1:110" x14ac:dyDescent="0.2">
      <c r="A2" s="5" t="s">
        <v>7</v>
      </c>
      <c r="B2" s="6"/>
      <c r="C2" s="3" t="s">
        <v>59</v>
      </c>
      <c r="D2" s="4" t="s">
        <v>8</v>
      </c>
      <c r="E2" s="3" t="s">
        <v>29</v>
      </c>
      <c r="F2" s="6">
        <v>22625</v>
      </c>
      <c r="G2" s="8">
        <v>50.97</v>
      </c>
      <c r="H2" s="6">
        <v>22308</v>
      </c>
      <c r="I2" s="6">
        <v>263</v>
      </c>
      <c r="J2" s="6">
        <v>1</v>
      </c>
      <c r="K2" s="6">
        <v>256</v>
      </c>
      <c r="L2" s="6">
        <v>6</v>
      </c>
      <c r="M2" s="6">
        <v>113</v>
      </c>
      <c r="N2" s="6">
        <v>1</v>
      </c>
      <c r="O2" s="6">
        <v>110</v>
      </c>
      <c r="P2" s="6">
        <v>2</v>
      </c>
      <c r="Q2" s="6">
        <v>13</v>
      </c>
      <c r="R2" s="6">
        <v>0</v>
      </c>
      <c r="S2" s="6">
        <v>12</v>
      </c>
      <c r="T2" s="6">
        <v>1</v>
      </c>
      <c r="U2" s="8">
        <v>5.0000000000000001E-3</v>
      </c>
      <c r="V2" s="8">
        <v>5.0000000000000001E-3</v>
      </c>
      <c r="W2" s="8">
        <v>0</v>
      </c>
      <c r="X2" s="8">
        <v>1.2999999999999999E-2</v>
      </c>
      <c r="Y2" s="8">
        <v>0.46100000000000002</v>
      </c>
      <c r="Z2" s="8">
        <v>0.13900000000000001</v>
      </c>
      <c r="AA2" s="8">
        <v>0.188</v>
      </c>
      <c r="AB2" s="8">
        <v>0.73299999999999998</v>
      </c>
      <c r="AC2" s="8">
        <v>0.88900000000000001</v>
      </c>
      <c r="AD2" s="8">
        <v>0.10299999999999999</v>
      </c>
      <c r="AE2" s="8">
        <v>0.68799999999999994</v>
      </c>
      <c r="AF2" s="8">
        <v>1.091</v>
      </c>
      <c r="AG2" s="8">
        <v>1.302</v>
      </c>
      <c r="AH2" s="8">
        <v>0.109</v>
      </c>
      <c r="AI2" s="8">
        <v>1.089</v>
      </c>
      <c r="AJ2" s="8">
        <v>1.5149999999999999</v>
      </c>
      <c r="AK2" s="8">
        <v>1.696</v>
      </c>
      <c r="AL2" s="8">
        <v>0.122</v>
      </c>
      <c r="AM2" s="8">
        <v>1.456</v>
      </c>
      <c r="AN2" s="8">
        <v>1.9350000000000001</v>
      </c>
      <c r="AO2" s="8">
        <v>2.0550000000000002</v>
      </c>
      <c r="AP2" s="8">
        <v>0.14399999999999999</v>
      </c>
      <c r="AQ2" s="8">
        <v>1.774</v>
      </c>
      <c r="AR2" s="8">
        <v>2.3370000000000002</v>
      </c>
      <c r="AS2" s="8">
        <v>5.0000000000000001E-3</v>
      </c>
      <c r="AT2" s="8">
        <v>5.0000000000000001E-3</v>
      </c>
      <c r="AU2" s="8">
        <v>0</v>
      </c>
      <c r="AV2" s="8">
        <v>1.2999999999999999E-2</v>
      </c>
      <c r="AW2" s="8">
        <v>0.23200000000000001</v>
      </c>
      <c r="AX2" s="8">
        <v>9.7000000000000003E-2</v>
      </c>
      <c r="AY2" s="8">
        <v>4.1000000000000002E-2</v>
      </c>
      <c r="AZ2" s="8">
        <v>0.42299999999999999</v>
      </c>
      <c r="BA2" s="8">
        <v>0.45100000000000001</v>
      </c>
      <c r="BB2" s="8">
        <v>7.3999999999999996E-2</v>
      </c>
      <c r="BC2" s="8">
        <v>0.30599999999999999</v>
      </c>
      <c r="BD2" s="8">
        <v>0.59599999999999997</v>
      </c>
      <c r="BE2" s="8">
        <v>0.63300000000000001</v>
      </c>
      <c r="BF2" s="8">
        <v>7.4999999999999997E-2</v>
      </c>
      <c r="BG2" s="8">
        <v>0.48599999999999999</v>
      </c>
      <c r="BH2" s="8">
        <v>0.78100000000000003</v>
      </c>
      <c r="BI2" s="8">
        <v>0.77700000000000002</v>
      </c>
      <c r="BJ2" s="8">
        <v>8.3000000000000004E-2</v>
      </c>
      <c r="BK2" s="8">
        <v>0.61399999999999999</v>
      </c>
      <c r="BL2" s="8">
        <v>0.93899999999999995</v>
      </c>
      <c r="BM2" s="8">
        <v>0.89700000000000002</v>
      </c>
      <c r="BN2" s="8">
        <v>9.4E-2</v>
      </c>
      <c r="BO2" s="8">
        <v>0.71299999999999997</v>
      </c>
      <c r="BP2" s="8">
        <v>1.081</v>
      </c>
      <c r="BQ2" s="8">
        <v>0</v>
      </c>
      <c r="BR2" s="8"/>
      <c r="BS2" s="8"/>
      <c r="BT2" s="8"/>
      <c r="BU2" s="8">
        <v>1.9E-2</v>
      </c>
      <c r="BV2" s="8"/>
      <c r="BW2" s="8"/>
      <c r="BX2" s="8"/>
      <c r="BY2" s="8">
        <v>5.2999999999999999E-2</v>
      </c>
      <c r="BZ2" s="8"/>
      <c r="CA2" s="8"/>
      <c r="CB2" s="8"/>
      <c r="CC2" s="8">
        <v>0.08</v>
      </c>
      <c r="CD2" s="8"/>
      <c r="CE2" s="8"/>
      <c r="CF2" s="8"/>
      <c r="CG2" s="8">
        <v>9.5000000000000001E-2</v>
      </c>
      <c r="CH2" s="8"/>
      <c r="CI2" s="8"/>
      <c r="CJ2" s="8"/>
      <c r="CK2" s="8">
        <v>0.1</v>
      </c>
      <c r="CL2" s="8"/>
      <c r="CM2" s="8"/>
      <c r="CN2" s="8"/>
      <c r="CO2" s="12" t="s">
        <v>25</v>
      </c>
      <c r="CP2" s="8">
        <v>0.99988852763838121</v>
      </c>
      <c r="CQ2" s="5" t="str">
        <f>IF(CP2&gt;=0.8,"Y","N")</f>
        <v>Y</v>
      </c>
      <c r="CR2" s="6"/>
      <c r="CS2" s="17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</row>
    <row r="3" spans="1:110" x14ac:dyDescent="0.2">
      <c r="A3" s="5" t="s">
        <v>7</v>
      </c>
      <c r="B3" s="6"/>
      <c r="C3" s="3" t="s">
        <v>59</v>
      </c>
      <c r="D3" s="4" t="s">
        <v>8</v>
      </c>
      <c r="E3" s="3" t="s">
        <v>9</v>
      </c>
      <c r="F3" s="6">
        <v>585</v>
      </c>
      <c r="G3" s="8">
        <v>1.32</v>
      </c>
      <c r="H3" s="6">
        <v>575</v>
      </c>
      <c r="I3" s="6">
        <v>21</v>
      </c>
      <c r="J3" s="6">
        <v>2</v>
      </c>
      <c r="K3" s="6">
        <v>18</v>
      </c>
      <c r="L3" s="6">
        <v>1</v>
      </c>
      <c r="M3" s="6">
        <v>11</v>
      </c>
      <c r="N3" s="6">
        <v>2</v>
      </c>
      <c r="O3" s="6">
        <v>9</v>
      </c>
      <c r="P3" s="6">
        <v>0</v>
      </c>
      <c r="Q3" s="6">
        <v>1</v>
      </c>
      <c r="R3" s="6">
        <v>0</v>
      </c>
      <c r="S3" s="6">
        <v>1</v>
      </c>
      <c r="T3" s="6">
        <v>0</v>
      </c>
      <c r="U3" s="8">
        <v>0.41299999999999998</v>
      </c>
      <c r="V3" s="8">
        <v>0.28299999999999997</v>
      </c>
      <c r="W3" s="8">
        <v>0</v>
      </c>
      <c r="X3" s="8">
        <v>0.96699999999999997</v>
      </c>
      <c r="Y3" s="8">
        <v>1.427</v>
      </c>
      <c r="Z3" s="8">
        <v>0.45400000000000001</v>
      </c>
      <c r="AA3" s="8">
        <v>0.53700000000000003</v>
      </c>
      <c r="AB3" s="8">
        <v>2.3159999999999998</v>
      </c>
      <c r="AC3" s="8">
        <v>2.3740000000000001</v>
      </c>
      <c r="AD3" s="8">
        <v>0.55100000000000005</v>
      </c>
      <c r="AE3" s="8">
        <v>1.294</v>
      </c>
      <c r="AF3" s="8">
        <v>3.4540000000000002</v>
      </c>
      <c r="AG3" s="8">
        <v>3.282</v>
      </c>
      <c r="AH3" s="8">
        <v>0.72699999999999998</v>
      </c>
      <c r="AI3" s="8">
        <v>1.8560000000000001</v>
      </c>
      <c r="AJ3" s="8">
        <v>4.7069999999999999</v>
      </c>
      <c r="AK3" s="8">
        <v>4.141</v>
      </c>
      <c r="AL3" s="8">
        <v>0.90200000000000002</v>
      </c>
      <c r="AM3" s="8">
        <v>2.3730000000000002</v>
      </c>
      <c r="AN3" s="8">
        <v>5.91</v>
      </c>
      <c r="AO3" s="8">
        <v>4.9249999999999998</v>
      </c>
      <c r="AP3" s="8">
        <v>1.0680000000000001</v>
      </c>
      <c r="AQ3" s="8">
        <v>2.831</v>
      </c>
      <c r="AR3" s="8">
        <v>7.0179999999999998</v>
      </c>
      <c r="AS3" s="8">
        <v>0.34799999999999998</v>
      </c>
      <c r="AT3" s="8">
        <v>0.246</v>
      </c>
      <c r="AU3" s="8">
        <v>0</v>
      </c>
      <c r="AV3" s="8">
        <v>0.83</v>
      </c>
      <c r="AW3" s="8">
        <v>0.92200000000000004</v>
      </c>
      <c r="AX3" s="8">
        <v>0.38600000000000001</v>
      </c>
      <c r="AY3" s="8">
        <v>0.16500000000000001</v>
      </c>
      <c r="AZ3" s="8">
        <v>1.68</v>
      </c>
      <c r="BA3" s="8">
        <v>1.4750000000000001</v>
      </c>
      <c r="BB3" s="8">
        <v>0.46700000000000003</v>
      </c>
      <c r="BC3" s="8">
        <v>0.55900000000000005</v>
      </c>
      <c r="BD3" s="8">
        <v>2.391</v>
      </c>
      <c r="BE3" s="8">
        <v>1.9339999999999999</v>
      </c>
      <c r="BF3" s="8">
        <v>0.59099999999999997</v>
      </c>
      <c r="BG3" s="8">
        <v>0.77500000000000002</v>
      </c>
      <c r="BH3" s="8">
        <v>3.093</v>
      </c>
      <c r="BI3" s="8">
        <v>2.294</v>
      </c>
      <c r="BJ3" s="8">
        <v>0.69699999999999995</v>
      </c>
      <c r="BK3" s="8">
        <v>0.92700000000000005</v>
      </c>
      <c r="BL3" s="8">
        <v>3.66</v>
      </c>
      <c r="BM3" s="8">
        <v>2.593</v>
      </c>
      <c r="BN3" s="8">
        <v>0.78800000000000003</v>
      </c>
      <c r="BO3" s="8">
        <v>1.048</v>
      </c>
      <c r="BP3" s="8">
        <v>4.1379999999999999</v>
      </c>
      <c r="BQ3" s="8">
        <v>0</v>
      </c>
      <c r="BR3" s="8"/>
      <c r="BS3" s="8"/>
      <c r="BT3" s="8"/>
      <c r="BU3" s="8">
        <v>4.4999999999999998E-2</v>
      </c>
      <c r="BV3" s="8"/>
      <c r="BW3" s="8"/>
      <c r="BX3" s="8"/>
      <c r="BY3" s="8">
        <v>0.128</v>
      </c>
      <c r="BZ3" s="8"/>
      <c r="CA3" s="8"/>
      <c r="CB3" s="8"/>
      <c r="CC3" s="8">
        <v>0.19600000000000001</v>
      </c>
      <c r="CD3" s="8"/>
      <c r="CE3" s="8"/>
      <c r="CF3" s="8"/>
      <c r="CG3" s="8">
        <v>0.23100000000000001</v>
      </c>
      <c r="CH3" s="8"/>
      <c r="CI3" s="8"/>
      <c r="CJ3" s="8"/>
      <c r="CK3" s="8">
        <v>0.24399999999999999</v>
      </c>
      <c r="CL3" s="8"/>
      <c r="CM3" s="8"/>
      <c r="CN3" s="8"/>
      <c r="CO3" s="12" t="s">
        <v>25</v>
      </c>
      <c r="CP3" s="8">
        <v>0.99523787396615115</v>
      </c>
      <c r="CQ3" s="5" t="str">
        <f>IF(CP3&gt;=0.8,"Y","N")</f>
        <v>Y</v>
      </c>
      <c r="CR3" s="6"/>
      <c r="CS3" s="17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</row>
    <row r="4" spans="1:110" x14ac:dyDescent="0.2">
      <c r="A4" s="5" t="s">
        <v>7</v>
      </c>
      <c r="B4" s="6"/>
      <c r="C4" s="3" t="s">
        <v>59</v>
      </c>
      <c r="D4" s="4" t="s">
        <v>8</v>
      </c>
      <c r="E4" s="3" t="s">
        <v>22</v>
      </c>
      <c r="F4" s="6">
        <v>114</v>
      </c>
      <c r="G4" s="8">
        <v>0.26</v>
      </c>
      <c r="H4" s="6">
        <v>86</v>
      </c>
      <c r="I4" s="6">
        <v>7</v>
      </c>
      <c r="J4" s="6">
        <v>6</v>
      </c>
      <c r="K4" s="6">
        <v>1</v>
      </c>
      <c r="L4" s="6">
        <v>0</v>
      </c>
      <c r="M4" s="6">
        <v>2</v>
      </c>
      <c r="N4" s="6">
        <v>2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8">
        <v>6.9779999999999998</v>
      </c>
      <c r="V4" s="8">
        <v>2.7469999999999999</v>
      </c>
      <c r="W4" s="8">
        <v>1.593</v>
      </c>
      <c r="X4" s="8">
        <v>12.362</v>
      </c>
      <c r="Y4" s="8">
        <v>7.2889999999999997</v>
      </c>
      <c r="Z4" s="8">
        <v>2.7570000000000001</v>
      </c>
      <c r="AA4" s="8">
        <v>1.885</v>
      </c>
      <c r="AB4" s="8">
        <v>12.692</v>
      </c>
      <c r="AC4" s="8">
        <v>7.5810000000000004</v>
      </c>
      <c r="AD4" s="8">
        <v>2.7949999999999999</v>
      </c>
      <c r="AE4" s="8">
        <v>2.1019999999999999</v>
      </c>
      <c r="AF4" s="8">
        <v>13.06</v>
      </c>
      <c r="AG4" s="8">
        <v>7.8630000000000004</v>
      </c>
      <c r="AH4" s="8">
        <v>2.8610000000000002</v>
      </c>
      <c r="AI4" s="8">
        <v>2.2559999999999998</v>
      </c>
      <c r="AJ4" s="8">
        <v>13.47</v>
      </c>
      <c r="AK4" s="8">
        <v>8.1319999999999997</v>
      </c>
      <c r="AL4" s="8">
        <v>2.9460000000000002</v>
      </c>
      <c r="AM4" s="8">
        <v>2.3580000000000001</v>
      </c>
      <c r="AN4" s="8">
        <v>13.906000000000001</v>
      </c>
      <c r="AO4" s="8">
        <v>8.3780000000000001</v>
      </c>
      <c r="AP4" s="8">
        <v>3.0419999999999998</v>
      </c>
      <c r="AQ4" s="8">
        <v>2.4159999999999999</v>
      </c>
      <c r="AR4" s="8">
        <v>14.340999999999999</v>
      </c>
      <c r="AS4" s="8">
        <v>2.327</v>
      </c>
      <c r="AT4" s="8">
        <v>1.6259999999999999</v>
      </c>
      <c r="AU4" s="8">
        <v>0</v>
      </c>
      <c r="AV4" s="8">
        <v>5.5129999999999999</v>
      </c>
      <c r="AW4" s="8">
        <v>2.327</v>
      </c>
      <c r="AX4" s="8">
        <v>1.6259999999999999</v>
      </c>
      <c r="AY4" s="8">
        <v>0</v>
      </c>
      <c r="AZ4" s="8">
        <v>5.5129999999999999</v>
      </c>
      <c r="BA4" s="8">
        <v>2.327</v>
      </c>
      <c r="BB4" s="8">
        <v>1.6259999999999999</v>
      </c>
      <c r="BC4" s="8">
        <v>0</v>
      </c>
      <c r="BD4" s="8">
        <v>5.5140000000000002</v>
      </c>
      <c r="BE4" s="8">
        <v>2.327</v>
      </c>
      <c r="BF4" s="8">
        <v>1.6259999999999999</v>
      </c>
      <c r="BG4" s="8">
        <v>0</v>
      </c>
      <c r="BH4" s="8">
        <v>5.5140000000000002</v>
      </c>
      <c r="BI4" s="8">
        <v>2.3279999999999998</v>
      </c>
      <c r="BJ4" s="8">
        <v>1.6259999999999999</v>
      </c>
      <c r="BK4" s="8">
        <v>0</v>
      </c>
      <c r="BL4" s="8">
        <v>5.5140000000000002</v>
      </c>
      <c r="BM4" s="8">
        <v>2.3279999999999998</v>
      </c>
      <c r="BN4" s="8">
        <v>1.6259999999999999</v>
      </c>
      <c r="BO4" s="8">
        <v>0</v>
      </c>
      <c r="BP4" s="8">
        <v>5.5149999999999997</v>
      </c>
      <c r="BQ4" s="8">
        <v>0</v>
      </c>
      <c r="BR4" s="8"/>
      <c r="BS4" s="8"/>
      <c r="BT4" s="8"/>
      <c r="BU4" s="8">
        <v>0</v>
      </c>
      <c r="BV4" s="8"/>
      <c r="BW4" s="8"/>
      <c r="BX4" s="8"/>
      <c r="BY4" s="8">
        <v>0</v>
      </c>
      <c r="BZ4" s="8"/>
      <c r="CA4" s="8"/>
      <c r="CB4" s="8"/>
      <c r="CC4" s="8">
        <v>0</v>
      </c>
      <c r="CD4" s="8"/>
      <c r="CE4" s="8"/>
      <c r="CF4" s="8"/>
      <c r="CG4" s="8">
        <v>0</v>
      </c>
      <c r="CH4" s="8"/>
      <c r="CI4" s="8"/>
      <c r="CJ4" s="8"/>
      <c r="CK4" s="8">
        <v>0</v>
      </c>
      <c r="CL4" s="8"/>
      <c r="CM4" s="8"/>
      <c r="CN4" s="8"/>
      <c r="CO4" s="12" t="s">
        <v>25</v>
      </c>
      <c r="CP4" s="8">
        <v>0.71114656097227336</v>
      </c>
      <c r="CQ4" s="5" t="str">
        <f>IF(CP4&gt;=0.8,"Y","N")</f>
        <v>N</v>
      </c>
      <c r="CR4" s="6"/>
      <c r="CS4" s="17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</row>
    <row r="5" spans="1:110" x14ac:dyDescent="0.2">
      <c r="A5" s="5" t="s">
        <v>7</v>
      </c>
      <c r="B5" s="6"/>
      <c r="C5" s="23" t="s">
        <v>59</v>
      </c>
      <c r="D5" s="24" t="s">
        <v>8</v>
      </c>
      <c r="E5" s="21" t="s">
        <v>23</v>
      </c>
      <c r="F5" s="6">
        <v>17</v>
      </c>
      <c r="G5" s="8">
        <v>0.04</v>
      </c>
      <c r="H5" s="6">
        <v>13</v>
      </c>
      <c r="I5" s="6">
        <v>2</v>
      </c>
      <c r="J5" s="6">
        <v>2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8">
        <v>15.393000000000001</v>
      </c>
      <c r="V5" s="8">
        <v>10.009</v>
      </c>
      <c r="W5" s="8">
        <v>0</v>
      </c>
      <c r="X5" s="8">
        <v>35.011000000000003</v>
      </c>
      <c r="Y5" s="8">
        <v>15.394</v>
      </c>
      <c r="Z5" s="8">
        <v>10.009</v>
      </c>
      <c r="AA5" s="8">
        <v>0</v>
      </c>
      <c r="AB5" s="8">
        <v>35.011000000000003</v>
      </c>
      <c r="AC5" s="8">
        <v>15.394</v>
      </c>
      <c r="AD5" s="8">
        <v>10.009</v>
      </c>
      <c r="AE5" s="8">
        <v>0</v>
      </c>
      <c r="AF5" s="8">
        <v>35.012</v>
      </c>
      <c r="AG5" s="8">
        <v>15.394</v>
      </c>
      <c r="AH5" s="8">
        <v>10.009</v>
      </c>
      <c r="AI5" s="8">
        <v>0</v>
      </c>
      <c r="AJ5" s="8">
        <v>35.012</v>
      </c>
      <c r="AK5" s="8">
        <v>15.395</v>
      </c>
      <c r="AL5" s="8">
        <v>10.009</v>
      </c>
      <c r="AM5" s="8">
        <v>0</v>
      </c>
      <c r="AN5" s="8">
        <v>35.012999999999998</v>
      </c>
      <c r="AO5" s="8">
        <v>15.395</v>
      </c>
      <c r="AP5" s="8">
        <v>10.01</v>
      </c>
      <c r="AQ5" s="8">
        <v>0</v>
      </c>
      <c r="AR5" s="8">
        <v>35.012999999999998</v>
      </c>
      <c r="AS5" s="8" t="s">
        <v>33</v>
      </c>
      <c r="AT5" s="8" t="s">
        <v>33</v>
      </c>
      <c r="AU5" s="8" t="s">
        <v>33</v>
      </c>
      <c r="AV5" s="8" t="s">
        <v>33</v>
      </c>
      <c r="AW5" s="8" t="s">
        <v>33</v>
      </c>
      <c r="AX5" s="8" t="s">
        <v>33</v>
      </c>
      <c r="AY5" s="8" t="s">
        <v>33</v>
      </c>
      <c r="AZ5" s="8" t="s">
        <v>33</v>
      </c>
      <c r="BA5" s="8" t="s">
        <v>33</v>
      </c>
      <c r="BB5" s="8" t="s">
        <v>33</v>
      </c>
      <c r="BC5" s="8" t="s">
        <v>33</v>
      </c>
      <c r="BD5" s="8" t="s">
        <v>33</v>
      </c>
      <c r="BE5" s="8" t="s">
        <v>33</v>
      </c>
      <c r="BF5" s="8" t="s">
        <v>33</v>
      </c>
      <c r="BG5" s="8" t="s">
        <v>33</v>
      </c>
      <c r="BH5" s="8" t="s">
        <v>33</v>
      </c>
      <c r="BI5" s="8" t="s">
        <v>33</v>
      </c>
      <c r="BJ5" s="8" t="s">
        <v>33</v>
      </c>
      <c r="BK5" s="8" t="s">
        <v>33</v>
      </c>
      <c r="BL5" s="8" t="s">
        <v>33</v>
      </c>
      <c r="BM5" s="8" t="s">
        <v>33</v>
      </c>
      <c r="BN5" s="8" t="s">
        <v>33</v>
      </c>
      <c r="BO5" s="8" t="s">
        <v>33</v>
      </c>
      <c r="BP5" s="8" t="s">
        <v>33</v>
      </c>
      <c r="BQ5" s="8">
        <v>0</v>
      </c>
      <c r="BR5" s="8"/>
      <c r="BS5" s="8"/>
      <c r="BT5" s="8"/>
      <c r="BU5" s="8">
        <v>0</v>
      </c>
      <c r="BV5" s="8"/>
      <c r="BW5" s="8"/>
      <c r="BX5" s="8"/>
      <c r="BY5" s="8">
        <v>0</v>
      </c>
      <c r="BZ5" s="8"/>
      <c r="CA5" s="8"/>
      <c r="CB5" s="8"/>
      <c r="CC5" s="8">
        <v>0</v>
      </c>
      <c r="CD5" s="8"/>
      <c r="CE5" s="8"/>
      <c r="CF5" s="8"/>
      <c r="CG5" s="8">
        <v>0</v>
      </c>
      <c r="CH5" s="8"/>
      <c r="CI5" s="8"/>
      <c r="CJ5" s="8"/>
      <c r="CK5" s="8">
        <v>0</v>
      </c>
      <c r="CL5" s="8"/>
      <c r="CM5" s="8"/>
      <c r="CN5" s="8"/>
      <c r="CO5" s="14" t="s">
        <v>31</v>
      </c>
      <c r="CP5" s="20" t="s">
        <v>32</v>
      </c>
      <c r="CQ5" s="5"/>
      <c r="CR5" s="6"/>
      <c r="CS5" s="17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</row>
    <row r="6" spans="1:110" x14ac:dyDescent="0.2">
      <c r="A6" s="5" t="s">
        <v>7</v>
      </c>
      <c r="B6" s="6"/>
      <c r="C6" s="23" t="s">
        <v>59</v>
      </c>
      <c r="D6" s="24" t="s">
        <v>8</v>
      </c>
      <c r="E6" s="23" t="s">
        <v>24</v>
      </c>
      <c r="F6" s="6">
        <v>41</v>
      </c>
      <c r="G6" s="8">
        <v>0.09</v>
      </c>
      <c r="H6" s="6">
        <v>36</v>
      </c>
      <c r="I6" s="6">
        <v>4</v>
      </c>
      <c r="J6" s="6">
        <v>2</v>
      </c>
      <c r="K6" s="6">
        <v>1</v>
      </c>
      <c r="L6" s="6">
        <v>1</v>
      </c>
      <c r="M6" s="6">
        <v>3</v>
      </c>
      <c r="N6" s="6">
        <v>2</v>
      </c>
      <c r="O6" s="6">
        <v>0</v>
      </c>
      <c r="P6" s="6">
        <v>1</v>
      </c>
      <c r="Q6" s="6">
        <v>0</v>
      </c>
      <c r="R6" s="6">
        <v>0</v>
      </c>
      <c r="S6" s="6">
        <v>0</v>
      </c>
      <c r="T6" s="6">
        <v>0</v>
      </c>
      <c r="U6" s="8">
        <v>8.2530000000000001</v>
      </c>
      <c r="V6" s="8">
        <v>4.6130000000000004</v>
      </c>
      <c r="W6" s="8">
        <v>0</v>
      </c>
      <c r="X6" s="8">
        <v>17.294</v>
      </c>
      <c r="Y6" s="8">
        <v>9.2829999999999995</v>
      </c>
      <c r="Z6" s="8">
        <v>4.6619999999999999</v>
      </c>
      <c r="AA6" s="8">
        <v>0.14499999999999999</v>
      </c>
      <c r="AB6" s="8">
        <v>18.422000000000001</v>
      </c>
      <c r="AC6" s="8">
        <v>10.244999999999999</v>
      </c>
      <c r="AD6" s="8">
        <v>4.8920000000000003</v>
      </c>
      <c r="AE6" s="8">
        <v>0.65600000000000003</v>
      </c>
      <c r="AF6" s="8">
        <v>19.834</v>
      </c>
      <c r="AG6" s="8">
        <v>11.166</v>
      </c>
      <c r="AH6" s="8">
        <v>5.2649999999999997</v>
      </c>
      <c r="AI6" s="8">
        <v>0.84699999999999998</v>
      </c>
      <c r="AJ6" s="8">
        <v>21.484999999999999</v>
      </c>
      <c r="AK6" s="8">
        <v>12.037000000000001</v>
      </c>
      <c r="AL6" s="8">
        <v>5.7190000000000003</v>
      </c>
      <c r="AM6" s="8">
        <v>0.82699999999999996</v>
      </c>
      <c r="AN6" s="8">
        <v>23.247</v>
      </c>
      <c r="AO6" s="8">
        <v>12.83</v>
      </c>
      <c r="AP6" s="8">
        <v>6.1989999999999998</v>
      </c>
      <c r="AQ6" s="8">
        <v>0.68100000000000005</v>
      </c>
      <c r="AR6" s="8">
        <v>24.978999999999999</v>
      </c>
      <c r="AS6" s="8">
        <v>8.3339999999999996</v>
      </c>
      <c r="AT6" s="8">
        <v>4.6070000000000002</v>
      </c>
      <c r="AU6" s="8">
        <v>-0.69499999999999995</v>
      </c>
      <c r="AV6" s="8">
        <v>17.363</v>
      </c>
      <c r="AW6" s="8">
        <v>8.3350000000000009</v>
      </c>
      <c r="AX6" s="8">
        <v>4.6070000000000002</v>
      </c>
      <c r="AY6" s="8">
        <v>-0.69399999999999995</v>
      </c>
      <c r="AZ6" s="8">
        <v>17.364000000000001</v>
      </c>
      <c r="BA6" s="8">
        <v>8.3350000000000009</v>
      </c>
      <c r="BB6" s="8">
        <v>4.6070000000000002</v>
      </c>
      <c r="BC6" s="8">
        <v>-0.69399999999999995</v>
      </c>
      <c r="BD6" s="8">
        <v>17.364999999999998</v>
      </c>
      <c r="BE6" s="8">
        <v>8.3360000000000003</v>
      </c>
      <c r="BF6" s="8">
        <v>4.6070000000000002</v>
      </c>
      <c r="BG6" s="8">
        <v>-0.69399999999999995</v>
      </c>
      <c r="BH6" s="8">
        <v>17.364999999999998</v>
      </c>
      <c r="BI6" s="8">
        <v>8.3360000000000003</v>
      </c>
      <c r="BJ6" s="8">
        <v>4.6070000000000002</v>
      </c>
      <c r="BK6" s="8">
        <v>-0.69399999999999995</v>
      </c>
      <c r="BL6" s="8">
        <v>17.366</v>
      </c>
      <c r="BM6" s="8">
        <v>8.3360000000000003</v>
      </c>
      <c r="BN6" s="8">
        <v>4.6079999999999997</v>
      </c>
      <c r="BO6" s="8">
        <v>-0.69499999999999995</v>
      </c>
      <c r="BP6" s="8">
        <v>17.367000000000001</v>
      </c>
      <c r="BQ6" s="8">
        <v>0</v>
      </c>
      <c r="BR6" s="8"/>
      <c r="BS6" s="8"/>
      <c r="BT6" s="8"/>
      <c r="BU6" s="8">
        <v>0</v>
      </c>
      <c r="BV6" s="8"/>
      <c r="BW6" s="8"/>
      <c r="BX6" s="8"/>
      <c r="BY6" s="8">
        <v>0</v>
      </c>
      <c r="BZ6" s="8"/>
      <c r="CA6" s="8"/>
      <c r="CB6" s="8"/>
      <c r="CC6" s="8">
        <v>0</v>
      </c>
      <c r="CD6" s="8"/>
      <c r="CE6" s="8"/>
      <c r="CF6" s="8"/>
      <c r="CG6" s="8">
        <v>0</v>
      </c>
      <c r="CH6" s="8"/>
      <c r="CI6" s="8"/>
      <c r="CJ6" s="8"/>
      <c r="CK6" s="8">
        <v>0</v>
      </c>
      <c r="CL6" s="8"/>
      <c r="CM6" s="8"/>
      <c r="CN6" s="8"/>
      <c r="CO6" s="14" t="s">
        <v>31</v>
      </c>
      <c r="CP6" s="20" t="s">
        <v>32</v>
      </c>
      <c r="CQ6" s="5"/>
      <c r="CR6" s="6"/>
      <c r="CS6" s="17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</row>
    <row r="7" spans="1:110" x14ac:dyDescent="0.2">
      <c r="A7" s="5" t="s">
        <v>7</v>
      </c>
      <c r="B7" s="6"/>
      <c r="C7" s="3" t="s">
        <v>59</v>
      </c>
      <c r="D7" s="4" t="s">
        <v>8</v>
      </c>
      <c r="E7" s="3" t="s">
        <v>26</v>
      </c>
      <c r="F7" s="6">
        <v>9</v>
      </c>
      <c r="G7" s="8">
        <v>0.02</v>
      </c>
      <c r="H7" s="6">
        <v>9</v>
      </c>
      <c r="I7" s="6">
        <v>6</v>
      </c>
      <c r="J7" s="6">
        <v>6</v>
      </c>
      <c r="K7" s="6">
        <v>0</v>
      </c>
      <c r="L7" s="6">
        <v>0</v>
      </c>
      <c r="M7" s="6">
        <v>4</v>
      </c>
      <c r="N7" s="6">
        <v>4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8">
        <v>66.676000000000002</v>
      </c>
      <c r="V7" s="8">
        <v>15.712</v>
      </c>
      <c r="W7" s="8">
        <v>35.880000000000003</v>
      </c>
      <c r="X7" s="8">
        <v>97.471999999999994</v>
      </c>
      <c r="Y7" s="8">
        <v>66.676000000000002</v>
      </c>
      <c r="Z7" s="8">
        <v>15.712</v>
      </c>
      <c r="AA7" s="8">
        <v>35.880000000000003</v>
      </c>
      <c r="AB7" s="8">
        <v>97.471999999999994</v>
      </c>
      <c r="AC7" s="8">
        <v>66.676000000000002</v>
      </c>
      <c r="AD7" s="8">
        <v>15.712</v>
      </c>
      <c r="AE7" s="8">
        <v>35.880000000000003</v>
      </c>
      <c r="AF7" s="8">
        <v>97.471999999999994</v>
      </c>
      <c r="AG7" s="8">
        <v>66.677000000000007</v>
      </c>
      <c r="AH7" s="8">
        <v>15.712</v>
      </c>
      <c r="AI7" s="8">
        <v>35.881</v>
      </c>
      <c r="AJ7" s="8">
        <v>97.472999999999999</v>
      </c>
      <c r="AK7" s="8">
        <v>66.677000000000007</v>
      </c>
      <c r="AL7" s="8">
        <v>15.712</v>
      </c>
      <c r="AM7" s="8">
        <v>35.881</v>
      </c>
      <c r="AN7" s="8">
        <v>97.472999999999999</v>
      </c>
      <c r="AO7" s="8">
        <v>66.677000000000007</v>
      </c>
      <c r="AP7" s="8">
        <v>15.712</v>
      </c>
      <c r="AQ7" s="8">
        <v>35.881</v>
      </c>
      <c r="AR7" s="8">
        <v>97.472999999999999</v>
      </c>
      <c r="AS7" s="8">
        <v>44.447000000000003</v>
      </c>
      <c r="AT7" s="8">
        <v>16.564</v>
      </c>
      <c r="AU7" s="8">
        <v>11.981999999999999</v>
      </c>
      <c r="AV7" s="8">
        <v>76.911000000000001</v>
      </c>
      <c r="AW7" s="8">
        <v>44.45</v>
      </c>
      <c r="AX7" s="8">
        <v>16.562999999999999</v>
      </c>
      <c r="AY7" s="8">
        <v>11.987</v>
      </c>
      <c r="AZ7" s="8">
        <v>76.914000000000001</v>
      </c>
      <c r="BA7" s="8">
        <v>44.454000000000001</v>
      </c>
      <c r="BB7" s="8">
        <v>16.562999999999999</v>
      </c>
      <c r="BC7" s="8">
        <v>11.99</v>
      </c>
      <c r="BD7" s="8">
        <v>76.917000000000002</v>
      </c>
      <c r="BE7" s="8">
        <v>44.456000000000003</v>
      </c>
      <c r="BF7" s="8">
        <v>16.564</v>
      </c>
      <c r="BG7" s="8">
        <v>11.991</v>
      </c>
      <c r="BH7" s="8">
        <v>76.921000000000006</v>
      </c>
      <c r="BI7" s="8">
        <v>44.457999999999998</v>
      </c>
      <c r="BJ7" s="8">
        <v>16.565000000000001</v>
      </c>
      <c r="BK7" s="8">
        <v>11.992000000000001</v>
      </c>
      <c r="BL7" s="8">
        <v>76.924999999999997</v>
      </c>
      <c r="BM7" s="8">
        <v>44.46</v>
      </c>
      <c r="BN7" s="8">
        <v>16.565999999999999</v>
      </c>
      <c r="BO7" s="8">
        <v>11.991</v>
      </c>
      <c r="BP7" s="8">
        <v>76.929000000000002</v>
      </c>
      <c r="BQ7" s="8">
        <v>0</v>
      </c>
      <c r="BR7" s="8"/>
      <c r="BS7" s="8"/>
      <c r="BT7" s="8"/>
      <c r="BU7" s="8">
        <v>0</v>
      </c>
      <c r="BV7" s="8"/>
      <c r="BW7" s="8"/>
      <c r="BX7" s="8"/>
      <c r="BY7" s="8">
        <v>0</v>
      </c>
      <c r="BZ7" s="8"/>
      <c r="CA7" s="8"/>
      <c r="CB7" s="8"/>
      <c r="CC7" s="8">
        <v>0</v>
      </c>
      <c r="CD7" s="8"/>
      <c r="CE7" s="8"/>
      <c r="CF7" s="8"/>
      <c r="CG7" s="8">
        <v>0</v>
      </c>
      <c r="CH7" s="8"/>
      <c r="CI7" s="8"/>
      <c r="CJ7" s="8"/>
      <c r="CK7" s="8">
        <v>0</v>
      </c>
      <c r="CL7" s="8"/>
      <c r="CM7" s="8"/>
      <c r="CN7" s="8"/>
      <c r="CO7" s="13" t="s">
        <v>30</v>
      </c>
      <c r="CP7" s="8">
        <v>0.70593832408263901</v>
      </c>
      <c r="CQ7" s="5" t="str">
        <f t="shared" ref="CQ7:CQ13" si="0">IF(CP7&gt;=0.8,"Y","N")</f>
        <v>N</v>
      </c>
      <c r="CR7" s="6"/>
      <c r="CS7" s="17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</row>
    <row r="8" spans="1:110" x14ac:dyDescent="0.2">
      <c r="A8" s="5" t="s">
        <v>7</v>
      </c>
      <c r="B8" s="6"/>
      <c r="C8" s="3" t="s">
        <v>59</v>
      </c>
      <c r="D8" s="4" t="s">
        <v>28</v>
      </c>
      <c r="E8" s="3" t="s">
        <v>29</v>
      </c>
      <c r="F8" s="6">
        <v>11990</v>
      </c>
      <c r="G8" s="8">
        <v>27.01</v>
      </c>
      <c r="H8" s="6">
        <v>9610</v>
      </c>
      <c r="I8" s="6">
        <v>1471</v>
      </c>
      <c r="J8" s="6">
        <v>471</v>
      </c>
      <c r="K8" s="6">
        <v>429</v>
      </c>
      <c r="L8" s="6">
        <v>571</v>
      </c>
      <c r="M8" s="6">
        <v>608</v>
      </c>
      <c r="N8" s="6">
        <v>182</v>
      </c>
      <c r="O8" s="6">
        <v>159</v>
      </c>
      <c r="P8" s="6">
        <v>267</v>
      </c>
      <c r="Q8" s="6">
        <v>37</v>
      </c>
      <c r="R8" s="6">
        <v>2</v>
      </c>
      <c r="S8" s="6">
        <v>8</v>
      </c>
      <c r="T8" s="6">
        <v>27</v>
      </c>
      <c r="U8" s="8">
        <v>9.5980000000000008</v>
      </c>
      <c r="V8" s="8">
        <v>0.32</v>
      </c>
      <c r="W8" s="8">
        <v>8.9710000000000001</v>
      </c>
      <c r="X8" s="8">
        <v>10.226000000000001</v>
      </c>
      <c r="Y8" s="8">
        <v>10.988</v>
      </c>
      <c r="Z8" s="8">
        <v>0.314</v>
      </c>
      <c r="AA8" s="8">
        <v>10.372999999999999</v>
      </c>
      <c r="AB8" s="8">
        <v>11.603</v>
      </c>
      <c r="AC8" s="8">
        <v>13.446999999999999</v>
      </c>
      <c r="AD8" s="8">
        <v>0.33700000000000002</v>
      </c>
      <c r="AE8" s="8">
        <v>12.787000000000001</v>
      </c>
      <c r="AF8" s="8">
        <v>14.108000000000001</v>
      </c>
      <c r="AG8" s="8">
        <v>15.396000000000001</v>
      </c>
      <c r="AH8" s="8">
        <v>0.38</v>
      </c>
      <c r="AI8" s="8">
        <v>14.651</v>
      </c>
      <c r="AJ8" s="8">
        <v>16.140999999999998</v>
      </c>
      <c r="AK8" s="8">
        <v>16.463999999999999</v>
      </c>
      <c r="AL8" s="8">
        <v>0.40699999999999997</v>
      </c>
      <c r="AM8" s="8">
        <v>15.666</v>
      </c>
      <c r="AN8" s="8">
        <v>17.262</v>
      </c>
      <c r="AO8" s="8">
        <v>17.042999999999999</v>
      </c>
      <c r="AP8" s="8">
        <v>0.41899999999999998</v>
      </c>
      <c r="AQ8" s="8">
        <v>16.221</v>
      </c>
      <c r="AR8" s="8">
        <v>17.864000000000001</v>
      </c>
      <c r="AS8" s="8">
        <v>4.0570000000000004</v>
      </c>
      <c r="AT8" s="8">
        <v>0.217</v>
      </c>
      <c r="AU8" s="8">
        <v>3.6320000000000001</v>
      </c>
      <c r="AV8" s="8">
        <v>4.4820000000000002</v>
      </c>
      <c r="AW8" s="8">
        <v>4.6230000000000002</v>
      </c>
      <c r="AX8" s="8">
        <v>0.21199999999999999</v>
      </c>
      <c r="AY8" s="8">
        <v>4.2069999999999999</v>
      </c>
      <c r="AZ8" s="8">
        <v>5.0389999999999997</v>
      </c>
      <c r="BA8" s="8">
        <v>5.641</v>
      </c>
      <c r="BB8" s="8">
        <v>0.22900000000000001</v>
      </c>
      <c r="BC8" s="8">
        <v>5.1909999999999998</v>
      </c>
      <c r="BD8" s="8">
        <v>6.0910000000000002</v>
      </c>
      <c r="BE8" s="8">
        <v>6.4640000000000004</v>
      </c>
      <c r="BF8" s="8">
        <v>0.26200000000000001</v>
      </c>
      <c r="BG8" s="8">
        <v>5.9509999999999996</v>
      </c>
      <c r="BH8" s="8">
        <v>6.9770000000000003</v>
      </c>
      <c r="BI8" s="8">
        <v>6.9290000000000003</v>
      </c>
      <c r="BJ8" s="8">
        <v>0.28199999999999997</v>
      </c>
      <c r="BK8" s="8">
        <v>6.3760000000000003</v>
      </c>
      <c r="BL8" s="8">
        <v>7.4820000000000002</v>
      </c>
      <c r="BM8" s="8">
        <v>7.1980000000000004</v>
      </c>
      <c r="BN8" s="8">
        <v>0.29199999999999998</v>
      </c>
      <c r="BO8" s="8">
        <v>6.6260000000000003</v>
      </c>
      <c r="BP8" s="8">
        <v>7.7709999999999999</v>
      </c>
      <c r="BQ8" s="8">
        <v>0.255</v>
      </c>
      <c r="BR8" s="8">
        <v>6.2E-2</v>
      </c>
      <c r="BS8" s="8">
        <v>0.13400000000000001</v>
      </c>
      <c r="BT8" s="8">
        <v>0.377</v>
      </c>
      <c r="BU8" s="8">
        <v>0.312</v>
      </c>
      <c r="BV8" s="8">
        <v>5.8000000000000003E-2</v>
      </c>
      <c r="BW8" s="8">
        <v>0.19900000000000001</v>
      </c>
      <c r="BX8" s="8">
        <v>0.42499999999999999</v>
      </c>
      <c r="BY8" s="8">
        <v>0.33600000000000002</v>
      </c>
      <c r="BZ8" s="8">
        <v>0.06</v>
      </c>
      <c r="CA8" s="8">
        <v>0.219</v>
      </c>
      <c r="CB8" s="8">
        <v>0.45300000000000001</v>
      </c>
      <c r="CC8" s="8">
        <v>0.34899999999999998</v>
      </c>
      <c r="CD8" s="8">
        <v>6.0999999999999999E-2</v>
      </c>
      <c r="CE8" s="8">
        <v>0.22900000000000001</v>
      </c>
      <c r="CF8" s="8">
        <v>0.46899999999999997</v>
      </c>
      <c r="CG8" s="8">
        <v>0.36399999999999999</v>
      </c>
      <c r="CH8" s="8">
        <v>6.3E-2</v>
      </c>
      <c r="CI8" s="8">
        <v>0.24</v>
      </c>
      <c r="CJ8" s="8">
        <v>0.48799999999999999</v>
      </c>
      <c r="CK8" s="8">
        <v>0.39</v>
      </c>
      <c r="CL8" s="8">
        <v>6.6000000000000003E-2</v>
      </c>
      <c r="CM8" s="8">
        <v>0.26</v>
      </c>
      <c r="CN8" s="8">
        <v>0.51900000000000002</v>
      </c>
      <c r="CO8" s="15" t="s">
        <v>31</v>
      </c>
      <c r="CP8" s="8">
        <v>0.60359861264496728</v>
      </c>
      <c r="CQ8" s="5" t="str">
        <f t="shared" si="0"/>
        <v>N</v>
      </c>
      <c r="CR8" s="6"/>
      <c r="CS8" s="17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</row>
    <row r="9" spans="1:110" x14ac:dyDescent="0.2">
      <c r="A9" s="5" t="s">
        <v>7</v>
      </c>
      <c r="B9" s="6"/>
      <c r="C9" s="3" t="s">
        <v>59</v>
      </c>
      <c r="D9" s="4" t="s">
        <v>28</v>
      </c>
      <c r="E9" s="3" t="s">
        <v>9</v>
      </c>
      <c r="F9" s="6">
        <v>4953</v>
      </c>
      <c r="G9" s="8">
        <v>11.16</v>
      </c>
      <c r="H9" s="6">
        <v>4011</v>
      </c>
      <c r="I9" s="6">
        <v>907</v>
      </c>
      <c r="J9" s="6">
        <v>482</v>
      </c>
      <c r="K9" s="6">
        <v>243</v>
      </c>
      <c r="L9" s="6">
        <v>182</v>
      </c>
      <c r="M9" s="6">
        <v>310</v>
      </c>
      <c r="N9" s="6">
        <v>150</v>
      </c>
      <c r="O9" s="6">
        <v>87</v>
      </c>
      <c r="P9" s="6">
        <v>73</v>
      </c>
      <c r="Q9" s="6">
        <v>13</v>
      </c>
      <c r="R9" s="6">
        <v>1</v>
      </c>
      <c r="S9" s="6">
        <v>2</v>
      </c>
      <c r="T9" s="6">
        <v>10</v>
      </c>
      <c r="U9" s="8">
        <v>16.241</v>
      </c>
      <c r="V9" s="8">
        <v>0.58799999999999997</v>
      </c>
      <c r="W9" s="8">
        <v>15.089</v>
      </c>
      <c r="X9" s="8">
        <v>17.393000000000001</v>
      </c>
      <c r="Y9" s="8">
        <v>18.077999999999999</v>
      </c>
      <c r="Z9" s="8">
        <v>0.58499999999999996</v>
      </c>
      <c r="AA9" s="8">
        <v>16.931000000000001</v>
      </c>
      <c r="AB9" s="8">
        <v>19.225999999999999</v>
      </c>
      <c r="AC9" s="8">
        <v>21.3</v>
      </c>
      <c r="AD9" s="8">
        <v>0.63200000000000001</v>
      </c>
      <c r="AE9" s="8">
        <v>20.061</v>
      </c>
      <c r="AF9" s="8">
        <v>22.539000000000001</v>
      </c>
      <c r="AG9" s="8">
        <v>23.824000000000002</v>
      </c>
      <c r="AH9" s="8">
        <v>0.70499999999999996</v>
      </c>
      <c r="AI9" s="8">
        <v>22.443000000000001</v>
      </c>
      <c r="AJ9" s="8">
        <v>25.204999999999998</v>
      </c>
      <c r="AK9" s="8">
        <v>25.196999999999999</v>
      </c>
      <c r="AL9" s="8">
        <v>0.75</v>
      </c>
      <c r="AM9" s="8">
        <v>23.727</v>
      </c>
      <c r="AN9" s="8">
        <v>26.667000000000002</v>
      </c>
      <c r="AO9" s="8">
        <v>25.937999999999999</v>
      </c>
      <c r="AP9" s="8">
        <v>0.77300000000000002</v>
      </c>
      <c r="AQ9" s="8">
        <v>24.422999999999998</v>
      </c>
      <c r="AR9" s="8">
        <v>27.452999999999999</v>
      </c>
      <c r="AS9" s="8">
        <v>5.3559999999999999</v>
      </c>
      <c r="AT9" s="8">
        <v>0.36099999999999999</v>
      </c>
      <c r="AU9" s="8">
        <v>4.6479999999999997</v>
      </c>
      <c r="AV9" s="8">
        <v>6.0629999999999997</v>
      </c>
      <c r="AW9" s="8">
        <v>6.1050000000000004</v>
      </c>
      <c r="AX9" s="8">
        <v>0.36399999999999999</v>
      </c>
      <c r="AY9" s="8">
        <v>5.3920000000000003</v>
      </c>
      <c r="AZ9" s="8">
        <v>6.8179999999999996</v>
      </c>
      <c r="BA9" s="8">
        <v>7.4480000000000004</v>
      </c>
      <c r="BB9" s="8">
        <v>0.41099999999999998</v>
      </c>
      <c r="BC9" s="8">
        <v>6.6429999999999998</v>
      </c>
      <c r="BD9" s="8">
        <v>8.2530000000000001</v>
      </c>
      <c r="BE9" s="8">
        <v>8.5299999999999994</v>
      </c>
      <c r="BF9" s="8">
        <v>0.47599999999999998</v>
      </c>
      <c r="BG9" s="8">
        <v>7.5970000000000004</v>
      </c>
      <c r="BH9" s="8">
        <v>9.4619999999999997</v>
      </c>
      <c r="BI9" s="8">
        <v>9.14</v>
      </c>
      <c r="BJ9" s="8">
        <v>0.51700000000000002</v>
      </c>
      <c r="BK9" s="8">
        <v>8.1259999999999994</v>
      </c>
      <c r="BL9" s="8">
        <v>10.154</v>
      </c>
      <c r="BM9" s="8">
        <v>9.4930000000000003</v>
      </c>
      <c r="BN9" s="8">
        <v>0.54100000000000004</v>
      </c>
      <c r="BO9" s="8">
        <v>8.4329999999999998</v>
      </c>
      <c r="BP9" s="8">
        <v>10.553000000000001</v>
      </c>
      <c r="BQ9" s="8">
        <v>0.24399999999999999</v>
      </c>
      <c r="BR9" s="8">
        <v>8.5000000000000006E-2</v>
      </c>
      <c r="BS9" s="8">
        <v>7.8E-2</v>
      </c>
      <c r="BT9" s="8">
        <v>0.41</v>
      </c>
      <c r="BU9" s="8">
        <v>0.28899999999999998</v>
      </c>
      <c r="BV9" s="8">
        <v>8.4000000000000005E-2</v>
      </c>
      <c r="BW9" s="8">
        <v>0.124</v>
      </c>
      <c r="BX9" s="8">
        <v>0.45400000000000001</v>
      </c>
      <c r="BY9" s="8">
        <v>0.308</v>
      </c>
      <c r="BZ9" s="8">
        <v>8.6999999999999994E-2</v>
      </c>
      <c r="CA9" s="8">
        <v>0.13700000000000001</v>
      </c>
      <c r="CB9" s="8">
        <v>0.47799999999999998</v>
      </c>
      <c r="CC9" s="8">
        <v>0.318</v>
      </c>
      <c r="CD9" s="8">
        <v>8.8999999999999996E-2</v>
      </c>
      <c r="CE9" s="8">
        <v>0.14199999999999999</v>
      </c>
      <c r="CF9" s="8">
        <v>0.49299999999999999</v>
      </c>
      <c r="CG9" s="8">
        <v>0.33</v>
      </c>
      <c r="CH9" s="8">
        <v>9.2999999999999999E-2</v>
      </c>
      <c r="CI9" s="8">
        <v>0.14799999999999999</v>
      </c>
      <c r="CJ9" s="8">
        <v>0.51100000000000001</v>
      </c>
      <c r="CK9" s="8">
        <v>0.35</v>
      </c>
      <c r="CL9" s="8">
        <v>9.9000000000000005E-2</v>
      </c>
      <c r="CM9" s="8">
        <v>0.156</v>
      </c>
      <c r="CN9" s="8">
        <v>0.54300000000000004</v>
      </c>
      <c r="CO9" s="15" t="s">
        <v>31</v>
      </c>
      <c r="CP9" s="8">
        <v>0.99991375483625511</v>
      </c>
      <c r="CQ9" s="5" t="str">
        <f t="shared" si="0"/>
        <v>Y</v>
      </c>
      <c r="CR9" s="6"/>
      <c r="CS9" s="17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</row>
    <row r="10" spans="1:110" x14ac:dyDescent="0.2">
      <c r="A10" s="5" t="s">
        <v>7</v>
      </c>
      <c r="B10" s="6"/>
      <c r="C10" s="3" t="s">
        <v>59</v>
      </c>
      <c r="D10" s="4" t="s">
        <v>28</v>
      </c>
      <c r="E10" s="3" t="s">
        <v>22</v>
      </c>
      <c r="F10" s="6">
        <v>2733</v>
      </c>
      <c r="G10" s="8">
        <v>6.16</v>
      </c>
      <c r="H10" s="6">
        <v>2219</v>
      </c>
      <c r="I10" s="6">
        <v>459</v>
      </c>
      <c r="J10" s="6">
        <v>265</v>
      </c>
      <c r="K10" s="6">
        <v>108</v>
      </c>
      <c r="L10" s="6">
        <v>86</v>
      </c>
      <c r="M10" s="6">
        <v>153</v>
      </c>
      <c r="N10" s="6">
        <v>86</v>
      </c>
      <c r="O10" s="6">
        <v>39</v>
      </c>
      <c r="P10" s="6">
        <v>28</v>
      </c>
      <c r="Q10" s="6">
        <v>2</v>
      </c>
      <c r="R10" s="6">
        <v>1</v>
      </c>
      <c r="S10" s="6">
        <v>1</v>
      </c>
      <c r="T10" s="6">
        <v>0</v>
      </c>
      <c r="U10" s="8">
        <v>15.598000000000001</v>
      </c>
      <c r="V10" s="8">
        <v>0.77600000000000002</v>
      </c>
      <c r="W10" s="8">
        <v>14.077999999999999</v>
      </c>
      <c r="X10" s="8">
        <v>17.117999999999999</v>
      </c>
      <c r="Y10" s="8">
        <v>17.117000000000001</v>
      </c>
      <c r="Z10" s="8">
        <v>0.77300000000000002</v>
      </c>
      <c r="AA10" s="8">
        <v>15.602</v>
      </c>
      <c r="AB10" s="8">
        <v>18.632000000000001</v>
      </c>
      <c r="AC10" s="8">
        <v>19.795999999999999</v>
      </c>
      <c r="AD10" s="8">
        <v>0.82899999999999996</v>
      </c>
      <c r="AE10" s="8">
        <v>18.170000000000002</v>
      </c>
      <c r="AF10" s="8">
        <v>21.420999999999999</v>
      </c>
      <c r="AG10" s="8">
        <v>21.908000000000001</v>
      </c>
      <c r="AH10" s="8">
        <v>0.91700000000000004</v>
      </c>
      <c r="AI10" s="8">
        <v>20.111000000000001</v>
      </c>
      <c r="AJ10" s="8">
        <v>23.706</v>
      </c>
      <c r="AK10" s="8">
        <v>23.062999999999999</v>
      </c>
      <c r="AL10" s="8">
        <v>0.97499999999999998</v>
      </c>
      <c r="AM10" s="8">
        <v>21.152000000000001</v>
      </c>
      <c r="AN10" s="8">
        <v>24.972999999999999</v>
      </c>
      <c r="AO10" s="8">
        <v>23.687000000000001</v>
      </c>
      <c r="AP10" s="8">
        <v>1.0069999999999999</v>
      </c>
      <c r="AQ10" s="8">
        <v>21.713000000000001</v>
      </c>
      <c r="AR10" s="8">
        <v>25.661000000000001</v>
      </c>
      <c r="AS10" s="8">
        <v>4.97</v>
      </c>
      <c r="AT10" s="8">
        <v>0.46800000000000003</v>
      </c>
      <c r="AU10" s="8">
        <v>4.0529999999999999</v>
      </c>
      <c r="AV10" s="8">
        <v>5.8869999999999996</v>
      </c>
      <c r="AW10" s="8">
        <v>5.6020000000000003</v>
      </c>
      <c r="AX10" s="8">
        <v>0.47099999999999997</v>
      </c>
      <c r="AY10" s="8">
        <v>4.6779999999999999</v>
      </c>
      <c r="AZ10" s="8">
        <v>6.5259999999999998</v>
      </c>
      <c r="BA10" s="8">
        <v>6.7359999999999998</v>
      </c>
      <c r="BB10" s="8">
        <v>0.52800000000000002</v>
      </c>
      <c r="BC10" s="8">
        <v>5.702</v>
      </c>
      <c r="BD10" s="8">
        <v>7.77</v>
      </c>
      <c r="BE10" s="8">
        <v>7.6520000000000001</v>
      </c>
      <c r="BF10" s="8">
        <v>0.60699999999999998</v>
      </c>
      <c r="BG10" s="8">
        <v>6.4619999999999997</v>
      </c>
      <c r="BH10" s="8">
        <v>8.843</v>
      </c>
      <c r="BI10" s="8">
        <v>8.17</v>
      </c>
      <c r="BJ10" s="8">
        <v>0.66</v>
      </c>
      <c r="BK10" s="8">
        <v>6.8760000000000003</v>
      </c>
      <c r="BL10" s="8">
        <v>9.4640000000000004</v>
      </c>
      <c r="BM10" s="8">
        <v>8.4689999999999994</v>
      </c>
      <c r="BN10" s="8">
        <v>0.69199999999999995</v>
      </c>
      <c r="BO10" s="8">
        <v>7.1130000000000004</v>
      </c>
      <c r="BP10" s="8">
        <v>9.8249999999999993</v>
      </c>
      <c r="BQ10" s="8">
        <v>4.4999999999999998E-2</v>
      </c>
      <c r="BR10" s="8">
        <v>4.4999999999999998E-2</v>
      </c>
      <c r="BS10" s="8">
        <v>0</v>
      </c>
      <c r="BT10" s="8">
        <v>0.13300000000000001</v>
      </c>
      <c r="BU10" s="8">
        <v>7.1999999999999995E-2</v>
      </c>
      <c r="BV10" s="8">
        <v>5.2999999999999999E-2</v>
      </c>
      <c r="BW10" s="8">
        <v>0</v>
      </c>
      <c r="BX10" s="8">
        <v>0.17599999999999999</v>
      </c>
      <c r="BY10" s="8">
        <v>8.3000000000000004E-2</v>
      </c>
      <c r="BZ10" s="8">
        <v>0.06</v>
      </c>
      <c r="CA10" s="8">
        <v>0</v>
      </c>
      <c r="CB10" s="8">
        <v>0.19900000000000001</v>
      </c>
      <c r="CC10" s="8">
        <v>8.8999999999999996E-2</v>
      </c>
      <c r="CD10" s="8">
        <v>6.3E-2</v>
      </c>
      <c r="CE10" s="8">
        <v>0</v>
      </c>
      <c r="CF10" s="8">
        <v>0.21299999999999999</v>
      </c>
      <c r="CG10" s="8">
        <v>9.6000000000000002E-2</v>
      </c>
      <c r="CH10" s="8">
        <v>6.8000000000000005E-2</v>
      </c>
      <c r="CI10" s="8">
        <v>0</v>
      </c>
      <c r="CJ10" s="8">
        <v>0.23</v>
      </c>
      <c r="CK10" s="8">
        <v>0.108</v>
      </c>
      <c r="CL10" s="8">
        <v>7.6999999999999999E-2</v>
      </c>
      <c r="CM10" s="8">
        <v>0</v>
      </c>
      <c r="CN10" s="8">
        <v>0.26</v>
      </c>
      <c r="CO10" s="15" t="s">
        <v>31</v>
      </c>
      <c r="CP10" s="8">
        <v>0.98089754801223861</v>
      </c>
      <c r="CQ10" s="5" t="str">
        <f t="shared" si="0"/>
        <v>Y</v>
      </c>
      <c r="CR10" s="6"/>
      <c r="CS10" s="17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</row>
    <row r="11" spans="1:110" x14ac:dyDescent="0.2">
      <c r="A11" s="5" t="s">
        <v>7</v>
      </c>
      <c r="B11" s="6"/>
      <c r="C11" s="3" t="s">
        <v>59</v>
      </c>
      <c r="D11" s="4" t="s">
        <v>28</v>
      </c>
      <c r="E11" s="3" t="s">
        <v>23</v>
      </c>
      <c r="F11" s="6">
        <v>654</v>
      </c>
      <c r="G11" s="8">
        <v>1.47</v>
      </c>
      <c r="H11" s="6">
        <v>539</v>
      </c>
      <c r="I11" s="6">
        <v>282</v>
      </c>
      <c r="J11" s="6">
        <v>183</v>
      </c>
      <c r="K11" s="6">
        <v>28</v>
      </c>
      <c r="L11" s="6">
        <v>71</v>
      </c>
      <c r="M11" s="6">
        <v>134</v>
      </c>
      <c r="N11" s="6">
        <v>86</v>
      </c>
      <c r="O11" s="6">
        <v>14</v>
      </c>
      <c r="P11" s="6">
        <v>34</v>
      </c>
      <c r="Q11" s="6">
        <v>5</v>
      </c>
      <c r="R11" s="6">
        <v>2</v>
      </c>
      <c r="S11" s="6">
        <v>0</v>
      </c>
      <c r="T11" s="6">
        <v>3</v>
      </c>
      <c r="U11" s="8">
        <v>46.811</v>
      </c>
      <c r="V11" s="8">
        <v>2.1619999999999999</v>
      </c>
      <c r="W11" s="8">
        <v>42.573</v>
      </c>
      <c r="X11" s="8">
        <v>51.048000000000002</v>
      </c>
      <c r="Y11" s="8">
        <v>48.529000000000003</v>
      </c>
      <c r="Z11" s="8">
        <v>2.109</v>
      </c>
      <c r="AA11" s="8">
        <v>44.395000000000003</v>
      </c>
      <c r="AB11" s="8">
        <v>52.662999999999997</v>
      </c>
      <c r="AC11" s="8">
        <v>51.497999999999998</v>
      </c>
      <c r="AD11" s="8">
        <v>2.1259999999999999</v>
      </c>
      <c r="AE11" s="8">
        <v>47.33</v>
      </c>
      <c r="AF11" s="8">
        <v>55.664999999999999</v>
      </c>
      <c r="AG11" s="8">
        <v>53.783000000000001</v>
      </c>
      <c r="AH11" s="8">
        <v>2.218</v>
      </c>
      <c r="AI11" s="8">
        <v>49.436</v>
      </c>
      <c r="AJ11" s="8">
        <v>58.131</v>
      </c>
      <c r="AK11" s="8">
        <v>55.012</v>
      </c>
      <c r="AL11" s="8">
        <v>2.2879999999999998</v>
      </c>
      <c r="AM11" s="8">
        <v>50.527000000000001</v>
      </c>
      <c r="AN11" s="8">
        <v>59.496000000000002</v>
      </c>
      <c r="AO11" s="8">
        <v>55.67</v>
      </c>
      <c r="AP11" s="8">
        <v>2.33</v>
      </c>
      <c r="AQ11" s="8">
        <v>51.103000000000002</v>
      </c>
      <c r="AR11" s="8">
        <v>60.235999999999997</v>
      </c>
      <c r="AS11" s="8">
        <v>22.06</v>
      </c>
      <c r="AT11" s="8">
        <v>1.796</v>
      </c>
      <c r="AU11" s="8">
        <v>18.54</v>
      </c>
      <c r="AV11" s="8">
        <v>25.58</v>
      </c>
      <c r="AW11" s="8">
        <v>23.263000000000002</v>
      </c>
      <c r="AX11" s="8">
        <v>1.788</v>
      </c>
      <c r="AY11" s="8">
        <v>19.757000000000001</v>
      </c>
      <c r="AZ11" s="8">
        <v>26.768000000000001</v>
      </c>
      <c r="BA11" s="8">
        <v>25.396000000000001</v>
      </c>
      <c r="BB11" s="8">
        <v>1.9059999999999999</v>
      </c>
      <c r="BC11" s="8">
        <v>21.658999999999999</v>
      </c>
      <c r="BD11" s="8">
        <v>29.132999999999999</v>
      </c>
      <c r="BE11" s="8">
        <v>27.094000000000001</v>
      </c>
      <c r="BF11" s="8">
        <v>2.0950000000000002</v>
      </c>
      <c r="BG11" s="8">
        <v>22.986000000000001</v>
      </c>
      <c r="BH11" s="8">
        <v>31.201000000000001</v>
      </c>
      <c r="BI11" s="8">
        <v>28.042999999999999</v>
      </c>
      <c r="BJ11" s="8">
        <v>2.226</v>
      </c>
      <c r="BK11" s="8">
        <v>23.678999999999998</v>
      </c>
      <c r="BL11" s="8">
        <v>32.405999999999999</v>
      </c>
      <c r="BM11" s="8">
        <v>28.588999999999999</v>
      </c>
      <c r="BN11" s="8">
        <v>2.3069999999999999</v>
      </c>
      <c r="BO11" s="8">
        <v>24.067</v>
      </c>
      <c r="BP11" s="8">
        <v>33.110999999999997</v>
      </c>
      <c r="BQ11" s="8">
        <v>0.92800000000000005</v>
      </c>
      <c r="BR11" s="8">
        <v>0.41299999999999998</v>
      </c>
      <c r="BS11" s="8">
        <v>0.11799999999999999</v>
      </c>
      <c r="BT11" s="8">
        <v>1.7370000000000001</v>
      </c>
      <c r="BU11" s="8">
        <v>0.92800000000000005</v>
      </c>
      <c r="BV11" s="8">
        <v>0.41299999999999998</v>
      </c>
      <c r="BW11" s="8">
        <v>0.11799999999999999</v>
      </c>
      <c r="BX11" s="8">
        <v>1.7370000000000001</v>
      </c>
      <c r="BY11" s="8">
        <v>0.92800000000000005</v>
      </c>
      <c r="BZ11" s="8">
        <v>0.41299999999999998</v>
      </c>
      <c r="CA11" s="8">
        <v>0.11799999999999999</v>
      </c>
      <c r="CB11" s="8">
        <v>1.7370000000000001</v>
      </c>
      <c r="CC11" s="8">
        <v>0.92800000000000005</v>
      </c>
      <c r="CD11" s="8">
        <v>0.41299999999999998</v>
      </c>
      <c r="CE11" s="8">
        <v>0.11799999999999999</v>
      </c>
      <c r="CF11" s="8">
        <v>1.7370000000000001</v>
      </c>
      <c r="CG11" s="8">
        <v>0.92800000000000005</v>
      </c>
      <c r="CH11" s="8">
        <v>0.41299999999999998</v>
      </c>
      <c r="CI11" s="8">
        <v>0.11799999999999999</v>
      </c>
      <c r="CJ11" s="8">
        <v>1.7370000000000001</v>
      </c>
      <c r="CK11" s="8">
        <v>0.92800000000000005</v>
      </c>
      <c r="CL11" s="8">
        <v>0.41299999999999998</v>
      </c>
      <c r="CM11" s="8">
        <v>0.11799999999999999</v>
      </c>
      <c r="CN11" s="8">
        <v>1.7370000000000001</v>
      </c>
      <c r="CO11" s="15" t="s">
        <v>31</v>
      </c>
      <c r="CP11" s="8">
        <v>0.94918174030351854</v>
      </c>
      <c r="CQ11" s="5" t="str">
        <f t="shared" si="0"/>
        <v>Y</v>
      </c>
      <c r="CR11" s="6"/>
      <c r="CS11" s="17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</row>
    <row r="12" spans="1:110" x14ac:dyDescent="0.2">
      <c r="A12" s="5" t="s">
        <v>7</v>
      </c>
      <c r="B12" s="6"/>
      <c r="C12" s="3" t="s">
        <v>59</v>
      </c>
      <c r="D12" s="4" t="s">
        <v>28</v>
      </c>
      <c r="E12" s="3" t="s">
        <v>24</v>
      </c>
      <c r="F12" s="6">
        <v>204</v>
      </c>
      <c r="G12" s="8">
        <v>0.46</v>
      </c>
      <c r="H12" s="6">
        <v>180</v>
      </c>
      <c r="I12" s="6">
        <v>94</v>
      </c>
      <c r="J12" s="6">
        <v>43</v>
      </c>
      <c r="K12" s="6">
        <v>18</v>
      </c>
      <c r="L12" s="6">
        <v>33</v>
      </c>
      <c r="M12" s="6">
        <v>67</v>
      </c>
      <c r="N12" s="6">
        <v>32</v>
      </c>
      <c r="O12" s="6">
        <v>8</v>
      </c>
      <c r="P12" s="6">
        <v>27</v>
      </c>
      <c r="Q12" s="6">
        <v>9</v>
      </c>
      <c r="R12" s="6">
        <v>4</v>
      </c>
      <c r="S12" s="6">
        <v>1</v>
      </c>
      <c r="T12" s="6">
        <v>4</v>
      </c>
      <c r="U12" s="8">
        <v>41.838000000000001</v>
      </c>
      <c r="V12" s="8">
        <v>3.702</v>
      </c>
      <c r="W12" s="8">
        <v>34.582000000000001</v>
      </c>
      <c r="X12" s="8">
        <v>49.093000000000004</v>
      </c>
      <c r="Y12" s="8">
        <v>44.716000000000001</v>
      </c>
      <c r="Z12" s="8">
        <v>3.5680000000000001</v>
      </c>
      <c r="AA12" s="8">
        <v>37.722999999999999</v>
      </c>
      <c r="AB12" s="8">
        <v>51.71</v>
      </c>
      <c r="AC12" s="8">
        <v>49.567</v>
      </c>
      <c r="AD12" s="8">
        <v>3.6</v>
      </c>
      <c r="AE12" s="8">
        <v>42.511000000000003</v>
      </c>
      <c r="AF12" s="8">
        <v>56.622999999999998</v>
      </c>
      <c r="AG12" s="8">
        <v>53.194000000000003</v>
      </c>
      <c r="AH12" s="8">
        <v>3.7839999999999998</v>
      </c>
      <c r="AI12" s="8">
        <v>45.776000000000003</v>
      </c>
      <c r="AJ12" s="8">
        <v>60.610999999999997</v>
      </c>
      <c r="AK12" s="8">
        <v>55.101999999999997</v>
      </c>
      <c r="AL12" s="8">
        <v>3.915</v>
      </c>
      <c r="AM12" s="8">
        <v>47.427999999999997</v>
      </c>
      <c r="AN12" s="8">
        <v>62.776000000000003</v>
      </c>
      <c r="AO12" s="8">
        <v>56.113</v>
      </c>
      <c r="AP12" s="8">
        <v>3.99</v>
      </c>
      <c r="AQ12" s="8">
        <v>48.292000000000002</v>
      </c>
      <c r="AR12" s="8">
        <v>63.933999999999997</v>
      </c>
      <c r="AS12" s="8">
        <v>32.637</v>
      </c>
      <c r="AT12" s="8">
        <v>3.5049999999999999</v>
      </c>
      <c r="AU12" s="8">
        <v>25.768000000000001</v>
      </c>
      <c r="AV12" s="8">
        <v>39.506</v>
      </c>
      <c r="AW12" s="8">
        <v>34.036000000000001</v>
      </c>
      <c r="AX12" s="8">
        <v>3.4609999999999999</v>
      </c>
      <c r="AY12" s="8">
        <v>27.253</v>
      </c>
      <c r="AZ12" s="8">
        <v>40.82</v>
      </c>
      <c r="BA12" s="8">
        <v>36.5</v>
      </c>
      <c r="BB12" s="8">
        <v>3.5449999999999999</v>
      </c>
      <c r="BC12" s="8">
        <v>29.550999999999998</v>
      </c>
      <c r="BD12" s="8">
        <v>43.448</v>
      </c>
      <c r="BE12" s="8">
        <v>38.442</v>
      </c>
      <c r="BF12" s="8">
        <v>3.7349999999999999</v>
      </c>
      <c r="BG12" s="8">
        <v>31.120999999999999</v>
      </c>
      <c r="BH12" s="8">
        <v>45.762999999999998</v>
      </c>
      <c r="BI12" s="8">
        <v>39.521000000000001</v>
      </c>
      <c r="BJ12" s="8">
        <v>3.8769999999999998</v>
      </c>
      <c r="BK12" s="8">
        <v>31.922999999999998</v>
      </c>
      <c r="BL12" s="8">
        <v>47.12</v>
      </c>
      <c r="BM12" s="8">
        <v>40.14</v>
      </c>
      <c r="BN12" s="8">
        <v>3.9670000000000001</v>
      </c>
      <c r="BO12" s="8">
        <v>32.365000000000002</v>
      </c>
      <c r="BP12" s="8">
        <v>47.915999999999997</v>
      </c>
      <c r="BQ12" s="8">
        <v>4.38</v>
      </c>
      <c r="BR12" s="8">
        <v>1.538</v>
      </c>
      <c r="BS12" s="8">
        <v>1.365</v>
      </c>
      <c r="BT12" s="8">
        <v>7.3959999999999999</v>
      </c>
      <c r="BU12" s="8">
        <v>4.827</v>
      </c>
      <c r="BV12" s="8">
        <v>1.5860000000000001</v>
      </c>
      <c r="BW12" s="8">
        <v>1.718</v>
      </c>
      <c r="BX12" s="8">
        <v>7.9349999999999996</v>
      </c>
      <c r="BY12" s="8">
        <v>5.0140000000000002</v>
      </c>
      <c r="BZ12" s="8">
        <v>1.6359999999999999</v>
      </c>
      <c r="CA12" s="8">
        <v>1.8069999999999999</v>
      </c>
      <c r="CB12" s="8">
        <v>8.2219999999999995</v>
      </c>
      <c r="CC12" s="8">
        <v>5.1139999999999999</v>
      </c>
      <c r="CD12" s="8">
        <v>1.67</v>
      </c>
      <c r="CE12" s="8">
        <v>1.839</v>
      </c>
      <c r="CF12" s="8">
        <v>8.3879999999999999</v>
      </c>
      <c r="CG12" s="8">
        <v>5.234</v>
      </c>
      <c r="CH12" s="8">
        <v>1.72</v>
      </c>
      <c r="CI12" s="8">
        <v>1.863</v>
      </c>
      <c r="CJ12" s="8">
        <v>8.6050000000000004</v>
      </c>
      <c r="CK12" s="8">
        <v>5.4320000000000004</v>
      </c>
      <c r="CL12" s="8">
        <v>1.8140000000000001</v>
      </c>
      <c r="CM12" s="8">
        <v>1.877</v>
      </c>
      <c r="CN12" s="8">
        <v>8.9879999999999995</v>
      </c>
      <c r="CO12" s="13" t="s">
        <v>30</v>
      </c>
      <c r="CP12" s="8">
        <v>0.98532997941740896</v>
      </c>
      <c r="CQ12" s="5" t="str">
        <f t="shared" si="0"/>
        <v>Y</v>
      </c>
      <c r="CR12" s="6"/>
      <c r="CS12" s="17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</row>
    <row r="13" spans="1:110" x14ac:dyDescent="0.2">
      <c r="A13" s="5" t="s">
        <v>7</v>
      </c>
      <c r="B13" s="6"/>
      <c r="C13" s="3" t="s">
        <v>59</v>
      </c>
      <c r="D13" s="4" t="s">
        <v>28</v>
      </c>
      <c r="E13" s="3" t="s">
        <v>26</v>
      </c>
      <c r="F13" s="6">
        <v>466</v>
      </c>
      <c r="G13" s="8">
        <v>1.05</v>
      </c>
      <c r="H13" s="6">
        <v>404</v>
      </c>
      <c r="I13" s="6">
        <v>310</v>
      </c>
      <c r="J13" s="6">
        <v>241</v>
      </c>
      <c r="K13" s="6">
        <v>13</v>
      </c>
      <c r="L13" s="6">
        <v>56</v>
      </c>
      <c r="M13" s="6">
        <v>185</v>
      </c>
      <c r="N13" s="6">
        <v>141</v>
      </c>
      <c r="O13" s="6">
        <v>7</v>
      </c>
      <c r="P13" s="6">
        <v>37</v>
      </c>
      <c r="Q13" s="6">
        <v>12</v>
      </c>
      <c r="R13" s="6">
        <v>1</v>
      </c>
      <c r="S13" s="6">
        <v>1</v>
      </c>
      <c r="T13" s="6">
        <v>10</v>
      </c>
      <c r="U13" s="8">
        <v>73.45</v>
      </c>
      <c r="V13" s="8">
        <v>2.2010000000000001</v>
      </c>
      <c r="W13" s="8">
        <v>69.137</v>
      </c>
      <c r="X13" s="8">
        <v>77.763999999999996</v>
      </c>
      <c r="Y13" s="8">
        <v>74.366</v>
      </c>
      <c r="Z13" s="8">
        <v>2.1379999999999999</v>
      </c>
      <c r="AA13" s="8">
        <v>70.177000000000007</v>
      </c>
      <c r="AB13" s="8">
        <v>78.555999999999997</v>
      </c>
      <c r="AC13" s="8">
        <v>75.944000000000003</v>
      </c>
      <c r="AD13" s="8">
        <v>2.0950000000000002</v>
      </c>
      <c r="AE13" s="8">
        <v>71.837999999999994</v>
      </c>
      <c r="AF13" s="8">
        <v>80.05</v>
      </c>
      <c r="AG13" s="8">
        <v>77.155000000000001</v>
      </c>
      <c r="AH13" s="8">
        <v>2.113</v>
      </c>
      <c r="AI13" s="8">
        <v>73.013999999999996</v>
      </c>
      <c r="AJ13" s="8">
        <v>81.296000000000006</v>
      </c>
      <c r="AK13" s="8">
        <v>77.802999999999997</v>
      </c>
      <c r="AL13" s="8">
        <v>2.137</v>
      </c>
      <c r="AM13" s="8">
        <v>73.614000000000004</v>
      </c>
      <c r="AN13" s="8">
        <v>81.992000000000004</v>
      </c>
      <c r="AO13" s="8">
        <v>78.150000000000006</v>
      </c>
      <c r="AP13" s="8">
        <v>2.153</v>
      </c>
      <c r="AQ13" s="8">
        <v>73.929000000000002</v>
      </c>
      <c r="AR13" s="8">
        <v>82.370999999999995</v>
      </c>
      <c r="AS13" s="8">
        <v>43.957000000000001</v>
      </c>
      <c r="AT13" s="8">
        <v>2.4750000000000001</v>
      </c>
      <c r="AU13" s="8">
        <v>39.106999999999999</v>
      </c>
      <c r="AV13" s="8">
        <v>48.807000000000002</v>
      </c>
      <c r="AW13" s="8">
        <v>44.982999999999997</v>
      </c>
      <c r="AX13" s="8">
        <v>2.4540000000000002</v>
      </c>
      <c r="AY13" s="8">
        <v>40.173999999999999</v>
      </c>
      <c r="AZ13" s="8">
        <v>49.792999999999999</v>
      </c>
      <c r="BA13" s="8">
        <v>46.795000000000002</v>
      </c>
      <c r="BB13" s="8">
        <v>2.5569999999999999</v>
      </c>
      <c r="BC13" s="8">
        <v>41.783000000000001</v>
      </c>
      <c r="BD13" s="8">
        <v>51.808</v>
      </c>
      <c r="BE13" s="8">
        <v>48.231000000000002</v>
      </c>
      <c r="BF13" s="8">
        <v>2.7440000000000002</v>
      </c>
      <c r="BG13" s="8">
        <v>42.853000000000002</v>
      </c>
      <c r="BH13" s="8">
        <v>53.607999999999997</v>
      </c>
      <c r="BI13" s="8">
        <v>49.03</v>
      </c>
      <c r="BJ13" s="8">
        <v>2.8769999999999998</v>
      </c>
      <c r="BK13" s="8">
        <v>43.39</v>
      </c>
      <c r="BL13" s="8">
        <v>54.67</v>
      </c>
      <c r="BM13" s="8">
        <v>49.49</v>
      </c>
      <c r="BN13" s="8">
        <v>2.9609999999999999</v>
      </c>
      <c r="BO13" s="8">
        <v>43.685000000000002</v>
      </c>
      <c r="BP13" s="8">
        <v>55.293999999999997</v>
      </c>
      <c r="BQ13" s="8">
        <v>2.4830000000000001</v>
      </c>
      <c r="BR13" s="8">
        <v>0.84499999999999997</v>
      </c>
      <c r="BS13" s="8">
        <v>0.82699999999999996</v>
      </c>
      <c r="BT13" s="8">
        <v>4.1399999999999997</v>
      </c>
      <c r="BU13" s="8">
        <v>3.09</v>
      </c>
      <c r="BV13" s="8">
        <v>0.91</v>
      </c>
      <c r="BW13" s="8">
        <v>1.306</v>
      </c>
      <c r="BX13" s="8">
        <v>4.8739999999999997</v>
      </c>
      <c r="BY13" s="8">
        <v>3.3450000000000002</v>
      </c>
      <c r="BZ13" s="8">
        <v>1.0349999999999999</v>
      </c>
      <c r="CA13" s="8">
        <v>1.3169999999999999</v>
      </c>
      <c r="CB13" s="8">
        <v>5.3739999999999997</v>
      </c>
      <c r="CC13" s="8">
        <v>3.48</v>
      </c>
      <c r="CD13" s="8">
        <v>1.1160000000000001</v>
      </c>
      <c r="CE13" s="8">
        <v>1.2929999999999999</v>
      </c>
      <c r="CF13" s="8">
        <v>5.6669999999999998</v>
      </c>
      <c r="CG13" s="8">
        <v>3.6429999999999998</v>
      </c>
      <c r="CH13" s="8">
        <v>1.2250000000000001</v>
      </c>
      <c r="CI13" s="8">
        <v>1.2430000000000001</v>
      </c>
      <c r="CJ13" s="8">
        <v>6.0439999999999996</v>
      </c>
      <c r="CK13" s="8">
        <v>3.9119999999999999</v>
      </c>
      <c r="CL13" s="8">
        <v>1.4159999999999999</v>
      </c>
      <c r="CM13" s="8">
        <v>1.1379999999999999</v>
      </c>
      <c r="CN13" s="8">
        <v>6.6870000000000003</v>
      </c>
      <c r="CO13" s="13" t="s">
        <v>30</v>
      </c>
      <c r="CP13" s="8">
        <v>0.99999999995473943</v>
      </c>
      <c r="CQ13" s="5" t="str">
        <f t="shared" si="0"/>
        <v>Y</v>
      </c>
      <c r="CR13" s="6"/>
      <c r="CS13" s="17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</row>
    <row r="14" spans="1:110" x14ac:dyDescent="0.2">
      <c r="A14" s="5" t="s">
        <v>7</v>
      </c>
      <c r="B14" s="6"/>
      <c r="C14" s="3" t="s">
        <v>59</v>
      </c>
      <c r="D14" s="4" t="s">
        <v>8</v>
      </c>
      <c r="E14" s="3" t="s">
        <v>27</v>
      </c>
      <c r="F14" s="6">
        <v>23391</v>
      </c>
      <c r="G14" s="8">
        <v>52.69</v>
      </c>
      <c r="H14" s="6">
        <v>23027</v>
      </c>
      <c r="I14" s="6">
        <v>303</v>
      </c>
      <c r="J14" s="6">
        <v>19</v>
      </c>
      <c r="K14" s="6">
        <v>276</v>
      </c>
      <c r="L14" s="6">
        <v>8</v>
      </c>
      <c r="M14" s="6">
        <v>133</v>
      </c>
      <c r="N14" s="6">
        <v>11</v>
      </c>
      <c r="O14" s="6">
        <v>119</v>
      </c>
      <c r="P14" s="6">
        <v>3</v>
      </c>
      <c r="Q14" s="6">
        <v>14</v>
      </c>
      <c r="R14" s="6">
        <v>0</v>
      </c>
      <c r="S14" s="6">
        <v>13</v>
      </c>
      <c r="T14" s="6">
        <v>1</v>
      </c>
      <c r="U14" s="8">
        <v>0.105</v>
      </c>
      <c r="V14" s="8">
        <v>2.9000000000000001E-2</v>
      </c>
      <c r="W14" s="8">
        <v>4.9000000000000002E-2</v>
      </c>
      <c r="X14" s="8">
        <v>0.222</v>
      </c>
      <c r="Y14" s="8">
        <v>0.61</v>
      </c>
      <c r="Z14" s="8">
        <v>0.16</v>
      </c>
      <c r="AA14" s="8">
        <v>0.39900000000000002</v>
      </c>
      <c r="AB14" s="8">
        <v>0.93300000000000005</v>
      </c>
      <c r="AC14" s="8">
        <v>1.0369999999999999</v>
      </c>
      <c r="AD14" s="8">
        <v>0.126</v>
      </c>
      <c r="AE14" s="8">
        <v>0.84899999999999998</v>
      </c>
      <c r="AF14" s="8">
        <v>1.2649999999999999</v>
      </c>
      <c r="AG14" s="8">
        <v>1.4470000000000001</v>
      </c>
      <c r="AH14" s="8">
        <v>0.13100000000000001</v>
      </c>
      <c r="AI14" s="8">
        <v>1.2450000000000001</v>
      </c>
      <c r="AJ14" s="8">
        <v>1.681</v>
      </c>
      <c r="AK14" s="8">
        <v>1.8520000000000001</v>
      </c>
      <c r="AL14" s="8">
        <v>0.14499999999999999</v>
      </c>
      <c r="AM14" s="8">
        <v>1.625</v>
      </c>
      <c r="AN14" s="8">
        <v>2.1110000000000002</v>
      </c>
      <c r="AO14" s="8">
        <v>2.23</v>
      </c>
      <c r="AP14" s="8">
        <v>0.16600000000000001</v>
      </c>
      <c r="AQ14" s="8">
        <v>1.964</v>
      </c>
      <c r="AR14" s="8">
        <v>2.5310000000000001</v>
      </c>
      <c r="AS14" s="8">
        <v>6.0999999999999999E-2</v>
      </c>
      <c r="AT14" s="8">
        <v>2.3E-2</v>
      </c>
      <c r="AU14" s="8">
        <v>2.9000000000000001E-2</v>
      </c>
      <c r="AV14" s="8">
        <v>0.13100000000000001</v>
      </c>
      <c r="AW14" s="8">
        <v>0.30599999999999999</v>
      </c>
      <c r="AX14" s="8">
        <v>0.11700000000000001</v>
      </c>
      <c r="AY14" s="8">
        <v>0.17199999999999999</v>
      </c>
      <c r="AZ14" s="8">
        <v>0.54100000000000004</v>
      </c>
      <c r="BA14" s="8">
        <v>0.52900000000000003</v>
      </c>
      <c r="BB14" s="8">
        <v>9.1999999999999998E-2</v>
      </c>
      <c r="BC14" s="8">
        <v>0.40200000000000002</v>
      </c>
      <c r="BD14" s="8">
        <v>0.69499999999999995</v>
      </c>
      <c r="BE14" s="8">
        <v>0.71399999999999997</v>
      </c>
      <c r="BF14" s="8">
        <v>9.1999999999999998E-2</v>
      </c>
      <c r="BG14" s="8">
        <v>0.58099999999999996</v>
      </c>
      <c r="BH14" s="8">
        <v>0.877</v>
      </c>
      <c r="BI14" s="8">
        <v>0.86099999999999999</v>
      </c>
      <c r="BJ14" s="8">
        <v>9.9000000000000005E-2</v>
      </c>
      <c r="BK14" s="8">
        <v>0.71399999999999997</v>
      </c>
      <c r="BL14" s="8">
        <v>1.038</v>
      </c>
      <c r="BM14" s="8">
        <v>0.98599999999999999</v>
      </c>
      <c r="BN14" s="8">
        <v>0.11</v>
      </c>
      <c r="BO14" s="8">
        <v>0.82099999999999995</v>
      </c>
      <c r="BP14" s="8">
        <v>1.1839999999999999</v>
      </c>
      <c r="BQ14" s="8">
        <v>0</v>
      </c>
      <c r="BR14" s="8">
        <v>0</v>
      </c>
      <c r="BS14" s="8">
        <v>0</v>
      </c>
      <c r="BT14" s="8" t="e">
        <v>#NUM!</v>
      </c>
      <c r="BU14" s="8">
        <v>0.02</v>
      </c>
      <c r="BV14" s="8">
        <v>6.0000000000000001E-3</v>
      </c>
      <c r="BW14" s="8">
        <v>1.2E-2</v>
      </c>
      <c r="BX14" s="8">
        <v>3.3000000000000002E-2</v>
      </c>
      <c r="BY14" s="8">
        <v>5.5E-2</v>
      </c>
      <c r="BZ14" s="8">
        <v>1.6E-2</v>
      </c>
      <c r="CA14" s="8">
        <v>3.3000000000000002E-2</v>
      </c>
      <c r="CB14" s="8">
        <v>9.1999999999999998E-2</v>
      </c>
      <c r="CC14" s="8">
        <v>8.4000000000000005E-2</v>
      </c>
      <c r="CD14" s="8">
        <v>2.5000000000000001E-2</v>
      </c>
      <c r="CE14" s="8">
        <v>0.05</v>
      </c>
      <c r="CF14" s="8">
        <v>0.13900000000000001</v>
      </c>
      <c r="CG14" s="8">
        <v>9.8000000000000004E-2</v>
      </c>
      <c r="CH14" s="8">
        <v>2.9000000000000001E-2</v>
      </c>
      <c r="CI14" s="8">
        <v>5.8999999999999997E-2</v>
      </c>
      <c r="CJ14" s="8">
        <v>0.16300000000000001</v>
      </c>
      <c r="CK14" s="8">
        <v>0.10299999999999999</v>
      </c>
      <c r="CL14" s="8">
        <v>0.03</v>
      </c>
      <c r="CM14" s="8">
        <v>6.2E-2</v>
      </c>
      <c r="CN14" s="8">
        <v>0.17199999999999999</v>
      </c>
      <c r="CO14" s="12" t="s">
        <v>25</v>
      </c>
      <c r="CP14" s="8">
        <v>0.99996309166678621</v>
      </c>
      <c r="CQ14" s="5" t="str">
        <f>IF(CP14&gt;=0.8,"Y","N")</f>
        <v>Y</v>
      </c>
      <c r="CR14" s="6"/>
      <c r="CS14" s="17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</row>
    <row r="15" spans="1:110" x14ac:dyDescent="0.2"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CB15" s="19"/>
      <c r="CP15"/>
      <c r="CS15"/>
    </row>
    <row r="16" spans="1:110" x14ac:dyDescent="0.2"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CB16" s="19"/>
      <c r="CP16"/>
      <c r="CS16"/>
    </row>
  </sheetData>
  <autoFilter ref="A1:DF13" xr:uid="{B2E15092-80B4-B743-B6E2-0C7D9FED532C}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Russ, Daniel (NIH/NCI) [E]</cp:lastModifiedBy>
  <dcterms:created xsi:type="dcterms:W3CDTF">2019-10-15T20:01:14Z</dcterms:created>
  <dcterms:modified xsi:type="dcterms:W3CDTF">2023-09-14T21:40:31Z</dcterms:modified>
</cp:coreProperties>
</file>