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13_ncr:1_{A926C81D-510C-9D48-BCCA-B0A04255B24E}" xr6:coauthVersionLast="47" xr6:coauthVersionMax="47" xr10:uidLastSave="{00000000-0000-0000-0000-000000000000}"/>
  <bookViews>
    <workbookView xWindow="-3840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</calcChain>
</file>

<file path=xl/sharedStrings.xml><?xml version="1.0" encoding="utf-8"?>
<sst xmlns="http://schemas.openxmlformats.org/spreadsheetml/2006/main" count="116" uniqueCount="68">
  <si>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</si>
  <si>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</si>
  <si>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</si>
  <si>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</si>
  <si>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</si>
  <si>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</si>
  <si>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</si>
  <si>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</si>
  <si>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</si>
  <si>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</si>
  <si>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</si>
  <si>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</si>
  <si>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</si>
  <si>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</si>
  <si>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</si>
  <si>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</si>
  <si>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</si>
  <si>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</si>
  <si>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</si>
  <si>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</si>
  <si>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</si>
  <si>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</si>
  <si>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</si>
  <si>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</si>
  <si>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</si>
  <si>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</si>
  <si>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</si>
  <si>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</si>
  <si>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</si>
  <si>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</si>
  <si>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</si>
  <si>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</si>
  <si>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</si>
  <si>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</si>
  <si>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</si>
  <si>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</si>
  <si>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</si>
  <si>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</si>
  <si>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</si>
  <si>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</si>
  <si>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</si>
  <si>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</si>
  <si>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</si>
  <si>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</si>
  <si>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</si>
  <si>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</si>
  <si>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</si>
  <si>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</si>
  <si>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</si>
  <si>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</si>
  <si>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</si>
  <si>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</si>
  <si>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</si>
  <si>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</si>
  <si>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</si>
  <si>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</si>
  <si>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</si>
  <si>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</si>
  <si>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</si>
  <si>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</si>
  <si>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</si>
  <si>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</si>
  <si>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</si>
  <si>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</si>
  <si>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HPV-negative</t>
  </si>
  <si>
    <t>3-year follow-up</t>
  </si>
  <si>
    <t>ALL</t>
  </si>
  <si>
    <t>Post-Colpo Test Result - PAST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</si>
</sst>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67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4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1" t="s">
        <v>62</v>
      </c>
      <c r="B2" s="1" t="s">
        <v>63</v>
      </c>
      <c r="C2" s="1" t="s">
        <v>64</v>
      </c>
      <c r="D2" s="1" t="s">
        <v>64</v>
      </c>
      <c r="E2" s="1" t="s">
        <v>66</v>
      </c>
      <c r="F2" s="12">
        <v>15801</v>
      </c>
      <c r="G2" s="12"/>
      <c r="H2" s="12">
        <v>15593</v>
      </c>
      <c r="I2" s="12">
        <v>79</v>
      </c>
      <c r="J2" s="12">
        <v>11</v>
      </c>
      <c r="K2" s="12">
        <v>62</v>
      </c>
      <c r="L2" s="12">
        <v>6</v>
      </c>
      <c r="M2" s="12">
        <v>20</v>
      </c>
      <c r="N2" s="12">
        <v>4</v>
      </c>
      <c r="O2" s="12">
        <v>13</v>
      </c>
      <c r="P2" s="12">
        <v>3</v>
      </c>
      <c r="Q2" s="12">
        <v>2</v>
      </c>
      <c r="R2" s="12">
        <v>0</v>
      </c>
      <c r="S2" s="12">
        <v>1</v>
      </c>
      <c r="T2" s="12">
        <v>1</v>
      </c>
      <c r="U2" s="13">
        <v>8.8106095233359896E-2</v>
      </c>
      <c r="V2" s="13">
        <v>2.4981758076127701E-2</v>
      </c>
      <c r="W2" s="13">
        <v>3.9141849404149602E-2</v>
      </c>
      <c r="X2" s="13">
        <v>0.13707034106256999</v>
      </c>
      <c r="Y2" s="13">
        <v>0.365289096183814</v>
      </c>
      <c r="Z2" s="13">
        <v>8.0262407255100601E-2</v>
      </c>
      <c r="AA2" s="13">
        <v>0.207974777963816</v>
      </c>
      <c r="AB2" s="13">
        <v>0.52260341440381097</v>
      </c>
      <c r="AC2" s="13">
        <v>0.51451816968922703</v>
      </c>
      <c r="AD2" s="13">
        <v>8.8273472414182499E-2</v>
      </c>
      <c r="AE2" s="13">
        <v>0.34150216375742898</v>
      </c>
      <c r="AF2" s="13">
        <v>0.68753417562102503</v>
      </c>
      <c r="AG2" s="13">
        <v>0.70107935574730396</v>
      </c>
      <c r="AH2" s="13">
        <v>9.34445090765013E-2</v>
      </c>
      <c r="AI2" s="13">
        <v>0.51792811795736104</v>
      </c>
      <c r="AJ2" s="13">
        <v>0.88423059353724598</v>
      </c>
      <c r="AK2" s="13">
        <v>0.94257214434150804</v>
      </c>
      <c r="AL2" s="13">
        <v>0.121071300079465</v>
      </c>
      <c r="AM2" s="13">
        <v>0.70527239618575699</v>
      </c>
      <c r="AN2" s="13">
        <v>1.17987189249726</v>
      </c>
      <c r="AO2" s="13">
        <v>1.18947060646861</v>
      </c>
      <c r="AP2" s="13">
        <v>0.14694927202812699</v>
      </c>
      <c r="AQ2" s="13">
        <v>0.90145003329347695</v>
      </c>
      <c r="AR2" s="13">
        <v>1.47749117964373</v>
      </c>
      <c r="AS2" s="13">
        <v>3.7434067267646101E-2</v>
      </c>
      <c r="AT2" s="13">
        <v>1.7403607102291298E-2</v>
      </c>
      <c r="AU2" s="13">
        <v>3.3229973471551899E-3</v>
      </c>
      <c r="AV2" s="13">
        <v>7.1545137188136904E-2</v>
      </c>
      <c r="AW2" s="13">
        <v>0.10335658380257499</v>
      </c>
      <c r="AX2" s="13">
        <v>5.7575083511962201E-2</v>
      </c>
      <c r="AY2" s="13">
        <v>-9.4905798808710296E-3</v>
      </c>
      <c r="AZ2" s="13">
        <v>0.216203747486021</v>
      </c>
      <c r="BA2" s="13">
        <v>0.15025608127045201</v>
      </c>
      <c r="BB2" s="13">
        <v>5.10774684747861E-2</v>
      </c>
      <c r="BC2" s="13">
        <v>5.01442430598713E-2</v>
      </c>
      <c r="BD2" s="13">
        <v>0.25036791948103299</v>
      </c>
      <c r="BE2" s="13">
        <v>0.185741087099077</v>
      </c>
      <c r="BF2" s="13">
        <v>5.0244270666708099E-2</v>
      </c>
      <c r="BG2" s="13">
        <v>8.7262316592329595E-2</v>
      </c>
      <c r="BH2" s="13">
        <v>0.28421985760582502</v>
      </c>
      <c r="BI2" s="13">
        <v>0.21218716832802101</v>
      </c>
      <c r="BJ2" s="13">
        <v>5.4910505758351102E-2</v>
      </c>
      <c r="BK2" s="13">
        <v>0.104562577041653</v>
      </c>
      <c r="BL2" s="13">
        <v>0.31981175961438901</v>
      </c>
      <c r="BM2" s="13">
        <v>0.233327628335287</v>
      </c>
      <c r="BN2" s="13">
        <v>6.70955418899013E-2</v>
      </c>
      <c r="BO2" s="13">
        <v>0.10182036623108</v>
      </c>
      <c r="BP2" s="13">
        <v>0.36483489043949302</v>
      </c>
      <c r="BQ2" s="13">
        <v>9.2367969509646699E-10</v>
      </c>
      <c r="BR2" s="13">
        <v>3.30647028120318E-6</v>
      </c>
      <c r="BS2" s="13">
        <v>-6.4797580714631502E-6</v>
      </c>
      <c r="BT2" s="13">
        <v>6.4816054308533403E-6</v>
      </c>
      <c r="BU2" s="13">
        <v>1.3070313397609499E-2</v>
      </c>
      <c r="BV2" s="13">
        <v>1.36081571092556E-2</v>
      </c>
      <c r="BW2" s="13">
        <v>-1.3601674536531499E-2</v>
      </c>
      <c r="BX2" s="13">
        <v>3.9742301331750503E-2</v>
      </c>
      <c r="BY2" s="13">
        <v>2.2219488103571799E-2</v>
      </c>
      <c r="BZ2" s="13">
        <v>1.66158962710754E-2</v>
      </c>
      <c r="CA2" s="13">
        <v>-1.0347668587735901E-2</v>
      </c>
      <c r="CB2" s="13">
        <v>5.4786644794879602E-2</v>
      </c>
      <c r="CC2" s="13">
        <v>2.7136485536339801E-2</v>
      </c>
      <c r="CD2" s="13">
        <v>1.91881342007179E-2</v>
      </c>
      <c r="CE2" s="13">
        <v>-1.0472257497067299E-2</v>
      </c>
      <c r="CF2" s="13">
        <v>6.4745228569746904E-2</v>
      </c>
      <c r="CG2" s="13">
        <v>2.8997866774655399E-2</v>
      </c>
      <c r="CH2" s="13">
        <v>2.0582268687274401E-2</v>
      </c>
      <c r="CI2" s="13">
        <v>-1.1343379852402399E-2</v>
      </c>
      <c r="CJ2" s="13">
        <v>6.9339113401713198E-2</v>
      </c>
      <c r="CK2" s="13">
        <v>2.9427411625761901E-2</v>
      </c>
      <c r="CL2" s="13">
        <v>2.0932157363707099E-2</v>
      </c>
      <c r="CM2" s="13">
        <v>-1.1599616807103899E-2</v>
      </c>
      <c r="CN2" s="13">
        <v>7.0454440058627693E-2</v>
      </c>
      <c r="CO2" s="10" t="s">
        <v>65</v>
      </c>
      <c r="CP2" s="13">
        <v>0.89286669464165813</v>
      </c>
      <c r="CQ2" s="11" t="str">
        <f>IF(CP2&gt;=0.799,"Y","N")</f>
        <v>Y</v>
      </c>
    </row>
  </sheetData>
  <sheetProtection sort="0" autoFilter="0" pivotTables="0"/>
  <autoFilter ref="A1:DF2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2023-09-01T14:27:31Z</dcterms:modified>
</cp:coreProperties>
</file>