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gemend2/Documents/Documents/Enduring Guidelines/Web Tool/new tables for the tool/General Table for Post-Colpo/"/>
    </mc:Choice>
  </mc:AlternateContent>
  <xr:revisionPtr revIDLastSave="0" documentId="13_ncr:1_{525D9CA6-E1ED-5345-BBA2-2BF980247D59}" xr6:coauthVersionLast="47" xr6:coauthVersionMax="47" xr10:uidLastSave="{00000000-0000-0000-0000-000000000000}"/>
  <bookViews>
    <workbookView xWindow="-38400" yWindow="-1960" windowWidth="38400" windowHeight="21600" xr2:uid="{6BB5F710-E77B-364F-B8EF-2549D7586859}"/>
  </bookViews>
  <sheets>
    <sheet name="Sheet1" sheetId="1" r:id="rId1"/>
  </sheets>
  <definedNames>
    <definedName name="_xlnm._FilterDatabase" localSheetId="0" hidden="1">Sheet1!$A$1:$DF$2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Q2" i="1" l="1"/>
</calcChain>
</file>

<file path=xl/sharedStrings.xml><?xml version="1.0" encoding="utf-8"?>
<sst xmlns="http://schemas.openxmlformats.org/spreadsheetml/2006/main" count="116" uniqueCount="69">
  <si>
    <t>N</t>
  </si>
  <si>
    <t>%</t>
  </si>
  <si>
    <t>Informative N</t>
  </si>
  <si>
    <t>Number of CIN2+ Cases</t>
  </si>
  <si>
    <t>CIN2+ Prevalence Cases</t>
  </si>
  <si>
    <t>CIN2+ Incidence Cases</t>
  </si>
  <si>
    <t>CIN2+ Unknown Cases</t>
  </si>
  <si>
    <t>Number of CIN3+ Cases</t>
  </si>
  <si>
    <t>CIN3+ Prevalence Cases</t>
  </si>
  <si>
    <t>CIN3+ Incidence Cases</t>
  </si>
  <si>
    <t>CIN3+ Unknown Cases</t>
  </si>
  <si>
    <t>Number of Cancer Cases</t>
  </si>
  <si>
    <t>Cancer Prevalence Cases</t>
  </si>
  <si>
    <t>Cancer Incidence Cases</t>
  </si>
  <si>
    <t>Cancer Unknown Cases</t>
  </si>
  <si>
    <t>CIN2+ Immediate risk (%)</t>
  </si>
  <si>
    <t>SE immediate</t>
  </si>
  <si>
    <t>LL95 immediate</t>
  </si>
  <si>
    <t>UL95 immediate</t>
  </si>
  <si>
    <t>CIN2+ 1 year risk  (%)</t>
  </si>
  <si>
    <t>SE 1-year</t>
  </si>
  <si>
    <t>LL95 1-year</t>
  </si>
  <si>
    <t>UL95 1-year</t>
  </si>
  <si>
    <t>CIN2+ 2 year risk  (%)</t>
  </si>
  <si>
    <t>SE 2-year</t>
  </si>
  <si>
    <t>LL95 2-year</t>
  </si>
  <si>
    <t>UL95 2-year</t>
  </si>
  <si>
    <t>CIN2+ 3 year risk  (%)</t>
  </si>
  <si>
    <t>SE 3-year</t>
  </si>
  <si>
    <t>LL95 3-year</t>
  </si>
  <si>
    <t>UL95 3-year</t>
  </si>
  <si>
    <t>CIN2+ 4 year risk  (%)</t>
  </si>
  <si>
    <t>SE 4-year</t>
  </si>
  <si>
    <t>LL95 4-year</t>
  </si>
  <si>
    <t>UL95 4-year</t>
  </si>
  <si>
    <t>CIN2+ 5 year risk  (%)</t>
  </si>
  <si>
    <t>SE 5-year</t>
  </si>
  <si>
    <t>LL95 5-year</t>
  </si>
  <si>
    <t>UL95 5-year</t>
  </si>
  <si>
    <t>CIN3+ Immediate risk (%)</t>
  </si>
  <si>
    <t>CIN3+ 1 year risk  (%)</t>
  </si>
  <si>
    <t>CIN3+ 2 year risk  (%)</t>
  </si>
  <si>
    <t>CIN3+ 3 year risk  (%)</t>
  </si>
  <si>
    <t>CIN3+ 4 year risk  (%)</t>
  </si>
  <si>
    <t>CIN3+ 5 year risk  (%)</t>
  </si>
  <si>
    <t>CANCER Immediate risk (%)</t>
  </si>
  <si>
    <t>CANCER 1 year risk  (%)</t>
  </si>
  <si>
    <t>CANCER 2 year risk  (%)</t>
  </si>
  <si>
    <t>CANCER 3 year risk  (%)</t>
  </si>
  <si>
    <t>CANCER 4 year risk  (%)</t>
  </si>
  <si>
    <t>CANCER 5 year risk  (%)</t>
  </si>
  <si>
    <t>Management</t>
  </si>
  <si>
    <t>Management Confidence Probability</t>
  </si>
  <si>
    <t>80% Confidence Satisfied for the Suggested Management (Y/N)</t>
  </si>
  <si>
    <t>Unweighted N</t>
  </si>
  <si>
    <t>Unweighted Number of CIN2+ Cases</t>
  </si>
  <si>
    <t>UnweightedNumber of CIN3+ Cases</t>
  </si>
  <si>
    <t>UnweightedNumber of Cancer Cases</t>
  </si>
  <si>
    <t>Age</t>
  </si>
  <si>
    <t>Current HPV Result</t>
  </si>
  <si>
    <t>Current PAP Result</t>
  </si>
  <si>
    <t>Pre-Colpo Test Result</t>
  </si>
  <si>
    <t>25-65</t>
  </si>
  <si>
    <t>Low Grade</t>
  </si>
  <si>
    <t>HPV-negative</t>
  </si>
  <si>
    <t>ALL</t>
  </si>
  <si>
    <t>5-year follow-up</t>
  </si>
  <si>
    <t>Post-Colpo Test Result - PAST HISTORY</t>
  </si>
  <si>
    <t>HPV-negative 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</si>
</sst>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16">
    <xf numFmtId="0" fontId="0" fillId="0" borderId="0" xfId="0"/>
    <xf numFmtId="0" fontId="2" fillId="2" borderId="1" xfId="2" applyFont="1" applyFill="1" applyBorder="1" applyAlignment="1">
      <alignment horizontal="center" wrapText="1"/>
    </xf>
    <xf numFmtId="10" fontId="2" fillId="2" borderId="1" xfId="1" applyNumberFormat="1" applyFont="1" applyFill="1" applyBorder="1" applyAlignment="1">
      <alignment horizontal="center" wrapText="1"/>
    </xf>
    <xf numFmtId="0" fontId="1" fillId="0" borderId="1" xfId="0" applyFont="1" applyBorder="1" applyAlignment="1">
      <alignment wrapText="1"/>
    </xf>
    <xf numFmtId="2" fontId="2" fillId="2" borderId="1" xfId="2" applyNumberFormat="1" applyFont="1" applyFill="1" applyBorder="1" applyAlignment="1">
      <alignment wrapText="1"/>
    </xf>
    <xf numFmtId="2" fontId="2" fillId="0" borderId="1" xfId="2" applyNumberFormat="1" applyFont="1" applyBorder="1" applyAlignment="1">
      <alignment wrapText="1"/>
    </xf>
    <xf numFmtId="0" fontId="2" fillId="2" borderId="1" xfId="2" applyFont="1" applyFill="1" applyBorder="1" applyAlignment="1">
      <alignment wrapText="1"/>
    </xf>
    <xf numFmtId="2" fontId="2" fillId="0" borderId="1" xfId="1" applyNumberFormat="1" applyFont="1" applyBorder="1" applyAlignment="1">
      <alignment wrapText="1"/>
    </xf>
    <xf numFmtId="0" fontId="1" fillId="0" borderId="0" xfId="0" applyFont="1"/>
    <xf numFmtId="2" fontId="0" fillId="0" borderId="0" xfId="0" applyNumberFormat="1"/>
    <xf numFmtId="0" fontId="2" fillId="0" borderId="1" xfId="2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0" fontId="1" fillId="3" borderId="1" xfId="0" applyFont="1" applyFill="1" applyBorder="1"/>
    <xf numFmtId="2" fontId="2" fillId="0" borderId="1" xfId="2" applyNumberFormat="1" applyFont="1" applyBorder="1" applyAlignment="1">
      <alignment horizontal="center" wrapText="1"/>
    </xf>
  </cellXfs>
  <cellStyles count="3">
    <cellStyle name="Normal" xfId="0" builtinId="0"/>
    <cellStyle name="Normal 2" xfId="2" xr:uid="{594E3895-C197-9649-A26D-1111D8BAFADD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A2827-B7B7-3E42-A594-3A401240CB6D}">
  <dimension ref="A1:DG2"/>
  <sheetViews>
    <sheetView tabSelected="1" workbookViewId="0">
      <pane xSplit="5" ySplit="1" topLeftCell="CI2" activePane="bottomRight" state="frozen"/>
      <selection pane="topRight" activeCell="F1" sqref="F1"/>
      <selection pane="bottomLeft" activeCell="A2" sqref="A2"/>
      <selection pane="bottomRight" activeCell="C6" sqref="C6"/>
    </sheetView>
  </sheetViews>
  <sheetFormatPr baseColWidth="10" defaultRowHeight="16" x14ac:dyDescent="0.2"/>
  <cols>
    <col min="2" max="2" width="17.6640625" customWidth="1"/>
    <col min="3" max="3" width="24.5" customWidth="1"/>
    <col min="4" max="4" width="19.1640625" customWidth="1"/>
    <col min="5" max="5" width="27.33203125" customWidth="1"/>
    <col min="8" max="8" width="10.83203125" customWidth="1"/>
    <col min="10" max="12" width="10.83203125" customWidth="1"/>
    <col min="14" max="16" width="10.83203125" customWidth="1"/>
    <col min="18" max="20" width="10.83203125" customWidth="1"/>
    <col min="25" max="40" width="10.83203125" customWidth="1"/>
    <col min="49" max="64" width="10.83203125" customWidth="1"/>
    <col min="73" max="88" width="10.83203125" customWidth="1"/>
    <col min="93" max="93" width="19.83203125" bestFit="1" customWidth="1"/>
    <col min="94" max="94" width="14.83203125" style="9" bestFit="1" customWidth="1"/>
    <col min="95" max="95" width="13.1640625" customWidth="1"/>
  </cols>
  <sheetData>
    <row r="1" spans="1:111" ht="102" x14ac:dyDescent="0.2">
      <c r="A1" s="1" t="s">
        <v>58</v>
      </c>
      <c r="B1" s="1" t="s">
        <v>61</v>
      </c>
      <c r="C1" s="1" t="s">
        <v>67</v>
      </c>
      <c r="D1" s="1" t="s">
        <v>59</v>
      </c>
      <c r="E1" s="1" t="s">
        <v>60</v>
      </c>
      <c r="F1" s="1" t="s">
        <v>0</v>
      </c>
      <c r="G1" s="2" t="s">
        <v>1</v>
      </c>
      <c r="H1" s="3" t="s">
        <v>2</v>
      </c>
      <c r="I1" s="1" t="s">
        <v>3</v>
      </c>
      <c r="J1" s="3" t="s">
        <v>4</v>
      </c>
      <c r="K1" s="3" t="s">
        <v>5</v>
      </c>
      <c r="L1" s="3" t="s">
        <v>6</v>
      </c>
      <c r="M1" s="1" t="s">
        <v>7</v>
      </c>
      <c r="N1" s="3" t="s">
        <v>8</v>
      </c>
      <c r="O1" s="3" t="s">
        <v>9</v>
      </c>
      <c r="P1" s="3" t="s">
        <v>10</v>
      </c>
      <c r="Q1" s="1" t="s">
        <v>11</v>
      </c>
      <c r="R1" s="3" t="s">
        <v>12</v>
      </c>
      <c r="S1" s="3" t="s">
        <v>13</v>
      </c>
      <c r="T1" s="3" t="s">
        <v>14</v>
      </c>
      <c r="U1" s="4" t="s">
        <v>15</v>
      </c>
      <c r="V1" s="4" t="s">
        <v>16</v>
      </c>
      <c r="W1" s="4" t="s">
        <v>17</v>
      </c>
      <c r="X1" s="4" t="s">
        <v>18</v>
      </c>
      <c r="Y1" s="5" t="s">
        <v>19</v>
      </c>
      <c r="Z1" s="4" t="s">
        <v>20</v>
      </c>
      <c r="AA1" s="4" t="s">
        <v>21</v>
      </c>
      <c r="AB1" s="4" t="s">
        <v>22</v>
      </c>
      <c r="AC1" s="5" t="s">
        <v>23</v>
      </c>
      <c r="AD1" s="4" t="s">
        <v>24</v>
      </c>
      <c r="AE1" s="4" t="s">
        <v>25</v>
      </c>
      <c r="AF1" s="4" t="s">
        <v>26</v>
      </c>
      <c r="AG1" s="5" t="s">
        <v>27</v>
      </c>
      <c r="AH1" s="4" t="s">
        <v>28</v>
      </c>
      <c r="AI1" s="4" t="s">
        <v>29</v>
      </c>
      <c r="AJ1" s="4" t="s">
        <v>30</v>
      </c>
      <c r="AK1" s="5" t="s">
        <v>31</v>
      </c>
      <c r="AL1" s="4" t="s">
        <v>32</v>
      </c>
      <c r="AM1" s="4" t="s">
        <v>33</v>
      </c>
      <c r="AN1" s="4" t="s">
        <v>34</v>
      </c>
      <c r="AO1" s="5" t="s">
        <v>35</v>
      </c>
      <c r="AP1" s="4" t="s">
        <v>36</v>
      </c>
      <c r="AQ1" s="4" t="s">
        <v>37</v>
      </c>
      <c r="AR1" s="4" t="s">
        <v>38</v>
      </c>
      <c r="AS1" s="5" t="s">
        <v>39</v>
      </c>
      <c r="AT1" s="4" t="s">
        <v>16</v>
      </c>
      <c r="AU1" s="4" t="s">
        <v>17</v>
      </c>
      <c r="AV1" s="4" t="s">
        <v>18</v>
      </c>
      <c r="AW1" s="5" t="s">
        <v>40</v>
      </c>
      <c r="AX1" s="4" t="s">
        <v>20</v>
      </c>
      <c r="AY1" s="4" t="s">
        <v>21</v>
      </c>
      <c r="AZ1" s="4" t="s">
        <v>22</v>
      </c>
      <c r="BA1" s="4" t="s">
        <v>41</v>
      </c>
      <c r="BB1" s="4" t="s">
        <v>24</v>
      </c>
      <c r="BC1" s="4" t="s">
        <v>25</v>
      </c>
      <c r="BD1" s="4" t="s">
        <v>26</v>
      </c>
      <c r="BE1" s="4" t="s">
        <v>42</v>
      </c>
      <c r="BF1" s="4" t="s">
        <v>28</v>
      </c>
      <c r="BG1" s="4" t="s">
        <v>29</v>
      </c>
      <c r="BH1" s="4" t="s">
        <v>30</v>
      </c>
      <c r="BI1" s="4" t="s">
        <v>43</v>
      </c>
      <c r="BJ1" s="4" t="s">
        <v>32</v>
      </c>
      <c r="BK1" s="4" t="s">
        <v>33</v>
      </c>
      <c r="BL1" s="4" t="s">
        <v>34</v>
      </c>
      <c r="BM1" s="5" t="s">
        <v>44</v>
      </c>
      <c r="BN1" s="4" t="s">
        <v>36</v>
      </c>
      <c r="BO1" s="4" t="s">
        <v>37</v>
      </c>
      <c r="BP1" s="4" t="s">
        <v>38</v>
      </c>
      <c r="BQ1" s="4" t="s">
        <v>45</v>
      </c>
      <c r="BR1" s="4" t="s">
        <v>16</v>
      </c>
      <c r="BS1" s="4" t="s">
        <v>17</v>
      </c>
      <c r="BT1" s="4" t="s">
        <v>18</v>
      </c>
      <c r="BU1" s="5" t="s">
        <v>46</v>
      </c>
      <c r="BV1" s="4" t="s">
        <v>20</v>
      </c>
      <c r="BW1" s="4" t="s">
        <v>21</v>
      </c>
      <c r="BX1" s="4" t="s">
        <v>22</v>
      </c>
      <c r="BY1" s="4" t="s">
        <v>47</v>
      </c>
      <c r="BZ1" s="4" t="s">
        <v>24</v>
      </c>
      <c r="CA1" s="4" t="s">
        <v>25</v>
      </c>
      <c r="CB1" s="4" t="s">
        <v>26</v>
      </c>
      <c r="CC1" s="4" t="s">
        <v>48</v>
      </c>
      <c r="CD1" s="4" t="s">
        <v>28</v>
      </c>
      <c r="CE1" s="4" t="s">
        <v>29</v>
      </c>
      <c r="CF1" s="4" t="s">
        <v>30</v>
      </c>
      <c r="CG1" s="4" t="s">
        <v>49</v>
      </c>
      <c r="CH1" s="4" t="s">
        <v>32</v>
      </c>
      <c r="CI1" s="4" t="s">
        <v>33</v>
      </c>
      <c r="CJ1" s="4" t="s">
        <v>34</v>
      </c>
      <c r="CK1" s="5" t="s">
        <v>50</v>
      </c>
      <c r="CL1" s="4" t="s">
        <v>36</v>
      </c>
      <c r="CM1" s="4" t="s">
        <v>37</v>
      </c>
      <c r="CN1" s="4" t="s">
        <v>38</v>
      </c>
      <c r="CO1" s="6" t="s">
        <v>51</v>
      </c>
      <c r="CP1" s="7" t="s">
        <v>52</v>
      </c>
      <c r="CQ1" s="15" t="s">
        <v>53</v>
      </c>
      <c r="CR1" s="1" t="s">
        <v>54</v>
      </c>
      <c r="CS1" s="1" t="s">
        <v>1</v>
      </c>
      <c r="CT1" s="1" t="s">
        <v>2</v>
      </c>
      <c r="CU1" s="1" t="s">
        <v>55</v>
      </c>
      <c r="CV1" s="3" t="s">
        <v>4</v>
      </c>
      <c r="CW1" s="3" t="s">
        <v>5</v>
      </c>
      <c r="CX1" s="3" t="s">
        <v>6</v>
      </c>
      <c r="CY1" s="1" t="s">
        <v>56</v>
      </c>
      <c r="CZ1" s="3" t="s">
        <v>8</v>
      </c>
      <c r="DA1" s="3" t="s">
        <v>9</v>
      </c>
      <c r="DB1" s="3" t="s">
        <v>10</v>
      </c>
      <c r="DC1" s="1" t="s">
        <v>57</v>
      </c>
      <c r="DD1" s="3" t="s">
        <v>12</v>
      </c>
      <c r="DE1" s="3" t="s">
        <v>13</v>
      </c>
      <c r="DF1" s="3" t="s">
        <v>14</v>
      </c>
      <c r="DG1" s="8"/>
    </row>
    <row r="2" spans="1:111" ht="17" x14ac:dyDescent="0.2">
      <c r="A2" s="11" t="s">
        <v>62</v>
      </c>
      <c r="B2" s="10" t="s">
        <v>63</v>
      </c>
      <c r="C2" s="10" t="s">
        <v>68</v>
      </c>
      <c r="D2" s="10" t="s">
        <v>64</v>
      </c>
      <c r="E2" s="10" t="s">
        <v>65</v>
      </c>
      <c r="F2" s="12">
        <v>6945</v>
      </c>
      <c r="G2" s="12"/>
      <c r="H2" s="12">
        <v>6883</v>
      </c>
      <c r="I2" s="12">
        <v>23</v>
      </c>
      <c r="J2" s="12">
        <v>5</v>
      </c>
      <c r="K2" s="12">
        <v>18</v>
      </c>
      <c r="L2" s="12">
        <v>0</v>
      </c>
      <c r="M2" s="12">
        <v>4</v>
      </c>
      <c r="N2" s="12">
        <v>1</v>
      </c>
      <c r="O2" s="12">
        <v>3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3">
        <v>7.2643174871612995E-2</v>
      </c>
      <c r="V2" s="13">
        <v>3.2475116942708999E-2</v>
      </c>
      <c r="W2" s="13">
        <v>8.9919456639033207E-3</v>
      </c>
      <c r="X2" s="13">
        <v>0.136294404079323</v>
      </c>
      <c r="Y2" s="13">
        <v>0.24658097807752399</v>
      </c>
      <c r="Z2" s="13">
        <v>0.103241111873715</v>
      </c>
      <c r="AA2" s="13">
        <v>4.4228398805042299E-2</v>
      </c>
      <c r="AB2" s="13">
        <v>0.44893355735000601</v>
      </c>
      <c r="AC2" s="13">
        <v>0.37019064593909501</v>
      </c>
      <c r="AD2" s="13">
        <v>0.110911066226515</v>
      </c>
      <c r="AE2" s="13">
        <v>0.15280495613512499</v>
      </c>
      <c r="AF2" s="13">
        <v>0.587576335743065</v>
      </c>
      <c r="AG2" s="13">
        <v>0.55900475887277601</v>
      </c>
      <c r="AH2" s="13">
        <v>0.14801729163784</v>
      </c>
      <c r="AI2" s="13">
        <v>0.26889086726261002</v>
      </c>
      <c r="AJ2" s="13">
        <v>0.84911865048294299</v>
      </c>
      <c r="AK2" s="13">
        <v>0.79032219999117903</v>
      </c>
      <c r="AL2" s="13">
        <v>0.191851595245326</v>
      </c>
      <c r="AM2" s="13">
        <v>0.41429307331033999</v>
      </c>
      <c r="AN2" s="13">
        <v>1.16635132667202</v>
      </c>
      <c r="AO2" s="13">
        <v>1.0117048519145</v>
      </c>
      <c r="AP2" s="13">
        <v>0.23089658796450399</v>
      </c>
      <c r="AQ2" s="13">
        <v>0.55914753950407603</v>
      </c>
      <c r="AR2" s="13">
        <v>1.4642621643249301</v>
      </c>
      <c r="AS2" s="13">
        <v>1.45286197713618E-2</v>
      </c>
      <c r="AT2" s="13">
        <v>1.45275287449202E-2</v>
      </c>
      <c r="AU2" s="13">
        <v>-1.39453365686817E-2</v>
      </c>
      <c r="AV2" s="13">
        <v>4.3002576111405302E-2</v>
      </c>
      <c r="AW2" s="13">
        <v>4.5413573238815903E-2</v>
      </c>
      <c r="AX2" s="13">
        <v>3.4124209750363302E-2</v>
      </c>
      <c r="AY2" s="13">
        <v>-2.1469877871896099E-2</v>
      </c>
      <c r="AZ2" s="13">
        <v>0.112297024349528</v>
      </c>
      <c r="BA2" s="13">
        <v>5.10494693967821E-2</v>
      </c>
      <c r="BB2" s="13">
        <v>3.9295294102913603E-2</v>
      </c>
      <c r="BC2" s="13">
        <v>-2.5969307044928499E-2</v>
      </c>
      <c r="BD2" s="13">
        <v>0.12806824583849299</v>
      </c>
      <c r="BE2" s="13">
        <v>5.1230165627063701E-2</v>
      </c>
      <c r="BF2" s="13">
        <v>3.9454797216614497E-2</v>
      </c>
      <c r="BG2" s="13">
        <v>-2.61012369175007E-2</v>
      </c>
      <c r="BH2" s="13">
        <v>0.128561568171628</v>
      </c>
      <c r="BI2" s="13">
        <v>5.4691688369317502E-2</v>
      </c>
      <c r="BJ2" s="13">
        <v>3.95298973701671E-2</v>
      </c>
      <c r="BK2" s="13">
        <v>-2.2786910476209999E-2</v>
      </c>
      <c r="BL2" s="13">
        <v>0.132170287214845</v>
      </c>
      <c r="BM2" s="13">
        <v>8.5602962466286098E-2</v>
      </c>
      <c r="BN2" s="13">
        <v>4.63305693381156E-2</v>
      </c>
      <c r="BO2" s="13">
        <v>-5.2049534364203903E-3</v>
      </c>
      <c r="BP2" s="13">
        <v>0.176410878368993</v>
      </c>
      <c r="BQ2" s="13">
        <v>5.8207346314987097E-15</v>
      </c>
      <c r="BR2" s="13">
        <v>9.1960222906297697E-9</v>
      </c>
      <c r="BS2" s="13">
        <v>-1.8024197868899701E-8</v>
      </c>
      <c r="BT2" s="13">
        <v>1.8024209510368999E-8</v>
      </c>
      <c r="BU2" s="13">
        <v>2.8025195124001799E-14</v>
      </c>
      <c r="BV2" s="13">
        <v>2.2801396279203501E-8</v>
      </c>
      <c r="BW2" s="13">
        <v>-4.46907086820437E-8</v>
      </c>
      <c r="BX2" s="13">
        <v>4.46907647324339E-8</v>
      </c>
      <c r="BY2" s="13">
        <v>3.9127425370253402E-14</v>
      </c>
      <c r="BZ2" s="13">
        <v>3.1558318794159601E-8</v>
      </c>
      <c r="CA2" s="13">
        <v>-6.1854265709127395E-8</v>
      </c>
      <c r="CB2" s="13">
        <v>6.1854343963978094E-8</v>
      </c>
      <c r="CC2" s="13">
        <v>5.0229655616504999E-14</v>
      </c>
      <c r="CD2" s="13">
        <v>3.9551971758921499E-8</v>
      </c>
      <c r="CE2" s="13">
        <v>-7.7521814417830498E-8</v>
      </c>
      <c r="CF2" s="13">
        <v>7.7521914877141795E-8</v>
      </c>
      <c r="CG2" s="13">
        <v>7.2434116109008098E-14</v>
      </c>
      <c r="CH2" s="13">
        <v>4.9790486912660703E-8</v>
      </c>
      <c r="CI2" s="13">
        <v>-9.7589281914698904E-8</v>
      </c>
      <c r="CJ2" s="13">
        <v>9.7589426782931107E-8</v>
      </c>
      <c r="CK2" s="13">
        <v>9.4638576601511204E-14</v>
      </c>
      <c r="CL2" s="13">
        <v>6.5229044679672004E-8</v>
      </c>
      <c r="CM2" s="13">
        <v>-1.2784883293357999E-7</v>
      </c>
      <c r="CN2" s="13">
        <v>1.2784902221073401E-7</v>
      </c>
      <c r="CO2" s="14" t="s">
        <v>66</v>
      </c>
      <c r="CP2" s="13">
        <v>0.91772751947949271</v>
      </c>
      <c r="CQ2" s="11" t="str">
        <f t="shared" ref="CQ2" si="0">IF(CP2&gt;=0.799,"Y","N")</f>
        <v>Y</v>
      </c>
    </row>
  </sheetData>
  <sheetProtection sort="0" autoFilter="0" pivotTables="0"/>
  <autoFilter ref="A1:DF2" xr:uid="{6587FDA2-B08D-1D4A-9011-8B3DB716879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Egemen, Didem (NIH/NCI) [C]</cp:lastModifiedBy>
  <dcterms:created xsi:type="dcterms:W3CDTF">2019-10-24T16:02:30Z</dcterms:created>
  <dcterms:modified xsi:type="dcterms:W3CDTF">2023-09-01T14:46:11Z</dcterms:modified>
</cp:coreProperties>
</file>