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R83" i="3"/>
  <c r="U7" i="4"/>
  <c r="V7" i="4" s="1"/>
  <c r="E7" i="4" s="1"/>
  <c r="T7" i="4"/>
  <c r="G6" i="4"/>
  <c r="U6" i="4" s="1"/>
  <c r="T6" i="4"/>
  <c r="U15" i="4" l="1"/>
  <c r="U12" i="4"/>
  <c r="U13" i="4"/>
  <c r="U4" i="4"/>
  <c r="T4" i="4"/>
  <c r="T15" i="4"/>
  <c r="T12" i="4"/>
  <c r="T13" i="4"/>
  <c r="F13" i="4"/>
  <c r="V13" i="4" s="1"/>
  <c r="E13" i="4" s="1"/>
  <c r="F12" i="4"/>
  <c r="F15" i="4"/>
  <c r="F4" i="4"/>
  <c r="V4" i="4" s="1"/>
  <c r="E4" i="4" s="1"/>
  <c r="F3" i="4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F5" i="4" s="1"/>
  <c r="V5" i="4" s="1"/>
  <c r="E5" i="4" s="1"/>
  <c r="K40" i="3"/>
  <c r="F6" i="4" s="1"/>
  <c r="V6" i="4" s="1"/>
  <c r="E6" i="4" s="1"/>
  <c r="N40" i="3"/>
  <c r="V8" i="4" s="1"/>
  <c r="E8" i="4" s="1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14" i="4" l="1"/>
  <c r="V14" i="4" s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<sst xmlns="http://schemas.openxmlformats.org/spreadsheetml/2006/main" count="145" uniqueCount="66">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</sst>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K40" sqref="K4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5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C7" sqref="C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43.338999999999999</v>
      </c>
      <c r="E2" s="33">
        <f t="shared" ref="E2:E15" si="0">V2/D2</f>
        <v>47.424952121645632</v>
      </c>
      <c r="F2" s="9">
        <f>'Initial Buys'!B40</f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0</v>
      </c>
      <c r="T2" s="17">
        <f>SUM(H2:S2)</f>
        <v>12.64</v>
      </c>
      <c r="U2" s="17">
        <f>SUM(G2:S2)</f>
        <v>16.54</v>
      </c>
      <c r="V2" s="15">
        <f t="shared" ref="V2:V15" si="1">SUM(F2, U2)</f>
        <v>2055.35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6.94</v>
      </c>
      <c r="S3" s="21">
        <v>0</v>
      </c>
      <c r="T3" s="18">
        <f t="shared" ref="T3:T15" si="2">SUM(H3:S3)</f>
        <v>26.830000000000002</v>
      </c>
      <c r="U3" s="18">
        <f t="shared" ref="U3:U15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20.847999999999999</v>
      </c>
      <c r="E5" s="34">
        <f t="shared" si="0"/>
        <v>50.294512663085186</v>
      </c>
      <c r="F5" s="7">
        <f>'Initial Buys'!H40</f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0</v>
      </c>
      <c r="T5" s="18">
        <f t="shared" si="2"/>
        <v>29.549999999999997</v>
      </c>
      <c r="U5" s="18">
        <f t="shared" si="3"/>
        <v>48.739999999999995</v>
      </c>
      <c r="V5" s="16">
        <f t="shared" si="1"/>
        <v>1048.54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33.877312441035322</v>
      </c>
      <c r="F6" s="9">
        <f>'Initial Buys'!K40</f>
        <v>1625.8200000000002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8.25</v>
      </c>
      <c r="S6" s="21">
        <v>0</v>
      </c>
      <c r="T6" s="17">
        <f t="shared" si="2"/>
        <v>20.45</v>
      </c>
      <c r="U6" s="17">
        <f t="shared" si="3"/>
        <v>25.97</v>
      </c>
      <c r="V6" s="15">
        <f t="shared" si="1"/>
        <v>1651.7900000000002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</v>
      </c>
      <c r="E7" s="34">
        <f t="shared" si="0"/>
        <v>36.24</v>
      </c>
      <c r="F7" s="7">
        <f>'Initial Buys'!R83</f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0</v>
      </c>
      <c r="V7" s="16">
        <f t="shared" ref="V7" si="6">SUM(F7, U7)</f>
        <v>1195.92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9.3010000000000002</v>
      </c>
      <c r="E8" s="33">
        <f t="shared" si="0"/>
        <v>118.96462745941297</v>
      </c>
      <c r="F8" s="9">
        <f>'Initial Buys'!N40</f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0</v>
      </c>
      <c r="T8" s="17">
        <f t="shared" si="2"/>
        <v>22.77</v>
      </c>
      <c r="U8" s="17">
        <f t="shared" si="3"/>
        <v>37.200000000000003</v>
      </c>
      <c r="V8" s="15">
        <f t="shared" si="1"/>
        <v>1106.49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23.280999999999999</v>
      </c>
      <c r="E9" s="34">
        <f t="shared" si="0"/>
        <v>82.36115287144024</v>
      </c>
      <c r="F9" s="7">
        <f>'Initial Buys'!Q40</f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0</v>
      </c>
      <c r="T9" s="18">
        <f t="shared" si="2"/>
        <v>18.5</v>
      </c>
      <c r="U9" s="18">
        <f t="shared" si="3"/>
        <v>24.459999999999997</v>
      </c>
      <c r="V9" s="16">
        <f t="shared" si="1"/>
        <v>1917.45</v>
      </c>
    </row>
    <row r="10" spans="1:22" x14ac:dyDescent="0.25">
      <c r="A10" s="13" t="s">
        <v>15</v>
      </c>
      <c r="B10" s="8" t="s">
        <v>28</v>
      </c>
      <c r="C10" s="8" t="s">
        <v>31</v>
      </c>
      <c r="D10" s="8">
        <v>8.2840000000000007</v>
      </c>
      <c r="E10" s="33">
        <f t="shared" si="0"/>
        <v>118.99203283437951</v>
      </c>
      <c r="F10" s="9">
        <f>'Initial Buys'!T40</f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0</v>
      </c>
      <c r="T10" s="17">
        <f t="shared" si="2"/>
        <v>23.07</v>
      </c>
      <c r="U10" s="17">
        <f t="shared" si="3"/>
        <v>37.730000000000004</v>
      </c>
      <c r="V10" s="15">
        <f t="shared" si="1"/>
        <v>985.73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11.27</v>
      </c>
      <c r="E11" s="34">
        <f t="shared" si="0"/>
        <v>96.142857142857139</v>
      </c>
      <c r="F11" s="7">
        <f>'Initial Buys'!W40</f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5.27</v>
      </c>
      <c r="R11" s="24">
        <v>0</v>
      </c>
      <c r="S11" s="21">
        <v>0</v>
      </c>
      <c r="T11" s="18">
        <f t="shared" si="2"/>
        <v>20.93</v>
      </c>
      <c r="U11" s="18">
        <f t="shared" si="3"/>
        <v>20.93</v>
      </c>
      <c r="V11" s="16">
        <f t="shared" si="1"/>
        <v>1083.53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4.0229999999999997</v>
      </c>
      <c r="E12" s="33">
        <f t="shared" si="0"/>
        <v>212.93064876957496</v>
      </c>
      <c r="F12" s="9">
        <f>'Initial Buys'!L83</f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0</v>
      </c>
      <c r="T12" s="37">
        <f t="shared" si="2"/>
        <v>4.7</v>
      </c>
      <c r="U12" s="17">
        <f t="shared" si="3"/>
        <v>4.7</v>
      </c>
      <c r="V12" s="15">
        <f t="shared" si="1"/>
        <v>856.62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117.28055197061451</v>
      </c>
      <c r="F13" s="7">
        <f>'Initial Buys'!O83</f>
        <v>1173.317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1181.367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17.196999999999999</v>
      </c>
      <c r="E14" s="33">
        <f t="shared" si="0"/>
        <v>120.32098621852649</v>
      </c>
      <c r="F14" s="9">
        <f>'Initial Buys'!Z40</f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0</v>
      </c>
      <c r="T14" s="17">
        <f t="shared" si="2"/>
        <v>18.46</v>
      </c>
      <c r="U14" s="17">
        <f t="shared" si="3"/>
        <v>24.43</v>
      </c>
      <c r="V14" s="15">
        <f t="shared" si="1"/>
        <v>2069.16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20.239999999999998</v>
      </c>
      <c r="E15" s="34">
        <f t="shared" si="0"/>
        <v>49.950592885375499</v>
      </c>
      <c r="F15" s="7">
        <f>'Initial Buys'!I83</f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0</v>
      </c>
      <c r="T15" s="18">
        <f t="shared" si="2"/>
        <v>11.6</v>
      </c>
      <c r="U15" s="18">
        <f t="shared" si="3"/>
        <v>11.6</v>
      </c>
      <c r="V15" s="16">
        <f t="shared" si="1"/>
        <v>1011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35.188000000000002</v>
      </c>
      <c r="E16" s="33">
        <f>V16/D16</f>
        <v>39.793679663521644</v>
      </c>
      <c r="F16" s="9">
        <f>'Initial Buys'!AF40</f>
        <v>1356.1799999999998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17</v>
      </c>
      <c r="S16" s="21">
        <v>0</v>
      </c>
      <c r="T16" s="17">
        <f>SUM(H16:S16)</f>
        <v>44.08</v>
      </c>
      <c r="U16" s="17">
        <f>SUM(G16:S16)</f>
        <v>44.08</v>
      </c>
      <c r="V16" s="15">
        <f>SUM(F16, U16)</f>
        <v>1400.2599999999998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f>'Initial Buys'!AC40</f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12.343</v>
      </c>
      <c r="E18" s="33">
        <f t="shared" ref="E18" si="7">V18/D18</f>
        <v>86.722028680223616</v>
      </c>
      <c r="F18" s="9">
        <f>'Initial Buys'!B83</f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0</v>
      </c>
      <c r="T18" s="17">
        <f t="shared" ref="T18" si="8">SUM(H18:S18)</f>
        <v>27.73</v>
      </c>
      <c r="U18" s="17">
        <f t="shared" ref="U18" si="9">SUM(G18:S18)</f>
        <v>27.73</v>
      </c>
      <c r="V18" s="15">
        <f t="shared" ref="V18" si="10">SUM(F18, U18)</f>
        <v>1070.4100000000001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21416.587000000003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5.27</v>
      </c>
      <c r="R19" s="31">
        <f t="shared" si="11"/>
        <v>32.19</v>
      </c>
      <c r="S19" s="30">
        <f t="shared" si="11"/>
        <v>0</v>
      </c>
      <c r="T19" s="30">
        <f t="shared" si="11"/>
        <v>327.38</v>
      </c>
      <c r="U19" s="30">
        <f t="shared" si="11"/>
        <v>417.35</v>
      </c>
      <c r="V19" s="23">
        <f t="shared" si="11"/>
        <v>21833.937000000002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2017-11-20T03:36:47Z</dcterms:modified>
</cp:coreProperties>
</file>