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AF40" i="3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F12" i="4" s="1"/>
  <c r="T12" i="4"/>
  <c r="U12" i="4"/>
  <c r="V12" i="4" l="1"/>
  <c r="E12" i="4" s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F10" i="4" s="1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F2" i="4" s="1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E6" i="4" s="1"/>
  <c r="N40" i="3"/>
  <c r="F7" i="4" s="1"/>
  <c r="V7" i="4" s="1"/>
  <c r="E7" i="4" s="1"/>
  <c r="Q40" i="3"/>
  <c r="F8" i="4" s="1"/>
  <c r="V8" i="4" s="1"/>
  <c r="T40" i="3"/>
  <c r="F9" i="4" s="1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1" i="4"/>
  <c r="F13" i="4" s="1"/>
  <c r="V11" i="4" l="1"/>
  <c r="E11" i="4" l="1"/>
  <c r="V13" i="4"/>
</calcChain>
</file>

<file path=xl/sharedStrings.xml><?xml version="1.0" encoding="utf-8"?>
<sst xmlns="http://schemas.openxmlformats.org/spreadsheetml/2006/main" count="140" uniqueCount="57">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</sst>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topLeftCell="A10" workbookViewId="0">
      <selection activeCell="AF40" sqref="AF40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594.54999999999995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tabSelected="1" workbookViewId="0">
      <selection activeCell="L25" sqref="L2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27.971</v>
      </c>
      <c r="E2" s="31">
        <f t="shared" ref="E2:E10" si="0">V2/D2</f>
        <v>35.057023345607952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10" si="1">SUM(H2:S2)</f>
        <v>17.700000000000003</v>
      </c>
      <c r="U2" s="17">
        <f t="shared" ref="U2:U10" si="2">SUM(G2:S2)</f>
        <v>50.25</v>
      </c>
      <c r="V2" s="15">
        <f t="shared" ref="V2:V10" si="3">SUM(F2, U2)</f>
        <v>980.58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14.606999999999999</v>
      </c>
      <c r="E3" s="32">
        <f t="shared" si="0"/>
        <v>54.372561100842056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13.850000000000001</v>
      </c>
      <c r="U3" s="18">
        <f t="shared" si="2"/>
        <v>34.050000000000004</v>
      </c>
      <c r="V3" s="16">
        <f t="shared" si="3"/>
        <v>794.21999999999991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11</v>
      </c>
      <c r="E4" s="31">
        <f t="shared" ref="E4" si="4">V4/D4</f>
        <v>54.05</v>
      </c>
      <c r="F4" s="9">
        <f>'Initial Buys'!AF40</f>
        <v>594.54999999999995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ref="T4" si="5">SUM(H4:S4)</f>
        <v>0</v>
      </c>
      <c r="U4" s="17">
        <f t="shared" ref="U4" si="6">SUM(G4:S4)</f>
        <v>0</v>
      </c>
      <c r="V4" s="15">
        <f t="shared" ref="V4" si="7">SUM(F4, U4)</f>
        <v>594.54999999999995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10.492000000000001</v>
      </c>
      <c r="E5" s="32">
        <f t="shared" si="0"/>
        <v>102.69919939001143</v>
      </c>
      <c r="F5" s="7">
        <f>'Initial Buys'!H40</f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17.049999999999997</v>
      </c>
      <c r="U5" s="18">
        <f t="shared" si="2"/>
        <v>56.629999999999995</v>
      </c>
      <c r="V5" s="16">
        <f t="shared" si="3"/>
        <v>1077.52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40.710999999999999</v>
      </c>
      <c r="E6" s="35">
        <f t="shared" si="0"/>
        <v>40.207314976296338</v>
      </c>
      <c r="F6" s="36">
        <f>'Initial Buys'!K40</f>
        <v>1562.6100000000001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37">
        <f t="shared" si="1"/>
        <v>29.75</v>
      </c>
      <c r="U6" s="37">
        <f t="shared" si="2"/>
        <v>74.27000000000001</v>
      </c>
      <c r="V6" s="38">
        <f t="shared" si="3"/>
        <v>1636.88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25.283000000000001</v>
      </c>
      <c r="E7" s="32">
        <f t="shared" si="0"/>
        <v>32.47083020211209</v>
      </c>
      <c r="F7" s="7">
        <f>'Initial Buys'!N40</f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6.0299999999999994</v>
      </c>
      <c r="U7" s="18">
        <f t="shared" si="2"/>
        <v>9.02</v>
      </c>
      <c r="V7" s="16">
        <f t="shared" si="3"/>
        <v>820.96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11.314</v>
      </c>
      <c r="E8" s="35">
        <f t="shared" si="0"/>
        <v>94.915149372458913</v>
      </c>
      <c r="F8" s="36">
        <f>'Initial Buys'!Q40</f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37">
        <f t="shared" si="1"/>
        <v>28.48</v>
      </c>
      <c r="U8" s="37">
        <f t="shared" si="2"/>
        <v>33.680000000000007</v>
      </c>
      <c r="V8" s="38">
        <f>SUM(F8, U8)</f>
        <v>1073.8700000000001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19.376999999999999</v>
      </c>
      <c r="E9" s="32">
        <f t="shared" si="0"/>
        <v>49.496310058316567</v>
      </c>
      <c r="F9" s="7">
        <f>'Initial Buys'!T40</f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35.5</v>
      </c>
      <c r="U9" s="18">
        <f t="shared" si="2"/>
        <v>118.61</v>
      </c>
      <c r="V9" s="16">
        <f t="shared" si="3"/>
        <v>959.09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46.656999999999996</v>
      </c>
      <c r="E10" s="35">
        <f t="shared" si="0"/>
        <v>38.573204449493112</v>
      </c>
      <c r="F10" s="36">
        <f>'Initial Buys'!W40</f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0</v>
      </c>
      <c r="S10" s="24">
        <v>0</v>
      </c>
      <c r="T10" s="37">
        <f t="shared" si="1"/>
        <v>66.94</v>
      </c>
      <c r="U10" s="37">
        <f t="shared" si="2"/>
        <v>66.94</v>
      </c>
      <c r="V10" s="38">
        <f t="shared" si="3"/>
        <v>1799.71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15.164999999999999</v>
      </c>
      <c r="E11" s="32">
        <f t="shared" ref="E11" si="8">V11/D11</f>
        <v>53.165182987141449</v>
      </c>
      <c r="F11" s="7">
        <f>'Initial Buys'!AC40</f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0</v>
      </c>
      <c r="Q11" s="24">
        <v>0</v>
      </c>
      <c r="R11" s="25">
        <v>0</v>
      </c>
      <c r="S11" s="24">
        <v>0</v>
      </c>
      <c r="T11" s="18">
        <f t="shared" ref="T11" si="9">SUM(H11:S11)</f>
        <v>9</v>
      </c>
      <c r="U11" s="18">
        <f t="shared" ref="U11" si="10">SUM(G11:S11)</f>
        <v>9</v>
      </c>
      <c r="V11" s="16">
        <f t="shared" ref="V11" si="11">SUM(F11, U11)</f>
        <v>806.25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15.205</v>
      </c>
      <c r="E12" s="35">
        <f t="shared" ref="E12" si="12">V12/D12</f>
        <v>41.106872739230518</v>
      </c>
      <c r="F12" s="36">
        <f>'Initial Buys'!Z40</f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0</v>
      </c>
      <c r="Q12" s="24">
        <v>0</v>
      </c>
      <c r="R12" s="25">
        <v>0</v>
      </c>
      <c r="S12" s="24">
        <v>0</v>
      </c>
      <c r="T12" s="37">
        <f t="shared" ref="T12" si="13">SUM(H12:S12)</f>
        <v>10.780000000000001</v>
      </c>
      <c r="U12" s="37">
        <f t="shared" ref="U12" si="14">SUM(G12:S12)</f>
        <v>10.780000000000001</v>
      </c>
      <c r="V12" s="38">
        <f t="shared" ref="V12" si="15">SUM(F12, U12)</f>
        <v>625.03</v>
      </c>
    </row>
    <row r="13" spans="1:22" x14ac:dyDescent="0.25">
      <c r="A13" s="27"/>
      <c r="B13" s="27"/>
      <c r="C13" s="27"/>
      <c r="D13" s="27"/>
      <c r="E13" s="27"/>
      <c r="F13" s="28">
        <f t="shared" ref="F13:V13" si="16">SUM(F2:F12)</f>
        <v>10705.43</v>
      </c>
      <c r="G13" s="30">
        <f t="shared" si="16"/>
        <v>228.14999999999998</v>
      </c>
      <c r="H13" s="29">
        <f t="shared" si="16"/>
        <v>5.26</v>
      </c>
      <c r="I13" s="30">
        <f t="shared" si="16"/>
        <v>22.05</v>
      </c>
      <c r="J13" s="29">
        <f t="shared" si="16"/>
        <v>49.69</v>
      </c>
      <c r="K13" s="30">
        <f t="shared" si="16"/>
        <v>26.37</v>
      </c>
      <c r="L13" s="29">
        <f t="shared" si="16"/>
        <v>22.31</v>
      </c>
      <c r="M13" s="30">
        <f t="shared" si="16"/>
        <v>60.220000000000006</v>
      </c>
      <c r="N13" s="29">
        <f t="shared" si="16"/>
        <v>26.6</v>
      </c>
      <c r="O13" s="30">
        <f t="shared" si="16"/>
        <v>22.58</v>
      </c>
      <c r="P13" s="29">
        <f t="shared" si="16"/>
        <v>0</v>
      </c>
      <c r="Q13" s="30">
        <f t="shared" si="16"/>
        <v>0</v>
      </c>
      <c r="R13" s="29">
        <f t="shared" si="16"/>
        <v>0</v>
      </c>
      <c r="S13" s="30">
        <f t="shared" si="16"/>
        <v>0</v>
      </c>
      <c r="T13" s="30">
        <f t="shared" si="16"/>
        <v>235.08</v>
      </c>
      <c r="U13" s="30">
        <f t="shared" si="16"/>
        <v>463.23</v>
      </c>
      <c r="V13" s="20">
        <f t="shared" si="16"/>
        <v>11168.660000000002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2017-08-16T04:48:38Z</dcterms:modified>
</cp:coreProperties>
</file>