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3" i="3" l="1"/>
  <c r="F7" i="4" s="1"/>
  <c r="U7" i="4"/>
  <c r="T7" i="4"/>
  <c r="T6" i="4"/>
  <c r="V7" i="4" l="1"/>
  <c r="E7" i="4" s="1"/>
  <c r="U15" i="4"/>
  <c r="U12" i="4"/>
  <c r="U13" i="4"/>
  <c r="U4" i="4"/>
  <c r="T4" i="4"/>
  <c r="T15" i="4"/>
  <c r="T12" i="4"/>
  <c r="T13" i="4"/>
  <c r="F4" i="4"/>
  <c r="V4" i="4" s="1"/>
  <c r="E4" i="4" s="1"/>
  <c r="O83" i="3"/>
  <c r="F13" i="4" s="1"/>
  <c r="V13" i="4" s="1"/>
  <c r="E13" i="4" s="1"/>
  <c r="L83" i="3"/>
  <c r="F12" i="4" s="1"/>
  <c r="I83" i="3"/>
  <c r="F15" i="4" s="1"/>
  <c r="F83" i="3"/>
  <c r="T3" i="4"/>
  <c r="V12" i="4" l="1"/>
  <c r="E12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5" i="4" s="1"/>
  <c r="U5" i="4" s="1"/>
  <c r="S5" i="2"/>
  <c r="G6" i="4" s="1"/>
  <c r="U6" i="4" s="1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8" i="4" l="1"/>
  <c r="V8" i="4" s="1"/>
  <c r="E8" i="4" s="1"/>
  <c r="F14" i="4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<sst xmlns="http://schemas.openxmlformats.org/spreadsheetml/2006/main" count="145" uniqueCount="66">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</sst>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C10" workbookViewId="0">
      <selection activeCell="U21" sqref="U21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9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J3" s="4">
        <v>42902</v>
      </c>
      <c r="K3" s="5">
        <v>480.76</v>
      </c>
      <c r="N3" s="5"/>
      <c r="Q3" s="5"/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K4" s="5"/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1153.17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M24" sqref="M24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22.338999999999999</v>
      </c>
      <c r="E2" s="33">
        <f t="shared" ref="E2:E15" si="0">V2/D2</f>
        <v>47.224137159228263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0</v>
      </c>
      <c r="T2" s="17">
        <f>SUM(H2:S2)</f>
        <v>12.64</v>
      </c>
      <c r="U2" s="17">
        <f>SUM(G2:S2)</f>
        <v>16.54</v>
      </c>
      <c r="V2" s="15">
        <f t="shared" ref="V2:V15" si="1">SUM(F2, U2)</f>
        <v>1054.94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8.2569999999999997</v>
      </c>
      <c r="E3" s="34">
        <f t="shared" si="0"/>
        <v>135.93435872592954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5" si="2">SUM(H3:S3)</f>
        <v>19.89</v>
      </c>
      <c r="U3" s="18">
        <f t="shared" ref="U3:U15" si="3">SUM(G3:S3)</f>
        <v>32.729999999999997</v>
      </c>
      <c r="V3" s="16">
        <f>SUM(F3, U3)</f>
        <v>1122.4100000000001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20.847999999999999</v>
      </c>
      <c r="E5" s="34">
        <f t="shared" si="0"/>
        <v>50.294512663085186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0</v>
      </c>
      <c r="T5" s="18">
        <f t="shared" si="2"/>
        <v>29.549999999999997</v>
      </c>
      <c r="U5" s="18">
        <f t="shared" si="3"/>
        <v>48.739999999999995</v>
      </c>
      <c r="V5" s="16">
        <f t="shared" si="1"/>
        <v>1048.54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33.503999999999998</v>
      </c>
      <c r="E6" s="33">
        <f t="shared" si="0"/>
        <v>34.947767430754546</v>
      </c>
      <c r="F6" s="9">
        <f>'Initial Buys'!K40</f>
        <v>1153.17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12.2</v>
      </c>
      <c r="U6" s="17">
        <f t="shared" si="3"/>
        <v>17.72</v>
      </c>
      <c r="V6" s="15">
        <f t="shared" si="1"/>
        <v>1170.8900000000001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</v>
      </c>
      <c r="E7" s="34">
        <f t="shared" si="0"/>
        <v>36.24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0</v>
      </c>
      <c r="V7" s="16">
        <f t="shared" ref="V7" si="6">SUM(F7, U7)</f>
        <v>1195.92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9.3010000000000002</v>
      </c>
      <c r="E8" s="33">
        <f t="shared" si="0"/>
        <v>118.96462745941297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0</v>
      </c>
      <c r="T8" s="17">
        <f t="shared" si="2"/>
        <v>22.77</v>
      </c>
      <c r="U8" s="17">
        <f t="shared" si="3"/>
        <v>37.200000000000003</v>
      </c>
      <c r="V8" s="15">
        <f t="shared" si="1"/>
        <v>1106.49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10.281000000000001</v>
      </c>
      <c r="E9" s="34">
        <f t="shared" si="0"/>
        <v>87.837758972862559</v>
      </c>
      <c r="F9" s="7">
        <f>'Initial Buys'!Q40</f>
        <v>878.6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0</v>
      </c>
      <c r="T9" s="18">
        <f t="shared" si="2"/>
        <v>18.5</v>
      </c>
      <c r="U9" s="18">
        <f t="shared" si="3"/>
        <v>24.459999999999997</v>
      </c>
      <c r="V9" s="16">
        <f t="shared" si="1"/>
        <v>903.06000000000006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8.2349999999999994</v>
      </c>
      <c r="E10" s="33">
        <f t="shared" si="0"/>
        <v>118.76017000607166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15.33</v>
      </c>
      <c r="U10" s="17">
        <f t="shared" si="3"/>
        <v>29.990000000000002</v>
      </c>
      <c r="V10" s="15">
        <f t="shared" si="1"/>
        <v>977.99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11.217000000000001</v>
      </c>
      <c r="E11" s="34">
        <f t="shared" si="0"/>
        <v>96.127306766515105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15.66</v>
      </c>
      <c r="U11" s="18">
        <f t="shared" si="3"/>
        <v>15.66</v>
      </c>
      <c r="V11" s="16">
        <f t="shared" si="1"/>
        <v>1078.26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4.0229999999999997</v>
      </c>
      <c r="E12" s="33">
        <f t="shared" si="0"/>
        <v>212.93064876957496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0</v>
      </c>
      <c r="T12" s="37">
        <f t="shared" si="2"/>
        <v>4.7</v>
      </c>
      <c r="U12" s="17">
        <f t="shared" si="3"/>
        <v>4.7</v>
      </c>
      <c r="V12" s="15">
        <f t="shared" si="1"/>
        <v>856.62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</v>
      </c>
      <c r="E13" s="34">
        <f t="shared" si="0"/>
        <v>117.3317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si="2"/>
        <v>0</v>
      </c>
      <c r="U13" s="18">
        <f t="shared" si="3"/>
        <v>0</v>
      </c>
      <c r="V13" s="16">
        <f t="shared" si="1"/>
        <v>1173.317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17.196999999999999</v>
      </c>
      <c r="E14" s="33">
        <f t="shared" si="0"/>
        <v>120.32098621852649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0</v>
      </c>
      <c r="T14" s="17">
        <f t="shared" si="2"/>
        <v>18.46</v>
      </c>
      <c r="U14" s="17">
        <f t="shared" si="3"/>
        <v>24.43</v>
      </c>
      <c r="V14" s="15">
        <f t="shared" si="1"/>
        <v>2069.16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20.239999999999998</v>
      </c>
      <c r="E15" s="34">
        <f t="shared" si="0"/>
        <v>49.950592885375499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0</v>
      </c>
      <c r="T15" s="18">
        <f t="shared" si="2"/>
        <v>11.6</v>
      </c>
      <c r="U15" s="18">
        <f t="shared" si="3"/>
        <v>11.6</v>
      </c>
      <c r="V15" s="16">
        <f t="shared" si="1"/>
        <v>1011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34.685000000000002</v>
      </c>
      <c r="E16" s="33">
        <f>V16/D16</f>
        <v>39.880640046129443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0</v>
      </c>
      <c r="S16" s="21">
        <v>0</v>
      </c>
      <c r="T16" s="17">
        <f>SUM(H16:S16)</f>
        <v>27.08</v>
      </c>
      <c r="U16" s="17">
        <f>SUM(G16:S16)</f>
        <v>27.08</v>
      </c>
      <c r="V16" s="15">
        <f>SUM(F16, U16)</f>
        <v>1383.2599999999998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12.343</v>
      </c>
      <c r="E18" s="33">
        <f t="shared" ref="E18" si="7">V18/D18</f>
        <v>86.722028680223616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0</v>
      </c>
      <c r="T18" s="17">
        <f t="shared" ref="T18" si="8">SUM(H18:S18)</f>
        <v>27.73</v>
      </c>
      <c r="U18" s="17">
        <f t="shared" ref="U18" si="9">SUM(G18:S18)</f>
        <v>27.73</v>
      </c>
      <c r="V18" s="15">
        <f t="shared" ref="V18" si="10">SUM(F18, U18)</f>
        <v>1070.4100000000001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18929.136999999999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68.23</v>
      </c>
      <c r="Q19" s="30">
        <f t="shared" si="11"/>
        <v>0</v>
      </c>
      <c r="R19" s="31">
        <f t="shared" si="11"/>
        <v>0</v>
      </c>
      <c r="S19" s="30">
        <f t="shared" si="11"/>
        <v>0</v>
      </c>
      <c r="T19" s="30">
        <f t="shared" si="11"/>
        <v>274.13</v>
      </c>
      <c r="U19" s="30">
        <f t="shared" si="11"/>
        <v>364.1</v>
      </c>
      <c r="V19" s="23">
        <f t="shared" si="11"/>
        <v>19293.237000000001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2017-09-16T05:07:05Z</dcterms:modified>
</cp:coreProperties>
</file>