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F9" i="2"/>
  <c r="U9" i="2"/>
  <c r="V9" i="2" s="1"/>
  <c r="E9" i="2" s="1"/>
  <c r="T9" i="2"/>
  <c r="W40" i="3"/>
  <c r="V10" i="2" l="1"/>
  <c r="S9" i="4"/>
  <c r="R9" i="4"/>
  <c r="Q9" i="4"/>
  <c r="P9" i="4"/>
  <c r="O9" i="4"/>
  <c r="N9" i="4"/>
  <c r="M9" i="4"/>
  <c r="L9" i="4"/>
  <c r="K9" i="4"/>
  <c r="J9" i="4"/>
  <c r="I9" i="4"/>
  <c r="H9" i="4"/>
  <c r="T8" i="4"/>
  <c r="F8" i="4"/>
  <c r="T7" i="4"/>
  <c r="F7" i="4"/>
  <c r="T6" i="4"/>
  <c r="F6" i="4"/>
  <c r="T5" i="4"/>
  <c r="F5" i="4"/>
  <c r="T4" i="4"/>
  <c r="F4" i="4"/>
  <c r="T3" i="4"/>
  <c r="F3" i="4"/>
  <c r="T2" i="4"/>
  <c r="T9" i="4" s="1"/>
  <c r="F2" i="4"/>
  <c r="T8" i="2"/>
  <c r="T7" i="2"/>
  <c r="T6" i="2"/>
  <c r="T5" i="2"/>
  <c r="T4" i="2"/>
  <c r="T3" i="2"/>
  <c r="T2" i="2"/>
  <c r="G2" i="2"/>
  <c r="U2" i="2" s="1"/>
  <c r="G3" i="2"/>
  <c r="U3" i="2" s="1"/>
  <c r="G3" i="4" s="1"/>
  <c r="U3" i="4" s="1"/>
  <c r="G4" i="2"/>
  <c r="U4" i="2" s="1"/>
  <c r="G4" i="4" s="1"/>
  <c r="U4" i="4" s="1"/>
  <c r="G2" i="4" l="1"/>
  <c r="V3" i="4"/>
  <c r="E3" i="4" s="1"/>
  <c r="V6" i="4"/>
  <c r="E6" i="4" s="1"/>
  <c r="V4" i="4"/>
  <c r="E4" i="4" s="1"/>
  <c r="V7" i="4"/>
  <c r="E7" i="4" s="1"/>
  <c r="G7" i="2"/>
  <c r="U7" i="2" s="1"/>
  <c r="G7" i="4" s="1"/>
  <c r="U7" i="4" s="1"/>
  <c r="G6" i="2"/>
  <c r="U6" i="2" s="1"/>
  <c r="G6" i="4" s="1"/>
  <c r="U6" i="4" s="1"/>
  <c r="G5" i="2"/>
  <c r="U5" i="2" s="1"/>
  <c r="G5" i="4" s="1"/>
  <c r="U5" i="4" s="1"/>
  <c r="V5" i="4" s="1"/>
  <c r="E5" i="4" s="1"/>
  <c r="F2" i="2"/>
  <c r="V2" i="2" s="1"/>
  <c r="F8" i="2"/>
  <c r="F7" i="2"/>
  <c r="V7" i="2" s="1"/>
  <c r="F5" i="2"/>
  <c r="V5" i="2" s="1"/>
  <c r="F4" i="2"/>
  <c r="V4" i="2" s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8" i="4" s="1"/>
  <c r="U8" i="4" s="1"/>
  <c r="V8" i="4" s="1"/>
  <c r="E8" i="4" s="1"/>
  <c r="S7" i="5"/>
  <c r="T7" i="5" s="1"/>
  <c r="E7" i="5" s="1"/>
  <c r="S6" i="5"/>
  <c r="S5" i="5"/>
  <c r="S4" i="5"/>
  <c r="S3" i="5"/>
  <c r="S2" i="5"/>
  <c r="V8" i="2" l="1"/>
  <c r="G9" i="4"/>
  <c r="U2" i="4"/>
  <c r="U9" i="4" s="1"/>
  <c r="T8" i="5"/>
  <c r="E8" i="5" s="1"/>
  <c r="T4" i="5"/>
  <c r="E4" i="5" s="1"/>
  <c r="S9" i="5"/>
  <c r="V2" i="4" l="1"/>
  <c r="V9" i="4"/>
  <c r="E2" i="4"/>
  <c r="B40" i="3"/>
  <c r="T2" i="5" s="1"/>
  <c r="E2" i="5" s="1"/>
  <c r="E40" i="3"/>
  <c r="H40" i="3"/>
  <c r="K40" i="3"/>
  <c r="T5" i="5" s="1"/>
  <c r="E5" i="5" s="1"/>
  <c r="N40" i="3"/>
  <c r="Q40" i="3"/>
  <c r="T40" i="3"/>
  <c r="T6" i="5" l="1"/>
  <c r="E6" i="5" s="1"/>
  <c r="F6" i="2"/>
  <c r="T3" i="5"/>
  <c r="E3" i="5" s="1"/>
  <c r="F3" i="2"/>
  <c r="V3" i="2" s="1"/>
  <c r="E4" i="2"/>
  <c r="E5" i="2"/>
  <c r="E7" i="2"/>
  <c r="E8" i="2"/>
  <c r="E3" i="2"/>
  <c r="V6" i="2" l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<sst xmlns="http://schemas.openxmlformats.org/spreadsheetml/2006/main" count="110" uniqueCount="33">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</sst>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W40" sqref="W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W3" s="5"/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859.32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1078.1099999999999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I20" sqref="I2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15.48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49.333259374306635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32.92</v>
      </c>
      <c r="U8" s="18">
        <f t="shared" si="2"/>
        <v>48.899999999999991</v>
      </c>
      <c r="V8" s="16">
        <f t="shared" si="3"/>
        <v>889.38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27</v>
      </c>
      <c r="E9" s="25">
        <f t="shared" ref="E9" si="4">V9/D9</f>
        <v>39.93</v>
      </c>
      <c r="F9" s="7">
        <f>'Initial Buys'!W40</f>
        <v>1078.1099999999999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1078.1099999999999</v>
      </c>
    </row>
    <row r="10" spans="1:22" x14ac:dyDescent="0.25">
      <c r="A10" s="13"/>
      <c r="B10" s="13"/>
      <c r="C10" s="13"/>
      <c r="D10" s="13"/>
      <c r="E10" s="13"/>
      <c r="F10" s="13"/>
      <c r="G10" s="20">
        <f>SUM(G2:G9)</f>
        <v>30.740000000000002</v>
      </c>
      <c r="H10" s="27">
        <f>SUM(H2:H9)</f>
        <v>0</v>
      </c>
      <c r="I10" s="20">
        <f>SUM(I2:I9)</f>
        <v>0</v>
      </c>
      <c r="J10" s="27">
        <f>SUM(J2:J9)</f>
        <v>31.95</v>
      </c>
      <c r="K10" s="20">
        <f>SUM(K2:K9)</f>
        <v>7.66</v>
      </c>
      <c r="L10" s="27">
        <f>SUM(L2:L9)</f>
        <v>0</v>
      </c>
      <c r="M10" s="20">
        <f>SUM(M2:M9)</f>
        <v>39.5</v>
      </c>
      <c r="N10" s="27">
        <f>SUM(N2:N9)</f>
        <v>7.82</v>
      </c>
      <c r="O10" s="20">
        <f>SUM(O2:O9)</f>
        <v>0</v>
      </c>
      <c r="P10" s="27">
        <f>SUM(P2:P9)</f>
        <v>23.04</v>
      </c>
      <c r="Q10" s="20">
        <f>SUM(Q2:Q9)</f>
        <v>0</v>
      </c>
      <c r="R10" s="27">
        <f>SUM(R2:R9)</f>
        <v>0</v>
      </c>
      <c r="S10" s="20">
        <f>SUM(S2:S9)</f>
        <v>0</v>
      </c>
      <c r="T10" s="20">
        <f>SUM(T2:T9)</f>
        <v>109.97</v>
      </c>
      <c r="U10" s="20">
        <f>SUM(U2:U9)</f>
        <v>140.70999999999998</v>
      </c>
      <c r="V10" s="22">
        <f>SUM(V2:V9)</f>
        <v>6936.1399999999994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'2016'!U5</f>
        <v>22.740000000000002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'2016'!U7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49.333259374306635</v>
      </c>
      <c r="F8" s="9">
        <f>'Initial Buys'!T40</f>
        <v>840.48</v>
      </c>
      <c r="G8" s="18">
        <f>'2016'!U8</f>
        <v>48.899999999999991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48.899999999999991</v>
      </c>
      <c r="V8" s="16">
        <f t="shared" si="3"/>
        <v>889.38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140.70999999999998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140.70999999999998</v>
      </c>
      <c r="V9" s="22">
        <f>SUM(V2:V8)</f>
        <v>5858.03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2016-09-16T19:06:36Z</dcterms:modified>
</cp:coreProperties>
</file>