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8800" windowHeight="14235" activeTab="4"/>
  </bookViews>
  <sheets>
    <sheet name="Initial Buys" sheetId="3" r:id="rId1"/>
    <sheet name="2015" sheetId="5" r:id="rId2"/>
    <sheet name="2016" sheetId="2" r:id="rId3"/>
    <sheet name="2017" sheetId="4" r:id="rId4"/>
    <sheet name="2018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6" l="1"/>
  <c r="G8" i="6"/>
  <c r="G12" i="6"/>
  <c r="G10" i="6"/>
  <c r="G11" i="6"/>
  <c r="U8" i="6"/>
  <c r="V8" i="6" s="1"/>
  <c r="E8" i="6" s="1"/>
  <c r="G7" i="6"/>
  <c r="G6" i="6"/>
  <c r="G5" i="6"/>
  <c r="G4" i="6"/>
  <c r="G3" i="6"/>
  <c r="G2" i="6"/>
  <c r="S13" i="6"/>
  <c r="R13" i="6"/>
  <c r="Q13" i="6"/>
  <c r="P13" i="6"/>
  <c r="O13" i="6"/>
  <c r="N13" i="6"/>
  <c r="M13" i="6"/>
  <c r="L13" i="6"/>
  <c r="K13" i="6"/>
  <c r="J13" i="6"/>
  <c r="I13" i="6"/>
  <c r="H13" i="6"/>
  <c r="U12" i="6"/>
  <c r="T12" i="6"/>
  <c r="F12" i="6"/>
  <c r="U11" i="6"/>
  <c r="V11" i="6" s="1"/>
  <c r="E11" i="6" s="1"/>
  <c r="T11" i="6"/>
  <c r="F11" i="6"/>
  <c r="T10" i="6"/>
  <c r="U10" i="6"/>
  <c r="F10" i="6"/>
  <c r="T9" i="6"/>
  <c r="U9" i="6"/>
  <c r="F9" i="6"/>
  <c r="V9" i="6" s="1"/>
  <c r="E9" i="6" s="1"/>
  <c r="T8" i="6"/>
  <c r="F8" i="6"/>
  <c r="U7" i="6"/>
  <c r="V7" i="6" s="1"/>
  <c r="E7" i="6" s="1"/>
  <c r="T7" i="6"/>
  <c r="F7" i="6"/>
  <c r="T6" i="6"/>
  <c r="U6" i="6"/>
  <c r="F6" i="6"/>
  <c r="V6" i="6" s="1"/>
  <c r="E6" i="6" s="1"/>
  <c r="T5" i="6"/>
  <c r="U5" i="6"/>
  <c r="F5" i="6"/>
  <c r="U4" i="6"/>
  <c r="V4" i="6" s="1"/>
  <c r="E4" i="6" s="1"/>
  <c r="T4" i="6"/>
  <c r="F4" i="6"/>
  <c r="T3" i="6"/>
  <c r="F3" i="6"/>
  <c r="T2" i="6"/>
  <c r="U2" i="6"/>
  <c r="F2" i="6"/>
  <c r="F13" i="6" s="1"/>
  <c r="G13" i="6" l="1"/>
  <c r="V5" i="6"/>
  <c r="E5" i="6" s="1"/>
  <c r="V10" i="6"/>
  <c r="E10" i="6" s="1"/>
  <c r="V12" i="6"/>
  <c r="E12" i="6" s="1"/>
  <c r="T13" i="6"/>
  <c r="U3" i="6"/>
  <c r="V3" i="6" s="1"/>
  <c r="E3" i="6" s="1"/>
  <c r="V2" i="6"/>
  <c r="V13" i="6" l="1"/>
  <c r="E2" i="6"/>
  <c r="U13" i="6"/>
  <c r="AF40" i="3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T12" i="4"/>
  <c r="U12" i="4"/>
  <c r="V12" i="4" l="1"/>
  <c r="E12" i="4" s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E40" i="3"/>
  <c r="V3" i="4" s="1"/>
  <c r="E3" i="4" s="1"/>
  <c r="H40" i="3"/>
  <c r="V5" i="4" s="1"/>
  <c r="E5" i="4" s="1"/>
  <c r="K40" i="3"/>
  <c r="V6" i="4" s="1"/>
  <c r="E6" i="4" s="1"/>
  <c r="N40" i="3"/>
  <c r="V7" i="4" s="1"/>
  <c r="E7" i="4" s="1"/>
  <c r="Q40" i="3"/>
  <c r="V8" i="4" s="1"/>
  <c r="T40" i="3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3" i="4"/>
  <c r="V11" i="4" l="1"/>
  <c r="E11" i="4" l="1"/>
  <c r="V13" i="4"/>
</calcChain>
</file>

<file path=xl/sharedStrings.xml><?xml version="1.0" encoding="utf-8"?>
<sst xmlns="http://schemas.openxmlformats.org/spreadsheetml/2006/main" count="195" uniqueCount="57">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</sst>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10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A3" s="4">
        <v>43097</v>
      </c>
      <c r="B3">
        <v>601.95000000000005</v>
      </c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  <c r="AE3" s="4">
        <v>43028</v>
      </c>
      <c r="AF3">
        <v>575.29999999999995</v>
      </c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1532.2800000000002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1169.8499999999999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workbookViewId="0">
      <selection activeCell="A9" sqref="A9:XFD9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43.404000000000003</v>
      </c>
      <c r="E2" s="31">
        <f t="shared" ref="E2:E10" si="0">V2/D2</f>
        <v>36.874481614597727</v>
      </c>
      <c r="F2" s="9">
        <v>1532.28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9.02</v>
      </c>
      <c r="T2" s="17">
        <f t="shared" ref="T2:T10" si="1">SUM(H2:S2)</f>
        <v>35.67</v>
      </c>
      <c r="U2" s="17">
        <f t="shared" ref="U2:U10" si="2">SUM(G2:S2)</f>
        <v>68.22</v>
      </c>
      <c r="V2" s="15">
        <f t="shared" ref="V2:V10" si="3">SUM(F2, U2)</f>
        <v>1600.5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14.833</v>
      </c>
      <c r="E3" s="32">
        <f t="shared" si="0"/>
        <v>54.49807860850806</v>
      </c>
      <c r="F3" s="7"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7.01</v>
      </c>
      <c r="Q3" s="24">
        <v>0</v>
      </c>
      <c r="R3" s="25">
        <v>0</v>
      </c>
      <c r="S3" s="24">
        <v>7.14</v>
      </c>
      <c r="T3" s="18">
        <f t="shared" si="1"/>
        <v>28</v>
      </c>
      <c r="U3" s="18">
        <f t="shared" si="2"/>
        <v>48.2</v>
      </c>
      <c r="V3" s="16">
        <f t="shared" si="3"/>
        <v>808.37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22.106000000000002</v>
      </c>
      <c r="E4" s="31">
        <f t="shared" ref="E4" si="4">V4/D4</f>
        <v>53.163846919388398</v>
      </c>
      <c r="F4" s="9">
        <v>1169.8499999999999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5.39</v>
      </c>
      <c r="S4" s="24">
        <v>0</v>
      </c>
      <c r="T4" s="17">
        <f t="shared" ref="T4" si="5">SUM(H4:S4)</f>
        <v>5.39</v>
      </c>
      <c r="U4" s="17">
        <f t="shared" ref="U4" si="6">SUM(G4:S4)</f>
        <v>5.39</v>
      </c>
      <c r="V4" s="15">
        <f t="shared" ref="V4" si="7">SUM(F4, U4)</f>
        <v>1175.24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10.622</v>
      </c>
      <c r="E5" s="32">
        <f t="shared" si="0"/>
        <v>103.10675955563924</v>
      </c>
      <c r="F5" s="7"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8.81</v>
      </c>
      <c r="Q5" s="24">
        <v>0</v>
      </c>
      <c r="R5" s="25">
        <v>0</v>
      </c>
      <c r="S5" s="24">
        <v>8.8699999999999992</v>
      </c>
      <c r="T5" s="18">
        <f t="shared" si="1"/>
        <v>34.729999999999997</v>
      </c>
      <c r="U5" s="18">
        <f t="shared" si="2"/>
        <v>74.31</v>
      </c>
      <c r="V5" s="16">
        <f t="shared" si="3"/>
        <v>1095.2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41.378</v>
      </c>
      <c r="E6" s="35">
        <f>V6/D6</f>
        <v>40.290250857943832</v>
      </c>
      <c r="F6" s="36">
        <v>1562.61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15.06</v>
      </c>
      <c r="R6" s="25">
        <v>0</v>
      </c>
      <c r="S6" s="24">
        <v>15.19</v>
      </c>
      <c r="T6" s="37">
        <f t="shared" si="1"/>
        <v>60</v>
      </c>
      <c r="U6" s="37">
        <f t="shared" si="2"/>
        <v>104.52000000000001</v>
      </c>
      <c r="V6" s="38">
        <f t="shared" si="3"/>
        <v>1667.1299999999999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25.56</v>
      </c>
      <c r="E7" s="32">
        <f t="shared" si="0"/>
        <v>32.366979655712058</v>
      </c>
      <c r="F7" s="7"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3.18</v>
      </c>
      <c r="T7" s="18">
        <f t="shared" si="1"/>
        <v>12.37</v>
      </c>
      <c r="U7" s="18">
        <f t="shared" si="2"/>
        <v>15.36</v>
      </c>
      <c r="V7" s="16">
        <f t="shared" si="3"/>
        <v>827.30000000000007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11.42</v>
      </c>
      <c r="E8" s="35">
        <f t="shared" si="0"/>
        <v>95.094570928196148</v>
      </c>
      <c r="F8" s="36"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12.11</v>
      </c>
      <c r="R8" s="25">
        <v>0</v>
      </c>
      <c r="S8" s="24">
        <v>0</v>
      </c>
      <c r="T8" s="37">
        <f t="shared" si="1"/>
        <v>40.590000000000003</v>
      </c>
      <c r="U8" s="37">
        <f t="shared" si="2"/>
        <v>45.790000000000006</v>
      </c>
      <c r="V8" s="38">
        <f>SUM(F8, U8)</f>
        <v>1085.98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20.004000000000001</v>
      </c>
      <c r="E9" s="32">
        <f t="shared" si="0"/>
        <v>49.78104379124175</v>
      </c>
      <c r="F9" s="7"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18.21</v>
      </c>
      <c r="Q9" s="24">
        <v>0</v>
      </c>
      <c r="R9" s="25">
        <v>0</v>
      </c>
      <c r="S9" s="24">
        <v>18.52</v>
      </c>
      <c r="T9" s="18">
        <f t="shared" si="1"/>
        <v>72.23</v>
      </c>
      <c r="U9" s="18">
        <f t="shared" si="2"/>
        <v>155.34</v>
      </c>
      <c r="V9" s="16">
        <f t="shared" si="3"/>
        <v>995.82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47.332999999999998</v>
      </c>
      <c r="E10" s="35">
        <f t="shared" si="0"/>
        <v>38.505271163881439</v>
      </c>
      <c r="F10" s="36"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22.86</v>
      </c>
      <c r="S10" s="24">
        <v>0</v>
      </c>
      <c r="T10" s="37">
        <f t="shared" si="1"/>
        <v>89.8</v>
      </c>
      <c r="U10" s="37">
        <f t="shared" si="2"/>
        <v>89.8</v>
      </c>
      <c r="V10" s="38">
        <f t="shared" si="3"/>
        <v>1822.57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15.481</v>
      </c>
      <c r="E11" s="32">
        <f t="shared" ref="E11" si="8">V11/D11</f>
        <v>53.300820360441833</v>
      </c>
      <c r="F11" s="7"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9.4</v>
      </c>
      <c r="Q11" s="24">
        <v>0</v>
      </c>
      <c r="R11" s="25">
        <v>0</v>
      </c>
      <c r="S11" s="24">
        <v>9.5</v>
      </c>
      <c r="T11" s="18">
        <f t="shared" ref="T11" si="9">SUM(H11:S11)</f>
        <v>27.9</v>
      </c>
      <c r="U11" s="18">
        <f t="shared" ref="U11" si="10">SUM(G11:S11)</f>
        <v>27.9</v>
      </c>
      <c r="V11" s="16">
        <f t="shared" ref="V11" si="11">SUM(F11, U11)</f>
        <v>825.15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15.423999999999999</v>
      </c>
      <c r="E12" s="35">
        <f>V12/D12</f>
        <v>41.339470954356848</v>
      </c>
      <c r="F12" s="36"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6.21</v>
      </c>
      <c r="Q12" s="24">
        <v>0</v>
      </c>
      <c r="R12" s="25">
        <v>0</v>
      </c>
      <c r="S12" s="24">
        <v>6.38</v>
      </c>
      <c r="T12" s="37">
        <f t="shared" ref="T12" si="12">SUM(H12:S12)</f>
        <v>23.37</v>
      </c>
      <c r="U12" s="37">
        <f t="shared" ref="U12" si="13">SUM(G12:S12)</f>
        <v>23.37</v>
      </c>
      <c r="V12" s="38">
        <f t="shared" ref="V12" si="14">SUM(F12, U12)</f>
        <v>637.62</v>
      </c>
    </row>
    <row r="13" spans="1:22" x14ac:dyDescent="0.25">
      <c r="A13" s="27"/>
      <c r="B13" s="27"/>
      <c r="C13" s="27"/>
      <c r="D13" s="27"/>
      <c r="E13" s="27"/>
      <c r="F13" s="28">
        <f t="shared" ref="F13:V13" si="15">SUM(F2:F12)</f>
        <v>11882.68</v>
      </c>
      <c r="G13" s="30">
        <f t="shared" si="15"/>
        <v>228.14999999999998</v>
      </c>
      <c r="H13" s="29">
        <f t="shared" si="15"/>
        <v>5.26</v>
      </c>
      <c r="I13" s="30">
        <f t="shared" si="15"/>
        <v>22.05</v>
      </c>
      <c r="J13" s="29">
        <f t="shared" si="15"/>
        <v>49.69</v>
      </c>
      <c r="K13" s="30">
        <f t="shared" si="15"/>
        <v>26.37</v>
      </c>
      <c r="L13" s="29">
        <f t="shared" si="15"/>
        <v>22.31</v>
      </c>
      <c r="M13" s="30">
        <f t="shared" si="15"/>
        <v>60.220000000000006</v>
      </c>
      <c r="N13" s="29">
        <f t="shared" si="15"/>
        <v>26.6</v>
      </c>
      <c r="O13" s="30">
        <f t="shared" si="15"/>
        <v>22.58</v>
      </c>
      <c r="P13" s="29">
        <f t="shared" si="15"/>
        <v>61.75</v>
      </c>
      <c r="Q13" s="30">
        <f t="shared" si="15"/>
        <v>27.17</v>
      </c>
      <c r="R13" s="29">
        <f t="shared" si="15"/>
        <v>28.25</v>
      </c>
      <c r="S13" s="30">
        <f t="shared" si="15"/>
        <v>77.8</v>
      </c>
      <c r="T13" s="30">
        <f t="shared" si="15"/>
        <v>430.05</v>
      </c>
      <c r="U13" s="30">
        <f t="shared" si="15"/>
        <v>658.19999999999993</v>
      </c>
      <c r="V13" s="20">
        <f t="shared" si="15"/>
        <v>12540.88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A8" sqref="A8:XFD8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8.5703125" bestFit="1" customWidth="1"/>
    <col min="6" max="6" width="10.42578125" bestFit="1" customWidth="1"/>
    <col min="7" max="7" width="22.42578125" bestFit="1" customWidth="1"/>
    <col min="19" max="19" width="7.42578125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43.404000000000003</v>
      </c>
      <c r="E2" s="31">
        <f t="shared" ref="E2:E11" si="0">V2/D2</f>
        <v>36.874481614597734</v>
      </c>
      <c r="F2" s="9">
        <f>'Initial Buys'!B40</f>
        <v>1532.2800000000002</v>
      </c>
      <c r="G2" s="17">
        <f>'2017'!U2</f>
        <v>68.22</v>
      </c>
      <c r="H2" s="25">
        <v>0</v>
      </c>
      <c r="I2" s="24">
        <v>0</v>
      </c>
      <c r="J2" s="25">
        <v>0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10" si="1">SUM(H2:S2)</f>
        <v>0</v>
      </c>
      <c r="U2" s="17">
        <f t="shared" ref="U2:U10" si="2">SUM(G2:S2)</f>
        <v>68.22</v>
      </c>
      <c r="V2" s="15">
        <f t="shared" ref="V2:V12" si="3">SUM(F2, U2)</f>
        <v>1600.5000000000002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14.833</v>
      </c>
      <c r="E3" s="32">
        <f t="shared" si="0"/>
        <v>54.49807860850806</v>
      </c>
      <c r="F3" s="7">
        <f>'Initial Buys'!E40</f>
        <v>760.17</v>
      </c>
      <c r="G3" s="18">
        <f>'2017'!U3</f>
        <v>48.2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0</v>
      </c>
      <c r="U3" s="18">
        <f t="shared" si="2"/>
        <v>48.2</v>
      </c>
      <c r="V3" s="16">
        <f t="shared" si="3"/>
        <v>808.37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22.106000000000002</v>
      </c>
      <c r="E4" s="31">
        <f t="shared" si="0"/>
        <v>53.163846919388398</v>
      </c>
      <c r="F4" s="9">
        <f>'Initial Buys'!AF40</f>
        <v>1169.8499999999999</v>
      </c>
      <c r="G4" s="17">
        <f>'2017'!U4</f>
        <v>5.39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ref="T4" si="4">SUM(H4:S4)</f>
        <v>0</v>
      </c>
      <c r="U4" s="17">
        <f t="shared" ref="U4" si="5">SUM(G4:S4)</f>
        <v>5.39</v>
      </c>
      <c r="V4" s="15">
        <f t="shared" si="3"/>
        <v>1175.24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10.622</v>
      </c>
      <c r="E5" s="32">
        <f t="shared" si="0"/>
        <v>103.10675955563924</v>
      </c>
      <c r="F5" s="7">
        <f>'Initial Buys'!H40</f>
        <v>1020.89</v>
      </c>
      <c r="G5" s="18">
        <f>'2017'!U5</f>
        <v>74.31</v>
      </c>
      <c r="H5" s="25">
        <v>0</v>
      </c>
      <c r="I5" s="24">
        <v>0</v>
      </c>
      <c r="J5" s="25">
        <v>0</v>
      </c>
      <c r="K5" s="24">
        <v>0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0</v>
      </c>
      <c r="U5" s="18">
        <f t="shared" si="2"/>
        <v>74.31</v>
      </c>
      <c r="V5" s="16">
        <f t="shared" si="3"/>
        <v>1095.2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41.378</v>
      </c>
      <c r="E6" s="35">
        <f>V6/D6</f>
        <v>40.290250857943839</v>
      </c>
      <c r="F6" s="36">
        <f>'Initial Buys'!K40</f>
        <v>1562.6100000000001</v>
      </c>
      <c r="G6" s="37">
        <f>'2017'!U6</f>
        <v>104.52000000000001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37">
        <f t="shared" si="1"/>
        <v>0</v>
      </c>
      <c r="U6" s="37">
        <f t="shared" si="2"/>
        <v>104.52000000000001</v>
      </c>
      <c r="V6" s="38">
        <f t="shared" si="3"/>
        <v>1667.13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25.56</v>
      </c>
      <c r="E7" s="32">
        <f t="shared" si="0"/>
        <v>32.366979655712058</v>
      </c>
      <c r="F7" s="7">
        <f>'Initial Buys'!N40</f>
        <v>811.94</v>
      </c>
      <c r="G7" s="18">
        <f>'2017'!U7</f>
        <v>15.36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0</v>
      </c>
      <c r="U7" s="18">
        <f t="shared" si="2"/>
        <v>15.36</v>
      </c>
      <c r="V7" s="16">
        <f t="shared" si="3"/>
        <v>827.30000000000007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11.536</v>
      </c>
      <c r="E8" s="35">
        <f t="shared" si="0"/>
        <v>95.197642163661584</v>
      </c>
      <c r="F8" s="36">
        <f>'Initial Buys'!Q40</f>
        <v>1040.19</v>
      </c>
      <c r="G8" s="37">
        <f>'2017'!U8</f>
        <v>45.790000000000006</v>
      </c>
      <c r="H8" s="25">
        <v>12.22</v>
      </c>
      <c r="I8" s="24">
        <v>0</v>
      </c>
      <c r="J8" s="25">
        <v>0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37">
        <f t="shared" si="1"/>
        <v>12.22</v>
      </c>
      <c r="U8" s="37">
        <f t="shared" si="2"/>
        <v>58.010000000000005</v>
      </c>
      <c r="V8" s="38">
        <f>SUM(F8, U8)</f>
        <v>1098.2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20.004000000000001</v>
      </c>
      <c r="E9" s="32">
        <f t="shared" si="0"/>
        <v>49.78104379124175</v>
      </c>
      <c r="F9" s="7">
        <f>'Initial Buys'!T40</f>
        <v>840.48</v>
      </c>
      <c r="G9" s="18">
        <f>'2017'!U9</f>
        <v>155.34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0</v>
      </c>
      <c r="U9" s="18">
        <f t="shared" si="2"/>
        <v>155.34</v>
      </c>
      <c r="V9" s="16">
        <f t="shared" si="3"/>
        <v>995.82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47.332999999999998</v>
      </c>
      <c r="E10" s="35">
        <f t="shared" si="0"/>
        <v>38.505271163881439</v>
      </c>
      <c r="F10" s="36">
        <f>'Initial Buys'!W40</f>
        <v>1732.77</v>
      </c>
      <c r="G10" s="37">
        <f>'2017'!U10</f>
        <v>89.8</v>
      </c>
      <c r="H10" s="25">
        <v>0</v>
      </c>
      <c r="I10" s="24">
        <v>0</v>
      </c>
      <c r="J10" s="25">
        <v>0</v>
      </c>
      <c r="K10" s="24">
        <v>0</v>
      </c>
      <c r="L10" s="25">
        <v>0</v>
      </c>
      <c r="M10" s="24">
        <v>0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37">
        <f t="shared" si="1"/>
        <v>0</v>
      </c>
      <c r="U10" s="37">
        <f t="shared" si="2"/>
        <v>89.8</v>
      </c>
      <c r="V10" s="38">
        <f t="shared" si="3"/>
        <v>1822.57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15.481</v>
      </c>
      <c r="E11" s="32">
        <f t="shared" si="0"/>
        <v>53.300820360441833</v>
      </c>
      <c r="F11" s="7">
        <f>'Initial Buys'!AC40</f>
        <v>797.25</v>
      </c>
      <c r="G11" s="18">
        <f>'2017'!U11</f>
        <v>27.9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0</v>
      </c>
      <c r="N11" s="25">
        <v>0</v>
      </c>
      <c r="O11" s="24">
        <v>0</v>
      </c>
      <c r="P11" s="25">
        <v>0</v>
      </c>
      <c r="Q11" s="24">
        <v>0</v>
      </c>
      <c r="R11" s="25">
        <v>0</v>
      </c>
      <c r="S11" s="24">
        <v>0</v>
      </c>
      <c r="T11" s="18">
        <f t="shared" ref="T11" si="6">SUM(H11:S11)</f>
        <v>0</v>
      </c>
      <c r="U11" s="18">
        <f t="shared" ref="U11" si="7">SUM(G11:S11)</f>
        <v>27.9</v>
      </c>
      <c r="V11" s="16">
        <f t="shared" si="3"/>
        <v>825.15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15.423999999999999</v>
      </c>
      <c r="E12" s="35">
        <f>V12/D12</f>
        <v>41.339470954356848</v>
      </c>
      <c r="F12" s="36">
        <f>'Initial Buys'!Z40</f>
        <v>614.25</v>
      </c>
      <c r="G12" s="37">
        <f>'2017'!U12</f>
        <v>23.37</v>
      </c>
      <c r="H12" s="25">
        <v>0</v>
      </c>
      <c r="I12" s="24">
        <v>0</v>
      </c>
      <c r="J12" s="25">
        <v>0</v>
      </c>
      <c r="K12" s="24">
        <v>0</v>
      </c>
      <c r="L12" s="25">
        <v>0</v>
      </c>
      <c r="M12" s="24">
        <v>0</v>
      </c>
      <c r="N12" s="25">
        <v>0</v>
      </c>
      <c r="O12" s="24">
        <v>0</v>
      </c>
      <c r="P12" s="25">
        <v>0</v>
      </c>
      <c r="Q12" s="24">
        <v>0</v>
      </c>
      <c r="R12" s="25">
        <v>0</v>
      </c>
      <c r="S12" s="24">
        <v>0</v>
      </c>
      <c r="T12" s="37">
        <f t="shared" ref="T12" si="8">SUM(H12:S12)</f>
        <v>0</v>
      </c>
      <c r="U12" s="37">
        <f t="shared" ref="U12" si="9">SUM(G12:S12)</f>
        <v>23.37</v>
      </c>
      <c r="V12" s="38">
        <f t="shared" si="3"/>
        <v>637.62</v>
      </c>
    </row>
    <row r="13" spans="1:22" x14ac:dyDescent="0.25">
      <c r="A13" s="27"/>
      <c r="B13" s="27"/>
      <c r="C13" s="27"/>
      <c r="D13" s="27"/>
      <c r="E13" s="27"/>
      <c r="F13" s="28">
        <f t="shared" ref="F13:V13" si="10">SUM(F2:F12)</f>
        <v>11882.680000000002</v>
      </c>
      <c r="G13" s="30">
        <f t="shared" si="10"/>
        <v>658.19999999999993</v>
      </c>
      <c r="H13" s="29">
        <f t="shared" si="10"/>
        <v>12.22</v>
      </c>
      <c r="I13" s="30">
        <f t="shared" si="10"/>
        <v>0</v>
      </c>
      <c r="J13" s="29">
        <f t="shared" si="10"/>
        <v>0</v>
      </c>
      <c r="K13" s="30">
        <f t="shared" si="10"/>
        <v>0</v>
      </c>
      <c r="L13" s="29">
        <f t="shared" si="10"/>
        <v>0</v>
      </c>
      <c r="M13" s="30">
        <f t="shared" si="10"/>
        <v>0</v>
      </c>
      <c r="N13" s="29">
        <f t="shared" si="10"/>
        <v>0</v>
      </c>
      <c r="O13" s="30">
        <f t="shared" si="10"/>
        <v>0</v>
      </c>
      <c r="P13" s="29">
        <f t="shared" si="10"/>
        <v>0</v>
      </c>
      <c r="Q13" s="30">
        <f t="shared" si="10"/>
        <v>0</v>
      </c>
      <c r="R13" s="29">
        <f t="shared" si="10"/>
        <v>0</v>
      </c>
      <c r="S13" s="30">
        <f t="shared" si="10"/>
        <v>0</v>
      </c>
      <c r="T13" s="30">
        <f t="shared" si="10"/>
        <v>12.22</v>
      </c>
      <c r="U13" s="30">
        <f t="shared" si="10"/>
        <v>670.42</v>
      </c>
      <c r="V13" s="20">
        <f t="shared" si="10"/>
        <v>12553.1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Buys</vt:lpstr>
      <vt:lpstr>2015</vt:lpstr>
      <vt:lpstr>2016</vt:lpstr>
      <vt:lpstr>2017</vt:lpstr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2018-01-12T02:16:26Z</dcterms:modified>
</cp:coreProperties>
</file>