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ocuments\GitHub\accounting\"/>
    </mc:Choice>
  </mc:AlternateContent>
  <bookViews>
    <workbookView xWindow="0" yWindow="0" windowWidth="19200" windowHeight="10995" activeTab="3"/>
  </bookViews>
  <sheets>
    <sheet name="Упражнение 1" sheetId="4" r:id="rId1"/>
    <sheet name="Упражнение 2" sheetId="6" r:id="rId2"/>
    <sheet name="Упражнение 3" sheetId="7" r:id="rId3"/>
    <sheet name="Корреспонденция счетов" sheetId="2" r:id="rId4"/>
  </sheets>
  <definedNames>
    <definedName name="_xlnm.Print_Area" localSheetId="0">'Упражнение 1'!$A$1:$S$38</definedName>
    <definedName name="_xlnm.Print_Area" localSheetId="1">'Упражнение 2'!$A$1:$T$65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7" l="1"/>
  <c r="N21" i="7"/>
  <c r="O21" i="7"/>
  <c r="N22" i="7"/>
  <c r="N18" i="7"/>
  <c r="M22" i="7"/>
  <c r="O22" i="7" s="1"/>
  <c r="M21" i="7"/>
  <c r="M20" i="7"/>
  <c r="O20" i="7" s="1"/>
  <c r="M31" i="7"/>
  <c r="N31" i="7" s="1"/>
  <c r="M32" i="7"/>
  <c r="N32" i="7" s="1"/>
  <c r="M33" i="7"/>
  <c r="C18" i="4"/>
  <c r="O19" i="7"/>
  <c r="H18" i="7"/>
  <c r="H26" i="7" s="1"/>
  <c r="M30" i="7"/>
  <c r="N30" i="7" s="1"/>
  <c r="M29" i="7"/>
  <c r="M28" i="7"/>
  <c r="M27" i="7"/>
  <c r="M23" i="7"/>
  <c r="N23" i="7" s="1"/>
  <c r="P23" i="7" s="1"/>
  <c r="M19" i="7"/>
  <c r="N19" i="7" s="1"/>
  <c r="M18" i="7"/>
  <c r="O18" i="7" s="1"/>
  <c r="M16" i="7"/>
  <c r="Q16" i="7" s="1"/>
  <c r="F26" i="7"/>
  <c r="E17" i="7"/>
  <c r="E26" i="7" s="1"/>
  <c r="D16" i="7"/>
  <c r="D30" i="7" s="1"/>
  <c r="M15" i="6"/>
  <c r="M16" i="6"/>
  <c r="M14" i="6"/>
  <c r="M13" i="6"/>
  <c r="M12" i="6"/>
  <c r="M11" i="6"/>
  <c r="M10" i="6"/>
  <c r="E15" i="7"/>
  <c r="G15" i="7" s="1"/>
  <c r="H15" i="7" s="1"/>
  <c r="I15" i="7" s="1"/>
  <c r="J15" i="7" s="1"/>
  <c r="K15" i="7" s="1"/>
  <c r="C6" i="7"/>
  <c r="C7" i="7" s="1"/>
  <c r="C8" i="7" s="1"/>
  <c r="C9" i="7" s="1"/>
  <c r="C10" i="7" s="1"/>
  <c r="C11" i="7" s="1"/>
  <c r="J42" i="6"/>
  <c r="I42" i="6"/>
  <c r="M27" i="6" s="1"/>
  <c r="H41" i="6"/>
  <c r="H46" i="6" s="1"/>
  <c r="H39" i="6"/>
  <c r="N36" i="6"/>
  <c r="M36" i="6"/>
  <c r="M32" i="6" s="1"/>
  <c r="L36" i="6"/>
  <c r="K36" i="6"/>
  <c r="J36" i="6"/>
  <c r="I36" i="6"/>
  <c r="I32" i="6" s="1"/>
  <c r="H36" i="6"/>
  <c r="M35" i="6"/>
  <c r="L35" i="6"/>
  <c r="L32" i="6" s="1"/>
  <c r="K35" i="6"/>
  <c r="J35" i="6"/>
  <c r="I35" i="6"/>
  <c r="H35" i="6"/>
  <c r="H32" i="6" s="1"/>
  <c r="K32" i="6"/>
  <c r="J32" i="6"/>
  <c r="N28" i="6"/>
  <c r="M28" i="6"/>
  <c r="L28" i="6"/>
  <c r="K28" i="6"/>
  <c r="J28" i="6"/>
  <c r="I28" i="6"/>
  <c r="H28" i="6"/>
  <c r="N27" i="6"/>
  <c r="J27" i="6"/>
  <c r="H27" i="6"/>
  <c r="H26" i="6"/>
  <c r="H25" i="6"/>
  <c r="J24" i="6"/>
  <c r="J39" i="6" s="1"/>
  <c r="I24" i="6"/>
  <c r="I39" i="6" s="1"/>
  <c r="C20" i="6"/>
  <c r="C17" i="6"/>
  <c r="N50" i="6" s="1"/>
  <c r="E12" i="6"/>
  <c r="E13" i="6" s="1"/>
  <c r="E14" i="6" s="1"/>
  <c r="E15" i="6" s="1"/>
  <c r="E16" i="6" s="1"/>
  <c r="E11" i="6"/>
  <c r="O31" i="7" l="1"/>
  <c r="P31" i="7" s="1"/>
  <c r="P32" i="7"/>
  <c r="M17" i="7"/>
  <c r="M36" i="7" s="1"/>
  <c r="O30" i="7"/>
  <c r="M26" i="7"/>
  <c r="N41" i="6"/>
  <c r="N35" i="6"/>
  <c r="N32" i="6" s="1"/>
  <c r="M31" i="6"/>
  <c r="I31" i="6"/>
  <c r="I30" i="6" s="1"/>
  <c r="N31" i="6"/>
  <c r="N30" i="6" s="1"/>
  <c r="L31" i="6"/>
  <c r="L30" i="6" s="1"/>
  <c r="H31" i="6"/>
  <c r="H30" i="6" s="1"/>
  <c r="K31" i="6"/>
  <c r="K30" i="6" s="1"/>
  <c r="J31" i="6"/>
  <c r="J30" i="6" s="1"/>
  <c r="K24" i="6"/>
  <c r="K27" i="6"/>
  <c r="L27" i="6"/>
  <c r="I41" i="6"/>
  <c r="I27" i="6"/>
  <c r="O16" i="7" l="1"/>
  <c r="Q26" i="7"/>
  <c r="N17" i="7"/>
  <c r="O17" i="7"/>
  <c r="N16" i="7"/>
  <c r="L24" i="6"/>
  <c r="K39" i="6"/>
  <c r="L26" i="6"/>
  <c r="L25" i="6" s="1"/>
  <c r="I26" i="6"/>
  <c r="I25" i="6" s="1"/>
  <c r="K26" i="6"/>
  <c r="K25" i="6" s="1"/>
  <c r="M26" i="6"/>
  <c r="N26" i="6"/>
  <c r="N25" i="6" s="1"/>
  <c r="J26" i="6"/>
  <c r="J25" i="6" s="1"/>
  <c r="N36" i="7" l="1"/>
  <c r="O36" i="7"/>
  <c r="M24" i="6"/>
  <c r="L39" i="6"/>
  <c r="M39" i="6" l="1"/>
  <c r="N24" i="6"/>
  <c r="N39" i="6" s="1"/>
</calcChain>
</file>

<file path=xl/sharedStrings.xml><?xml version="1.0" encoding="utf-8"?>
<sst xmlns="http://schemas.openxmlformats.org/spreadsheetml/2006/main" count="211" uniqueCount="131">
  <si>
    <t>Деньги</t>
  </si>
  <si>
    <t>Материалы</t>
  </si>
  <si>
    <t>Сторонние услуги</t>
  </si>
  <si>
    <t>Заработная плата</t>
  </si>
  <si>
    <t>Стоимость готовой продукции</t>
  </si>
  <si>
    <t>Готовая продукция</t>
  </si>
  <si>
    <t>Себестоимость продаж</t>
  </si>
  <si>
    <t>Продажи</t>
  </si>
  <si>
    <t>в ценах приобретения</t>
  </si>
  <si>
    <t>себестоимость</t>
  </si>
  <si>
    <t>Остаток продукции</t>
  </si>
  <si>
    <t>торговая наценка</t>
  </si>
  <si>
    <t>Капитал</t>
  </si>
  <si>
    <t>БАЛАНС</t>
  </si>
  <si>
    <t>Пассивы</t>
  </si>
  <si>
    <t>Активные счета</t>
  </si>
  <si>
    <t>Пассивные счета</t>
  </si>
  <si>
    <t>ПРОВОДКИ</t>
  </si>
  <si>
    <t>Расходы</t>
  </si>
  <si>
    <t>Затраты производства</t>
  </si>
  <si>
    <t>Актив</t>
  </si>
  <si>
    <t>Пассив</t>
  </si>
  <si>
    <t>Денежный взнос акционеров</t>
  </si>
  <si>
    <t>Прибыль</t>
  </si>
  <si>
    <t>A</t>
  </si>
  <si>
    <t>А</t>
  </si>
  <si>
    <t>П</t>
  </si>
  <si>
    <t>Выручка</t>
  </si>
  <si>
    <t>Доходы и расходы</t>
  </si>
  <si>
    <t>Акционеры сделали взнос в капитал в денежной форме</t>
  </si>
  <si>
    <t>Учтена выручка проданных товаров</t>
  </si>
  <si>
    <t>Учтена себестоимость проданных товаров</t>
  </si>
  <si>
    <t>Таблица 1</t>
  </si>
  <si>
    <t>Шаг</t>
  </si>
  <si>
    <t>Событие</t>
  </si>
  <si>
    <t>Таблица 2</t>
  </si>
  <si>
    <t>Завершено производство</t>
  </si>
  <si>
    <t>Таблица 3</t>
  </si>
  <si>
    <t>Контрольные вопросы</t>
  </si>
  <si>
    <t>Потрачены деньги на закупку матералов</t>
  </si>
  <si>
    <t>- на выплату заработной платы</t>
  </si>
  <si>
    <t>- на оплату сторонних услуг</t>
  </si>
  <si>
    <t>Какая информация является избыточной</t>
  </si>
  <si>
    <t>в таблице 1?</t>
  </si>
  <si>
    <t xml:space="preserve">Опишите работу торгового </t>
  </si>
  <si>
    <t>предприятия без производства</t>
  </si>
  <si>
    <t>с таким же начальным</t>
  </si>
  <si>
    <t>приоритеными для добавления</t>
  </si>
  <si>
    <t>Какие новые счета вы полагаете</t>
  </si>
  <si>
    <t>в  отчтеность в этом примере?</t>
  </si>
  <si>
    <t>продемонстрировать?</t>
  </si>
  <si>
    <t>Что с их помощью можно будет</t>
  </si>
  <si>
    <t xml:space="preserve">Предложите способ измерения </t>
  </si>
  <si>
    <t>рентабельности этого предприятия.</t>
  </si>
  <si>
    <t>Если эти риски реализуются,</t>
  </si>
  <si>
    <t>Посчитайте эти показатели.</t>
  </si>
  <si>
    <t>Какие риски есть в работе этой фирмы?</t>
  </si>
  <si>
    <t>как они будут отражены в отчетности?</t>
  </si>
  <si>
    <t xml:space="preserve">Что можно сказать о финансовой </t>
  </si>
  <si>
    <t>устойчивости предприятия?</t>
  </si>
  <si>
    <t>и конечным балансом.</t>
  </si>
  <si>
    <t>Какие проводки будут идентичными?</t>
  </si>
  <si>
    <t>Какие отличаться?</t>
  </si>
  <si>
    <t>и требует пояснения?</t>
  </si>
  <si>
    <t>Показатель</t>
  </si>
  <si>
    <t>тыс.руб.</t>
  </si>
  <si>
    <t>Задачи примера:</t>
  </si>
  <si>
    <t>Предприятие со стартовым капиталом 300 тыс. руб.</t>
  </si>
  <si>
    <t>связь проводок и изменения счетов</t>
  </si>
  <si>
    <t xml:space="preserve">Почему мы не признаем расходы </t>
  </si>
  <si>
    <t>момент признания затрат</t>
  </si>
  <si>
    <t>балансовое тождество А=П</t>
  </si>
  <si>
    <t>предприятия до шага 6?</t>
  </si>
  <si>
    <t>Минимальный пример бухгалтерской отчетности предприятия</t>
  </si>
  <si>
    <t xml:space="preserve">произвело и продало продукцию, выручка составила 240 тыс. руб. </t>
  </si>
  <si>
    <t>брутто и нетто баланс, счет Прибыль</t>
  </si>
  <si>
    <t>Продолжите пример с новыми операциями.</t>
  </si>
  <si>
    <t>Какая часть или способ заполнения</t>
  </si>
  <si>
    <t xml:space="preserve">Таблицы 3  вам кажется  непонятной </t>
  </si>
  <si>
    <t>Опишите шаги, сделайте проводки</t>
  </si>
  <si>
    <t>Ограничения:</t>
  </si>
  <si>
    <t>нет начислений</t>
  </si>
  <si>
    <t>не разбит CF</t>
  </si>
  <si>
    <t>двойная запись, но нет T счетов</t>
  </si>
  <si>
    <t>Сколько счетов используется в примере</t>
  </si>
  <si>
    <t>ведется проводок, связанных с хозяйственными</t>
  </si>
  <si>
    <t>операциями</t>
  </si>
  <si>
    <t xml:space="preserve">Активы </t>
  </si>
  <si>
    <t xml:space="preserve">= </t>
  </si>
  <si>
    <t>Имущество фирмы</t>
  </si>
  <si>
    <t>Записи о происхождении средств</t>
  </si>
  <si>
    <t>Можно превратить в деньги</t>
  </si>
  <si>
    <t>Активы = Пассивы</t>
  </si>
  <si>
    <t>Кто имеет право требования на имущество фирмы</t>
  </si>
  <si>
    <t>Создана компания,</t>
  </si>
  <si>
    <t>акционеры сделали</t>
  </si>
  <si>
    <t>взносы в капитал</t>
  </si>
  <si>
    <t xml:space="preserve">Менеджмент решил  </t>
  </si>
  <si>
    <t>положить деньги</t>
  </si>
  <si>
    <t>на депозит в банк</t>
  </si>
  <si>
    <t>под проценты</t>
  </si>
  <si>
    <t xml:space="preserve">По истечению срока </t>
  </si>
  <si>
    <t>договора по депозиту</t>
  </si>
  <si>
    <t>начислены проценты</t>
  </si>
  <si>
    <t>Упражнение "Фирма получает прибыль"</t>
  </si>
  <si>
    <t xml:space="preserve">Фирмы вернула средства </t>
  </si>
  <si>
    <t>с процентами.</t>
  </si>
  <si>
    <t>Компания решила реинвестировать часть прибыли</t>
  </si>
  <si>
    <t>а часть прибыли выплатить в виде дивидендов</t>
  </si>
  <si>
    <t xml:space="preserve">Компания  готова к новому </t>
  </si>
  <si>
    <t>отчтеному периоду.</t>
  </si>
  <si>
    <t>Задание:</t>
  </si>
  <si>
    <t>Придумайте числовой пример для этого упражнения. Оформите в виде данные в виде таблицы.</t>
  </si>
  <si>
    <t xml:space="preserve">Придумайте свою систему для отражения а) баланса компании, б) прибыли или убытка компании </t>
  </si>
  <si>
    <t>в виде денежных средств</t>
  </si>
  <si>
    <t>Пришлите ответ в формате файла Excel.</t>
  </si>
  <si>
    <t>Покажите все статьи пассивов и активов компании на каждом шаге 1-5. Покажите равенство активов и пассивов.</t>
  </si>
  <si>
    <t>Незавершенное производство</t>
  </si>
  <si>
    <t>Все расчеты выполнялись в денежной форме, без задержек.</t>
  </si>
  <si>
    <t>для учета операций. По каким парам счетов не</t>
  </si>
  <si>
    <t>Дебиты</t>
  </si>
  <si>
    <t>Кредиты</t>
  </si>
  <si>
    <t>Затраты производства = материалы, незавершенное  производство</t>
  </si>
  <si>
    <t>Выполниет упражнение 2 с проводками по T-счетам</t>
  </si>
  <si>
    <t>Сумма оборотов</t>
  </si>
  <si>
    <t>Баланс счета</t>
  </si>
  <si>
    <t>Баланс</t>
  </si>
  <si>
    <t>ОПУ</t>
  </si>
  <si>
    <t>ОДДС</t>
  </si>
  <si>
    <t>Кредит счета</t>
  </si>
  <si>
    <t>Дебит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</si>
</sst>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Alignment="1">
      <alignment horizontal="left" indent="1"/>
    </xf>
    <xf numFmtId="9" fontId="0" fillId="2" borderId="0" xfId="0" applyNumberFormat="1" applyFill="1"/>
    <xf numFmtId="0" fontId="1" fillId="2" borderId="0" xfId="0" applyFont="1" applyFill="1"/>
    <xf numFmtId="0" fontId="0" fillId="2" borderId="2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 applyAlignment="1">
      <alignment horizontal="left" indent="1"/>
    </xf>
    <xf numFmtId="0" fontId="0" fillId="2" borderId="3" xfId="0" applyFill="1" applyBorder="1"/>
    <xf numFmtId="0" fontId="0" fillId="2" borderId="0" xfId="0" applyFill="1" applyBorder="1" applyAlignment="1">
      <alignment horizontal="left" inden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2" borderId="0" xfId="0" applyFont="1" applyFill="1" applyAlignment="1">
      <alignment horizontal="left"/>
    </xf>
    <xf numFmtId="0" fontId="4" fillId="6" borderId="0" xfId="0" applyFont="1" applyFill="1"/>
    <xf numFmtId="0" fontId="4" fillId="6" borderId="1" xfId="0" applyFont="1" applyFill="1" applyBorder="1"/>
    <xf numFmtId="0" fontId="4" fillId="2" borderId="0" xfId="0" applyFont="1" applyFill="1" applyBorder="1"/>
    <xf numFmtId="0" fontId="4" fillId="2" borderId="1" xfId="0" applyFont="1" applyFill="1" applyBorder="1"/>
    <xf numFmtId="0" fontId="4" fillId="6" borderId="3" xfId="0" applyFont="1" applyFill="1" applyBorder="1"/>
    <xf numFmtId="0" fontId="0" fillId="2" borderId="0" xfId="0" quotePrefix="1" applyFill="1" applyBorder="1" applyAlignment="1">
      <alignment horizontal="left" indent="2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5" fillId="2" borderId="0" xfId="0" applyFont="1" applyFill="1"/>
    <xf numFmtId="0" fontId="1" fillId="9" borderId="0" xfId="0" applyFont="1" applyFill="1" applyAlignment="1">
      <alignment horizontal="left" indent="1"/>
    </xf>
    <xf numFmtId="0" fontId="0" fillId="9" borderId="0" xfId="0" applyFill="1" applyAlignment="1">
      <alignment horizontal="left" indent="2"/>
    </xf>
    <xf numFmtId="0" fontId="3" fillId="11" borderId="0" xfId="0" applyFont="1" applyFill="1"/>
    <xf numFmtId="0" fontId="0" fillId="2" borderId="0" xfId="0" quotePrefix="1" applyFill="1" applyAlignment="1">
      <alignment horizontal="center"/>
    </xf>
    <xf numFmtId="0" fontId="5" fillId="6" borderId="0" xfId="0" applyFont="1" applyFill="1"/>
    <xf numFmtId="0" fontId="0" fillId="10" borderId="1" xfId="0" applyFill="1" applyBorder="1"/>
    <xf numFmtId="0" fontId="0" fillId="2" borderId="0" xfId="0" applyFill="1" applyBorder="1" applyAlignment="1"/>
    <xf numFmtId="0" fontId="0" fillId="2" borderId="0" xfId="0" applyFill="1" applyAlignment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0" fillId="8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wrapText="1" indent="1"/>
    </xf>
    <xf numFmtId="0" fontId="0" fillId="2" borderId="8" xfId="0" applyFill="1" applyBorder="1" applyAlignment="1">
      <alignment horizontal="left" vertical="center" wrapText="1" indent="1"/>
    </xf>
    <xf numFmtId="0" fontId="0" fillId="2" borderId="9" xfId="0" applyFill="1" applyBorder="1"/>
    <xf numFmtId="0" fontId="0" fillId="2" borderId="7" xfId="0" applyFill="1" applyBorder="1" applyAlignment="1">
      <alignment horizontal="left" vertical="center" wrapText="1" indent="1"/>
    </xf>
    <xf numFmtId="0" fontId="0" fillId="10" borderId="9" xfId="0" applyFill="1" applyBorder="1"/>
    <xf numFmtId="0" fontId="0" fillId="2" borderId="10" xfId="0" applyFill="1" applyBorder="1"/>
    <xf numFmtId="0" fontId="0" fillId="10" borderId="0" xfId="0" applyFill="1" applyBorder="1"/>
    <xf numFmtId="0" fontId="0" fillId="10" borderId="8" xfId="0" applyFill="1" applyBorder="1"/>
    <xf numFmtId="0" fontId="1" fillId="2" borderId="5" xfId="0" applyFont="1" applyFill="1" applyBorder="1" applyAlignment="1">
      <alignment horizontal="centerContinuous" vertical="center" wrapText="1"/>
    </xf>
    <xf numFmtId="0" fontId="1" fillId="2" borderId="3" xfId="0" applyFont="1" applyFill="1" applyBorder="1" applyAlignment="1">
      <alignment horizontal="centerContinuous" vertical="center" wrapText="1"/>
    </xf>
    <xf numFmtId="0" fontId="0" fillId="2" borderId="3" xfId="0" applyFill="1" applyBorder="1" applyAlignment="1">
      <alignment horizontal="centerContinuous" wrapText="1"/>
    </xf>
    <xf numFmtId="0" fontId="0" fillId="2" borderId="6" xfId="0" applyFill="1" applyBorder="1" applyAlignment="1">
      <alignment horizontal="centerContinuous" wrapText="1"/>
    </xf>
    <xf numFmtId="0" fontId="0" fillId="2" borderId="11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15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1" fillId="13" borderId="11" xfId="0" applyFont="1" applyFill="1" applyBorder="1" applyAlignment="1">
      <alignment horizontal="centerContinuous"/>
    </xf>
    <xf numFmtId="0" fontId="0" fillId="13" borderId="2" xfId="0" applyFill="1" applyBorder="1" applyAlignment="1">
      <alignment horizontal="centerContinuous"/>
    </xf>
    <xf numFmtId="0" fontId="0" fillId="13" borderId="12" xfId="0" applyFill="1" applyBorder="1" applyAlignment="1">
      <alignment horizontal="centerContinuous"/>
    </xf>
    <xf numFmtId="0" fontId="1" fillId="1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Обычный" xfId="0" builtinId="0"/>
  </cellStyles>
  <dxfs count="27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2" zoomScale="93" zoomScaleNormal="93" workbookViewId="0">
      <selection activeCell="Q18" sqref="Q18"/>
    </sheetView>
  </sheetViews>
  <sheetFormatPr defaultRowHeight="15" x14ac:dyDescent="0.25"/>
  <cols>
    <col min="1" max="1" width="5.140625" style="18" customWidth="1"/>
    <col min="2" max="16384" width="9.140625" style="18"/>
  </cols>
  <sheetData>
    <row r="1" spans="2:18" s="20" customFormat="1" x14ac:dyDescent="0.25"/>
    <row r="2" spans="2:18" s="20" customFormat="1" ht="18.75" x14ac:dyDescent="0.3">
      <c r="B2" s="39" t="s">
        <v>92</v>
      </c>
    </row>
    <row r="3" spans="2:18" s="1" customFormat="1" ht="18.75" x14ac:dyDescent="0.3">
      <c r="B3" s="34"/>
    </row>
    <row r="4" spans="2:18" s="1" customFormat="1" x14ac:dyDescent="0.25">
      <c r="F4" s="13" t="s">
        <v>87</v>
      </c>
      <c r="G4" s="38" t="s">
        <v>88</v>
      </c>
      <c r="H4" s="13" t="s">
        <v>14</v>
      </c>
    </row>
    <row r="5" spans="2:18" s="1" customFormat="1" x14ac:dyDescent="0.25"/>
    <row r="6" spans="2:18" s="1" customFormat="1" x14ac:dyDescent="0.25">
      <c r="B6" s="1" t="s">
        <v>89</v>
      </c>
      <c r="F6" s="32"/>
      <c r="H6" s="37"/>
      <c r="J6" s="1" t="s">
        <v>90</v>
      </c>
    </row>
    <row r="7" spans="2:18" s="1" customFormat="1" x14ac:dyDescent="0.25">
      <c r="B7" s="1" t="s">
        <v>91</v>
      </c>
      <c r="F7" s="32"/>
      <c r="H7" s="37"/>
      <c r="J7" s="1" t="s">
        <v>93</v>
      </c>
    </row>
    <row r="8" spans="2:18" s="1" customFormat="1" x14ac:dyDescent="0.25">
      <c r="F8" s="32"/>
      <c r="H8" s="37"/>
    </row>
    <row r="9" spans="2:18" s="1" customFormat="1" x14ac:dyDescent="0.25">
      <c r="F9" s="32"/>
      <c r="H9" s="37"/>
    </row>
    <row r="10" spans="2:18" s="1" customFormat="1" x14ac:dyDescent="0.25">
      <c r="F10" s="32"/>
      <c r="H10" s="37"/>
    </row>
    <row r="11" spans="2:18" s="1" customFormat="1" x14ac:dyDescent="0.25">
      <c r="F11" s="32"/>
      <c r="H11" s="37"/>
    </row>
    <row r="12" spans="2:18" s="1" customFormat="1" x14ac:dyDescent="0.25"/>
    <row r="13" spans="2:18" s="20" customFormat="1" ht="18.75" x14ac:dyDescent="0.3">
      <c r="B13" s="39" t="s">
        <v>104</v>
      </c>
    </row>
    <row r="14" spans="2:18" s="1" customFormat="1" x14ac:dyDescent="0.25"/>
    <row r="15" spans="2:18" s="1" customFormat="1" x14ac:dyDescent="0.25">
      <c r="B15" s="45"/>
      <c r="C15" s="46"/>
      <c r="D15" s="13"/>
      <c r="E15" s="45">
        <v>5</v>
      </c>
      <c r="F15" s="46"/>
      <c r="G15" s="13"/>
      <c r="H15" s="45">
        <v>5</v>
      </c>
      <c r="I15" s="46"/>
      <c r="J15" s="13"/>
      <c r="K15" s="45"/>
      <c r="L15" s="46"/>
      <c r="M15" s="13"/>
      <c r="N15" s="45"/>
      <c r="O15" s="46"/>
      <c r="P15" s="13"/>
      <c r="Q15" s="45"/>
      <c r="R15" s="46"/>
    </row>
    <row r="16" spans="2:18" s="1" customFormat="1" x14ac:dyDescent="0.25">
      <c r="B16" s="45"/>
      <c r="C16" s="46"/>
      <c r="D16" s="13"/>
      <c r="E16" s="47"/>
      <c r="F16" s="46"/>
      <c r="G16" s="13"/>
      <c r="H16" s="47"/>
      <c r="I16" s="46"/>
      <c r="J16" s="13"/>
      <c r="K16" s="45"/>
      <c r="L16" s="46"/>
      <c r="M16" s="13"/>
      <c r="N16" s="45"/>
      <c r="O16" s="46"/>
      <c r="P16" s="13"/>
      <c r="Q16" s="45"/>
      <c r="R16" s="46"/>
    </row>
    <row r="17" spans="2:18" s="1" customFormat="1" x14ac:dyDescent="0.25">
      <c r="B17" s="45"/>
      <c r="C17" s="46"/>
      <c r="D17" s="13"/>
      <c r="E17" s="47"/>
      <c r="F17" s="46"/>
      <c r="G17" s="13"/>
      <c r="H17" s="47"/>
      <c r="I17" s="46"/>
      <c r="J17" s="13"/>
      <c r="K17" s="45"/>
      <c r="L17" s="46"/>
      <c r="M17" s="13"/>
      <c r="N17" s="45"/>
      <c r="O17" s="46"/>
      <c r="P17" s="13"/>
      <c r="Q17" s="45"/>
      <c r="R17" s="46"/>
    </row>
    <row r="18" spans="2:18" s="1" customFormat="1" x14ac:dyDescent="0.25">
      <c r="B18" s="45">
        <v>100</v>
      </c>
      <c r="C18" s="46">
        <f>B18</f>
        <v>100</v>
      </c>
      <c r="D18" s="13"/>
      <c r="E18" s="47">
        <v>95</v>
      </c>
      <c r="F18" s="46">
        <v>100</v>
      </c>
      <c r="G18" s="13"/>
      <c r="H18" s="47">
        <v>95</v>
      </c>
      <c r="I18" s="46"/>
      <c r="J18" s="13"/>
      <c r="K18" s="45"/>
      <c r="L18" s="46">
        <v>100</v>
      </c>
      <c r="M18" s="13"/>
      <c r="N18" s="45"/>
      <c r="O18" s="46">
        <v>100</v>
      </c>
      <c r="P18" s="13"/>
      <c r="Q18" s="45"/>
      <c r="R18" s="46">
        <v>100</v>
      </c>
    </row>
    <row r="19" spans="2:18" s="1" customFormat="1" x14ac:dyDescent="0.25">
      <c r="B19" s="45"/>
      <c r="C19" s="46"/>
      <c r="D19" s="13"/>
      <c r="E19" s="47"/>
      <c r="F19" s="46"/>
      <c r="G19" s="13"/>
      <c r="H19" s="47"/>
      <c r="I19" s="46"/>
      <c r="J19" s="13"/>
      <c r="K19" s="45">
        <v>115</v>
      </c>
      <c r="L19" s="46"/>
      <c r="M19" s="13"/>
      <c r="N19" s="45">
        <v>105</v>
      </c>
      <c r="O19" s="46"/>
      <c r="P19" s="13"/>
      <c r="Q19" s="45">
        <v>105</v>
      </c>
      <c r="R19" s="46"/>
    </row>
    <row r="20" spans="2:18" s="1" customFormat="1" x14ac:dyDescent="0.25">
      <c r="B20" s="45"/>
      <c r="C20" s="46"/>
      <c r="D20" s="13"/>
      <c r="E20" s="47"/>
      <c r="F20" s="46"/>
      <c r="G20" s="13"/>
      <c r="H20" s="47"/>
      <c r="I20" s="46"/>
      <c r="J20" s="13"/>
      <c r="K20" s="45"/>
      <c r="L20" s="46"/>
      <c r="M20" s="13"/>
      <c r="N20" s="45"/>
      <c r="O20" s="46"/>
      <c r="P20" s="13"/>
      <c r="Q20" s="45"/>
      <c r="R20" s="46"/>
    </row>
    <row r="21" spans="2:18" s="1" customFormat="1" x14ac:dyDescent="0.25">
      <c r="B21" s="13"/>
      <c r="C21" s="13"/>
      <c r="D21" s="13"/>
      <c r="E21" s="13"/>
      <c r="F21" s="13"/>
      <c r="G21" s="13"/>
      <c r="H21" s="48"/>
      <c r="I21" s="49"/>
      <c r="J21" s="13"/>
      <c r="K21" s="45"/>
      <c r="L21" s="49"/>
      <c r="M21" s="13"/>
      <c r="N21" s="45"/>
      <c r="O21" s="50">
        <v>5</v>
      </c>
      <c r="P21" s="13"/>
      <c r="Q21" s="45"/>
      <c r="R21" s="50">
        <v>5</v>
      </c>
    </row>
    <row r="22" spans="2:18" s="1" customFormat="1" x14ac:dyDescent="0.25">
      <c r="B22" s="13"/>
      <c r="C22" s="13"/>
      <c r="D22" s="13"/>
      <c r="E22" s="13"/>
      <c r="F22" s="13"/>
      <c r="G22" s="13"/>
      <c r="H22" s="52">
        <v>15</v>
      </c>
      <c r="I22" s="49">
        <v>15</v>
      </c>
      <c r="J22" s="13"/>
      <c r="K22" s="45"/>
      <c r="L22" s="49">
        <v>15</v>
      </c>
      <c r="M22" s="13"/>
      <c r="N22" s="13"/>
      <c r="O22" s="13"/>
      <c r="P22" s="13"/>
      <c r="Q22" s="13"/>
      <c r="R22" s="13"/>
    </row>
    <row r="23" spans="2:18" s="1" customFormat="1" x14ac:dyDescent="0.25">
      <c r="B23" s="13"/>
      <c r="C23" s="13"/>
      <c r="D23" s="13"/>
      <c r="E23" s="13"/>
      <c r="F23" s="13"/>
      <c r="G23" s="13"/>
      <c r="H23" s="48"/>
      <c r="I23" s="49"/>
      <c r="J23" s="13"/>
      <c r="K23" s="45"/>
      <c r="L23" s="49"/>
      <c r="M23" s="13"/>
      <c r="N23" s="45">
        <v>10</v>
      </c>
      <c r="O23" s="51">
        <v>10</v>
      </c>
      <c r="P23" s="13"/>
      <c r="Q23" s="13"/>
      <c r="R23" s="13"/>
    </row>
    <row r="24" spans="2:18" s="1" customFormat="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45"/>
      <c r="O24" s="51"/>
      <c r="P24" s="13"/>
      <c r="Q24" s="13"/>
      <c r="R24" s="13"/>
    </row>
    <row r="25" spans="2:18" s="1" customFormat="1" x14ac:dyDescent="0.25">
      <c r="B25" s="1" t="s">
        <v>33</v>
      </c>
    </row>
    <row r="26" spans="2:18" s="1" customFormat="1" x14ac:dyDescent="0.25">
      <c r="B26" s="1">
        <v>1</v>
      </c>
      <c r="E26" s="1">
        <v>2</v>
      </c>
      <c r="H26" s="1">
        <v>3</v>
      </c>
      <c r="K26" s="1">
        <v>4</v>
      </c>
      <c r="N26" s="1">
        <v>5</v>
      </c>
      <c r="Q26" s="1">
        <v>6</v>
      </c>
    </row>
    <row r="27" spans="2:18" s="1" customFormat="1" x14ac:dyDescent="0.25"/>
    <row r="28" spans="2:18" s="1" customFormat="1" x14ac:dyDescent="0.25">
      <c r="B28" s="1" t="s">
        <v>94</v>
      </c>
      <c r="E28" s="1" t="s">
        <v>97</v>
      </c>
      <c r="H28" s="1" t="s">
        <v>101</v>
      </c>
      <c r="K28" s="1" t="s">
        <v>105</v>
      </c>
      <c r="N28" s="1" t="s">
        <v>107</v>
      </c>
    </row>
    <row r="29" spans="2:18" s="1" customFormat="1" x14ac:dyDescent="0.25">
      <c r="B29" s="1" t="s">
        <v>95</v>
      </c>
      <c r="E29" s="1" t="s">
        <v>98</v>
      </c>
      <c r="H29" s="1" t="s">
        <v>102</v>
      </c>
      <c r="K29" s="1" t="s">
        <v>106</v>
      </c>
      <c r="N29" s="1" t="s">
        <v>108</v>
      </c>
    </row>
    <row r="30" spans="2:18" s="1" customFormat="1" x14ac:dyDescent="0.25">
      <c r="B30" s="1" t="s">
        <v>96</v>
      </c>
      <c r="E30" s="1" t="s">
        <v>99</v>
      </c>
      <c r="H30" s="1" t="s">
        <v>103</v>
      </c>
    </row>
    <row r="31" spans="2:18" s="1" customFormat="1" x14ac:dyDescent="0.25">
      <c r="B31" s="1" t="s">
        <v>114</v>
      </c>
      <c r="E31" s="1" t="s">
        <v>100</v>
      </c>
      <c r="Q31" s="1" t="s">
        <v>109</v>
      </c>
    </row>
    <row r="32" spans="2:18" s="1" customFormat="1" x14ac:dyDescent="0.25">
      <c r="Q32" s="1" t="s">
        <v>110</v>
      </c>
    </row>
    <row r="33" spans="1:2" s="1" customFormat="1" x14ac:dyDescent="0.25">
      <c r="B33" s="1" t="s">
        <v>111</v>
      </c>
    </row>
    <row r="34" spans="1:2" s="1" customFormat="1" x14ac:dyDescent="0.25">
      <c r="A34" s="1">
        <v>1</v>
      </c>
      <c r="B34" s="1" t="s">
        <v>112</v>
      </c>
    </row>
    <row r="35" spans="1:2" s="1" customFormat="1" x14ac:dyDescent="0.25">
      <c r="A35" s="1">
        <v>2</v>
      </c>
      <c r="B35" s="1" t="s">
        <v>113</v>
      </c>
    </row>
    <row r="36" spans="1:2" s="1" customFormat="1" x14ac:dyDescent="0.25">
      <c r="A36" s="1">
        <v>3</v>
      </c>
      <c r="B36" s="1" t="s">
        <v>116</v>
      </c>
    </row>
    <row r="37" spans="1:2" s="1" customFormat="1" x14ac:dyDescent="0.25">
      <c r="A37" s="1">
        <v>4</v>
      </c>
      <c r="B37" s="1" t="s">
        <v>115</v>
      </c>
    </row>
    <row r="38" spans="1:2" s="1" customFormat="1" x14ac:dyDescent="0.25"/>
  </sheetData>
  <pageMargins left="0.7" right="0.7" top="0.75" bottom="0.75" header="0.3" footer="0.3"/>
  <pageSetup paperSize="9" scale="7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"/>
  <sheetViews>
    <sheetView zoomScaleNormal="100" zoomScaleSheetLayoutView="87" workbookViewId="0">
      <selection activeCell="M18" sqref="M18"/>
    </sheetView>
  </sheetViews>
  <sheetFormatPr defaultRowHeight="15" x14ac:dyDescent="0.25"/>
  <cols>
    <col min="1" max="1" width="3.85546875" style="1" customWidth="1"/>
    <col min="2" max="2" width="29.85546875" style="1" customWidth="1"/>
    <col min="3" max="3" width="8.28515625" style="1" customWidth="1"/>
    <col min="4" max="4" width="2.85546875" style="1" customWidth="1"/>
    <col min="5" max="6" width="4" style="13" customWidth="1"/>
    <col min="7" max="7" width="21.5703125" style="1" customWidth="1"/>
    <col min="8" max="19" width="5.7109375" style="1" customWidth="1"/>
    <col min="20" max="20" width="2.85546875" style="1" customWidth="1"/>
    <col min="21" max="16384" width="9.140625" style="1"/>
  </cols>
  <sheetData>
    <row r="2" spans="1:28" ht="18.75" x14ac:dyDescent="0.3">
      <c r="B2" s="34" t="s">
        <v>73</v>
      </c>
      <c r="M2" s="35" t="s">
        <v>66</v>
      </c>
      <c r="N2" s="33"/>
      <c r="O2" s="33"/>
      <c r="P2" s="33"/>
      <c r="Q2" s="33"/>
      <c r="R2" s="33"/>
      <c r="S2" s="33"/>
      <c r="T2" s="33"/>
      <c r="V2" s="35" t="s">
        <v>80</v>
      </c>
      <c r="W2" s="33"/>
      <c r="X2" s="33"/>
      <c r="Y2" s="33"/>
      <c r="Z2" s="33"/>
      <c r="AA2" s="33"/>
      <c r="AB2" s="33"/>
    </row>
    <row r="3" spans="1:28" x14ac:dyDescent="0.25">
      <c r="M3" s="36" t="s">
        <v>71</v>
      </c>
      <c r="N3" s="33"/>
      <c r="O3" s="33"/>
      <c r="P3" s="33"/>
      <c r="Q3" s="33"/>
      <c r="R3" s="33"/>
      <c r="S3" s="33"/>
      <c r="T3" s="33"/>
      <c r="V3" s="36" t="s">
        <v>81</v>
      </c>
      <c r="W3" s="33"/>
      <c r="X3" s="33"/>
      <c r="Y3" s="33"/>
      <c r="Z3" s="33"/>
      <c r="AA3" s="33"/>
      <c r="AB3" s="33"/>
    </row>
    <row r="4" spans="1:28" x14ac:dyDescent="0.25">
      <c r="B4" s="20" t="s">
        <v>67</v>
      </c>
      <c r="C4" s="20"/>
      <c r="D4" s="20"/>
      <c r="E4" s="19"/>
      <c r="F4" s="19"/>
      <c r="G4" s="20"/>
      <c r="M4" s="36" t="s">
        <v>75</v>
      </c>
      <c r="N4" s="33"/>
      <c r="O4" s="33"/>
      <c r="P4" s="33"/>
      <c r="Q4" s="33"/>
      <c r="R4" s="33"/>
      <c r="S4" s="33"/>
      <c r="T4" s="33"/>
      <c r="V4" s="36" t="s">
        <v>82</v>
      </c>
      <c r="W4" s="33"/>
      <c r="X4" s="33"/>
      <c r="Y4" s="33"/>
      <c r="Z4" s="33"/>
      <c r="AA4" s="33"/>
      <c r="AB4" s="33"/>
    </row>
    <row r="5" spans="1:28" x14ac:dyDescent="0.25">
      <c r="B5" s="20" t="s">
        <v>74</v>
      </c>
      <c r="C5" s="20"/>
      <c r="D5" s="20"/>
      <c r="E5" s="19"/>
      <c r="F5" s="19"/>
      <c r="G5" s="20"/>
      <c r="M5" s="36" t="s">
        <v>68</v>
      </c>
      <c r="N5" s="33"/>
      <c r="O5" s="33"/>
      <c r="P5" s="33"/>
      <c r="Q5" s="33"/>
      <c r="R5" s="33"/>
      <c r="S5" s="33"/>
      <c r="T5" s="33"/>
      <c r="V5" s="36" t="s">
        <v>83</v>
      </c>
      <c r="W5" s="33"/>
      <c r="X5" s="33"/>
      <c r="Y5" s="33"/>
      <c r="Z5" s="33"/>
      <c r="AA5" s="33"/>
      <c r="AB5" s="33"/>
    </row>
    <row r="6" spans="1:28" x14ac:dyDescent="0.25">
      <c r="B6" s="20" t="s">
        <v>118</v>
      </c>
      <c r="C6" s="20"/>
      <c r="D6" s="20"/>
      <c r="E6" s="19"/>
      <c r="F6" s="19"/>
      <c r="G6" s="20"/>
      <c r="M6" s="36" t="s">
        <v>70</v>
      </c>
      <c r="N6" s="33"/>
      <c r="O6" s="33"/>
      <c r="P6" s="33"/>
      <c r="Q6" s="33"/>
      <c r="R6" s="33"/>
      <c r="S6" s="33"/>
      <c r="T6" s="33"/>
      <c r="V6" s="36"/>
      <c r="W6" s="33"/>
      <c r="X6" s="33"/>
      <c r="Y6" s="33"/>
      <c r="Z6" s="33"/>
      <c r="AA6" s="33"/>
      <c r="AB6" s="33"/>
    </row>
    <row r="7" spans="1:28" x14ac:dyDescent="0.25">
      <c r="E7" s="1"/>
      <c r="F7" s="1"/>
    </row>
    <row r="8" spans="1:28" x14ac:dyDescent="0.25">
      <c r="B8" s="2" t="s">
        <v>32</v>
      </c>
      <c r="C8" s="3"/>
      <c r="D8" s="8"/>
      <c r="E8" s="2" t="s">
        <v>35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8" x14ac:dyDescent="0.25">
      <c r="B9" s="31" t="s">
        <v>64</v>
      </c>
      <c r="C9" s="7" t="s">
        <v>65</v>
      </c>
      <c r="D9" s="8"/>
      <c r="E9" s="15" t="s">
        <v>33</v>
      </c>
      <c r="F9" s="7"/>
      <c r="G9" s="7"/>
      <c r="H9" s="15" t="s">
        <v>34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28" x14ac:dyDescent="0.25">
      <c r="B10" s="3" t="s">
        <v>22</v>
      </c>
      <c r="C10" s="3">
        <v>300</v>
      </c>
      <c r="D10" s="8"/>
      <c r="E10" s="14">
        <v>1</v>
      </c>
      <c r="F10" s="12" t="s">
        <v>29</v>
      </c>
      <c r="G10" s="8"/>
      <c r="H10" s="8"/>
      <c r="I10" s="8"/>
      <c r="J10" s="8"/>
      <c r="K10" s="8"/>
      <c r="L10" s="8"/>
      <c r="M10" s="8">
        <f>C10</f>
        <v>300</v>
      </c>
      <c r="N10" s="8"/>
      <c r="O10" s="8"/>
      <c r="P10" s="8"/>
      <c r="Q10" s="8"/>
      <c r="R10" s="8"/>
      <c r="S10" s="8"/>
    </row>
    <row r="11" spans="1:28" x14ac:dyDescent="0.25">
      <c r="A11" s="8"/>
      <c r="B11" s="11" t="s">
        <v>18</v>
      </c>
      <c r="C11" s="11"/>
      <c r="D11" s="8"/>
      <c r="E11" s="14">
        <f>E10+1</f>
        <v>2</v>
      </c>
      <c r="F11" s="12" t="s">
        <v>39</v>
      </c>
      <c r="G11" s="8"/>
      <c r="H11" s="8"/>
      <c r="I11" s="8"/>
      <c r="J11" s="8"/>
      <c r="K11" s="8"/>
      <c r="L11" s="8"/>
      <c r="M11" s="8">
        <f>C12</f>
        <v>200</v>
      </c>
      <c r="N11" s="8"/>
      <c r="O11" s="8"/>
      <c r="P11" s="8"/>
      <c r="Q11" s="8"/>
      <c r="R11" s="8"/>
      <c r="S11" s="8"/>
    </row>
    <row r="12" spans="1:28" x14ac:dyDescent="0.25">
      <c r="B12" s="12" t="s">
        <v>1</v>
      </c>
      <c r="C12" s="8">
        <v>200</v>
      </c>
      <c r="D12" s="8"/>
      <c r="E12" s="14">
        <f t="shared" ref="E12:E16" si="0">E11+1</f>
        <v>3</v>
      </c>
      <c r="F12" s="29" t="s">
        <v>40</v>
      </c>
      <c r="G12" s="8"/>
      <c r="H12" s="8"/>
      <c r="I12" s="8"/>
      <c r="J12" s="8"/>
      <c r="K12" s="8"/>
      <c r="L12" s="8"/>
      <c r="M12" s="8">
        <f>C13</f>
        <v>50</v>
      </c>
      <c r="N12" s="8"/>
      <c r="O12" s="8"/>
      <c r="P12" s="8"/>
      <c r="Q12" s="8"/>
      <c r="R12" s="8"/>
      <c r="S12" s="8"/>
    </row>
    <row r="13" spans="1:28" x14ac:dyDescent="0.25">
      <c r="B13" s="12" t="s">
        <v>3</v>
      </c>
      <c r="C13" s="8">
        <v>50</v>
      </c>
      <c r="D13" s="8"/>
      <c r="E13" s="14">
        <f t="shared" si="0"/>
        <v>4</v>
      </c>
      <c r="F13" s="29" t="s">
        <v>41</v>
      </c>
      <c r="G13" s="8"/>
      <c r="H13" s="8"/>
      <c r="I13" s="8"/>
      <c r="J13" s="8"/>
      <c r="K13" s="8"/>
      <c r="L13" s="8"/>
      <c r="M13" s="8">
        <f>C14</f>
        <v>25</v>
      </c>
      <c r="N13" s="8"/>
      <c r="O13" s="8"/>
      <c r="P13" s="8"/>
      <c r="Q13" s="8"/>
      <c r="R13" s="8"/>
      <c r="S13" s="8"/>
    </row>
    <row r="14" spans="1:28" x14ac:dyDescent="0.25">
      <c r="B14" s="10" t="s">
        <v>2</v>
      </c>
      <c r="C14" s="3">
        <v>25</v>
      </c>
      <c r="D14" s="8"/>
      <c r="E14" s="14">
        <f t="shared" si="0"/>
        <v>5</v>
      </c>
      <c r="F14" s="12" t="s">
        <v>36</v>
      </c>
      <c r="G14" s="8"/>
      <c r="H14" s="8"/>
      <c r="I14" s="8"/>
      <c r="J14" s="8"/>
      <c r="K14" s="8"/>
      <c r="L14" s="8"/>
      <c r="M14" s="8">
        <f>C15</f>
        <v>275</v>
      </c>
      <c r="N14" s="8"/>
      <c r="O14" s="8"/>
      <c r="P14" s="8"/>
      <c r="Q14" s="8"/>
      <c r="R14" s="8"/>
      <c r="S14" s="8"/>
    </row>
    <row r="15" spans="1:28" x14ac:dyDescent="0.25">
      <c r="B15" s="3" t="s">
        <v>4</v>
      </c>
      <c r="C15" s="3">
        <v>275</v>
      </c>
      <c r="E15" s="14">
        <f t="shared" si="0"/>
        <v>6</v>
      </c>
      <c r="F15" s="12" t="s">
        <v>31</v>
      </c>
      <c r="G15" s="8"/>
      <c r="H15" s="8"/>
      <c r="I15" s="8"/>
      <c r="J15" s="8"/>
      <c r="K15" s="8"/>
      <c r="L15" s="8"/>
      <c r="M15" s="8">
        <f>C19</f>
        <v>200</v>
      </c>
      <c r="N15" s="8"/>
      <c r="O15" s="8"/>
      <c r="P15" s="8"/>
      <c r="Q15" s="8"/>
      <c r="R15" s="8"/>
      <c r="S15" s="8"/>
    </row>
    <row r="16" spans="1:28" x14ac:dyDescent="0.25">
      <c r="B16" s="1" t="s">
        <v>7</v>
      </c>
      <c r="E16" s="15">
        <f t="shared" si="0"/>
        <v>7</v>
      </c>
      <c r="F16" s="10" t="s">
        <v>30</v>
      </c>
      <c r="G16" s="3"/>
      <c r="H16" s="3"/>
      <c r="I16" s="3"/>
      <c r="J16" s="3"/>
      <c r="K16" s="3"/>
      <c r="L16" s="3"/>
      <c r="M16" s="3">
        <f>C17</f>
        <v>240</v>
      </c>
      <c r="N16" s="3"/>
      <c r="O16" s="3"/>
      <c r="P16" s="3"/>
      <c r="Q16" s="3"/>
      <c r="R16" s="3"/>
      <c r="S16" s="3"/>
    </row>
    <row r="17" spans="1:19" x14ac:dyDescent="0.25">
      <c r="B17" s="4" t="s">
        <v>8</v>
      </c>
      <c r="C17" s="1">
        <f>C19*(1+C18)</f>
        <v>240</v>
      </c>
      <c r="D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B18" s="4" t="s">
        <v>11</v>
      </c>
      <c r="C18" s="5">
        <v>0.2</v>
      </c>
      <c r="D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B19" s="10" t="s">
        <v>9</v>
      </c>
      <c r="C19" s="3">
        <v>200</v>
      </c>
      <c r="D19" s="8"/>
    </row>
    <row r="20" spans="1:19" x14ac:dyDescent="0.25">
      <c r="B20" s="7" t="s">
        <v>10</v>
      </c>
      <c r="C20" s="7">
        <f>C15-C19</f>
        <v>75</v>
      </c>
      <c r="D20" s="8"/>
    </row>
    <row r="21" spans="1:19" x14ac:dyDescent="0.25">
      <c r="B21" s="8"/>
      <c r="C21" s="8"/>
      <c r="D21" s="8"/>
      <c r="E21" s="1" t="s">
        <v>122</v>
      </c>
    </row>
    <row r="22" spans="1:19" x14ac:dyDescent="0.25">
      <c r="B22" s="8"/>
      <c r="C22" s="8"/>
      <c r="D22" s="8"/>
      <c r="F22" s="23"/>
    </row>
    <row r="23" spans="1:19" x14ac:dyDescent="0.25">
      <c r="E23" s="23" t="s">
        <v>37</v>
      </c>
      <c r="F23" s="1"/>
    </row>
    <row r="24" spans="1:19" x14ac:dyDescent="0.25">
      <c r="B24" s="6" t="s">
        <v>38</v>
      </c>
      <c r="E24" s="23" t="s">
        <v>13</v>
      </c>
      <c r="F24" s="23"/>
      <c r="G24" s="9"/>
      <c r="H24" s="8">
        <v>1</v>
      </c>
      <c r="I24" s="8">
        <f>H24+1</f>
        <v>2</v>
      </c>
      <c r="J24" s="8">
        <f t="shared" ref="J24:N24" si="1">I24+1</f>
        <v>3</v>
      </c>
      <c r="K24" s="8">
        <f t="shared" si="1"/>
        <v>4</v>
      </c>
      <c r="L24" s="8">
        <f t="shared" si="1"/>
        <v>5</v>
      </c>
      <c r="M24" s="8">
        <f t="shared" si="1"/>
        <v>6</v>
      </c>
      <c r="N24" s="8">
        <f t="shared" si="1"/>
        <v>7</v>
      </c>
      <c r="O24" s="8"/>
      <c r="P24" s="8"/>
      <c r="Q24" s="8"/>
      <c r="R24" s="8"/>
      <c r="S24" s="8"/>
    </row>
    <row r="25" spans="1:19" x14ac:dyDescent="0.25">
      <c r="A25" s="1">
        <v>1</v>
      </c>
      <c r="B25" s="1" t="s">
        <v>42</v>
      </c>
      <c r="E25" s="15"/>
      <c r="F25" s="15"/>
      <c r="G25" s="2" t="s">
        <v>20</v>
      </c>
      <c r="H25" s="17">
        <f>SUM(H26:H28)</f>
        <v>300</v>
      </c>
      <c r="I25" s="17">
        <f t="shared" ref="I25:N25" si="2">SUM(I26:I28)</f>
        <v>300</v>
      </c>
      <c r="J25" s="17">
        <f t="shared" si="2"/>
        <v>300</v>
      </c>
      <c r="K25" s="17">
        <f t="shared" si="2"/>
        <v>300</v>
      </c>
      <c r="L25" s="17">
        <f t="shared" si="2"/>
        <v>300</v>
      </c>
      <c r="M25" s="17"/>
      <c r="N25" s="17">
        <f t="shared" si="2"/>
        <v>340</v>
      </c>
      <c r="O25" s="17"/>
      <c r="P25" s="17"/>
      <c r="Q25" s="17"/>
      <c r="R25" s="17"/>
      <c r="S25" s="17"/>
    </row>
    <row r="26" spans="1:19" x14ac:dyDescent="0.25">
      <c r="B26" s="1" t="s">
        <v>43</v>
      </c>
      <c r="E26" s="13" t="s">
        <v>24</v>
      </c>
      <c r="F26" s="13">
        <v>50</v>
      </c>
      <c r="G26" s="1" t="s">
        <v>0</v>
      </c>
      <c r="H26" s="1">
        <f>SUM($H41:H41)</f>
        <v>300</v>
      </c>
      <c r="I26" s="1">
        <f>SUM($H41:I41)</f>
        <v>100</v>
      </c>
      <c r="J26" s="1">
        <f>SUM($H41:J41)</f>
        <v>50</v>
      </c>
      <c r="K26" s="1">
        <f>SUM($H41:K41)</f>
        <v>25</v>
      </c>
      <c r="L26" s="1">
        <f>SUM($H41:L41)</f>
        <v>25</v>
      </c>
      <c r="M26" s="1">
        <f>SUM($H41:M41)</f>
        <v>25</v>
      </c>
      <c r="N26" s="1">
        <f>SUM($H41:N41)</f>
        <v>265</v>
      </c>
    </row>
    <row r="27" spans="1:19" x14ac:dyDescent="0.25">
      <c r="E27" s="13" t="s">
        <v>25</v>
      </c>
      <c r="F27" s="13">
        <v>20</v>
      </c>
      <c r="G27" s="1" t="s">
        <v>19</v>
      </c>
      <c r="H27" s="1">
        <f>SUM($H42:H42)</f>
        <v>0</v>
      </c>
      <c r="I27" s="1">
        <f>SUM($H42:I42)</f>
        <v>200</v>
      </c>
      <c r="J27" s="1">
        <f>SUM($H42:J42)</f>
        <v>250</v>
      </c>
      <c r="K27" s="1">
        <f>SUM($H42:K42)</f>
        <v>275</v>
      </c>
      <c r="L27" s="1">
        <f>SUM($H42:L42)</f>
        <v>0</v>
      </c>
      <c r="M27" s="1">
        <f>SUM($H42:M42)</f>
        <v>0</v>
      </c>
      <c r="N27" s="1">
        <f>SUM($H42:N42)</f>
        <v>0</v>
      </c>
    </row>
    <row r="28" spans="1:19" x14ac:dyDescent="0.25">
      <c r="A28" s="1">
        <v>2</v>
      </c>
      <c r="B28" s="1" t="s">
        <v>44</v>
      </c>
      <c r="E28" s="15" t="s">
        <v>25</v>
      </c>
      <c r="F28" s="15">
        <v>41</v>
      </c>
      <c r="G28" s="3" t="s">
        <v>5</v>
      </c>
      <c r="H28" s="3">
        <f>SUM($H43:H43)</f>
        <v>0</v>
      </c>
      <c r="I28" s="3">
        <f>SUM($H43:I43)</f>
        <v>0</v>
      </c>
      <c r="J28" s="3">
        <f>SUM($H43:J43)</f>
        <v>0</v>
      </c>
      <c r="K28" s="3">
        <f>SUM($H43:K43)</f>
        <v>0</v>
      </c>
      <c r="L28" s="3">
        <f>SUM($H43:L43)</f>
        <v>275</v>
      </c>
      <c r="M28" s="3">
        <f>SUM($H43:M43)</f>
        <v>75</v>
      </c>
      <c r="N28" s="3">
        <f>SUM($H43:N43)</f>
        <v>75</v>
      </c>
      <c r="O28" s="3"/>
      <c r="P28" s="3"/>
      <c r="Q28" s="3"/>
      <c r="R28" s="3"/>
      <c r="S28" s="3"/>
    </row>
    <row r="29" spans="1:19" x14ac:dyDescent="0.25">
      <c r="B29" s="1" t="s">
        <v>45</v>
      </c>
      <c r="E29" s="14"/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B30" s="1" t="s">
        <v>46</v>
      </c>
      <c r="E30" s="16"/>
      <c r="F30" s="16"/>
      <c r="G30" s="2" t="s">
        <v>21</v>
      </c>
      <c r="H30" s="17">
        <f>SUM(H31:H33)</f>
        <v>300</v>
      </c>
      <c r="I30" s="17">
        <f t="shared" ref="I30:L30" si="3">SUM(I31:I33)</f>
        <v>300</v>
      </c>
      <c r="J30" s="17">
        <f t="shared" si="3"/>
        <v>300</v>
      </c>
      <c r="K30" s="17">
        <f t="shared" si="3"/>
        <v>300</v>
      </c>
      <c r="L30" s="17">
        <f t="shared" si="3"/>
        <v>300</v>
      </c>
      <c r="M30" s="17"/>
      <c r="N30" s="17">
        <f t="shared" ref="N30" si="4">SUM(N31:N33)</f>
        <v>340</v>
      </c>
      <c r="O30" s="17"/>
      <c r="P30" s="17"/>
      <c r="Q30" s="17"/>
      <c r="R30" s="17"/>
      <c r="S30" s="17"/>
    </row>
    <row r="31" spans="1:19" x14ac:dyDescent="0.25">
      <c r="B31" s="1" t="s">
        <v>60</v>
      </c>
      <c r="E31" s="13" t="s">
        <v>26</v>
      </c>
      <c r="F31" s="13">
        <v>80</v>
      </c>
      <c r="G31" s="1" t="s">
        <v>12</v>
      </c>
      <c r="H31" s="11">
        <f>SUM($H46:H46)</f>
        <v>300</v>
      </c>
      <c r="I31" s="11">
        <f>SUM($H46:I46)</f>
        <v>300</v>
      </c>
      <c r="J31" s="11">
        <f>SUM($H46:J46)</f>
        <v>300</v>
      </c>
      <c r="K31" s="11">
        <f>SUM($H46:K46)</f>
        <v>300</v>
      </c>
      <c r="L31" s="11">
        <f>SUM($H46:L46)</f>
        <v>300</v>
      </c>
      <c r="M31" s="11">
        <f>SUM($H46:M46)</f>
        <v>300</v>
      </c>
      <c r="N31" s="11">
        <f>SUM($H46:N46)</f>
        <v>300</v>
      </c>
      <c r="O31" s="11"/>
      <c r="P31" s="11"/>
      <c r="Q31" s="11"/>
      <c r="R31" s="11"/>
      <c r="S31" s="11"/>
    </row>
    <row r="32" spans="1:19" x14ac:dyDescent="0.25">
      <c r="B32" s="1" t="s">
        <v>61</v>
      </c>
      <c r="E32" s="15" t="s">
        <v>26</v>
      </c>
      <c r="F32" s="15">
        <v>99</v>
      </c>
      <c r="G32" s="3" t="s">
        <v>23</v>
      </c>
      <c r="H32" s="3">
        <f t="shared" ref="H32:N32" si="5">H35-H36</f>
        <v>0</v>
      </c>
      <c r="I32" s="3">
        <f t="shared" si="5"/>
        <v>0</v>
      </c>
      <c r="J32" s="3">
        <f t="shared" si="5"/>
        <v>0</v>
      </c>
      <c r="K32" s="3">
        <f t="shared" si="5"/>
        <v>0</v>
      </c>
      <c r="L32" s="3">
        <f t="shared" si="5"/>
        <v>0</v>
      </c>
      <c r="M32" s="3">
        <f t="shared" si="5"/>
        <v>-200</v>
      </c>
      <c r="N32" s="3">
        <f t="shared" si="5"/>
        <v>40</v>
      </c>
      <c r="O32" s="3"/>
      <c r="P32" s="3"/>
      <c r="Q32" s="3"/>
      <c r="R32" s="3"/>
      <c r="S32" s="3"/>
    </row>
    <row r="33" spans="1:19" x14ac:dyDescent="0.25">
      <c r="B33" s="1" t="s">
        <v>62</v>
      </c>
      <c r="E33" s="14"/>
      <c r="F33" s="1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E34" s="14"/>
      <c r="F34" s="14"/>
      <c r="G34" s="9" t="s">
        <v>28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5">
      <c r="A35" s="1">
        <v>3</v>
      </c>
      <c r="B35" s="1" t="s">
        <v>48</v>
      </c>
      <c r="E35" s="30" t="s">
        <v>26</v>
      </c>
      <c r="F35" s="30">
        <v>90</v>
      </c>
      <c r="G35" s="11" t="s">
        <v>27</v>
      </c>
      <c r="H35" s="11">
        <f>SUM($H50:H50)</f>
        <v>0</v>
      </c>
      <c r="I35" s="11">
        <f>SUM($H50:I50)</f>
        <v>0</v>
      </c>
      <c r="J35" s="11">
        <f>SUM($H50:J50)</f>
        <v>0</v>
      </c>
      <c r="K35" s="11">
        <f>SUM($H50:K50)</f>
        <v>0</v>
      </c>
      <c r="L35" s="11">
        <f>SUM($H50:L50)</f>
        <v>0</v>
      </c>
      <c r="M35" s="11">
        <f>SUM($H50:M50)</f>
        <v>0</v>
      </c>
      <c r="N35" s="11">
        <f>SUM($H50:N50)</f>
        <v>240</v>
      </c>
      <c r="O35" s="11"/>
      <c r="P35" s="11"/>
      <c r="Q35" s="11"/>
      <c r="R35" s="11"/>
      <c r="S35" s="11"/>
    </row>
    <row r="36" spans="1:19" x14ac:dyDescent="0.25">
      <c r="B36" s="1" t="s">
        <v>47</v>
      </c>
      <c r="E36" s="15" t="s">
        <v>25</v>
      </c>
      <c r="F36" s="15">
        <v>90</v>
      </c>
      <c r="G36" s="3" t="s">
        <v>6</v>
      </c>
      <c r="H36" s="3">
        <f>SUM($H51:H51)</f>
        <v>0</v>
      </c>
      <c r="I36" s="3">
        <f>SUM($H51:I51)</f>
        <v>0</v>
      </c>
      <c r="J36" s="3">
        <f>SUM($H51:J51)</f>
        <v>0</v>
      </c>
      <c r="K36" s="3">
        <f>SUM($H51:K51)</f>
        <v>0</v>
      </c>
      <c r="L36" s="3">
        <f>SUM($H51:L51)</f>
        <v>0</v>
      </c>
      <c r="M36" s="3">
        <f>SUM($H51:M51)</f>
        <v>200</v>
      </c>
      <c r="N36" s="3">
        <f>SUM($H51:N51)</f>
        <v>200</v>
      </c>
      <c r="O36" s="3"/>
      <c r="P36" s="3"/>
      <c r="Q36" s="3"/>
      <c r="R36" s="3"/>
      <c r="S36" s="3"/>
    </row>
    <row r="37" spans="1:19" x14ac:dyDescent="0.25">
      <c r="B37" s="1" t="s">
        <v>49</v>
      </c>
    </row>
    <row r="38" spans="1:19" x14ac:dyDescent="0.25">
      <c r="B38" s="1" t="s">
        <v>51</v>
      </c>
    </row>
    <row r="39" spans="1:19" x14ac:dyDescent="0.25">
      <c r="B39" s="1" t="s">
        <v>50</v>
      </c>
      <c r="E39" s="6" t="s">
        <v>17</v>
      </c>
      <c r="F39" s="6"/>
      <c r="H39" s="1">
        <f t="shared" ref="H39:N39" si="6">H24</f>
        <v>1</v>
      </c>
      <c r="I39" s="1">
        <f t="shared" si="6"/>
        <v>2</v>
      </c>
      <c r="J39" s="1">
        <f t="shared" si="6"/>
        <v>3</v>
      </c>
      <c r="K39" s="1">
        <f t="shared" si="6"/>
        <v>4</v>
      </c>
      <c r="L39" s="1">
        <f t="shared" si="6"/>
        <v>5</v>
      </c>
      <c r="M39" s="1">
        <f t="shared" si="6"/>
        <v>6</v>
      </c>
      <c r="N39" s="1">
        <f t="shared" si="6"/>
        <v>7</v>
      </c>
    </row>
    <row r="40" spans="1:19" x14ac:dyDescent="0.25">
      <c r="E40" s="15"/>
      <c r="F40" s="15"/>
      <c r="G40" s="2" t="s">
        <v>20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x14ac:dyDescent="0.25">
      <c r="A41" s="1">
        <v>4</v>
      </c>
      <c r="B41" s="1" t="s">
        <v>52</v>
      </c>
      <c r="E41" s="19" t="s">
        <v>24</v>
      </c>
      <c r="F41" s="19"/>
      <c r="G41" s="20" t="s">
        <v>0</v>
      </c>
      <c r="H41" s="24">
        <f>C10</f>
        <v>300</v>
      </c>
      <c r="I41" s="24">
        <f>-I42</f>
        <v>-200</v>
      </c>
      <c r="J41" s="24">
        <v>-50</v>
      </c>
      <c r="K41" s="24">
        <v>-25</v>
      </c>
      <c r="L41" s="24"/>
      <c r="M41" s="24"/>
      <c r="N41" s="24">
        <f>N50</f>
        <v>240</v>
      </c>
      <c r="O41" s="24"/>
      <c r="P41" s="24"/>
      <c r="Q41" s="24"/>
      <c r="R41" s="24"/>
      <c r="S41" s="24"/>
    </row>
    <row r="42" spans="1:19" x14ac:dyDescent="0.25">
      <c r="B42" s="1" t="s">
        <v>53</v>
      </c>
      <c r="E42" s="19" t="s">
        <v>25</v>
      </c>
      <c r="F42" s="19"/>
      <c r="G42" s="20" t="s">
        <v>19</v>
      </c>
      <c r="H42" s="24"/>
      <c r="I42" s="24">
        <f>C12</f>
        <v>200</v>
      </c>
      <c r="J42" s="24">
        <f>C13</f>
        <v>50</v>
      </c>
      <c r="K42" s="24">
        <v>25</v>
      </c>
      <c r="L42" s="24">
        <v>-275</v>
      </c>
      <c r="M42" s="24"/>
      <c r="N42" s="24"/>
      <c r="O42" s="24"/>
      <c r="P42" s="24"/>
      <c r="Q42" s="24"/>
      <c r="R42" s="24"/>
      <c r="S42" s="24"/>
    </row>
    <row r="43" spans="1:19" x14ac:dyDescent="0.25">
      <c r="B43" s="1" t="s">
        <v>55</v>
      </c>
      <c r="E43" s="21" t="s">
        <v>25</v>
      </c>
      <c r="F43" s="21"/>
      <c r="G43" s="22" t="s">
        <v>5</v>
      </c>
      <c r="H43" s="25"/>
      <c r="I43" s="25"/>
      <c r="J43" s="25"/>
      <c r="K43" s="25"/>
      <c r="L43" s="25">
        <v>275</v>
      </c>
      <c r="M43" s="25">
        <v>-200</v>
      </c>
      <c r="N43" s="25"/>
      <c r="O43" s="25"/>
      <c r="P43" s="25"/>
      <c r="Q43" s="25"/>
      <c r="R43" s="25"/>
      <c r="S43" s="25"/>
    </row>
    <row r="44" spans="1:19" x14ac:dyDescent="0.25">
      <c r="E44" s="14"/>
      <c r="F44" s="14"/>
      <c r="G44" s="8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1:19" x14ac:dyDescent="0.25">
      <c r="A45" s="1">
        <v>5</v>
      </c>
      <c r="B45" s="1" t="s">
        <v>58</v>
      </c>
      <c r="E45" s="16"/>
      <c r="F45" s="16"/>
      <c r="G45" s="2" t="s">
        <v>21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x14ac:dyDescent="0.25">
      <c r="B46" s="1" t="s">
        <v>59</v>
      </c>
      <c r="E46" s="19" t="s">
        <v>26</v>
      </c>
      <c r="F46" s="19"/>
      <c r="G46" s="20" t="s">
        <v>12</v>
      </c>
      <c r="H46" s="28">
        <f>H41</f>
        <v>300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x14ac:dyDescent="0.25">
      <c r="E47" s="21" t="s">
        <v>26</v>
      </c>
      <c r="F47" s="21"/>
      <c r="G47" s="22" t="s">
        <v>23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 x14ac:dyDescent="0.25">
      <c r="A48" s="1">
        <v>6</v>
      </c>
      <c r="B48" s="1" t="s">
        <v>56</v>
      </c>
      <c r="E48" s="14"/>
      <c r="F48" s="14"/>
      <c r="G48" s="8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x14ac:dyDescent="0.25">
      <c r="B49" s="1" t="s">
        <v>54</v>
      </c>
      <c r="E49" s="15"/>
      <c r="F49" s="15"/>
      <c r="G49" s="2" t="s">
        <v>28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25">
      <c r="B50" s="1" t="s">
        <v>57</v>
      </c>
      <c r="E50" s="19" t="s">
        <v>26</v>
      </c>
      <c r="F50" s="19"/>
      <c r="G50" s="20" t="s">
        <v>27</v>
      </c>
      <c r="H50" s="28"/>
      <c r="I50" s="28"/>
      <c r="J50" s="28"/>
      <c r="K50" s="28"/>
      <c r="L50" s="28"/>
      <c r="M50" s="28"/>
      <c r="N50" s="28">
        <f>C17</f>
        <v>240</v>
      </c>
      <c r="O50" s="28"/>
      <c r="P50" s="28"/>
      <c r="Q50" s="28"/>
      <c r="R50" s="28"/>
      <c r="S50" s="28"/>
    </row>
    <row r="51" spans="1:19" x14ac:dyDescent="0.25">
      <c r="E51" s="21" t="s">
        <v>25</v>
      </c>
      <c r="F51" s="21"/>
      <c r="G51" s="22" t="s">
        <v>6</v>
      </c>
      <c r="H51" s="25"/>
      <c r="I51" s="25"/>
      <c r="J51" s="25"/>
      <c r="K51" s="25"/>
      <c r="L51" s="25"/>
      <c r="M51" s="25">
        <v>200</v>
      </c>
      <c r="N51" s="25"/>
      <c r="O51" s="25"/>
      <c r="P51" s="25"/>
      <c r="Q51" s="25"/>
      <c r="R51" s="25"/>
      <c r="S51" s="25"/>
    </row>
    <row r="52" spans="1:19" x14ac:dyDescent="0.25">
      <c r="A52" s="1">
        <v>7</v>
      </c>
      <c r="B52" s="1" t="s">
        <v>77</v>
      </c>
    </row>
    <row r="53" spans="1:19" x14ac:dyDescent="0.25">
      <c r="B53" s="1" t="s">
        <v>78</v>
      </c>
    </row>
    <row r="54" spans="1:19" x14ac:dyDescent="0.25">
      <c r="B54" s="1" t="s">
        <v>63</v>
      </c>
    </row>
    <row r="56" spans="1:19" x14ac:dyDescent="0.25">
      <c r="A56" s="1">
        <v>8</v>
      </c>
      <c r="B56" s="1" t="s">
        <v>69</v>
      </c>
    </row>
    <row r="57" spans="1:19" x14ac:dyDescent="0.25">
      <c r="B57" s="1" t="s">
        <v>72</v>
      </c>
    </row>
    <row r="59" spans="1:19" x14ac:dyDescent="0.25">
      <c r="A59" s="1">
        <v>9</v>
      </c>
      <c r="B59" s="1" t="s">
        <v>76</v>
      </c>
    </row>
    <row r="60" spans="1:19" x14ac:dyDescent="0.25">
      <c r="B60" s="1" t="s">
        <v>79</v>
      </c>
    </row>
    <row r="62" spans="1:19" x14ac:dyDescent="0.25">
      <c r="A62" s="1">
        <v>10</v>
      </c>
      <c r="B62" s="1" t="s">
        <v>84</v>
      </c>
    </row>
    <row r="63" spans="1:19" x14ac:dyDescent="0.25">
      <c r="B63" s="1" t="s">
        <v>119</v>
      </c>
    </row>
    <row r="64" spans="1:19" x14ac:dyDescent="0.25">
      <c r="B64" s="1" t="s">
        <v>85</v>
      </c>
    </row>
    <row r="65" spans="2:2" x14ac:dyDescent="0.25">
      <c r="B65" s="1" t="s">
        <v>86</v>
      </c>
    </row>
  </sheetData>
  <conditionalFormatting sqref="E24:G24 E25:N36">
    <cfRule type="cellIs" dxfId="22" priority="3" operator="equal">
      <formula>0</formula>
    </cfRule>
  </conditionalFormatting>
  <conditionalFormatting sqref="O25:S36">
    <cfRule type="cellIs" dxfId="21" priority="2" operator="equal">
      <formula>0</formula>
    </cfRule>
  </conditionalFormatting>
  <conditionalFormatting sqref="E21">
    <cfRule type="cellIs" dxfId="20" priority="1" operator="equal">
      <formula>0</formula>
    </cfRule>
  </conditionalFormatting>
  <pageMargins left="0.7" right="0.7" top="0.75" bottom="0.75" header="0.3" footer="0.3"/>
  <pageSetup paperSize="9" scale="5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opLeftCell="A4" workbookViewId="0">
      <selection activeCell="O10" sqref="O10"/>
    </sheetView>
  </sheetViews>
  <sheetFormatPr defaultRowHeight="15" x14ac:dyDescent="0.25"/>
  <cols>
    <col min="1" max="1" width="9.140625" style="1"/>
    <col min="2" max="2" width="5" style="1" customWidth="1"/>
    <col min="3" max="3" width="24.140625" style="1" customWidth="1"/>
    <col min="4" max="11" width="9.140625" style="1"/>
    <col min="12" max="12" width="4.7109375" style="1" customWidth="1"/>
    <col min="13" max="13" width="11.140625" style="1" customWidth="1"/>
    <col min="14" max="16384" width="9.140625" style="1"/>
  </cols>
  <sheetData>
    <row r="2" spans="2:17" x14ac:dyDescent="0.25">
      <c r="C2" s="1" t="s">
        <v>123</v>
      </c>
    </row>
    <row r="3" spans="2:17" x14ac:dyDescent="0.25">
      <c r="C3" s="2"/>
      <c r="D3" s="3"/>
      <c r="E3" s="3"/>
      <c r="F3" s="3"/>
      <c r="G3" s="3"/>
      <c r="H3" s="3"/>
      <c r="I3" s="3"/>
      <c r="J3" s="3"/>
      <c r="K3" s="3"/>
      <c r="L3" s="8"/>
    </row>
    <row r="4" spans="2:17" x14ac:dyDescent="0.25">
      <c r="B4" s="3"/>
      <c r="C4" s="15" t="s">
        <v>33</v>
      </c>
      <c r="D4" s="7"/>
      <c r="E4" s="7"/>
      <c r="F4" s="15" t="s">
        <v>34</v>
      </c>
      <c r="G4" s="15"/>
      <c r="H4" s="15"/>
      <c r="I4" s="15"/>
      <c r="J4" s="15"/>
      <c r="K4" s="15"/>
      <c r="L4" s="14"/>
    </row>
    <row r="5" spans="2:17" x14ac:dyDescent="0.25">
      <c r="C5" s="14">
        <v>1</v>
      </c>
      <c r="D5" s="12" t="s">
        <v>29</v>
      </c>
      <c r="E5" s="8"/>
      <c r="F5" s="8"/>
      <c r="G5" s="8"/>
      <c r="H5" s="8"/>
      <c r="I5" s="8"/>
      <c r="J5" s="8"/>
      <c r="K5" s="8">
        <v>300</v>
      </c>
      <c r="L5" s="8"/>
    </row>
    <row r="6" spans="2:17" x14ac:dyDescent="0.25">
      <c r="C6" s="14">
        <f>C5+1</f>
        <v>2</v>
      </c>
      <c r="D6" s="12" t="s">
        <v>39</v>
      </c>
      <c r="E6" s="8"/>
      <c r="F6" s="8"/>
      <c r="G6" s="8"/>
      <c r="H6" s="8"/>
      <c r="I6" s="8"/>
      <c r="J6" s="8"/>
      <c r="K6" s="8">
        <v>200</v>
      </c>
      <c r="L6" s="8"/>
    </row>
    <row r="7" spans="2:17" x14ac:dyDescent="0.25">
      <c r="C7" s="14">
        <f t="shared" ref="C7:C11" si="0">C6+1</f>
        <v>3</v>
      </c>
      <c r="D7" s="29" t="s">
        <v>40</v>
      </c>
      <c r="E7" s="8"/>
      <c r="F7" s="8"/>
      <c r="G7" s="8"/>
      <c r="H7" s="8"/>
      <c r="I7" s="8"/>
      <c r="J7" s="8"/>
      <c r="K7" s="8">
        <v>50</v>
      </c>
      <c r="L7" s="8"/>
    </row>
    <row r="8" spans="2:17" x14ac:dyDescent="0.25">
      <c r="C8" s="14">
        <f t="shared" si="0"/>
        <v>4</v>
      </c>
      <c r="D8" s="29" t="s">
        <v>41</v>
      </c>
      <c r="E8" s="8"/>
      <c r="F8" s="8"/>
      <c r="G8" s="8"/>
      <c r="H8" s="8"/>
      <c r="I8" s="8"/>
      <c r="J8" s="8"/>
      <c r="K8" s="8">
        <v>25</v>
      </c>
      <c r="L8" s="8"/>
    </row>
    <row r="9" spans="2:17" x14ac:dyDescent="0.25">
      <c r="C9" s="14">
        <f t="shared" si="0"/>
        <v>5</v>
      </c>
      <c r="D9" s="12" t="s">
        <v>36</v>
      </c>
      <c r="E9" s="8"/>
      <c r="F9" s="8"/>
      <c r="G9" s="8"/>
      <c r="H9" s="8"/>
      <c r="I9" s="8"/>
      <c r="J9" s="8"/>
      <c r="K9" s="8">
        <v>275</v>
      </c>
      <c r="L9" s="8"/>
    </row>
    <row r="10" spans="2:17" x14ac:dyDescent="0.25">
      <c r="C10" s="14">
        <f t="shared" si="0"/>
        <v>6</v>
      </c>
      <c r="D10" s="12" t="s">
        <v>31</v>
      </c>
      <c r="E10" s="8"/>
      <c r="F10" s="8"/>
      <c r="G10" s="8"/>
      <c r="H10" s="8"/>
      <c r="I10" s="8"/>
      <c r="J10" s="8"/>
      <c r="K10" s="8">
        <v>200</v>
      </c>
      <c r="L10" s="8"/>
    </row>
    <row r="11" spans="2:17" x14ac:dyDescent="0.25">
      <c r="B11" s="3"/>
      <c r="C11" s="15">
        <f t="shared" si="0"/>
        <v>7</v>
      </c>
      <c r="D11" s="10" t="s">
        <v>30</v>
      </c>
      <c r="E11" s="3"/>
      <c r="F11" s="3"/>
      <c r="G11" s="3"/>
      <c r="H11" s="3"/>
      <c r="I11" s="3"/>
      <c r="J11" s="3"/>
      <c r="K11" s="3">
        <v>240</v>
      </c>
      <c r="L11" s="8"/>
    </row>
    <row r="14" spans="2:17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8"/>
      <c r="M14" s="3"/>
      <c r="N14" s="3"/>
      <c r="O14" s="3"/>
      <c r="P14" s="3"/>
      <c r="Q14" s="3"/>
    </row>
    <row r="15" spans="2:17" ht="30" x14ac:dyDescent="0.25">
      <c r="B15" s="3"/>
      <c r="C15" s="2" t="s">
        <v>120</v>
      </c>
      <c r="D15" s="2">
        <v>1</v>
      </c>
      <c r="E15" s="2">
        <f>D15+1</f>
        <v>2</v>
      </c>
      <c r="F15" s="2"/>
      <c r="G15" s="2">
        <f>E15+1</f>
        <v>3</v>
      </c>
      <c r="H15" s="2">
        <f>G15+1</f>
        <v>4</v>
      </c>
      <c r="I15" s="2">
        <f>H15+1</f>
        <v>5</v>
      </c>
      <c r="J15" s="2">
        <f>I15+1</f>
        <v>6</v>
      </c>
      <c r="K15" s="2">
        <f>J15+1</f>
        <v>7</v>
      </c>
      <c r="L15" s="8"/>
      <c r="M15" s="53" t="s">
        <v>124</v>
      </c>
      <c r="N15" s="53" t="s">
        <v>125</v>
      </c>
      <c r="O15" s="16" t="s">
        <v>126</v>
      </c>
      <c r="P15" s="16" t="s">
        <v>127</v>
      </c>
      <c r="Q15" s="16" t="s">
        <v>128</v>
      </c>
    </row>
    <row r="16" spans="2:17" x14ac:dyDescent="0.25">
      <c r="B16" s="13" t="s">
        <v>25</v>
      </c>
      <c r="C16" s="12" t="s">
        <v>0</v>
      </c>
      <c r="D16" s="41">
        <f>K5</f>
        <v>300</v>
      </c>
      <c r="E16" s="41"/>
      <c r="G16" s="41"/>
      <c r="H16" s="41"/>
      <c r="I16" s="41"/>
      <c r="J16" s="41"/>
      <c r="K16" s="42">
        <v>240</v>
      </c>
      <c r="L16" s="8"/>
      <c r="M16" s="42">
        <f>SUM(D16:K16)</f>
        <v>540</v>
      </c>
      <c r="N16" s="42">
        <f>M16-M26</f>
        <v>265</v>
      </c>
      <c r="O16" s="42">
        <f>M16-M26</f>
        <v>265</v>
      </c>
      <c r="P16" s="42"/>
      <c r="Q16" s="42">
        <f>M16</f>
        <v>540</v>
      </c>
    </row>
    <row r="17" spans="2:17" x14ac:dyDescent="0.25">
      <c r="B17" s="13" t="s">
        <v>25</v>
      </c>
      <c r="C17" s="12" t="s">
        <v>1</v>
      </c>
      <c r="D17" s="41"/>
      <c r="E17" s="41">
        <f>K6</f>
        <v>200</v>
      </c>
      <c r="G17" s="41"/>
      <c r="H17" s="41"/>
      <c r="I17" s="41"/>
      <c r="J17" s="41"/>
      <c r="K17" s="42"/>
      <c r="L17" s="8"/>
      <c r="M17" s="42">
        <f>SUM(D17:K17)</f>
        <v>200</v>
      </c>
      <c r="N17" s="42">
        <f t="shared" ref="N17:N23" si="1">M17-M27</f>
        <v>0</v>
      </c>
      <c r="O17" s="42">
        <f>M17-M27</f>
        <v>0</v>
      </c>
      <c r="P17" s="42"/>
      <c r="Q17" s="42"/>
    </row>
    <row r="18" spans="2:17" x14ac:dyDescent="0.25">
      <c r="B18" s="13" t="s">
        <v>25</v>
      </c>
      <c r="C18" s="12" t="s">
        <v>117</v>
      </c>
      <c r="D18" s="41"/>
      <c r="E18" s="41"/>
      <c r="F18" s="1">
        <v>200</v>
      </c>
      <c r="G18" s="41">
        <v>50</v>
      </c>
      <c r="H18" s="41">
        <f>K8</f>
        <v>25</v>
      </c>
      <c r="I18" s="41"/>
      <c r="J18" s="41"/>
      <c r="K18" s="42"/>
      <c r="L18" s="8"/>
      <c r="M18" s="42">
        <f>SUM(D18:K18)</f>
        <v>275</v>
      </c>
      <c r="N18" s="42">
        <f t="shared" si="1"/>
        <v>0</v>
      </c>
      <c r="O18" s="42">
        <f>M18-M28</f>
        <v>0</v>
      </c>
      <c r="P18" s="42"/>
      <c r="Q18" s="42"/>
    </row>
    <row r="19" spans="2:17" x14ac:dyDescent="0.25">
      <c r="B19" s="13" t="s">
        <v>25</v>
      </c>
      <c r="C19" s="12" t="s">
        <v>5</v>
      </c>
      <c r="D19" s="41"/>
      <c r="E19" s="41"/>
      <c r="G19" s="41"/>
      <c r="H19" s="41"/>
      <c r="I19" s="41">
        <v>275</v>
      </c>
      <c r="J19" s="41"/>
      <c r="K19" s="42"/>
      <c r="L19" s="8"/>
      <c r="M19" s="42">
        <f>SUM(D19:K19)</f>
        <v>275</v>
      </c>
      <c r="N19" s="42">
        <f t="shared" si="1"/>
        <v>75</v>
      </c>
      <c r="O19" s="42">
        <f>M19-M29</f>
        <v>75</v>
      </c>
      <c r="P19" s="42"/>
      <c r="Q19" s="42"/>
    </row>
    <row r="20" spans="2:17" x14ac:dyDescent="0.25">
      <c r="B20" s="13" t="s">
        <v>26</v>
      </c>
      <c r="C20" s="12" t="s">
        <v>12</v>
      </c>
      <c r="D20" s="41"/>
      <c r="E20" s="41"/>
      <c r="G20" s="41"/>
      <c r="H20" s="41"/>
      <c r="I20" s="41"/>
      <c r="J20" s="41"/>
      <c r="K20" s="42"/>
      <c r="L20" s="8"/>
      <c r="M20" s="41">
        <f t="shared" ref="M20:M22" si="2">SUM(D20:K20)</f>
        <v>0</v>
      </c>
      <c r="N20" s="41">
        <f t="shared" ref="N20:N22" si="3">SUM(E20:L20)</f>
        <v>0</v>
      </c>
      <c r="O20" s="41">
        <f t="shared" ref="O20:O22" si="4">SUM(F20:M20)</f>
        <v>0</v>
      </c>
      <c r="P20" s="41"/>
      <c r="Q20" s="41"/>
    </row>
    <row r="21" spans="2:17" x14ac:dyDescent="0.25">
      <c r="B21" s="13" t="s">
        <v>26</v>
      </c>
      <c r="C21" s="12" t="s">
        <v>23</v>
      </c>
      <c r="D21" s="41"/>
      <c r="E21" s="41"/>
      <c r="G21" s="41"/>
      <c r="H21" s="41"/>
      <c r="I21" s="41"/>
      <c r="J21" s="41"/>
      <c r="K21" s="42"/>
      <c r="L21" s="8"/>
      <c r="M21" s="41">
        <f t="shared" si="2"/>
        <v>0</v>
      </c>
      <c r="N21" s="41">
        <f t="shared" si="3"/>
        <v>0</v>
      </c>
      <c r="O21" s="41">
        <f t="shared" si="4"/>
        <v>0</v>
      </c>
      <c r="P21" s="41"/>
      <c r="Q21" s="41"/>
    </row>
    <row r="22" spans="2:17" x14ac:dyDescent="0.25">
      <c r="B22" s="13" t="s">
        <v>26</v>
      </c>
      <c r="C22" s="12" t="s">
        <v>27</v>
      </c>
      <c r="D22" s="41"/>
      <c r="E22" s="41"/>
      <c r="G22" s="41"/>
      <c r="H22" s="41"/>
      <c r="I22" s="41"/>
      <c r="J22" s="41"/>
      <c r="K22" s="42"/>
      <c r="L22" s="8"/>
      <c r="M22" s="41">
        <f t="shared" si="2"/>
        <v>0</v>
      </c>
      <c r="N22" s="41">
        <f t="shared" si="3"/>
        <v>0</v>
      </c>
      <c r="O22" s="41">
        <f t="shared" si="4"/>
        <v>0</v>
      </c>
      <c r="P22" s="41"/>
      <c r="Q22" s="41"/>
    </row>
    <row r="23" spans="2:17" x14ac:dyDescent="0.25">
      <c r="B23" s="15" t="s">
        <v>25</v>
      </c>
      <c r="C23" s="10" t="s">
        <v>6</v>
      </c>
      <c r="D23" s="43"/>
      <c r="E23" s="43"/>
      <c r="F23" s="43"/>
      <c r="G23" s="43"/>
      <c r="H23" s="43"/>
      <c r="I23" s="43"/>
      <c r="J23" s="43">
        <v>200</v>
      </c>
      <c r="K23" s="43"/>
      <c r="L23" s="8"/>
      <c r="M23" s="43">
        <f>SUM(D23:K23)</f>
        <v>200</v>
      </c>
      <c r="N23" s="43">
        <f t="shared" si="1"/>
        <v>200</v>
      </c>
      <c r="O23" s="43"/>
      <c r="P23" s="43">
        <f>N23</f>
        <v>200</v>
      </c>
      <c r="Q23" s="43"/>
    </row>
    <row r="24" spans="2:17" x14ac:dyDescent="0.25">
      <c r="D24" s="42"/>
      <c r="E24" s="42"/>
      <c r="F24" s="42"/>
      <c r="G24" s="42"/>
      <c r="H24" s="42"/>
      <c r="I24" s="42"/>
      <c r="J24" s="42"/>
      <c r="K24" s="42"/>
      <c r="L24" s="8"/>
      <c r="M24" s="42"/>
      <c r="N24" s="42"/>
      <c r="O24" s="42"/>
      <c r="P24" s="42"/>
      <c r="Q24" s="42"/>
    </row>
    <row r="25" spans="2:17" x14ac:dyDescent="0.25">
      <c r="B25" s="3"/>
      <c r="C25" s="2" t="s">
        <v>121</v>
      </c>
      <c r="D25" s="44"/>
      <c r="E25" s="44"/>
      <c r="F25" s="44"/>
      <c r="G25" s="44"/>
      <c r="H25" s="44"/>
      <c r="I25" s="44"/>
      <c r="J25" s="44"/>
      <c r="K25" s="44"/>
      <c r="L25" s="8"/>
      <c r="M25" s="44"/>
      <c r="N25" s="44"/>
      <c r="O25" s="44"/>
      <c r="P25" s="44"/>
      <c r="Q25" s="44"/>
    </row>
    <row r="26" spans="2:17" x14ac:dyDescent="0.25">
      <c r="B26" s="13" t="s">
        <v>25</v>
      </c>
      <c r="C26" s="12" t="s">
        <v>0</v>
      </c>
      <c r="D26" s="41"/>
      <c r="E26" s="41">
        <f>E17</f>
        <v>200</v>
      </c>
      <c r="F26" s="41">
        <f t="shared" ref="F26" si="5">F17</f>
        <v>0</v>
      </c>
      <c r="G26" s="41">
        <v>50</v>
      </c>
      <c r="H26" s="41">
        <f>H18</f>
        <v>25</v>
      </c>
      <c r="I26" s="41"/>
      <c r="J26" s="41"/>
      <c r="K26" s="41"/>
      <c r="L26" s="8"/>
      <c r="M26" s="41">
        <f>SUM(D26:K26)</f>
        <v>275</v>
      </c>
      <c r="N26" s="42"/>
      <c r="O26" s="41"/>
      <c r="P26" s="41"/>
      <c r="Q26" s="41">
        <f>M26</f>
        <v>275</v>
      </c>
    </row>
    <row r="27" spans="2:17" x14ac:dyDescent="0.25">
      <c r="B27" s="13" t="s">
        <v>25</v>
      </c>
      <c r="C27" s="12" t="s">
        <v>1</v>
      </c>
      <c r="D27" s="41"/>
      <c r="E27" s="41"/>
      <c r="F27" s="41">
        <v>200</v>
      </c>
      <c r="G27" s="41"/>
      <c r="H27" s="41"/>
      <c r="I27" s="41"/>
      <c r="J27" s="41"/>
      <c r="K27" s="41"/>
      <c r="L27" s="8"/>
      <c r="M27" s="41">
        <f>SUM(D27:K27)</f>
        <v>200</v>
      </c>
      <c r="N27" s="42"/>
      <c r="O27" s="41"/>
      <c r="P27" s="41"/>
      <c r="Q27" s="41"/>
    </row>
    <row r="28" spans="2:17" x14ac:dyDescent="0.25">
      <c r="B28" s="13" t="s">
        <v>25</v>
      </c>
      <c r="C28" s="12" t="s">
        <v>117</v>
      </c>
      <c r="D28" s="41"/>
      <c r="E28" s="41"/>
      <c r="F28" s="41"/>
      <c r="G28" s="41"/>
      <c r="H28" s="41"/>
      <c r="I28" s="41">
        <v>275</v>
      </c>
      <c r="J28" s="41"/>
      <c r="K28" s="41"/>
      <c r="L28" s="8"/>
      <c r="M28" s="41">
        <f>SUM(D28:K28)</f>
        <v>275</v>
      </c>
      <c r="N28" s="42"/>
      <c r="O28" s="41"/>
      <c r="P28" s="41"/>
      <c r="Q28" s="41"/>
    </row>
    <row r="29" spans="2:17" x14ac:dyDescent="0.25">
      <c r="B29" s="13" t="s">
        <v>25</v>
      </c>
      <c r="C29" s="12" t="s">
        <v>5</v>
      </c>
      <c r="D29" s="41"/>
      <c r="E29" s="41"/>
      <c r="F29" s="41"/>
      <c r="G29" s="41"/>
      <c r="H29" s="41"/>
      <c r="I29" s="41"/>
      <c r="J29" s="41">
        <v>200</v>
      </c>
      <c r="K29" s="41"/>
      <c r="L29" s="8"/>
      <c r="M29" s="41">
        <f>SUM(D29:K29)</f>
        <v>200</v>
      </c>
      <c r="N29" s="42"/>
      <c r="O29" s="41"/>
      <c r="P29" s="41"/>
      <c r="Q29" s="41"/>
    </row>
    <row r="30" spans="2:17" x14ac:dyDescent="0.25">
      <c r="B30" s="13" t="s">
        <v>26</v>
      </c>
      <c r="C30" s="12" t="s">
        <v>12</v>
      </c>
      <c r="D30" s="41">
        <f>D16</f>
        <v>300</v>
      </c>
      <c r="E30" s="41"/>
      <c r="F30" s="41"/>
      <c r="G30" s="41"/>
      <c r="H30" s="41"/>
      <c r="I30" s="41"/>
      <c r="J30" s="41"/>
      <c r="K30" s="41"/>
      <c r="L30" s="8"/>
      <c r="M30" s="41">
        <f>SUM(D30:K30)</f>
        <v>300</v>
      </c>
      <c r="N30" s="42">
        <f>M30-M20</f>
        <v>300</v>
      </c>
      <c r="O30" s="41">
        <f>M30-M20</f>
        <v>300</v>
      </c>
      <c r="P30" s="41"/>
      <c r="Q30" s="41"/>
    </row>
    <row r="31" spans="2:17" x14ac:dyDescent="0.25">
      <c r="B31" s="13" t="s">
        <v>26</v>
      </c>
      <c r="C31" s="12" t="s">
        <v>23</v>
      </c>
      <c r="D31" s="41"/>
      <c r="E31" s="41"/>
      <c r="F31" s="41"/>
      <c r="G31" s="41"/>
      <c r="H31" s="41"/>
      <c r="I31" s="41"/>
      <c r="J31" s="41"/>
      <c r="K31" s="41"/>
      <c r="L31" s="8"/>
      <c r="M31" s="41">
        <f t="shared" ref="M31:M32" si="6">SUM(D31:K31)</f>
        <v>0</v>
      </c>
      <c r="N31" s="42">
        <f>M31-M21</f>
        <v>0</v>
      </c>
      <c r="O31" s="41">
        <f>N32-N23</f>
        <v>40</v>
      </c>
      <c r="P31" s="41">
        <f>O31</f>
        <v>40</v>
      </c>
      <c r="Q31" s="41"/>
    </row>
    <row r="32" spans="2:17" x14ac:dyDescent="0.25">
      <c r="B32" s="13" t="s">
        <v>26</v>
      </c>
      <c r="C32" s="12" t="s">
        <v>27</v>
      </c>
      <c r="D32" s="41"/>
      <c r="E32" s="41"/>
      <c r="F32" s="41"/>
      <c r="G32" s="41"/>
      <c r="H32" s="41"/>
      <c r="I32" s="41"/>
      <c r="J32" s="41"/>
      <c r="K32" s="41">
        <v>240</v>
      </c>
      <c r="L32" s="8"/>
      <c r="M32" s="41">
        <f t="shared" si="6"/>
        <v>240</v>
      </c>
      <c r="N32" s="42">
        <f>M32-M22</f>
        <v>240</v>
      </c>
      <c r="O32" s="41"/>
      <c r="P32" s="41">
        <f>N32</f>
        <v>240</v>
      </c>
      <c r="Q32" s="41"/>
    </row>
    <row r="33" spans="2:17" x14ac:dyDescent="0.25">
      <c r="B33" s="15" t="s">
        <v>25</v>
      </c>
      <c r="C33" s="10" t="s">
        <v>6</v>
      </c>
      <c r="D33" s="43"/>
      <c r="E33" s="43"/>
      <c r="F33" s="43"/>
      <c r="G33" s="43"/>
      <c r="H33" s="43"/>
      <c r="I33" s="43"/>
      <c r="J33" s="43"/>
      <c r="K33" s="43"/>
      <c r="L33" s="8"/>
      <c r="M33" s="43">
        <f>SUM(D33:K33)</f>
        <v>0</v>
      </c>
      <c r="N33" s="43"/>
      <c r="O33" s="43"/>
      <c r="P33" s="43"/>
      <c r="Q33" s="43"/>
    </row>
    <row r="34" spans="2:17" x14ac:dyDescent="0.25">
      <c r="L34" s="8"/>
    </row>
    <row r="35" spans="2:17" x14ac:dyDescent="0.25">
      <c r="L35" s="8"/>
    </row>
    <row r="36" spans="2:17" x14ac:dyDescent="0.25">
      <c r="L36" s="8"/>
      <c r="M36" s="1">
        <f>SUM(M16:M23)-SUM(M26:M33)</f>
        <v>0</v>
      </c>
      <c r="N36" s="1">
        <f>SUM(N16:N23)-SUM(N26:N33)</f>
        <v>0</v>
      </c>
      <c r="O36" s="1">
        <f>SUM(O16:O23)-SUM(O26:O33)</f>
        <v>0</v>
      </c>
    </row>
    <row r="37" spans="2:17" x14ac:dyDescent="0.25">
      <c r="L37" s="8"/>
    </row>
    <row r="38" spans="2:17" x14ac:dyDescent="0.25">
      <c r="L38" s="8"/>
    </row>
    <row r="39" spans="2:17" x14ac:dyDescent="0.25">
      <c r="L39" s="8"/>
    </row>
  </sheetData>
  <conditionalFormatting sqref="H25:K33 C15:E23 G16:J22 F15:K15 C29:G33 D27:G28 C25:G26 F23:J23">
    <cfRule type="cellIs" dxfId="19" priority="18" operator="equal">
      <formula>0</formula>
    </cfRule>
  </conditionalFormatting>
  <conditionalFormatting sqref="K23">
    <cfRule type="cellIs" dxfId="18" priority="16" operator="equal">
      <formula>0</formula>
    </cfRule>
  </conditionalFormatting>
  <conditionalFormatting sqref="C27:C28">
    <cfRule type="cellIs" dxfId="17" priority="14" operator="equal">
      <formula>0</formula>
    </cfRule>
  </conditionalFormatting>
  <conditionalFormatting sqref="M23 O23">
    <cfRule type="cellIs" dxfId="16" priority="11" operator="equal">
      <formula>0</formula>
    </cfRule>
  </conditionalFormatting>
  <conditionalFormatting sqref="M25:O25 N33:O33 M26:M32 O26:O32 M15:O15">
    <cfRule type="cellIs" dxfId="15" priority="12" operator="equal">
      <formula>0</formula>
    </cfRule>
  </conditionalFormatting>
  <conditionalFormatting sqref="M22:O22">
    <cfRule type="cellIs" dxfId="14" priority="6" operator="equal">
      <formula>0</formula>
    </cfRule>
  </conditionalFormatting>
  <conditionalFormatting sqref="M21:O21">
    <cfRule type="cellIs" dxfId="13" priority="7" operator="equal">
      <formula>0</formula>
    </cfRule>
  </conditionalFormatting>
  <conditionalFormatting sqref="M33">
    <cfRule type="cellIs" dxfId="12" priority="9" operator="equal">
      <formula>0</formula>
    </cfRule>
  </conditionalFormatting>
  <conditionalFormatting sqref="M20:O20">
    <cfRule type="cellIs" dxfId="11" priority="8" operator="equal">
      <formula>0</formula>
    </cfRule>
  </conditionalFormatting>
  <conditionalFormatting sqref="P21:Q21">
    <cfRule type="cellIs" dxfId="10" priority="2" operator="equal">
      <formula>0</formula>
    </cfRule>
  </conditionalFormatting>
  <conditionalFormatting sqref="P22:Q22">
    <cfRule type="cellIs" dxfId="9" priority="1" operator="equal">
      <formula>0</formula>
    </cfRule>
  </conditionalFormatting>
  <conditionalFormatting sqref="P23:Q23">
    <cfRule type="cellIs" dxfId="8" priority="4" operator="equal">
      <formula>0</formula>
    </cfRule>
  </conditionalFormatting>
  <conditionalFormatting sqref="P25:Q33 P15:Q15">
    <cfRule type="cellIs" dxfId="7" priority="5" operator="equal">
      <formula>0</formula>
    </cfRule>
  </conditionalFormatting>
  <conditionalFormatting sqref="P20:Q20">
    <cfRule type="cellIs" dxfId="4" priority="3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C17" sqref="C17"/>
    </sheetView>
  </sheetViews>
  <sheetFormatPr defaultRowHeight="15" x14ac:dyDescent="0.25"/>
  <cols>
    <col min="1" max="1" width="5.42578125" style="1" customWidth="1"/>
    <col min="2" max="2" width="10.5703125" style="8" customWidth="1"/>
    <col min="3" max="3" width="11.42578125" style="8" customWidth="1"/>
    <col min="4" max="4" width="19" style="8" customWidth="1"/>
    <col min="5" max="6" width="13.28515625" style="1" customWidth="1"/>
    <col min="7" max="7" width="16.42578125" style="1" customWidth="1"/>
    <col min="8" max="8" width="13.140625" style="1" customWidth="1"/>
    <col min="9" max="9" width="14.85546875" style="1" customWidth="1"/>
    <col min="10" max="12" width="13.28515625" style="1" customWidth="1"/>
    <col min="13" max="16384" width="9.140625" style="1"/>
  </cols>
  <sheetData>
    <row r="2" spans="2:12" x14ac:dyDescent="0.25">
      <c r="B2" s="76"/>
      <c r="C2" s="74"/>
      <c r="D2" s="7"/>
      <c r="E2" s="81" t="s">
        <v>129</v>
      </c>
      <c r="F2" s="82"/>
      <c r="G2" s="82"/>
      <c r="H2" s="82"/>
      <c r="I2" s="82"/>
      <c r="J2" s="82"/>
      <c r="K2" s="82"/>
      <c r="L2" s="83"/>
    </row>
    <row r="3" spans="2:12" ht="25.5" customHeight="1" x14ac:dyDescent="0.25">
      <c r="B3" s="75"/>
      <c r="C3" s="57"/>
      <c r="D3" s="58"/>
      <c r="E3" s="70" t="s">
        <v>15</v>
      </c>
      <c r="F3" s="71"/>
      <c r="G3" s="72"/>
      <c r="H3" s="72"/>
      <c r="I3" s="72"/>
      <c r="J3" s="70" t="s">
        <v>16</v>
      </c>
      <c r="K3" s="71"/>
      <c r="L3" s="73"/>
    </row>
    <row r="4" spans="2:12" ht="30" x14ac:dyDescent="0.25">
      <c r="B4" s="77"/>
      <c r="C4" s="59"/>
      <c r="D4" s="60"/>
      <c r="E4" s="65" t="s">
        <v>0</v>
      </c>
      <c r="F4" s="55" t="s">
        <v>1</v>
      </c>
      <c r="G4" s="56" t="s">
        <v>117</v>
      </c>
      <c r="H4" s="56" t="s">
        <v>5</v>
      </c>
      <c r="I4" s="56" t="s">
        <v>6</v>
      </c>
      <c r="J4" s="65" t="s">
        <v>12</v>
      </c>
      <c r="K4" s="54" t="s">
        <v>27</v>
      </c>
      <c r="L4" s="63" t="s">
        <v>23</v>
      </c>
    </row>
    <row r="5" spans="2:12" ht="30.75" customHeight="1" x14ac:dyDescent="0.25">
      <c r="B5" s="84" t="s">
        <v>130</v>
      </c>
      <c r="C5" s="78" t="s">
        <v>15</v>
      </c>
      <c r="D5" s="61" t="s">
        <v>0</v>
      </c>
      <c r="E5" s="66"/>
      <c r="F5" s="8"/>
      <c r="G5" s="8"/>
      <c r="H5" s="8"/>
      <c r="I5" s="8"/>
      <c r="J5" s="64"/>
      <c r="K5" s="8"/>
      <c r="L5" s="67"/>
    </row>
    <row r="6" spans="2:12" ht="27" customHeight="1" x14ac:dyDescent="0.25">
      <c r="B6" s="85"/>
      <c r="C6" s="78"/>
      <c r="D6" s="61" t="s">
        <v>1</v>
      </c>
      <c r="E6" s="64"/>
      <c r="F6" s="68"/>
      <c r="G6" s="8"/>
      <c r="H6" s="8"/>
      <c r="I6" s="8"/>
      <c r="J6" s="64"/>
      <c r="K6" s="8"/>
      <c r="L6" s="67"/>
    </row>
    <row r="7" spans="2:12" ht="27" customHeight="1" x14ac:dyDescent="0.25">
      <c r="B7" s="85"/>
      <c r="C7" s="79"/>
      <c r="D7" s="62" t="s">
        <v>117</v>
      </c>
      <c r="E7" s="64"/>
      <c r="F7" s="8"/>
      <c r="G7" s="68"/>
      <c r="H7" s="8"/>
      <c r="I7" s="8"/>
      <c r="J7" s="64"/>
      <c r="K7" s="8"/>
      <c r="L7" s="67"/>
    </row>
    <row r="8" spans="2:12" ht="27" customHeight="1" x14ac:dyDescent="0.25">
      <c r="B8" s="85"/>
      <c r="C8" s="79"/>
      <c r="D8" s="61" t="s">
        <v>5</v>
      </c>
      <c r="E8" s="64"/>
      <c r="F8" s="8"/>
      <c r="G8" s="8"/>
      <c r="H8" s="68"/>
      <c r="I8" s="8"/>
      <c r="J8" s="64"/>
      <c r="K8" s="8"/>
      <c r="L8" s="67"/>
    </row>
    <row r="9" spans="2:12" ht="27" customHeight="1" x14ac:dyDescent="0.25">
      <c r="B9" s="85"/>
      <c r="C9" s="80"/>
      <c r="D9" s="63" t="s">
        <v>6</v>
      </c>
      <c r="E9" s="59"/>
      <c r="F9" s="3"/>
      <c r="G9" s="3"/>
      <c r="H9" s="3"/>
      <c r="I9" s="40"/>
      <c r="J9" s="59"/>
      <c r="K9" s="3"/>
      <c r="L9" s="60"/>
    </row>
    <row r="10" spans="2:12" ht="27" customHeight="1" x14ac:dyDescent="0.25">
      <c r="B10" s="85"/>
      <c r="C10" s="78" t="s">
        <v>16</v>
      </c>
      <c r="D10" s="61" t="s">
        <v>12</v>
      </c>
      <c r="E10" s="64"/>
      <c r="F10" s="8"/>
      <c r="G10" s="8"/>
      <c r="H10" s="8"/>
      <c r="I10" s="8"/>
      <c r="J10" s="66"/>
      <c r="K10" s="8"/>
      <c r="L10" s="67"/>
    </row>
    <row r="11" spans="2:12" ht="27" customHeight="1" x14ac:dyDescent="0.25">
      <c r="B11" s="85"/>
      <c r="C11" s="64"/>
      <c r="D11" s="61" t="s">
        <v>27</v>
      </c>
      <c r="E11" s="64"/>
      <c r="F11" s="8"/>
      <c r="G11" s="8"/>
      <c r="H11" s="8"/>
      <c r="I11" s="8"/>
      <c r="J11" s="64"/>
      <c r="K11" s="68"/>
      <c r="L11" s="67"/>
    </row>
    <row r="12" spans="2:12" ht="27" customHeight="1" x14ac:dyDescent="0.25">
      <c r="B12" s="86"/>
      <c r="C12" s="59"/>
      <c r="D12" s="63" t="s">
        <v>23</v>
      </c>
      <c r="E12" s="59"/>
      <c r="F12" s="3"/>
      <c r="G12" s="3"/>
      <c r="H12" s="3"/>
      <c r="I12" s="3"/>
      <c r="J12" s="59"/>
      <c r="K12" s="3"/>
      <c r="L12" s="69"/>
    </row>
    <row r="13" spans="2:12" x14ac:dyDescent="0.25">
      <c r="C13" s="1"/>
      <c r="D13" s="1"/>
    </row>
    <row r="14" spans="2:12" x14ac:dyDescent="0.25">
      <c r="C14" s="1"/>
      <c r="D14" s="1"/>
    </row>
  </sheetData>
  <mergeCells count="1">
    <mergeCell ref="B5:B12"/>
  </mergeCells>
  <conditionalFormatting sqref="C10 D5:D11 E4:J4">
    <cfRule type="cellIs" dxfId="3" priority="6" operator="equal">
      <formula>0</formula>
    </cfRule>
  </conditionalFormatting>
  <conditionalFormatting sqref="K4:L4">
    <cfRule type="cellIs" dxfId="1" priority="3" operator="equal">
      <formula>0</formula>
    </cfRule>
  </conditionalFormatting>
  <conditionalFormatting sqref="D1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Упражнение 1</vt:lpstr>
      <vt:lpstr>Упражнение 2</vt:lpstr>
      <vt:lpstr>Упражнение 3</vt:lpstr>
      <vt:lpstr>Корреспонденция счетов</vt:lpstr>
      <vt:lpstr>'Упражнение 1'!Область_печати</vt:lpstr>
      <vt:lpstr>'Упражнение 2'!Область_печати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cp:lastPrinted>2019-02-05T15:21:01Z</cp:lastPrinted>
  <dcterms:created xsi:type="dcterms:W3CDTF">2019-02-01T08:36:56Z</dcterms:created>
  <dcterms:modified xsi:type="dcterms:W3CDTF">2019-02-12T20:15:03Z</dcterms:modified>
</cp:coreProperties>
</file>