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van.gobien\Desktop\Synth Project\LFO\LFO\"/>
    </mc:Choice>
  </mc:AlternateContent>
  <xr:revisionPtr revIDLastSave="0" documentId="13_ncr:1_{7738845F-66AA-4EC3-9558-BD0775E0F7DB}" xr6:coauthVersionLast="47" xr6:coauthVersionMax="47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Replicon Charge 2015.07.06" sheetId="3" state="hidden" r:id="rId1"/>
    <sheet name="Replicon 2016" sheetId="4" state="hidden" r:id="rId2"/>
    <sheet name="Purchase Request" sheetId="6" r:id="rId3"/>
    <sheet name="Replicon 2020.03.11" sheetId="5" r:id="rId4"/>
    <sheet name="Replicon Charge" sheetId="1" state="hidden" r:id="rId5"/>
    <sheet name="Common QB Codes" sheetId="2" r:id="rId6"/>
  </sheets>
  <definedNames>
    <definedName name="JobList">'Replicon 2020.03.11'!$B$2:$B$120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6" l="1"/>
  <c r="J7" i="6" l="1"/>
  <c r="J15" i="6"/>
  <c r="J13" i="6"/>
  <c r="J12" i="6"/>
  <c r="J11" i="6"/>
  <c r="J10" i="6"/>
  <c r="J9" i="6"/>
  <c r="J8" i="6"/>
  <c r="J6" i="6"/>
  <c r="J5" i="6" l="1"/>
  <c r="J26" i="6" l="1"/>
  <c r="J27" i="6"/>
  <c r="H8" i="2" l="1"/>
  <c r="H9" i="2"/>
  <c r="H10" i="2"/>
  <c r="H11" i="2"/>
  <c r="H12" i="2"/>
  <c r="H13" i="2"/>
  <c r="H14" i="2"/>
  <c r="H15" i="2"/>
  <c r="H7" i="2"/>
</calcChain>
</file>

<file path=xl/sharedStrings.xml><?xml version="1.0" encoding="utf-8"?>
<sst xmlns="http://schemas.openxmlformats.org/spreadsheetml/2006/main" count="525" uniqueCount="363">
  <si>
    <t>RD CYBER RADIO SOLUTIONS/NDR802 1Q15 RELEASE</t>
  </si>
  <si>
    <t>NDR802</t>
  </si>
  <si>
    <t>RD ADV WIRELESS EXP TECH/PTT EXP/ SG1450 1Q15 RELEASE/SYS DESIGN</t>
  </si>
  <si>
    <t>SG1450/DESIGN</t>
  </si>
  <si>
    <t>RD ADV WIRELESS EXP TECH/GSM EXP/QTY.7 SG1500 EDM UPGRADE 1Q15</t>
  </si>
  <si>
    <t>SG1500/EDM Upgrade</t>
  </si>
  <si>
    <t>RD CYBER RADIO SOLUTIONS/NDR155 1Q15 RELEASE</t>
  </si>
  <si>
    <t>NDR155</t>
  </si>
  <si>
    <t>RD CYBER RADIO SOLUTIONS/NDR551 1Q15 RELEASE</t>
  </si>
  <si>
    <t>NDR551</t>
  </si>
  <si>
    <t>PRD VIRTUOSO/QTY.25 NDR308-6 BUILD 1Q15</t>
  </si>
  <si>
    <t>NDR308-6</t>
  </si>
  <si>
    <t>RD ADV WIRELESS EXP TECH/GSM EXP/QTY.9 SG1500 PILOT RUN 1Q15</t>
  </si>
  <si>
    <t>SG1500 9EA PILOT RUN</t>
  </si>
  <si>
    <t>PDR VIRTUOSO/QTY.50 NDR 308-TS BUILD</t>
  </si>
  <si>
    <t>NDR308-TS</t>
  </si>
  <si>
    <t>SILENT PARTNER 2015/CUSTOMER SUPPORT</t>
  </si>
  <si>
    <t>SILENT PARTNER</t>
  </si>
  <si>
    <t>STEVEB 2015/BLUE JEANS SW ADP/INTERFACE 1</t>
  </si>
  <si>
    <t>BLUEJEANS/INTERFACE 1</t>
  </si>
  <si>
    <t>PRD VIRTUOSO/QTY.45 NDR303 BUILD 2Q15</t>
  </si>
  <si>
    <t>NDR303</t>
  </si>
  <si>
    <t>RD ADV LOW PROFILE SURVEY SOLUTIONS/TETLEY PICKPOCKET</t>
  </si>
  <si>
    <t>Tetley Pickpocket</t>
  </si>
  <si>
    <t>RD ADV WIRELESS EXP TECH/PTT EXP/SG1400 1Q15 RELEASE/1Q15 ENHANCEMENT DESIGN &amp;DEV</t>
  </si>
  <si>
    <t>SG1400</t>
  </si>
  <si>
    <t>RD ADV WIRELESS EXP TECH/GSM EXP/SG1300 1Q15 RELEASE/DT SENSOR DESIGN&amp;DEV</t>
  </si>
  <si>
    <t>SG1300DTS/Des&amp;Dev</t>
  </si>
  <si>
    <t>RD CYBER RADIO SOLUTIONS/NDR651 1Q15 RELEASE</t>
  </si>
  <si>
    <t>NDR651</t>
  </si>
  <si>
    <t>AVID SYS 2015/SPECTRUM ENGINEERING SUPPORT</t>
  </si>
  <si>
    <t>AVID</t>
  </si>
  <si>
    <t>NDR154</t>
  </si>
  <si>
    <t>RD CYBER RADIO SOLUTIONS/NDR154 1Q15 RELEASE</t>
  </si>
  <si>
    <t>Cyber Radio Demo Kit</t>
  </si>
  <si>
    <t>RD CYBER RADIO SOLUTIONS/RADIO DEMO KIT 1Q15 RELEASE</t>
  </si>
  <si>
    <t>BLUEJEANS DEV</t>
  </si>
  <si>
    <t>RD ADV WIRELESS EXP TECH/GSM EXP/BLUEJEANS HW DEV</t>
  </si>
  <si>
    <t>M12814</t>
  </si>
  <si>
    <t>M12816</t>
  </si>
  <si>
    <t>M12817</t>
  </si>
  <si>
    <t>M12870</t>
  </si>
  <si>
    <t>M12865</t>
  </si>
  <si>
    <t>M12834</t>
  </si>
  <si>
    <t>M12861</t>
  </si>
  <si>
    <t>M12827</t>
  </si>
  <si>
    <t>M12821</t>
  </si>
  <si>
    <t>NDR303 Release</t>
  </si>
  <si>
    <t>RD CYBER RADIO SOLUTIONS/NDR303 1Q15 RELEASE</t>
  </si>
  <si>
    <t>RD CYBER RADIO SOLUTIONS/NDR308 1Q15 RELEASE</t>
  </si>
  <si>
    <t>NDR308 Release</t>
  </si>
  <si>
    <t>RD ADV WIRELESS EXP TECH/GSM EXP/SG1500 1Q15 RELEASE/ENHANCEMENT SYSTEM DESIGN</t>
  </si>
  <si>
    <t>SG1500 ENH SYS DES</t>
  </si>
  <si>
    <t>SG500 RELEASE</t>
  </si>
  <si>
    <t>RD ADV CONTENT PROCESSING SOLUTIONS/ SG500 1Q15 RELEASE</t>
  </si>
  <si>
    <t>RD CYBER RADIO SOLUTIONS/QTY 8 NDR802 PILOT RUN 1Q15 RD</t>
  </si>
  <si>
    <t>SG1300DTS/EDM Run</t>
  </si>
  <si>
    <t>RD ADV WIRELESS EXP TECH/GSM EXP/SG1300 1Q15 RELEASE/EDM Run</t>
  </si>
  <si>
    <t>NDR802 other Stuff</t>
  </si>
  <si>
    <t>JEB 2015/CUSTOMER SUPPORT</t>
  </si>
  <si>
    <t>WB Recorder</t>
  </si>
  <si>
    <t>RD ADV LOW PROFILE SURVEY SOLUTIONS/WB RECORDER</t>
  </si>
  <si>
    <t>QB MOST COMMONLY USED CHARGE CODES</t>
  </si>
  <si>
    <t>R&amp;D - ODC - Freight</t>
  </si>
  <si>
    <t>Lab Supplies (none taxable)</t>
  </si>
  <si>
    <t>Lab Supplies (taxable)</t>
  </si>
  <si>
    <t>Lab Expense (none taxable)</t>
  </si>
  <si>
    <t>Lab Expense (taxable)</t>
  </si>
  <si>
    <t>Used for R&amp;D or LAB</t>
  </si>
  <si>
    <t>Used for OFFICE</t>
  </si>
  <si>
    <t>R&amp;D Materials - Non-Inventory</t>
  </si>
  <si>
    <t>R&amp;D Material</t>
  </si>
  <si>
    <t>PRD Material</t>
  </si>
  <si>
    <t>PRD Materials - Non-Inventory</t>
  </si>
  <si>
    <t>PRD ODC - Freight</t>
  </si>
  <si>
    <t>R&amp;D FREIGHT</t>
  </si>
  <si>
    <t>PRD FREIGHT</t>
  </si>
  <si>
    <t>Lab Equipment (none taxable)</t>
  </si>
  <si>
    <t>R&amp;D/LAB/Production Equipment</t>
  </si>
  <si>
    <t>AVID SYS 2015/SPECTRUM ENGINEERING SUPPORT-CES)OTHER</t>
  </si>
  <si>
    <t>RD ADV WIRELESS EXP TECH/PTT EXP/SG1400 1Q15 RELEASES/2015 ENHANCEMENT DESIGN&amp;DEV</t>
  </si>
  <si>
    <t>RD ADV WIRELESS EXP TECH/GSM EXP/SG1300 1Q15 RELEASES/DT SENSOR DESIGN&amp;DEV</t>
  </si>
  <si>
    <t>RD CYBER RADIO SOLUTIONS/NDR154 1Q15 RELEASES</t>
  </si>
  <si>
    <t>RD CYBER RADIO SOLUTIONS/NDR155 1Q15 RELEASES</t>
  </si>
  <si>
    <t>RD CYBER RADIO SOLUTIONS/NDR303 1Q15 RELEASES</t>
  </si>
  <si>
    <t>RD CYBER RADIO SOLUTIONS/RADIO DEMO KIT 2015 RELEASES</t>
  </si>
  <si>
    <t>NDR804</t>
  </si>
  <si>
    <t>RD CYBER RADIO SOLUTIONS/NDR804 DEV 2015</t>
  </si>
  <si>
    <t>BLUEJEANS HW DEV</t>
  </si>
  <si>
    <t>M12998</t>
  </si>
  <si>
    <t>RD ADV CONTENT PROCESSING SOLUTIONS/ QTY 4 SG500 EDM BUILD</t>
  </si>
  <si>
    <t>M12987</t>
  </si>
  <si>
    <t>RD CYBER RADIO SOLUTIONS/NDR551 2015 RELEASES</t>
  </si>
  <si>
    <t>RD CYBER RADIO SOLUTIONS/NDR651 2015 RELEASES</t>
  </si>
  <si>
    <t>Miniature Receiver</t>
  </si>
  <si>
    <t>RD ADV CONTENT PROCESSING SOLUTIONS/ SG500 2015 RELEASES</t>
  </si>
  <si>
    <t>RD ADV WIRELESS EXP TECH/PTT EXP/ SG1450 2015 RELEASES/SYS DESIGN</t>
  </si>
  <si>
    <t>SG1300DTS/6 EA</t>
  </si>
  <si>
    <t>SG500 4EA BUILD</t>
  </si>
  <si>
    <t>SG500 10A BUILD</t>
  </si>
  <si>
    <t xml:space="preserve">RD Advanced Content Processing Solutions / SG500 2015 Releases/Qty 10 SG500 Pilot Run 2015 </t>
  </si>
  <si>
    <t>OATS</t>
  </si>
  <si>
    <t>RD ADV COVERT COMM TECH/ OATS 2015 RELEASES</t>
  </si>
  <si>
    <t>M13050</t>
  </si>
  <si>
    <t>BD</t>
  </si>
  <si>
    <t>M13059</t>
  </si>
  <si>
    <t>M13073</t>
  </si>
  <si>
    <t>Business Development - GABD/Business Development - BD</t>
  </si>
  <si>
    <t>RD CyberRadio Solutions / Radio Demo Kit 2015 Releases</t>
  </si>
  <si>
    <t>ITX/5EA BUILD</t>
  </si>
  <si>
    <t>M13121</t>
  </si>
  <si>
    <t>RD ADV LOW PROFILE SURVEY SOLUTIONS/MINIATURE RECEIVER INVESTIGATION</t>
  </si>
  <si>
    <t>This needs a new job</t>
  </si>
  <si>
    <t>Tetley Scanner</t>
  </si>
  <si>
    <t>FOR NJ items</t>
  </si>
  <si>
    <t>RD CYBER RADIO SOLUTIONS/NDR802 2015 RELEASES</t>
  </si>
  <si>
    <t>M13138</t>
  </si>
  <si>
    <t>RD CYBER RADIO SOLUTIONS/NDR308 2015 RELEASES</t>
  </si>
  <si>
    <t>BLUEJEANS SW DEV</t>
  </si>
  <si>
    <t>STEVEB 2015-CES OTHER/BLUEJEANS SW ADAPTATIONS/SYS I&amp;T-CES-OTHER</t>
  </si>
  <si>
    <t>CAMPAIGN 2015/BBNET PROJECT SUPPORT-CES OTHER</t>
  </si>
  <si>
    <t>M13123</t>
  </si>
  <si>
    <t>BBNET</t>
  </si>
  <si>
    <t>RD CYBER RADIO SOLUTIONS/NDR551 2016 RELEASES</t>
  </si>
  <si>
    <t>RD CYBER RADIO SOLUTIONS/NDR651 2016 RELEASES</t>
  </si>
  <si>
    <t>NDR308</t>
  </si>
  <si>
    <t>RD CYBER RADIO SOLUTIONS/NDR308 2016 RELEASES</t>
  </si>
  <si>
    <t>RD CYBER RADIO SOLUTIONS/RADIO DEMO KIT 2016 RELEASES</t>
  </si>
  <si>
    <t>RD CYBER RADIO SOLUTIONS/NDR804 DEV-RD OTHER</t>
  </si>
  <si>
    <t>Task</t>
  </si>
  <si>
    <t>Charge Code</t>
  </si>
  <si>
    <t>Base Charge</t>
  </si>
  <si>
    <t>RD ADV WIRELESS EXP TECH/PTT EXP/SG1400 2016 RELEASES</t>
  </si>
  <si>
    <t>Active Prototype</t>
  </si>
  <si>
    <t>RD ADV WIRELESS EXP TECH/PTT EXP/ACTIVE PROTOTYPE 2016</t>
  </si>
  <si>
    <t>RD ADV WIRELESS EXP TECH/GSM EXP/BLUEJEANS HW DEV-RD_VIRTUOSO</t>
  </si>
  <si>
    <t>GSM Bits Out</t>
  </si>
  <si>
    <t>SG1500</t>
  </si>
  <si>
    <t>RD ADV WIRELESS EXP TECH/GSM EXP/SG1500 2016 RELEASES</t>
  </si>
  <si>
    <t>RD ADV WIRELESS EXP TECH/GSM EXP/GSM BITS OUT</t>
  </si>
  <si>
    <t>RD ADV WIRELESS EXP TECH/NETWORK DEFINED RADIO/ARCHITECTURE INVESTIGATION</t>
  </si>
  <si>
    <t>NDR-Architecture Inv</t>
  </si>
  <si>
    <t>SG500 RELEASES</t>
  </si>
  <si>
    <t>PRD VIRTUOSO/QTY 18 NDR308-TS BUILD 1Q16</t>
  </si>
  <si>
    <t>JEB Support</t>
  </si>
  <si>
    <t>Miniature Receiver &amp; Snapshot</t>
  </si>
  <si>
    <t>GAPO 2015 - PACER SUPPORT</t>
  </si>
  <si>
    <t>PACER</t>
  </si>
  <si>
    <t>RD ADV WIRELESS EXP TECH/GSM EXP/SG1300 2016 RELEASES</t>
  </si>
  <si>
    <t>SG1300RM</t>
  </si>
  <si>
    <t>M13201</t>
  </si>
  <si>
    <t>M13218</t>
  </si>
  <si>
    <t>M13150</t>
  </si>
  <si>
    <t>Task Order 5</t>
  </si>
  <si>
    <t>CAMPAIGN 2016/TO5 DATA PROCESSING MGMT SUBSYSTEM</t>
  </si>
  <si>
    <t>M13222</t>
  </si>
  <si>
    <t>PRD VIRTUOSO/QTY 15 NDR154 BUILD 2Q16</t>
  </si>
  <si>
    <t>SG1500/CORE</t>
  </si>
  <si>
    <t>PRD VIRTUOSO/QTY 15 SG1500/CORE BUILD 1Q16</t>
  </si>
  <si>
    <t>SG1500/RCVR</t>
  </si>
  <si>
    <t>PRD VIRTUOSO/QTY 15 SG1500/RCVR BUILD 1Q16</t>
  </si>
  <si>
    <t>PRD VIRTUOSO/QTY 15 NDR155 BUILD 2Q16</t>
  </si>
  <si>
    <t>M13383</t>
  </si>
  <si>
    <t>RD ADV CONTENT PROCESSING SOLUTIONS/SG500 2016 RELEASES</t>
  </si>
  <si>
    <t>RD CYBER RADIO SOLUTIONS/GNU MICROWAVE DEV RD_VIRTUOSO</t>
  </si>
  <si>
    <t xml:space="preserve">GNU MICROWAVE DEV </t>
  </si>
  <si>
    <t>M13378</t>
  </si>
  <si>
    <t>PRD VIRTUOSO/QTY 25 NDR308-6 BUILD 1Q16</t>
  </si>
  <si>
    <t>M13129</t>
  </si>
  <si>
    <t>PRD VIRTUOSO/QTY 50 NDR303 BUILD 2Q16</t>
  </si>
  <si>
    <t>M13405</t>
  </si>
  <si>
    <t>M13407</t>
  </si>
  <si>
    <t>M13385</t>
  </si>
  <si>
    <t>M13384</t>
  </si>
  <si>
    <t>SG1300DTS</t>
  </si>
  <si>
    <t>PRD VIRTUOSO/QTY 20 SG1300DT BUILD 2Q16</t>
  </si>
  <si>
    <t>HONEY 2016/JEB SUPPORT</t>
  </si>
  <si>
    <t>Silent Partner</t>
  </si>
  <si>
    <t>SILENT PARTNER 2016/CUSTOMER SUPPORT</t>
  </si>
  <si>
    <t>ARGON SUPPORT 2016/CUSTOMER SUPPORT</t>
  </si>
  <si>
    <t>NDR318</t>
  </si>
  <si>
    <t>RD CYBER RADIO SOLUTIONS/NDR318 DEVELOPMENT</t>
  </si>
  <si>
    <t>STEVE B. Support</t>
  </si>
  <si>
    <t>M13471</t>
  </si>
  <si>
    <t>M13482 - PREAMP/M13483 - NDR802-UPKIT</t>
  </si>
  <si>
    <t>PRD VIRTUOSO/QTY 25 NDR308-6 BUILD 3Q16</t>
  </si>
  <si>
    <t>NDR308-6 3rd Q</t>
  </si>
  <si>
    <t>SG500</t>
  </si>
  <si>
    <t>PRD VIRTUOSO/QTY 10 SG500 3Q16</t>
  </si>
  <si>
    <t>M13442</t>
  </si>
  <si>
    <t>HONEY 2016/STEVE B. SUPPORT</t>
  </si>
  <si>
    <t>M13496</t>
  </si>
  <si>
    <t>NDR-131</t>
  </si>
  <si>
    <t>NDR470</t>
  </si>
  <si>
    <t>NDR810</t>
  </si>
  <si>
    <t>HONEY 2016/JAMESM SUPPORT</t>
  </si>
  <si>
    <t>M13510</t>
  </si>
  <si>
    <t>M13523</t>
  </si>
  <si>
    <t>M13532-GENERAL JEB SUPPORT</t>
  </si>
  <si>
    <t>PRD VIRTUOSO/QTY 25 NDR154 BUILD 4Q16</t>
  </si>
  <si>
    <t>PRD VIRTUOSO/QTY 30 NDR155 BUILD 4Q16</t>
  </si>
  <si>
    <t>M13542</t>
  </si>
  <si>
    <t>M13541</t>
  </si>
  <si>
    <t>\\gandalf\NDRG\Engineering\Projects\NDR551\Technical\Mechanical\RJ_Mechanical\NDR551 Solidworks\Inventory Tracking</t>
  </si>
  <si>
    <t>ITX/Radio Demo Kit</t>
  </si>
  <si>
    <t>BLUEJEANS HW DEV - NDR301</t>
  </si>
  <si>
    <t>HONEY 2017/CUSTOMER SUPPORT</t>
  </si>
  <si>
    <t>NDR814</t>
  </si>
  <si>
    <t>PRD VIRTUOSO/TETLEY/QTY.25 TETLEY SCANNER BUILD 1Q17</t>
  </si>
  <si>
    <t>LAB EXP Taxable</t>
  </si>
  <si>
    <t>LAB EXP Non-Tax</t>
  </si>
  <si>
    <t>LAB Supply Taxable</t>
  </si>
  <si>
    <t>LAB Supply Non-Taxable</t>
  </si>
  <si>
    <t>NDR562 Development</t>
  </si>
  <si>
    <t>Team Building</t>
  </si>
  <si>
    <t>NDR358 Development</t>
  </si>
  <si>
    <t>Desired/Required</t>
  </si>
  <si>
    <t>G3 PN</t>
  </si>
  <si>
    <t>No G3 PN</t>
  </si>
  <si>
    <t>QTY</t>
  </si>
  <si>
    <t>Description</t>
  </si>
  <si>
    <t>Requestor</t>
  </si>
  <si>
    <t>Delivery Date</t>
  </si>
  <si>
    <t>Approved</t>
  </si>
  <si>
    <t>Unit Price</t>
  </si>
  <si>
    <t>Total Cost</t>
  </si>
  <si>
    <t>PROJECT NAME</t>
  </si>
  <si>
    <t>PROJECT TASK</t>
  </si>
  <si>
    <t>CRS/MAMD</t>
  </si>
  <si>
    <t>CRS</t>
  </si>
  <si>
    <t>MAMD</t>
  </si>
  <si>
    <t>Office Expense</t>
  </si>
  <si>
    <t>LAB EQUIPMENT REPAIR</t>
  </si>
  <si>
    <t>BARBER 2020/NDR131 INTEGRATION SUPPORT</t>
  </si>
  <si>
    <t>BARBER 2020/NDR180 INTEGRATION SUPPORT</t>
  </si>
  <si>
    <t>BARBER 2020/NDR358 INTEGRATION SUPPORT</t>
  </si>
  <si>
    <t>BARBER 2020/NDR358 RMA COMPLETION</t>
  </si>
  <si>
    <t>BARBER 2020/NDR551 INTEGRATION SUPPORT</t>
  </si>
  <si>
    <t>BARBER 2020/NDR551 RMA COMPLETION</t>
  </si>
  <si>
    <t>BARBER 2020/NDR562 INTEGRATION SUPPORT</t>
  </si>
  <si>
    <t>BARBER 2020/NDR562 RMA COMPLETION</t>
  </si>
  <si>
    <t>ESPY 2020</t>
  </si>
  <si>
    <t>ESPY 2020/NDR154 INTEGRATION SUPPORT</t>
  </si>
  <si>
    <t>ESPY 2020/NDR155 INTEGRATION SUPPORT</t>
  </si>
  <si>
    <t>ESPY 2020/NDR308 INTEGRATION SUPPORT</t>
  </si>
  <si>
    <t>ESPY 2020/NDR364 INTEGRATION SUPPORT</t>
  </si>
  <si>
    <t>HONEY 2020</t>
  </si>
  <si>
    <t>HONEY 2020/NDR301 INTEGRATION SUPPORT</t>
  </si>
  <si>
    <t>HONEY 2020/NDR308 INTEGRATION SUPPORT</t>
  </si>
  <si>
    <t>HONEY 2020/NDR354 INTEGRATION SUPPORT</t>
  </si>
  <si>
    <t>HONEY 2020/NDR358 INTEGRATION SUPPORT</t>
  </si>
  <si>
    <t>HONEY 2020/NDR364 INTEGRATION SUPPORT</t>
  </si>
  <si>
    <t>HONEY 2020/NDR561 INTEGRATION SUPPORT</t>
  </si>
  <si>
    <t>PARADE 2020</t>
  </si>
  <si>
    <t>PARADE 2020/NDR318 SUPPORT</t>
  </si>
  <si>
    <t>PARADE 2020/NDR562 SUPPORT</t>
  </si>
  <si>
    <t>NDR308-6 4Q19 QTY 10 BUILD</t>
  </si>
  <si>
    <t>NDR308-TS 4Q19 QTY 20 BUILD</t>
  </si>
  <si>
    <t>NDR318 Development</t>
  </si>
  <si>
    <t>RD CYBER RADIO SOLUTIONS/NDR318 2020 RELEASES</t>
  </si>
  <si>
    <t>RD CYBER RADIO SOLUTIONS/NDR358 2020 RELEASES</t>
  </si>
  <si>
    <t>RD CYBER RADIO SOLUTIONS/NDR511 2020 RELEASES</t>
  </si>
  <si>
    <t>RD CYBER RADIO SOLUTIONS/NDR561 2020 RELEASES</t>
  </si>
  <si>
    <t>RD CYBER RADIO SOLUTIONS/NDR562 2020 RELEASES</t>
  </si>
  <si>
    <t>RD CYBER RADIO SOLUTIONS/NDR651 2020 RELEASES</t>
  </si>
  <si>
    <t>RD CYBER RADIO SOLUTIONS/RADIO DEMO KIT 2020 RELEASES</t>
  </si>
  <si>
    <t>Parts Delivered to</t>
  </si>
  <si>
    <t>Business Country</t>
  </si>
  <si>
    <t>ALPSS - TETLEY HANDY</t>
  </si>
  <si>
    <t>ALPSS/TETLEY HANDY 2020 RELEASES</t>
  </si>
  <si>
    <t>ARGON 2020 - NDR828</t>
  </si>
  <si>
    <t>ARGON 2020/NDR828 SUPPORT</t>
  </si>
  <si>
    <t>BARBER 2020 - NDR131</t>
  </si>
  <si>
    <t>BARBER 2020 - NDR180</t>
  </si>
  <si>
    <t>BARBER 2020 - NDR358</t>
  </si>
  <si>
    <t>BARBER 2020 - NDR358 RMA</t>
  </si>
  <si>
    <t>BARBER 2020 - NDR551</t>
  </si>
  <si>
    <t>BARBER 2020 - NDR551 RMA</t>
  </si>
  <si>
    <t>BARBER 2020 - NDR562</t>
  </si>
  <si>
    <t>BARBER 2020 - NDR562 RMA</t>
  </si>
  <si>
    <t>BARBER 2020 - NDR568</t>
  </si>
  <si>
    <t>BARBER 2020/NDR568 INTEGRATION SUPPORT</t>
  </si>
  <si>
    <t>BARBER 2020 - NDR568 RMA</t>
  </si>
  <si>
    <t>BARBER 2020/NDR568 RMA COMPLETION</t>
  </si>
  <si>
    <t>CRS - NDR155A 1Q20 QTY 40 BUILD</t>
  </si>
  <si>
    <t>CRS/QTY. 40 NDR155A BUILD 1Q20</t>
  </si>
  <si>
    <t>CRS - NDR318 1Q20 QTY 40 BUILD</t>
  </si>
  <si>
    <t>CRS/QTY. 40 NDR318 BUILD 1Q20</t>
  </si>
  <si>
    <t>NDR364 Development</t>
  </si>
  <si>
    <t>RD CYBER RADIO SOLUTIONS/NDR364 2020 RELEASES</t>
  </si>
  <si>
    <t>NDR378 Development</t>
  </si>
  <si>
    <t>RD CYBER RADIO SOLUTIONS/NDR378 2020 RELEASES</t>
  </si>
  <si>
    <t>NDR394 Development</t>
  </si>
  <si>
    <t>RD CYBER RADIO SOLUTIONS/NDR394 2020 RELEASES</t>
  </si>
  <si>
    <t>NDR511 Development</t>
  </si>
  <si>
    <t>NDR561 Development</t>
  </si>
  <si>
    <t>NDR584 Development</t>
  </si>
  <si>
    <t>RD CYBER RADIO SOLUTIONS/NDR584 2020 RELEASES</t>
  </si>
  <si>
    <t>NDR594 Development</t>
  </si>
  <si>
    <t>RD CYBER RADIO SOLUTIONS/NDR594 2020 RELEASES</t>
  </si>
  <si>
    <t>NDR651 Development</t>
  </si>
  <si>
    <t>DRY 2020</t>
  </si>
  <si>
    <t>DRY 2020/NDR132 INTEGRATION SUPPORT</t>
  </si>
  <si>
    <t>HONEY 2020/NDR511 INTEGRATION SUPPORT</t>
  </si>
  <si>
    <t>HONEY 2020/NDR814 INTEGRATION SUPPORT</t>
  </si>
  <si>
    <t>PRODUCTION VIRTUOSO/QTY. 10 NDR308-6 BUILD 4Q19</t>
  </si>
  <si>
    <t>PRODUCTION VIRTUOSO/QTY. 20 NDR308-TS BUILD 4Q19</t>
  </si>
  <si>
    <t>NDR354 4Q19 QTY 25 BUILD</t>
  </si>
  <si>
    <t>PRODUCTION VIRTUOSO/QTY. 25 NDR354 BUILD 4Q19</t>
  </si>
  <si>
    <t>NDR358, NDR357</t>
  </si>
  <si>
    <t>PRODUCTION VIRTUOSO/QTY. 50 NDR358 BUILD 4Q19</t>
  </si>
  <si>
    <t>SoftWare Expense (Non-Fixed Asset)</t>
  </si>
  <si>
    <t>Andrew Gobien</t>
  </si>
  <si>
    <t>USA</t>
  </si>
  <si>
    <t>Evan Gobien</t>
  </si>
  <si>
    <t>Ground Shipping</t>
  </si>
  <si>
    <t>LM13700MX/NOPB</t>
  </si>
  <si>
    <t>TL072BIDT</t>
  </si>
  <si>
    <t>1N914BW RH</t>
  </si>
  <si>
    <t>313-2441F-100K</t>
  </si>
  <si>
    <t>3362P-1-104LF</t>
  </si>
  <si>
    <t>Diodes - General Purpose, Power, Switching SOD-123F 100V 0.15A Switch Diode/Array</t>
  </si>
  <si>
    <t>100k Ohm 1 Gang Linear Panel Mount Potentiometer - 1.0 Kierros - - Solder Lug</t>
  </si>
  <si>
    <t>Trimmer Resistors - Through Hole 1/4"SQ 100KOHMS 10% 0.5WATTS</t>
  </si>
  <si>
    <t>Link</t>
  </si>
  <si>
    <t>https://www.digikey.com/en/products/detail/stmicroelectronics/TL072BIDT/1880230</t>
  </si>
  <si>
    <t>IC OPAMP JFET 2 CIRCUIT 8SO</t>
  </si>
  <si>
    <t>https://www.digikey.com/en/products/detail/texas-instruments/LM13700MX-NOPB/366739</t>
  </si>
  <si>
    <t>IC OPAMP TRANSCOND 2 CIRC 16SOIC</t>
  </si>
  <si>
    <t>https://www.digikey.com/en/products/detail/stmicroelectronics/TL082BIYDT/2193200</t>
  </si>
  <si>
    <t>TL082BIYDT</t>
  </si>
  <si>
    <t>2N3904 PBFREE</t>
  </si>
  <si>
    <t>Bipolar (BJT) Transistor NPN 40 V 300MHz Through Hole TO-92</t>
  </si>
  <si>
    <t>https://www.digikey.com/en/products/detail/comchip-technology/2N3906-G/9477908</t>
  </si>
  <si>
    <t>Bipolar (BJT) Transistor PNP 40 V 200 mA 250MHz Through Hole TO-92</t>
  </si>
  <si>
    <t>2N3906-G</t>
  </si>
  <si>
    <t>https://www.digikey.com/en/products/detail/central-semiconductor-corp/2N3904-PBFREE/4806876?s=N4IgTCBcDa4HIGYCcAGALAAgAoCEBiASgKJEgC6AvkA</t>
  </si>
  <si>
    <t>NTE457 (eqivlent to MPF 102)</t>
  </si>
  <si>
    <t>JFET N-Channel 25 V 310 mW Through Hole TO-92</t>
  </si>
  <si>
    <t>https://www.mouser.com/ProductDetail/Bourns/3362P-1-104LF?qs=j68eCxbdS5jNo4NAjRLKMA%3D%3D</t>
  </si>
  <si>
    <t>1N914BW RH Taiwan Semiconductor | Mouser</t>
  </si>
  <si>
    <t>https://www.wolfautomation.com/indicator-light-o10mm-round-r-led-12vdc-1/?msclkid=d3345efa75551b9a58043e3824c8d6ec&amp;utm_source=bing&amp;utm_medium=cpc&amp;utm_campaign=Shopping%20-%20RLSA&amp;utm_term=4580221844293321&amp;utm_content=Light%20Towers,%20Stack%20Lights,%20Indicator%20Lights</t>
  </si>
  <si>
    <t>Indicator Light, Ø10mm, Round, 12VDC, R,LED, Panel Mount, IP60</t>
  </si>
  <si>
    <t>Menics- M10R-12R</t>
  </si>
  <si>
    <t>P160KNP-0QC20B100K TT Electronics/BI | Potentiometers, Variable Resistors | DigiKey</t>
  </si>
  <si>
    <t>https://www.mouser.com/ProductDetail/Bourns/3362P-1-202LF?qs=iBbrKnXpNF1aebgQSOde7A%3D%3D</t>
  </si>
  <si>
    <t>Trimmer Resistors - Through Hole 1/4"SQ 2KOHMS 10% 0.5WATTS</t>
  </si>
  <si>
    <t>3362P-1-202LF</t>
  </si>
  <si>
    <t>NTE Electronics, Inc. - NTE457 - Transistor, JFET, Silicon N Channel, 310 mW, 125 deg.C - Allied Electronics &amp; Automation</t>
  </si>
  <si>
    <t>TimeLive Charge</t>
  </si>
  <si>
    <t xml:space="preserve">Part Number </t>
  </si>
  <si>
    <t>RD CYBER RADIO SOLUTIONS/NDR585 2021 RELEASES</t>
  </si>
  <si>
    <t>STMicroelectronics-936040</t>
  </si>
  <si>
    <t>STMicroelectronics-936087</t>
  </si>
  <si>
    <t>Texas Instruments-936036</t>
  </si>
  <si>
    <t>Comchip Technology-936089</t>
  </si>
  <si>
    <t>Central Semiconductor Corp-936088</t>
  </si>
  <si>
    <t>Alliedelec-936090</t>
  </si>
  <si>
    <t>Bourns-936049</t>
  </si>
  <si>
    <t>Taiwan Semiconductor-936043</t>
  </si>
  <si>
    <t>Marshall Wolf-936091</t>
  </si>
  <si>
    <t>TT Electronics/BI-936044</t>
  </si>
  <si>
    <t>Bourns-936092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</si>
</sst>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/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/>
    <xf numFmtId="0" fontId="0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3" fillId="0" borderId="0" xfId="2"/>
    <xf numFmtId="14" fontId="0" fillId="0" borderId="0" xfId="0" applyNumberFormat="1"/>
    <xf numFmtId="0" fontId="0" fillId="3" borderId="2" xfId="0" applyFill="1" applyBorder="1"/>
    <xf numFmtId="0" fontId="0" fillId="3" borderId="2" xfId="0" applyFont="1" applyFill="1" applyBorder="1" applyAlignment="1" applyProtection="1">
      <alignment vertical="center"/>
      <protection locked="0"/>
    </xf>
    <xf numFmtId="0" fontId="0" fillId="4" borderId="2" xfId="0" applyFill="1" applyBorder="1"/>
    <xf numFmtId="0" fontId="0" fillId="4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/>
    <xf numFmtId="0" fontId="0" fillId="2" borderId="2" xfId="0" applyFont="1" applyFill="1" applyBorder="1" applyAlignment="1" applyProtection="1">
      <alignment vertical="center"/>
      <protection locked="0"/>
    </xf>
    <xf numFmtId="0" fontId="0" fillId="4" borderId="3" xfId="0" applyFill="1" applyBorder="1"/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ont="1" applyFill="1" applyBorder="1" applyAlignment="1" applyProtection="1">
      <alignment vertical="center"/>
      <protection locked="0"/>
    </xf>
    <xf numFmtId="0" fontId="0" fillId="4" borderId="9" xfId="0" applyFill="1" applyBorder="1"/>
    <xf numFmtId="0" fontId="0" fillId="4" borderId="1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4" borderId="15" xfId="0" applyFill="1" applyBorder="1"/>
    <xf numFmtId="0" fontId="0" fillId="4" borderId="11" xfId="0" applyFill="1" applyBorder="1"/>
    <xf numFmtId="0" fontId="0" fillId="2" borderId="9" xfId="0" applyFill="1" applyBorder="1"/>
    <xf numFmtId="0" fontId="0" fillId="2" borderId="10" xfId="0" applyFill="1" applyBorder="1"/>
    <xf numFmtId="14" fontId="0" fillId="0" borderId="0" xfId="0" applyNumberFormat="1" applyProtection="1">
      <protection locked="0"/>
    </xf>
    <xf numFmtId="0" fontId="0" fillId="4" borderId="21" xfId="0" applyFill="1" applyBorder="1"/>
    <xf numFmtId="0" fontId="0" fillId="4" borderId="11" xfId="0" applyFont="1" applyFill="1" applyBorder="1" applyAlignment="1" applyProtection="1">
      <alignment vertical="center"/>
      <protection locked="0"/>
    </xf>
    <xf numFmtId="0" fontId="0" fillId="4" borderId="12" xfId="0" applyFill="1" applyBorder="1"/>
    <xf numFmtId="0" fontId="0" fillId="3" borderId="3" xfId="0" applyFill="1" applyBorder="1"/>
    <xf numFmtId="0" fontId="0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2" xfId="0" applyFont="1" applyFill="1" applyBorder="1" applyAlignment="1" applyProtection="1">
      <alignment vertical="center"/>
      <protection locked="0"/>
    </xf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9" xfId="0" applyFill="1" applyBorder="1"/>
    <xf numFmtId="0" fontId="0" fillId="0" borderId="10" xfId="0" applyFill="1" applyBorder="1"/>
    <xf numFmtId="0" fontId="0" fillId="0" borderId="17" xfId="0" applyFill="1" applyBorder="1"/>
    <xf numFmtId="0" fontId="0" fillId="0" borderId="18" xfId="0" applyFont="1" applyFill="1" applyBorder="1" applyAlignment="1" applyProtection="1">
      <alignment vertical="center"/>
      <protection locked="0"/>
    </xf>
    <xf numFmtId="0" fontId="0" fillId="0" borderId="13" xfId="0" applyFill="1" applyBorder="1"/>
    <xf numFmtId="0" fontId="0" fillId="0" borderId="14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4" fillId="0" borderId="15" xfId="0" applyFont="1" applyFill="1" applyBorder="1"/>
    <xf numFmtId="0" fontId="4" fillId="0" borderId="16" xfId="0" applyFont="1" applyFill="1" applyBorder="1" applyAlignment="1" applyProtection="1">
      <alignment vertical="center"/>
      <protection locked="0"/>
    </xf>
    <xf numFmtId="0" fontId="4" fillId="0" borderId="16" xfId="0" applyFont="1" applyFill="1" applyBorder="1"/>
    <xf numFmtId="0" fontId="4" fillId="0" borderId="19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7" xfId="0" applyFont="1" applyFill="1" applyBorder="1"/>
    <xf numFmtId="0" fontId="4" fillId="0" borderId="18" xfId="0" applyFont="1" applyFill="1" applyBorder="1" applyAlignment="1" applyProtection="1">
      <alignment vertical="center" wrapText="1"/>
      <protection locked="0"/>
    </xf>
    <xf numFmtId="0" fontId="4" fillId="0" borderId="18" xfId="0" applyFont="1" applyFill="1" applyBorder="1" applyAlignment="1" applyProtection="1">
      <alignment vertical="center"/>
      <protection locked="0"/>
    </xf>
    <xf numFmtId="0" fontId="4" fillId="0" borderId="18" xfId="0" applyFont="1" applyFill="1" applyBorder="1"/>
    <xf numFmtId="0" fontId="4" fillId="0" borderId="20" xfId="0" applyFont="1" applyFill="1" applyBorder="1"/>
    <xf numFmtId="0" fontId="4" fillId="0" borderId="2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2" xfId="0" applyFont="1" applyFill="1" applyBorder="1"/>
    <xf numFmtId="0" fontId="4" fillId="0" borderId="7" xfId="0" applyFont="1" applyFill="1" applyBorder="1"/>
    <xf numFmtId="0" fontId="4" fillId="0" borderId="9" xfId="0" applyFont="1" applyFill="1" applyBorder="1" applyAlignment="1" applyProtection="1">
      <alignment vertical="center" wrapText="1"/>
      <protection locked="0"/>
    </xf>
    <xf numFmtId="0" fontId="4" fillId="0" borderId="9" xfId="0" applyFont="1" applyFill="1" applyBorder="1" applyAlignment="1" applyProtection="1">
      <alignment vertical="center"/>
      <protection locked="0"/>
    </xf>
    <xf numFmtId="0" fontId="0" fillId="0" borderId="0" xfId="0" applyFill="1"/>
    <xf numFmtId="0" fontId="0" fillId="3" borderId="8" xfId="0" applyFill="1" applyBorder="1"/>
    <xf numFmtId="0" fontId="0" fillId="3" borderId="9" xfId="0" applyFont="1" applyFill="1" applyBorder="1" applyAlignment="1" applyProtection="1">
      <alignment vertical="center"/>
      <protection locked="0"/>
    </xf>
    <xf numFmtId="0" fontId="0" fillId="3" borderId="9" xfId="0" applyFill="1" applyBorder="1"/>
    <xf numFmtId="0" fontId="0" fillId="3" borderId="10" xfId="0" applyFill="1" applyBorder="1"/>
    <xf numFmtId="164" fontId="0" fillId="0" borderId="0" xfId="0" applyNumberFormat="1" applyAlignment="1" applyProtection="1">
      <alignment horizontal="right"/>
      <protection locked="0"/>
    </xf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 applyProtection="1">
      <alignment wrapText="1"/>
      <protection locked="0"/>
    </xf>
    <xf numFmtId="0" fontId="6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 applyAlignment="1">
      <alignment horizontal="left" vertical="center" wrapText="1" indent="1"/>
    </xf>
    <xf numFmtId="0" fontId="0" fillId="0" borderId="0" xfId="0"/>
    <xf numFmtId="0" fontId="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gandalf\NDRG\Engineering\Projects\NDR551\Technical\Mechanical\RJ_Mechanical\NDR551%20Solidworks\Inventory%20Track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lfautomation.com/indicator-light-o10mm-round-r-led-12vdc-1/?msclkid=d3345efa75551b9a58043e3824c8d6ec&amp;utm_source=bing&amp;utm_medium=cpc&amp;utm_campaign=Shopping%20-%20RLSA&amp;utm_term=4580221844293321&amp;utm_content=Light%20Towers,%20Stack%20Lights,%20Indicator%20Lights" TargetMode="External"/><Relationship Id="rId3" Type="http://schemas.openxmlformats.org/officeDocument/2006/relationships/hyperlink" Target="https://www.digikey.com/en/products/detail/stmicroelectronics/TL082BIYDT/2193200" TargetMode="External"/><Relationship Id="rId7" Type="http://schemas.openxmlformats.org/officeDocument/2006/relationships/hyperlink" Target="https://www.mouser.com/ProductDetail/Taiwan-Semiconductor/1N914BW-RH?qs=sGAEpiMZZMutXGli8Ay4kIF5r%2FyxE2XeCDXv3lkGbVM%3D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en/products/detail/texas-instruments/LM13700MX-NOPB/366739" TargetMode="External"/><Relationship Id="rId1" Type="http://schemas.openxmlformats.org/officeDocument/2006/relationships/hyperlink" Target="https://www.digikey.com/en/products/detail/stmicroelectronics/TL072BIDT/1880230" TargetMode="External"/><Relationship Id="rId6" Type="http://schemas.openxmlformats.org/officeDocument/2006/relationships/hyperlink" Target="https://www.mouser.com/ProductDetail/Bourns/3362P-1-104LF?qs=j68eCxbdS5jNo4NAjRLKMA%3D%3D" TargetMode="External"/><Relationship Id="rId11" Type="http://schemas.openxmlformats.org/officeDocument/2006/relationships/hyperlink" Target="https://www.alliedelec.com/product/nte-electronics-inc-/nte457/70215786/?&amp;msclkid=0a78e71f2dfb129bb04c87dc4ae2dd26&amp;utm_source=bing&amp;utm_medium=cpc&amp;utm_campaign=USPartsBing%20-%20NTE%20Electronics%20Inc&amp;utm_term=nte%20nte457&amp;utm_content=NTE_70215786_BingSA360&amp;gclid=0a78e71f2dfb129bb04c87dc4ae2dd26&amp;gclsrc=3p.ds" TargetMode="External"/><Relationship Id="rId5" Type="http://schemas.openxmlformats.org/officeDocument/2006/relationships/hyperlink" Target="https://www.digikey.com/en/products/detail/central-semiconductor-corp/2N3904-PBFREE/4806876?s=N4IgTCBcDa4HIGYCcAGALAAgAoCEBiASgKJEgC6AvkA" TargetMode="External"/><Relationship Id="rId10" Type="http://schemas.openxmlformats.org/officeDocument/2006/relationships/hyperlink" Target="https://www.mouser.com/ProductDetail/Bourns/3362P-1-202LF?qs=iBbrKnXpNF1aebgQSOde7A%3D%3D" TargetMode="External"/><Relationship Id="rId4" Type="http://schemas.openxmlformats.org/officeDocument/2006/relationships/hyperlink" Target="https://www.digikey.com/en/products/detail/comchip-technology/2N3906-G/9477908" TargetMode="External"/><Relationship Id="rId9" Type="http://schemas.openxmlformats.org/officeDocument/2006/relationships/hyperlink" Target="https://www.digikey.com/en/products/detail/tt-electronics-bi/P160KNP-0QC20B100K/47807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9"/>
  <sheetViews>
    <sheetView workbookViewId="0">
      <selection activeCell="C11" sqref="C11"/>
    </sheetView>
  </sheetViews>
  <sheetFormatPr defaultColWidth="9.140625" defaultRowHeight="15" x14ac:dyDescent="0.25"/>
  <cols>
    <col min="1" max="1" width="9.140625" style="1"/>
    <col min="2" max="2" width="22.28515625" style="1" customWidth="1"/>
    <col min="3" max="3" width="84.28515625" style="1" customWidth="1"/>
    <col min="4" max="4" width="9.140625" style="1" hidden="1" customWidth="1"/>
    <col min="5" max="5" width="6" style="1" hidden="1" customWidth="1"/>
    <col min="6" max="6" width="9.140625" style="1" hidden="1" customWidth="1"/>
    <col min="7" max="7" width="2.140625" style="1" customWidth="1"/>
    <col min="8" max="16384" width="9.140625" style="1"/>
  </cols>
  <sheetData>
    <row r="2" spans="2:8" hidden="1" x14ac:dyDescent="0.25">
      <c r="B2" s="1" t="s">
        <v>31</v>
      </c>
      <c r="C2" s="2" t="s">
        <v>79</v>
      </c>
      <c r="D2" s="2"/>
      <c r="E2" s="2"/>
      <c r="F2" s="2"/>
      <c r="H2" s="1" t="s">
        <v>46</v>
      </c>
    </row>
    <row r="3" spans="2:8" hidden="1" x14ac:dyDescent="0.25">
      <c r="B3" s="1" t="s">
        <v>122</v>
      </c>
      <c r="C3" s="2" t="s">
        <v>120</v>
      </c>
      <c r="D3" s="2"/>
      <c r="E3" s="2"/>
      <c r="F3" s="2"/>
      <c r="H3" s="1" t="s">
        <v>121</v>
      </c>
    </row>
    <row r="4" spans="2:8" x14ac:dyDescent="0.25">
      <c r="B4" s="1" t="s">
        <v>104</v>
      </c>
      <c r="C4" s="2" t="s">
        <v>107</v>
      </c>
      <c r="D4" s="2"/>
      <c r="E4" s="2"/>
      <c r="F4" s="2"/>
    </row>
    <row r="5" spans="2:8" x14ac:dyDescent="0.25">
      <c r="B5" s="1" t="s">
        <v>88</v>
      </c>
      <c r="C5" s="2" t="s">
        <v>37</v>
      </c>
      <c r="D5" s="2"/>
      <c r="E5" s="2"/>
      <c r="F5" s="2"/>
      <c r="H5" s="1" t="s">
        <v>116</v>
      </c>
    </row>
    <row r="6" spans="2:8" hidden="1" x14ac:dyDescent="0.25">
      <c r="B6" s="1" t="s">
        <v>118</v>
      </c>
      <c r="C6" s="2" t="s">
        <v>119</v>
      </c>
      <c r="D6" s="2"/>
      <c r="E6" s="2"/>
      <c r="F6" s="2"/>
    </row>
    <row r="7" spans="2:8" x14ac:dyDescent="0.25">
      <c r="B7" s="1" t="s">
        <v>34</v>
      </c>
      <c r="C7" s="2" t="s">
        <v>85</v>
      </c>
      <c r="D7" s="2"/>
      <c r="E7" s="2"/>
      <c r="F7" s="2"/>
    </row>
    <row r="8" spans="2:8" x14ac:dyDescent="0.25">
      <c r="B8" s="1" t="s">
        <v>94</v>
      </c>
      <c r="C8" s="2" t="s">
        <v>111</v>
      </c>
      <c r="D8" s="2"/>
      <c r="E8" s="2"/>
      <c r="F8" s="2"/>
      <c r="H8" s="1" t="s">
        <v>110</v>
      </c>
    </row>
    <row r="9" spans="2:8" x14ac:dyDescent="0.25">
      <c r="B9" s="1" t="s">
        <v>32</v>
      </c>
      <c r="C9" s="2" t="s">
        <v>82</v>
      </c>
      <c r="D9" s="2"/>
      <c r="E9" s="2"/>
      <c r="F9" s="2"/>
      <c r="H9" s="1" t="s">
        <v>40</v>
      </c>
    </row>
    <row r="10" spans="2:8" x14ac:dyDescent="0.25">
      <c r="B10" s="1" t="s">
        <v>7</v>
      </c>
      <c r="C10" s="2" t="s">
        <v>83</v>
      </c>
      <c r="D10" s="2"/>
      <c r="E10" s="2"/>
      <c r="F10" s="2"/>
      <c r="H10" s="1" t="s">
        <v>89</v>
      </c>
    </row>
    <row r="11" spans="2:8" x14ac:dyDescent="0.25">
      <c r="B11" s="1" t="s">
        <v>21</v>
      </c>
      <c r="C11" s="2" t="s">
        <v>20</v>
      </c>
      <c r="D11" s="2"/>
      <c r="E11" s="2"/>
      <c r="F11" s="2"/>
    </row>
    <row r="12" spans="2:8" x14ac:dyDescent="0.25">
      <c r="B12" s="1" t="s">
        <v>47</v>
      </c>
      <c r="C12" s="2" t="s">
        <v>84</v>
      </c>
      <c r="D12" s="2"/>
      <c r="E12" s="2"/>
      <c r="F12" s="2"/>
    </row>
    <row r="13" spans="2:8" x14ac:dyDescent="0.25">
      <c r="B13" s="1" t="s">
        <v>50</v>
      </c>
      <c r="C13" s="2" t="s">
        <v>117</v>
      </c>
      <c r="D13" s="2"/>
      <c r="E13" s="2"/>
      <c r="F13" s="2"/>
    </row>
    <row r="14" spans="2:8" x14ac:dyDescent="0.25">
      <c r="B14" s="1" t="s">
        <v>11</v>
      </c>
      <c r="C14" s="2" t="s">
        <v>10</v>
      </c>
      <c r="D14" s="2"/>
      <c r="E14" s="2"/>
      <c r="F14" s="2"/>
    </row>
    <row r="15" spans="2:8" x14ac:dyDescent="0.25">
      <c r="B15" s="1" t="s">
        <v>15</v>
      </c>
      <c r="C15" s="2" t="s">
        <v>14</v>
      </c>
      <c r="D15" s="2"/>
      <c r="E15" s="2"/>
      <c r="F15" s="2"/>
    </row>
    <row r="16" spans="2:8" x14ac:dyDescent="0.25">
      <c r="B16" s="1" t="s">
        <v>9</v>
      </c>
      <c r="C16" s="2" t="s">
        <v>92</v>
      </c>
      <c r="D16" s="2"/>
      <c r="E16" s="2"/>
      <c r="F16" s="2"/>
      <c r="H16" s="1" t="s">
        <v>105</v>
      </c>
    </row>
    <row r="17" spans="2:9" x14ac:dyDescent="0.25">
      <c r="B17" s="1" t="s">
        <v>29</v>
      </c>
      <c r="C17" s="2" t="s">
        <v>93</v>
      </c>
      <c r="D17" s="2"/>
      <c r="E17" s="2"/>
      <c r="F17" s="2"/>
      <c r="H17" s="1" t="s">
        <v>106</v>
      </c>
    </row>
    <row r="18" spans="2:9" x14ac:dyDescent="0.25">
      <c r="B18" s="1" t="s">
        <v>1</v>
      </c>
      <c r="C18" s="2" t="s">
        <v>115</v>
      </c>
      <c r="D18" s="2"/>
      <c r="E18" s="2"/>
      <c r="F18" s="2"/>
      <c r="H18" s="1" t="s">
        <v>41</v>
      </c>
    </row>
    <row r="19" spans="2:9" x14ac:dyDescent="0.25">
      <c r="B19" s="1" t="s">
        <v>1</v>
      </c>
      <c r="C19" s="2" t="s">
        <v>55</v>
      </c>
      <c r="D19" s="2"/>
      <c r="E19" s="2"/>
      <c r="F19" s="2"/>
      <c r="H19" s="1" t="s">
        <v>41</v>
      </c>
    </row>
    <row r="20" spans="2:9" x14ac:dyDescent="0.25">
      <c r="B20" s="1" t="s">
        <v>207</v>
      </c>
      <c r="C20" s="2" t="s">
        <v>206</v>
      </c>
      <c r="D20" s="2"/>
      <c r="E20" s="2"/>
      <c r="F20" s="2"/>
      <c r="I20" s="1">
        <v>4500</v>
      </c>
    </row>
    <row r="21" spans="2:9" hidden="1" x14ac:dyDescent="0.25">
      <c r="B21" s="1" t="s">
        <v>58</v>
      </c>
      <c r="C21" s="3" t="s">
        <v>59</v>
      </c>
      <c r="D21" s="3"/>
      <c r="E21" s="3"/>
      <c r="F21" s="3"/>
    </row>
    <row r="22" spans="2:9" x14ac:dyDescent="0.25">
      <c r="B22" s="1" t="s">
        <v>101</v>
      </c>
      <c r="C22" s="2" t="s">
        <v>102</v>
      </c>
      <c r="D22" s="2"/>
      <c r="E22" s="2"/>
      <c r="F22" s="2"/>
      <c r="H22" s="1" t="s">
        <v>103</v>
      </c>
    </row>
    <row r="23" spans="2:9" x14ac:dyDescent="0.25">
      <c r="B23" s="1" t="s">
        <v>27</v>
      </c>
      <c r="C23" s="2" t="s">
        <v>81</v>
      </c>
      <c r="D23" s="2"/>
      <c r="E23" s="2"/>
      <c r="F23" s="2"/>
    </row>
    <row r="24" spans="2:9" x14ac:dyDescent="0.25">
      <c r="B24" s="1" t="s">
        <v>97</v>
      </c>
      <c r="C24" s="2" t="s">
        <v>57</v>
      </c>
      <c r="D24" s="2"/>
      <c r="E24" s="2"/>
      <c r="F24" s="2"/>
    </row>
    <row r="25" spans="2:9" x14ac:dyDescent="0.25">
      <c r="B25" s="1" t="s">
        <v>25</v>
      </c>
      <c r="C25" s="2" t="s">
        <v>80</v>
      </c>
      <c r="D25" s="2"/>
      <c r="E25" s="2"/>
      <c r="F25" s="2"/>
      <c r="H25" s="1" t="s">
        <v>44</v>
      </c>
    </row>
    <row r="26" spans="2:9" x14ac:dyDescent="0.25">
      <c r="B26" s="1" t="s">
        <v>3</v>
      </c>
      <c r="C26" s="2" t="s">
        <v>96</v>
      </c>
      <c r="D26" s="2"/>
      <c r="E26" s="2"/>
      <c r="F26" s="2"/>
      <c r="H26" s="1" t="s">
        <v>42</v>
      </c>
    </row>
    <row r="27" spans="2:9" x14ac:dyDescent="0.25">
      <c r="B27" s="1" t="s">
        <v>13</v>
      </c>
      <c r="C27" s="2" t="s">
        <v>12</v>
      </c>
      <c r="D27" s="2"/>
      <c r="E27" s="2"/>
      <c r="F27" s="2"/>
    </row>
    <row r="28" spans="2:9" x14ac:dyDescent="0.25">
      <c r="B28" s="1" t="s">
        <v>5</v>
      </c>
      <c r="C28" s="2" t="s">
        <v>4</v>
      </c>
      <c r="D28" s="2"/>
      <c r="E28" s="2"/>
      <c r="F28" s="2"/>
    </row>
    <row r="29" spans="2:9" x14ac:dyDescent="0.25">
      <c r="B29" s="1" t="s">
        <v>98</v>
      </c>
      <c r="C29" s="2" t="s">
        <v>90</v>
      </c>
      <c r="D29" s="2"/>
      <c r="E29" s="2"/>
      <c r="F29" s="2"/>
      <c r="H29" s="1" t="s">
        <v>91</v>
      </c>
    </row>
    <row r="30" spans="2:9" x14ac:dyDescent="0.25">
      <c r="B30" s="1" t="s">
        <v>99</v>
      </c>
      <c r="C30" s="2" t="s">
        <v>100</v>
      </c>
      <c r="D30" s="2"/>
      <c r="E30" s="2"/>
      <c r="F30" s="2"/>
    </row>
    <row r="31" spans="2:9" x14ac:dyDescent="0.25">
      <c r="B31" s="1" t="s">
        <v>53</v>
      </c>
      <c r="C31" s="2" t="s">
        <v>95</v>
      </c>
      <c r="D31" s="2"/>
      <c r="E31" s="2"/>
      <c r="F31" s="2"/>
    </row>
    <row r="32" spans="2:9" hidden="1" x14ac:dyDescent="0.25">
      <c r="B32" s="1" t="s">
        <v>17</v>
      </c>
      <c r="C32" s="2" t="s">
        <v>16</v>
      </c>
      <c r="D32" s="2"/>
      <c r="E32" s="2"/>
      <c r="F32" s="2"/>
    </row>
    <row r="33" spans="2:9" x14ac:dyDescent="0.25">
      <c r="B33" s="1" t="s">
        <v>23</v>
      </c>
      <c r="C33" s="4" t="s">
        <v>22</v>
      </c>
      <c r="D33" s="4"/>
      <c r="E33" s="4"/>
      <c r="F33" s="4"/>
      <c r="H33" s="1" t="s">
        <v>45</v>
      </c>
    </row>
    <row r="34" spans="2:9" x14ac:dyDescent="0.25">
      <c r="B34" s="1" t="s">
        <v>113</v>
      </c>
      <c r="C34" s="2" t="s">
        <v>208</v>
      </c>
      <c r="D34" s="4"/>
      <c r="E34" s="4"/>
      <c r="F34" s="4"/>
      <c r="I34" s="1" t="s">
        <v>114</v>
      </c>
    </row>
    <row r="35" spans="2:9" x14ac:dyDescent="0.25">
      <c r="B35" s="1" t="s">
        <v>60</v>
      </c>
      <c r="C35" s="4" t="s">
        <v>61</v>
      </c>
      <c r="I35" s="1" t="s">
        <v>112</v>
      </c>
    </row>
    <row r="36" spans="2:9" hidden="1" x14ac:dyDescent="0.25">
      <c r="B36" s="1" t="s">
        <v>86</v>
      </c>
      <c r="C36" s="2" t="s">
        <v>87</v>
      </c>
    </row>
    <row r="37" spans="2:9" hidden="1" x14ac:dyDescent="0.25">
      <c r="B37" s="1" t="s">
        <v>109</v>
      </c>
      <c r="C37" s="4" t="s">
        <v>108</v>
      </c>
    </row>
    <row r="38" spans="2:9" hidden="1" x14ac:dyDescent="0.25">
      <c r="B38" s="1" t="s">
        <v>147</v>
      </c>
      <c r="C38" s="6" t="s">
        <v>146</v>
      </c>
    </row>
    <row r="39" spans="2:9" x14ac:dyDescent="0.25">
      <c r="C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9"/>
  <sheetViews>
    <sheetView topLeftCell="B14" workbookViewId="0">
      <selection activeCell="C42" sqref="C42"/>
    </sheetView>
  </sheetViews>
  <sheetFormatPr defaultRowHeight="15" x14ac:dyDescent="0.25"/>
  <cols>
    <col min="1" max="1" width="0" style="1" hidden="1" customWidth="1"/>
    <col min="2" max="2" width="27.5703125" customWidth="1"/>
    <col min="3" max="3" width="77.7109375" customWidth="1"/>
    <col min="4" max="4" width="0" hidden="1" customWidth="1"/>
    <col min="6" max="6" width="0" hidden="1" customWidth="1"/>
  </cols>
  <sheetData>
    <row r="2" spans="2:7" x14ac:dyDescent="0.25">
      <c r="B2" t="s">
        <v>129</v>
      </c>
      <c r="C2" t="s">
        <v>130</v>
      </c>
      <c r="E2" t="s">
        <v>131</v>
      </c>
    </row>
    <row r="5" spans="2:7" s="1" customFormat="1" x14ac:dyDescent="0.25">
      <c r="B5" s="1" t="s">
        <v>32</v>
      </c>
      <c r="C5" s="2" t="s">
        <v>156</v>
      </c>
      <c r="E5" s="1">
        <v>1212</v>
      </c>
      <c r="G5" s="1" t="s">
        <v>172</v>
      </c>
    </row>
    <row r="6" spans="2:7" s="1" customFormat="1" x14ac:dyDescent="0.25">
      <c r="B6" s="1" t="s">
        <v>7</v>
      </c>
      <c r="C6" s="7" t="s">
        <v>161</v>
      </c>
      <c r="E6" s="1">
        <v>1212</v>
      </c>
      <c r="G6" s="1" t="s">
        <v>173</v>
      </c>
    </row>
    <row r="7" spans="2:7" s="1" customFormat="1" x14ac:dyDescent="0.25">
      <c r="B7" s="1" t="s">
        <v>32</v>
      </c>
      <c r="C7" s="2" t="s">
        <v>199</v>
      </c>
      <c r="E7" s="1">
        <v>1212</v>
      </c>
      <c r="G7" s="1" t="s">
        <v>201</v>
      </c>
    </row>
    <row r="8" spans="2:7" s="1" customFormat="1" x14ac:dyDescent="0.25">
      <c r="B8" s="1" t="s">
        <v>7</v>
      </c>
      <c r="C8" s="7" t="s">
        <v>200</v>
      </c>
      <c r="E8" s="1">
        <v>1212</v>
      </c>
      <c r="G8" s="1" t="s">
        <v>202</v>
      </c>
    </row>
    <row r="9" spans="2:7" s="1" customFormat="1" x14ac:dyDescent="0.25">
      <c r="B9" s="1" t="s">
        <v>21</v>
      </c>
      <c r="C9" s="2" t="s">
        <v>169</v>
      </c>
      <c r="E9" s="1">
        <v>1212</v>
      </c>
      <c r="G9" s="1" t="s">
        <v>170</v>
      </c>
    </row>
    <row r="10" spans="2:7" s="1" customFormat="1" x14ac:dyDescent="0.25">
      <c r="B10" s="1" t="s">
        <v>11</v>
      </c>
      <c r="C10" s="2" t="s">
        <v>167</v>
      </c>
      <c r="E10" s="1">
        <v>1212</v>
      </c>
      <c r="G10" s="1" t="s">
        <v>162</v>
      </c>
    </row>
    <row r="11" spans="2:7" s="1" customFormat="1" x14ac:dyDescent="0.25">
      <c r="B11" s="1" t="s">
        <v>186</v>
      </c>
      <c r="C11" s="2" t="s">
        <v>185</v>
      </c>
      <c r="E11" s="1">
        <v>1212</v>
      </c>
      <c r="G11" s="1" t="s">
        <v>191</v>
      </c>
    </row>
    <row r="12" spans="2:7" s="1" customFormat="1" x14ac:dyDescent="0.25">
      <c r="B12" s="1" t="s">
        <v>174</v>
      </c>
      <c r="C12" s="2" t="s">
        <v>175</v>
      </c>
      <c r="E12" s="1">
        <v>1212</v>
      </c>
      <c r="G12" s="1" t="s">
        <v>189</v>
      </c>
    </row>
    <row r="13" spans="2:7" s="1" customFormat="1" x14ac:dyDescent="0.25">
      <c r="B13" s="1" t="s">
        <v>157</v>
      </c>
      <c r="C13" s="2" t="s">
        <v>158</v>
      </c>
      <c r="E13" s="1">
        <v>1212</v>
      </c>
    </row>
    <row r="14" spans="2:7" s="1" customFormat="1" x14ac:dyDescent="0.25">
      <c r="B14" s="1" t="s">
        <v>159</v>
      </c>
      <c r="C14" s="2" t="s">
        <v>160</v>
      </c>
      <c r="E14" s="1">
        <v>1212</v>
      </c>
    </row>
    <row r="15" spans="2:7" s="1" customFormat="1" x14ac:dyDescent="0.25">
      <c r="B15" s="1" t="s">
        <v>187</v>
      </c>
      <c r="C15" s="2" t="s">
        <v>188</v>
      </c>
      <c r="E15" s="1">
        <v>1212</v>
      </c>
    </row>
    <row r="16" spans="2:7" x14ac:dyDescent="0.25">
      <c r="B16" s="1" t="s">
        <v>15</v>
      </c>
      <c r="C16" s="2" t="s">
        <v>143</v>
      </c>
      <c r="E16">
        <v>1212</v>
      </c>
    </row>
    <row r="17" spans="2:7" s="1" customFormat="1" x14ac:dyDescent="0.25">
      <c r="B17" s="1" t="s">
        <v>193</v>
      </c>
      <c r="C17" s="2" t="s">
        <v>132</v>
      </c>
      <c r="D17" s="2"/>
      <c r="E17" s="1">
        <v>8500</v>
      </c>
      <c r="G17" s="1" t="s">
        <v>197</v>
      </c>
    </row>
    <row r="18" spans="2:7" x14ac:dyDescent="0.25">
      <c r="B18" s="1" t="s">
        <v>9</v>
      </c>
      <c r="C18" s="2" t="s">
        <v>123</v>
      </c>
      <c r="E18">
        <v>8500</v>
      </c>
      <c r="G18" t="s">
        <v>105</v>
      </c>
    </row>
    <row r="19" spans="2:7" x14ac:dyDescent="0.25">
      <c r="B19" s="1" t="s">
        <v>29</v>
      </c>
      <c r="C19" s="2" t="s">
        <v>124</v>
      </c>
      <c r="E19" s="1">
        <v>8500</v>
      </c>
      <c r="G19" t="s">
        <v>106</v>
      </c>
    </row>
    <row r="20" spans="2:7" s="1" customFormat="1" x14ac:dyDescent="0.25">
      <c r="B20" s="1" t="s">
        <v>125</v>
      </c>
      <c r="C20" s="2" t="s">
        <v>126</v>
      </c>
      <c r="E20" s="1">
        <v>8500</v>
      </c>
      <c r="G20" s="1" t="s">
        <v>152</v>
      </c>
    </row>
    <row r="21" spans="2:7" x14ac:dyDescent="0.25">
      <c r="B21" t="s">
        <v>180</v>
      </c>
      <c r="C21" s="2" t="s">
        <v>181</v>
      </c>
      <c r="E21" s="1">
        <v>8500</v>
      </c>
    </row>
    <row r="22" spans="2:7" x14ac:dyDescent="0.25">
      <c r="B22" t="s">
        <v>204</v>
      </c>
      <c r="C22" s="2" t="s">
        <v>127</v>
      </c>
      <c r="E22" s="1">
        <v>8500</v>
      </c>
    </row>
    <row r="23" spans="2:7" x14ac:dyDescent="0.25">
      <c r="B23" s="1" t="s">
        <v>86</v>
      </c>
      <c r="C23" s="2" t="s">
        <v>128</v>
      </c>
      <c r="D23" s="1"/>
      <c r="E23" s="1">
        <v>8500</v>
      </c>
      <c r="G23" t="s">
        <v>155</v>
      </c>
    </row>
    <row r="24" spans="2:7" x14ac:dyDescent="0.25">
      <c r="B24" s="1" t="s">
        <v>23</v>
      </c>
      <c r="C24" s="4" t="s">
        <v>22</v>
      </c>
      <c r="E24" s="1">
        <v>8500</v>
      </c>
    </row>
    <row r="25" spans="2:7" x14ac:dyDescent="0.25">
      <c r="B25" s="1" t="s">
        <v>60</v>
      </c>
      <c r="C25" s="4" t="s">
        <v>61</v>
      </c>
      <c r="E25" s="1">
        <v>8500</v>
      </c>
      <c r="G25" t="s">
        <v>168</v>
      </c>
    </row>
    <row r="26" spans="2:7" x14ac:dyDescent="0.25">
      <c r="B26" s="1" t="s">
        <v>145</v>
      </c>
      <c r="C26" s="2" t="s">
        <v>111</v>
      </c>
      <c r="E26" s="1">
        <v>8500</v>
      </c>
      <c r="G26" t="s">
        <v>110</v>
      </c>
    </row>
    <row r="27" spans="2:7" s="1" customFormat="1" x14ac:dyDescent="0.25">
      <c r="B27" s="1" t="s">
        <v>142</v>
      </c>
      <c r="C27" s="2" t="s">
        <v>163</v>
      </c>
      <c r="D27" s="2"/>
      <c r="E27" s="1">
        <v>8500</v>
      </c>
    </row>
    <row r="28" spans="2:7" s="1" customFormat="1" x14ac:dyDescent="0.25">
      <c r="B28" s="1" t="s">
        <v>25</v>
      </c>
      <c r="C28" s="2" t="s">
        <v>132</v>
      </c>
      <c r="D28" s="2"/>
      <c r="E28" s="1">
        <v>8500</v>
      </c>
      <c r="G28" s="1" t="s">
        <v>171</v>
      </c>
    </row>
    <row r="29" spans="2:7" s="1" customFormat="1" x14ac:dyDescent="0.25">
      <c r="B29" s="1" t="s">
        <v>133</v>
      </c>
      <c r="C29" s="2" t="s">
        <v>134</v>
      </c>
      <c r="D29" s="2"/>
      <c r="E29" s="1">
        <v>8500</v>
      </c>
    </row>
    <row r="30" spans="2:7" s="1" customFormat="1" x14ac:dyDescent="0.25">
      <c r="B30" s="1" t="s">
        <v>205</v>
      </c>
      <c r="C30" s="2" t="s">
        <v>135</v>
      </c>
      <c r="D30" s="2"/>
      <c r="E30" s="1">
        <v>8500</v>
      </c>
      <c r="G30" s="1" t="s">
        <v>116</v>
      </c>
    </row>
    <row r="31" spans="2:7" s="1" customFormat="1" x14ac:dyDescent="0.25">
      <c r="B31" s="1" t="s">
        <v>136</v>
      </c>
      <c r="C31" s="2" t="s">
        <v>139</v>
      </c>
      <c r="D31" s="2"/>
      <c r="E31" s="1">
        <v>8500</v>
      </c>
      <c r="G31" s="1" t="s">
        <v>151</v>
      </c>
    </row>
    <row r="32" spans="2:7" s="1" customFormat="1" x14ac:dyDescent="0.25">
      <c r="B32" s="1" t="s">
        <v>149</v>
      </c>
      <c r="C32" s="2" t="s">
        <v>148</v>
      </c>
      <c r="D32" s="2"/>
      <c r="E32" s="1">
        <v>8500</v>
      </c>
      <c r="G32" s="1" t="s">
        <v>150</v>
      </c>
    </row>
    <row r="33" spans="2:12" s="1" customFormat="1" x14ac:dyDescent="0.25">
      <c r="B33" s="1" t="s">
        <v>137</v>
      </c>
      <c r="C33" s="2" t="s">
        <v>138</v>
      </c>
      <c r="D33" s="2"/>
      <c r="E33" s="1">
        <v>8500</v>
      </c>
    </row>
    <row r="34" spans="2:12" s="1" customFormat="1" x14ac:dyDescent="0.25">
      <c r="B34" s="1" t="s">
        <v>141</v>
      </c>
      <c r="C34" s="2" t="s">
        <v>140</v>
      </c>
      <c r="D34" s="2"/>
      <c r="E34" s="1">
        <v>8500</v>
      </c>
    </row>
    <row r="35" spans="2:12" s="1" customFormat="1" x14ac:dyDescent="0.25">
      <c r="B35" s="1" t="s">
        <v>144</v>
      </c>
      <c r="C35" s="6" t="s">
        <v>176</v>
      </c>
      <c r="E35" s="6">
        <v>4500</v>
      </c>
      <c r="G35" s="1" t="s">
        <v>184</v>
      </c>
      <c r="L35" s="1" t="s">
        <v>198</v>
      </c>
    </row>
    <row r="36" spans="2:12" x14ac:dyDescent="0.25">
      <c r="B36" t="s">
        <v>182</v>
      </c>
      <c r="C36" s="6" t="s">
        <v>190</v>
      </c>
      <c r="E36" s="6">
        <v>4500</v>
      </c>
    </row>
    <row r="37" spans="2:12" x14ac:dyDescent="0.25">
      <c r="B37" t="s">
        <v>153</v>
      </c>
      <c r="C37" s="6" t="s">
        <v>154</v>
      </c>
      <c r="E37">
        <v>4500</v>
      </c>
    </row>
    <row r="38" spans="2:12" x14ac:dyDescent="0.25">
      <c r="B38" t="s">
        <v>165</v>
      </c>
      <c r="C38" t="s">
        <v>164</v>
      </c>
      <c r="E38">
        <v>8500</v>
      </c>
      <c r="G38" t="s">
        <v>166</v>
      </c>
    </row>
    <row r="39" spans="2:12" x14ac:dyDescent="0.25">
      <c r="B39" t="s">
        <v>177</v>
      </c>
      <c r="C39" s="6" t="s">
        <v>178</v>
      </c>
      <c r="E39">
        <v>4500</v>
      </c>
    </row>
    <row r="40" spans="2:12" x14ac:dyDescent="0.25">
      <c r="B40" t="s">
        <v>192</v>
      </c>
      <c r="C40" s="6" t="s">
        <v>179</v>
      </c>
      <c r="E40">
        <v>4500</v>
      </c>
      <c r="G40" t="s">
        <v>183</v>
      </c>
    </row>
    <row r="41" spans="2:12" x14ac:dyDescent="0.25">
      <c r="B41" t="s">
        <v>194</v>
      </c>
      <c r="C41" s="6" t="s">
        <v>195</v>
      </c>
      <c r="E41" s="1">
        <v>4500</v>
      </c>
      <c r="G41" t="s">
        <v>196</v>
      </c>
    </row>
    <row r="49" spans="3:3" x14ac:dyDescent="0.25">
      <c r="C49" s="8" t="s">
        <v>203</v>
      </c>
    </row>
  </sheetData>
  <hyperlinks>
    <hyperlink ref="C4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abSelected="1" workbookViewId="0">
      <selection activeCell="D19" sqref="D19"/>
    </sheetView>
  </sheetViews>
  <sheetFormatPr defaultColWidth="8.85546875" defaultRowHeight="15" x14ac:dyDescent="0.25"/>
  <cols>
    <col min="1" max="1" width="9.7109375" style="1" bestFit="1" customWidth="1"/>
    <col min="2" max="2" width="13.28515625" style="40" customWidth="1"/>
    <col min="3" max="3" width="33.140625" style="109" bestFit="1" customWidth="1"/>
    <col min="4" max="4" width="35.7109375" style="1" customWidth="1"/>
    <col min="5" max="5" width="16.28515625" style="1" bestFit="1" customWidth="1"/>
    <col min="6" max="6" width="5.7109375" style="32" customWidth="1"/>
    <col min="7" max="7" width="82.5703125" style="1" bestFit="1" customWidth="1"/>
    <col min="8" max="8" width="82.5703125" style="1" customWidth="1"/>
    <col min="9" max="9" width="45.7109375" style="1" customWidth="1"/>
    <col min="10" max="10" width="11.140625" style="1" customWidth="1"/>
    <col min="11" max="11" width="16.5703125" style="1" customWidth="1"/>
    <col min="12" max="12" width="35" style="1" customWidth="1"/>
    <col min="13" max="13" width="16.5703125" style="1" customWidth="1"/>
    <col min="14" max="14" width="0" style="1" hidden="1" customWidth="1"/>
    <col min="15" max="16384" width="8.85546875" style="1"/>
  </cols>
  <sheetData>
    <row r="1" spans="1:14" x14ac:dyDescent="0.25">
      <c r="A1" s="34"/>
      <c r="D1" s="34"/>
      <c r="E1" s="34"/>
      <c r="F1" s="35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34"/>
      <c r="D2" s="35"/>
      <c r="E2" s="35"/>
      <c r="F2" s="35"/>
      <c r="G2" s="34"/>
      <c r="H2" s="34"/>
      <c r="I2" s="34"/>
      <c r="J2" s="34"/>
      <c r="K2" s="34"/>
      <c r="L2" s="34"/>
      <c r="M2" s="34"/>
      <c r="N2" s="34"/>
    </row>
    <row r="3" spans="1:14" x14ac:dyDescent="0.25">
      <c r="A3" s="34"/>
      <c r="D3" s="35"/>
      <c r="E3" s="35"/>
      <c r="F3" s="35"/>
      <c r="G3" s="34"/>
      <c r="H3" s="34"/>
      <c r="I3" s="34"/>
      <c r="J3" s="34"/>
      <c r="K3" s="34"/>
      <c r="L3" s="35"/>
      <c r="M3" s="35" t="s">
        <v>216</v>
      </c>
      <c r="N3" s="34"/>
    </row>
    <row r="4" spans="1:14" x14ac:dyDescent="0.25">
      <c r="A4" s="36" t="s">
        <v>224</v>
      </c>
      <c r="B4" s="41" t="s">
        <v>217</v>
      </c>
      <c r="C4" s="108" t="s">
        <v>218</v>
      </c>
      <c r="D4" s="37" t="s">
        <v>350</v>
      </c>
      <c r="E4" s="37" t="s">
        <v>267</v>
      </c>
      <c r="F4" s="37" t="s">
        <v>219</v>
      </c>
      <c r="G4" s="37" t="s">
        <v>220</v>
      </c>
      <c r="H4" s="108" t="s">
        <v>349</v>
      </c>
      <c r="I4" s="37" t="s">
        <v>324</v>
      </c>
      <c r="J4" s="37" t="s">
        <v>225</v>
      </c>
      <c r="K4" s="37" t="s">
        <v>221</v>
      </c>
      <c r="L4" s="37" t="s">
        <v>266</v>
      </c>
      <c r="M4" s="37" t="s">
        <v>222</v>
      </c>
      <c r="N4" s="35" t="s">
        <v>223</v>
      </c>
    </row>
    <row r="5" spans="1:14" x14ac:dyDescent="0.25">
      <c r="A5" s="98">
        <v>0.69</v>
      </c>
      <c r="B5" s="1">
        <v>936040</v>
      </c>
      <c r="C5" s="107" t="s">
        <v>352</v>
      </c>
      <c r="D5" s="1" t="s">
        <v>317</v>
      </c>
      <c r="E5" s="32" t="s">
        <v>313</v>
      </c>
      <c r="F5" s="32">
        <v>5</v>
      </c>
      <c r="G5" s="1" t="s">
        <v>326</v>
      </c>
      <c r="H5" s="107" t="s">
        <v>351</v>
      </c>
      <c r="I5" s="8" t="s">
        <v>325</v>
      </c>
      <c r="J5" s="100">
        <f>A5*F5</f>
        <v>3.4499999999999997</v>
      </c>
      <c r="K5" s="1" t="s">
        <v>312</v>
      </c>
      <c r="L5" s="1" t="s">
        <v>314</v>
      </c>
      <c r="M5" s="99" t="s">
        <v>315</v>
      </c>
      <c r="N5" s="46"/>
    </row>
    <row r="6" spans="1:14" x14ac:dyDescent="0.25">
      <c r="A6" s="38">
        <v>1.24</v>
      </c>
      <c r="B6" s="1">
        <v>936036</v>
      </c>
      <c r="C6" s="107" t="s">
        <v>354</v>
      </c>
      <c r="D6" s="104" t="s">
        <v>316</v>
      </c>
      <c r="E6" s="32" t="s">
        <v>313</v>
      </c>
      <c r="F6" s="32">
        <v>5</v>
      </c>
      <c r="G6" s="1" t="s">
        <v>328</v>
      </c>
      <c r="H6" s="107" t="s">
        <v>351</v>
      </c>
      <c r="I6" s="8" t="s">
        <v>327</v>
      </c>
      <c r="J6" s="100">
        <f t="shared" ref="J6:J15" si="0">A6*F6</f>
        <v>6.2</v>
      </c>
      <c r="K6" s="1" t="s">
        <v>312</v>
      </c>
      <c r="L6" s="1" t="s">
        <v>314</v>
      </c>
      <c r="M6" s="99" t="s">
        <v>315</v>
      </c>
      <c r="N6" s="34"/>
    </row>
    <row r="7" spans="1:14" x14ac:dyDescent="0.25">
      <c r="A7" s="38">
        <v>0.53700000000000003</v>
      </c>
      <c r="B7" s="1">
        <v>936087</v>
      </c>
      <c r="C7" s="107" t="s">
        <v>353</v>
      </c>
      <c r="D7" s="104" t="s">
        <v>330</v>
      </c>
      <c r="E7" s="32" t="s">
        <v>313</v>
      </c>
      <c r="F7" s="32">
        <v>15</v>
      </c>
      <c r="G7" s="1" t="s">
        <v>326</v>
      </c>
      <c r="H7" s="107" t="s">
        <v>351</v>
      </c>
      <c r="I7" s="8" t="s">
        <v>329</v>
      </c>
      <c r="J7" s="100">
        <f t="shared" ref="J7" si="1">A7*F7</f>
        <v>8.0549999999999997</v>
      </c>
      <c r="K7" s="1" t="s">
        <v>312</v>
      </c>
      <c r="L7" s="1" t="s">
        <v>314</v>
      </c>
      <c r="M7" s="99" t="s">
        <v>315</v>
      </c>
      <c r="N7" s="34"/>
    </row>
    <row r="8" spans="1:14" x14ac:dyDescent="0.25">
      <c r="A8" s="38">
        <v>0.33300000000000002</v>
      </c>
      <c r="B8" s="1">
        <v>936088</v>
      </c>
      <c r="C8" s="107" t="s">
        <v>356</v>
      </c>
      <c r="D8" s="1" t="s">
        <v>331</v>
      </c>
      <c r="E8" s="32" t="s">
        <v>313</v>
      </c>
      <c r="F8" s="32">
        <v>15</v>
      </c>
      <c r="G8" s="1" t="s">
        <v>332</v>
      </c>
      <c r="H8" s="107" t="s">
        <v>351</v>
      </c>
      <c r="I8" s="8" t="s">
        <v>336</v>
      </c>
      <c r="J8" s="100">
        <f t="shared" si="0"/>
        <v>4.9950000000000001</v>
      </c>
      <c r="K8" s="1" t="s">
        <v>312</v>
      </c>
      <c r="L8" s="1" t="s">
        <v>314</v>
      </c>
      <c r="M8" s="99" t="s">
        <v>315</v>
      </c>
    </row>
    <row r="9" spans="1:14" x14ac:dyDescent="0.25">
      <c r="A9" s="38">
        <v>0.24</v>
      </c>
      <c r="B9" s="1">
        <v>936089</v>
      </c>
      <c r="C9" s="107" t="s">
        <v>355</v>
      </c>
      <c r="D9" s="1" t="s">
        <v>335</v>
      </c>
      <c r="E9" s="32" t="s">
        <v>313</v>
      </c>
      <c r="F9" s="32">
        <v>5</v>
      </c>
      <c r="G9" s="1" t="s">
        <v>334</v>
      </c>
      <c r="H9" s="107" t="s">
        <v>351</v>
      </c>
      <c r="I9" s="8" t="s">
        <v>333</v>
      </c>
      <c r="J9" s="100">
        <f t="shared" si="0"/>
        <v>1.2</v>
      </c>
      <c r="K9" s="1" t="s">
        <v>312</v>
      </c>
      <c r="L9" s="1" t="s">
        <v>314</v>
      </c>
      <c r="M9" s="99" t="s">
        <v>315</v>
      </c>
    </row>
    <row r="10" spans="1:14" x14ac:dyDescent="0.25">
      <c r="A10" s="98">
        <v>1.37</v>
      </c>
      <c r="B10" s="1">
        <v>936090</v>
      </c>
      <c r="C10" s="107" t="s">
        <v>357</v>
      </c>
      <c r="D10" s="1" t="s">
        <v>337</v>
      </c>
      <c r="E10" s="32" t="s">
        <v>313</v>
      </c>
      <c r="F10" s="32">
        <v>8</v>
      </c>
      <c r="G10" s="1" t="s">
        <v>338</v>
      </c>
      <c r="H10" s="107" t="s">
        <v>351</v>
      </c>
      <c r="I10" s="8" t="s">
        <v>348</v>
      </c>
      <c r="J10" s="100">
        <f t="shared" si="0"/>
        <v>10.96</v>
      </c>
      <c r="K10" s="1" t="s">
        <v>312</v>
      </c>
      <c r="L10" s="1" t="s">
        <v>314</v>
      </c>
      <c r="M10" s="99" t="s">
        <v>315</v>
      </c>
      <c r="N10" s="34"/>
    </row>
    <row r="11" spans="1:14" x14ac:dyDescent="0.25">
      <c r="A11" s="98">
        <v>1.03</v>
      </c>
      <c r="B11" s="1">
        <v>936049</v>
      </c>
      <c r="C11" s="107" t="s">
        <v>358</v>
      </c>
      <c r="D11" s="1" t="s">
        <v>320</v>
      </c>
      <c r="E11" s="32" t="s">
        <v>313</v>
      </c>
      <c r="F11" s="32">
        <v>5</v>
      </c>
      <c r="G11" s="1" t="s">
        <v>323</v>
      </c>
      <c r="H11" s="107" t="s">
        <v>351</v>
      </c>
      <c r="I11" s="8" t="s">
        <v>339</v>
      </c>
      <c r="J11" s="100">
        <f t="shared" si="0"/>
        <v>5.15</v>
      </c>
      <c r="K11" s="1" t="s">
        <v>312</v>
      </c>
      <c r="L11" s="1" t="s">
        <v>314</v>
      </c>
      <c r="M11" s="99" t="s">
        <v>315</v>
      </c>
      <c r="N11" s="34"/>
    </row>
    <row r="12" spans="1:14" x14ac:dyDescent="0.25">
      <c r="A12" s="98">
        <v>0.34899999999999998</v>
      </c>
      <c r="B12" s="1">
        <v>936043</v>
      </c>
      <c r="C12" s="107" t="s">
        <v>359</v>
      </c>
      <c r="D12" s="103" t="s">
        <v>318</v>
      </c>
      <c r="E12" s="32" t="s">
        <v>313</v>
      </c>
      <c r="F12" s="1">
        <v>10</v>
      </c>
      <c r="G12" s="1" t="s">
        <v>321</v>
      </c>
      <c r="H12" s="107" t="s">
        <v>351</v>
      </c>
      <c r="I12" s="8" t="s">
        <v>340</v>
      </c>
      <c r="J12" s="100">
        <f t="shared" si="0"/>
        <v>3.4899999999999998</v>
      </c>
      <c r="K12" s="1" t="s">
        <v>312</v>
      </c>
      <c r="L12" s="1" t="s">
        <v>314</v>
      </c>
      <c r="M12" s="99" t="s">
        <v>315</v>
      </c>
      <c r="N12" s="34"/>
    </row>
    <row r="13" spans="1:14" x14ac:dyDescent="0.25">
      <c r="A13" s="98">
        <v>3.84</v>
      </c>
      <c r="B13" s="1">
        <v>936091</v>
      </c>
      <c r="C13" s="107" t="s">
        <v>360</v>
      </c>
      <c r="D13" s="103" t="s">
        <v>343</v>
      </c>
      <c r="E13" s="32" t="s">
        <v>313</v>
      </c>
      <c r="F13" s="32">
        <v>4</v>
      </c>
      <c r="G13" s="1" t="s">
        <v>342</v>
      </c>
      <c r="H13" s="107" t="s">
        <v>351</v>
      </c>
      <c r="I13" s="8" t="s">
        <v>341</v>
      </c>
      <c r="J13" s="100">
        <f t="shared" si="0"/>
        <v>15.36</v>
      </c>
      <c r="K13" s="1" t="s">
        <v>312</v>
      </c>
      <c r="L13" s="1" t="s">
        <v>314</v>
      </c>
      <c r="M13" s="99" t="s">
        <v>315</v>
      </c>
      <c r="N13" s="34"/>
    </row>
    <row r="14" spans="1:14" x14ac:dyDescent="0.25">
      <c r="A14" s="38">
        <v>0.71299999999999997</v>
      </c>
      <c r="B14" s="1">
        <v>936044</v>
      </c>
      <c r="C14" s="107" t="s">
        <v>361</v>
      </c>
      <c r="D14" s="34" t="s">
        <v>319</v>
      </c>
      <c r="E14" s="32" t="s">
        <v>313</v>
      </c>
      <c r="F14" s="35">
        <v>10</v>
      </c>
      <c r="G14" s="34" t="s">
        <v>322</v>
      </c>
      <c r="H14" s="107" t="s">
        <v>351</v>
      </c>
      <c r="I14" s="8" t="s">
        <v>344</v>
      </c>
      <c r="J14" s="100">
        <f t="shared" si="0"/>
        <v>7.13</v>
      </c>
      <c r="K14" s="1" t="s">
        <v>312</v>
      </c>
      <c r="L14" s="1" t="s">
        <v>314</v>
      </c>
      <c r="M14" s="99" t="s">
        <v>315</v>
      </c>
      <c r="N14" s="34"/>
    </row>
    <row r="15" spans="1:14" x14ac:dyDescent="0.25">
      <c r="A15" s="38">
        <v>1.02</v>
      </c>
      <c r="B15" s="102">
        <v>936092</v>
      </c>
      <c r="C15" s="102" t="s">
        <v>362</v>
      </c>
      <c r="D15" s="34" t="s">
        <v>347</v>
      </c>
      <c r="E15" s="32" t="s">
        <v>313</v>
      </c>
      <c r="F15" s="35">
        <v>5</v>
      </c>
      <c r="G15" t="s">
        <v>346</v>
      </c>
      <c r="H15" s="107" t="s">
        <v>351</v>
      </c>
      <c r="I15" s="8" t="s">
        <v>345</v>
      </c>
      <c r="J15" s="100">
        <f t="shared" si="0"/>
        <v>5.0999999999999996</v>
      </c>
      <c r="K15" s="1" t="s">
        <v>312</v>
      </c>
      <c r="L15" s="1" t="s">
        <v>314</v>
      </c>
      <c r="M15" s="99" t="s">
        <v>315</v>
      </c>
      <c r="N15" s="34"/>
    </row>
    <row r="16" spans="1:14" x14ac:dyDescent="0.25">
      <c r="A16" s="38"/>
      <c r="D16" s="103"/>
      <c r="E16" s="32"/>
      <c r="G16" s="106"/>
      <c r="H16" s="106"/>
      <c r="J16" s="100"/>
      <c r="M16" s="99"/>
      <c r="N16" s="34"/>
    </row>
    <row r="17" spans="1:14" x14ac:dyDescent="0.25">
      <c r="A17" s="38"/>
      <c r="D17" s="103"/>
      <c r="E17" s="32"/>
      <c r="G17" s="103"/>
      <c r="H17" s="103"/>
      <c r="J17" s="100"/>
      <c r="M17" s="99"/>
      <c r="N17" s="34"/>
    </row>
    <row r="18" spans="1:14" x14ac:dyDescent="0.25">
      <c r="A18" s="38"/>
      <c r="D18" s="105"/>
      <c r="E18" s="32"/>
      <c r="G18" s="103"/>
      <c r="H18" s="103"/>
      <c r="J18" s="100"/>
      <c r="M18" s="99"/>
      <c r="N18" s="34"/>
    </row>
    <row r="19" spans="1:14" x14ac:dyDescent="0.25">
      <c r="A19" s="38"/>
      <c r="D19" s="103"/>
      <c r="E19" s="32"/>
      <c r="G19" s="103"/>
      <c r="H19" s="103"/>
      <c r="J19" s="100"/>
      <c r="M19" s="99"/>
      <c r="N19" s="34"/>
    </row>
    <row r="20" spans="1:14" x14ac:dyDescent="0.25">
      <c r="A20" s="38"/>
      <c r="D20" s="103"/>
      <c r="E20" s="32"/>
      <c r="G20" s="103"/>
      <c r="H20" s="103"/>
      <c r="J20" s="100"/>
      <c r="M20" s="99"/>
      <c r="N20" s="34"/>
    </row>
    <row r="21" spans="1:14" x14ac:dyDescent="0.25">
      <c r="A21" s="38"/>
      <c r="D21" s="103"/>
      <c r="E21" s="32"/>
      <c r="G21" s="103"/>
      <c r="H21" s="103"/>
      <c r="J21" s="100"/>
      <c r="M21" s="99"/>
      <c r="N21" s="34"/>
    </row>
    <row r="22" spans="1:14" x14ac:dyDescent="0.25">
      <c r="A22" s="38"/>
      <c r="D22" s="103"/>
      <c r="E22" s="32"/>
      <c r="G22" s="103"/>
      <c r="H22" s="103"/>
      <c r="J22" s="100"/>
      <c r="M22" s="99"/>
      <c r="N22" s="34"/>
    </row>
    <row r="23" spans="1:14" x14ac:dyDescent="0.25">
      <c r="A23" s="38"/>
      <c r="D23" s="103"/>
      <c r="E23" s="32"/>
      <c r="G23" s="103"/>
      <c r="H23" s="103"/>
      <c r="J23" s="100"/>
      <c r="M23" s="99"/>
      <c r="N23" s="34"/>
    </row>
    <row r="24" spans="1:14" x14ac:dyDescent="0.25">
      <c r="A24" s="38"/>
      <c r="D24" s="103"/>
      <c r="E24" s="32"/>
      <c r="G24" s="103"/>
      <c r="H24" s="103"/>
      <c r="J24" s="100"/>
      <c r="M24" s="99"/>
      <c r="N24" s="34"/>
    </row>
    <row r="25" spans="1:14" x14ac:dyDescent="0.25">
      <c r="A25" s="98"/>
      <c r="B25" s="1"/>
      <c r="C25" s="107"/>
      <c r="E25" s="32"/>
      <c r="G25" s="101"/>
      <c r="H25" s="101"/>
      <c r="J25" s="100"/>
      <c r="M25" s="99"/>
      <c r="N25" s="34"/>
    </row>
    <row r="26" spans="1:14" x14ac:dyDescent="0.25">
      <c r="A26" s="38"/>
      <c r="D26" s="34"/>
      <c r="E26" s="34"/>
      <c r="F26" s="35"/>
      <c r="G26" s="34"/>
      <c r="H26" s="34"/>
      <c r="I26" s="34"/>
      <c r="J26" s="39" t="str">
        <f t="shared" ref="J26:J27" si="2">IF(F26="","",A26*F26)</f>
        <v/>
      </c>
      <c r="K26" s="34"/>
      <c r="L26" s="34"/>
      <c r="M26" s="34"/>
      <c r="N26" s="34"/>
    </row>
    <row r="27" spans="1:14" x14ac:dyDescent="0.25">
      <c r="A27" s="38"/>
      <c r="D27" s="34"/>
      <c r="E27" s="34"/>
      <c r="F27" s="35"/>
      <c r="G27" s="34"/>
      <c r="H27" s="34"/>
      <c r="I27" s="34"/>
      <c r="J27" s="39" t="str">
        <f t="shared" si="2"/>
        <v/>
      </c>
      <c r="K27" s="34"/>
      <c r="L27" s="34"/>
      <c r="M27" s="34"/>
      <c r="N27" s="34"/>
    </row>
    <row r="28" spans="1:14" x14ac:dyDescent="0.25">
      <c r="A28" s="38"/>
      <c r="D28" s="34"/>
      <c r="E28" s="34"/>
      <c r="F28" s="35"/>
      <c r="G28" s="34"/>
      <c r="H28" s="34"/>
      <c r="I28" s="34"/>
      <c r="J28" s="39"/>
      <c r="K28" s="34"/>
      <c r="L28" s="34"/>
      <c r="M28" s="34"/>
      <c r="N28" s="34"/>
    </row>
    <row r="29" spans="1:14" x14ac:dyDescent="0.25">
      <c r="A29" s="38"/>
      <c r="D29" s="34"/>
      <c r="E29" s="34"/>
      <c r="F29" s="35"/>
      <c r="G29" s="34"/>
      <c r="H29" s="34"/>
      <c r="I29" s="34"/>
      <c r="J29" s="34"/>
      <c r="K29" s="34"/>
      <c r="L29" s="34"/>
      <c r="M29" s="34"/>
      <c r="N29" s="34"/>
    </row>
    <row r="30" spans="1:14" x14ac:dyDescent="0.25">
      <c r="A30" s="34"/>
      <c r="D30" s="34"/>
      <c r="E30" s="34"/>
      <c r="F30" s="35"/>
      <c r="G30" s="34"/>
      <c r="H30" s="34"/>
      <c r="I30" s="34"/>
      <c r="J30" s="34"/>
      <c r="K30" s="34"/>
      <c r="L30" s="34"/>
      <c r="M30" s="34"/>
      <c r="N30" s="34"/>
    </row>
    <row r="31" spans="1:14" x14ac:dyDescent="0.25">
      <c r="A31" s="34"/>
      <c r="D31" s="34"/>
      <c r="E31" s="34"/>
      <c r="F31" s="35"/>
      <c r="G31" s="34"/>
      <c r="H31" s="34"/>
      <c r="I31" s="34"/>
      <c r="J31" s="34"/>
      <c r="K31" s="34"/>
      <c r="L31" s="34"/>
      <c r="M31" s="34"/>
      <c r="N31" s="34"/>
    </row>
  </sheetData>
  <hyperlinks>
    <hyperlink ref="I5" r:id="rId1" xr:uid="{99A597C8-5D87-4E68-AFF3-F9F7B227F88E}"/>
    <hyperlink ref="I6" r:id="rId2" xr:uid="{529DFA71-7BEF-4142-B854-0226C74F287D}"/>
    <hyperlink ref="I7" r:id="rId3" xr:uid="{6E38EAB1-C5A6-41B4-A11B-7ECA47FFF4CA}"/>
    <hyperlink ref="I9" r:id="rId4" xr:uid="{98EE1D3C-E214-4D37-9F00-05B7760A788C}"/>
    <hyperlink ref="I8" r:id="rId5" xr:uid="{4D0A0986-7A41-4ED9-A8B6-FD4C5D1A8F31}"/>
    <hyperlink ref="I11" r:id="rId6" xr:uid="{E916262B-E738-4189-BF8B-D071E46A4E7C}"/>
    <hyperlink ref="I12" r:id="rId7" display="https://www.mouser.com/ProductDetail/Taiwan-Semiconductor/1N914BW-RH?qs=sGAEpiMZZMutXGli8Ay4kIF5r%2FyxE2XeCDXv3lkGbVM%3D" xr:uid="{A504E39C-E6B6-4202-B02C-33AB164F6806}"/>
    <hyperlink ref="I13" r:id="rId8" display="https://www.wolfautomation.com/indicator-light-o10mm-round-r-led-12vdc-1/?msclkid=d3345efa75551b9a58043e3824c8d6ec&amp;utm_source=bing&amp;utm_medium=cpc&amp;utm_campaign=Shopping%20-%20RLSA&amp;utm_term=4580221844293321&amp;utm_content=Light%20Towers,%20Stack%20Lights,%20Indicator%20Lights" xr:uid="{2E55B908-B439-45EC-BFC6-7B613FDC4383}"/>
    <hyperlink ref="I14" r:id="rId9" display="https://www.digikey.com/en/products/detail/tt-electronics-bi/P160KNP-0QC20B100K/4780750" xr:uid="{49F084A9-D478-4055-9FAB-D70A16D4D95B}"/>
    <hyperlink ref="I15" r:id="rId10" xr:uid="{5B473F33-9C37-4BF1-870B-2D7B804F5532}"/>
    <hyperlink ref="I10" r:id="rId11" display="https://www.alliedelec.com/product/nte-electronics-inc-/nte457/70215786/?&amp;msclkid=0a78e71f2dfb129bb04c87dc4ae2dd26&amp;utm_source=bing&amp;utm_medium=cpc&amp;utm_campaign=USPartsBing%20-%20NTE%20Electronics%20Inc&amp;utm_term=nte%20nte457&amp;utm_content=NTE_70215786_BingSA360&amp;gclid=0a78e71f2dfb129bb04c87dc4ae2dd26&amp;gclsrc=3p.ds" xr:uid="{8F2778F6-4D9E-41E9-9CB2-340C108DE75A}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00"/>
  <sheetViews>
    <sheetView topLeftCell="A10" workbookViewId="0">
      <selection activeCell="B24" sqref="B24"/>
    </sheetView>
  </sheetViews>
  <sheetFormatPr defaultColWidth="8.85546875" defaultRowHeight="15" x14ac:dyDescent="0.25"/>
  <cols>
    <col min="1" max="1" width="53.85546875" style="1" customWidth="1"/>
    <col min="2" max="2" width="108.7109375" style="1" customWidth="1"/>
    <col min="3" max="3" width="1.7109375" style="1" customWidth="1"/>
    <col min="4" max="4" width="8" style="1" customWidth="1"/>
    <col min="5" max="5" width="1" style="1" customWidth="1"/>
    <col min="6" max="6" width="7.7109375" style="1" bestFit="1" customWidth="1"/>
    <col min="7" max="7" width="8.85546875" style="1"/>
    <col min="8" max="8" width="31.140625" style="1" customWidth="1"/>
    <col min="9" max="21" width="8.85546875" style="1"/>
    <col min="22" max="22" width="9.7109375" style="1" bestFit="1" customWidth="1"/>
    <col min="23" max="16384" width="8.85546875" style="1"/>
  </cols>
  <sheetData>
    <row r="1" spans="1:7" ht="15.75" thickBot="1" x14ac:dyDescent="0.3">
      <c r="A1" s="1" t="s">
        <v>226</v>
      </c>
      <c r="B1" s="1" t="s">
        <v>227</v>
      </c>
      <c r="G1" s="1" t="s">
        <v>228</v>
      </c>
    </row>
    <row r="2" spans="1:7" ht="15.75" thickBot="1" x14ac:dyDescent="0.3">
      <c r="A2" s="42" t="s">
        <v>268</v>
      </c>
      <c r="B2" s="17" t="s">
        <v>269</v>
      </c>
      <c r="C2" s="18"/>
      <c r="D2" s="18">
        <v>4500</v>
      </c>
      <c r="E2" s="18"/>
      <c r="F2" s="18"/>
      <c r="G2" s="19" t="s">
        <v>229</v>
      </c>
    </row>
    <row r="3" spans="1:7" ht="15.75" thickBot="1" x14ac:dyDescent="0.3">
      <c r="A3" s="42" t="s">
        <v>270</v>
      </c>
      <c r="B3" s="17" t="s">
        <v>271</v>
      </c>
      <c r="C3" s="18"/>
      <c r="D3" s="18">
        <v>4500</v>
      </c>
      <c r="E3" s="18"/>
      <c r="F3" s="18"/>
      <c r="G3" s="19" t="s">
        <v>230</v>
      </c>
    </row>
    <row r="4" spans="1:7" x14ac:dyDescent="0.25">
      <c r="A4" s="42" t="s">
        <v>272</v>
      </c>
      <c r="B4" s="17" t="s">
        <v>233</v>
      </c>
      <c r="C4" s="18"/>
      <c r="D4" s="18">
        <v>4500</v>
      </c>
      <c r="E4" s="18"/>
      <c r="F4" s="18"/>
      <c r="G4" s="19" t="s">
        <v>229</v>
      </c>
    </row>
    <row r="5" spans="1:7" x14ac:dyDescent="0.25">
      <c r="A5" s="20" t="s">
        <v>273</v>
      </c>
      <c r="B5" s="13" t="s">
        <v>234</v>
      </c>
      <c r="C5" s="12"/>
      <c r="D5" s="12">
        <v>4500</v>
      </c>
      <c r="E5" s="12"/>
      <c r="F5" s="12"/>
      <c r="G5" s="21" t="s">
        <v>229</v>
      </c>
    </row>
    <row r="6" spans="1:7" x14ac:dyDescent="0.25">
      <c r="A6" s="20" t="s">
        <v>274</v>
      </c>
      <c r="B6" s="13" t="s">
        <v>235</v>
      </c>
      <c r="C6" s="12"/>
      <c r="D6" s="12">
        <v>4500</v>
      </c>
      <c r="E6" s="12"/>
      <c r="F6" s="12"/>
      <c r="G6" s="21" t="s">
        <v>229</v>
      </c>
    </row>
    <row r="7" spans="1:7" x14ac:dyDescent="0.25">
      <c r="A7" s="20" t="s">
        <v>275</v>
      </c>
      <c r="B7" s="13" t="s">
        <v>236</v>
      </c>
      <c r="C7" s="12"/>
      <c r="D7" s="12">
        <v>4500</v>
      </c>
      <c r="E7" s="12"/>
      <c r="F7" s="12"/>
      <c r="G7" s="21" t="s">
        <v>229</v>
      </c>
    </row>
    <row r="8" spans="1:7" x14ac:dyDescent="0.25">
      <c r="A8" s="20" t="s">
        <v>276</v>
      </c>
      <c r="B8" s="13" t="s">
        <v>237</v>
      </c>
      <c r="C8" s="12"/>
      <c r="D8" s="12">
        <v>4500</v>
      </c>
      <c r="E8" s="12"/>
      <c r="F8" s="12"/>
      <c r="G8" s="21" t="s">
        <v>229</v>
      </c>
    </row>
    <row r="9" spans="1:7" x14ac:dyDescent="0.25">
      <c r="A9" s="20" t="s">
        <v>277</v>
      </c>
      <c r="B9" s="13" t="s">
        <v>238</v>
      </c>
      <c r="C9" s="12"/>
      <c r="D9" s="12">
        <v>4500</v>
      </c>
      <c r="E9" s="12"/>
      <c r="F9" s="12"/>
      <c r="G9" s="21" t="s">
        <v>229</v>
      </c>
    </row>
    <row r="10" spans="1:7" x14ac:dyDescent="0.25">
      <c r="A10" s="20" t="s">
        <v>278</v>
      </c>
      <c r="B10" s="13" t="s">
        <v>239</v>
      </c>
      <c r="C10" s="12"/>
      <c r="D10" s="12">
        <v>4500</v>
      </c>
      <c r="E10" s="12"/>
      <c r="F10" s="12"/>
      <c r="G10" s="21" t="s">
        <v>229</v>
      </c>
    </row>
    <row r="11" spans="1:7" x14ac:dyDescent="0.25">
      <c r="A11" s="20" t="s">
        <v>279</v>
      </c>
      <c r="B11" s="13" t="s">
        <v>240</v>
      </c>
      <c r="C11" s="12"/>
      <c r="D11" s="12">
        <v>4500</v>
      </c>
      <c r="E11" s="12"/>
      <c r="F11" s="12"/>
      <c r="G11" s="21" t="s">
        <v>229</v>
      </c>
    </row>
    <row r="12" spans="1:7" x14ac:dyDescent="0.25">
      <c r="A12" s="20" t="s">
        <v>280</v>
      </c>
      <c r="B12" s="13" t="s">
        <v>281</v>
      </c>
      <c r="C12" s="12"/>
      <c r="D12" s="12">
        <v>4500</v>
      </c>
      <c r="E12" s="12"/>
      <c r="F12" s="12"/>
      <c r="G12" s="21" t="s">
        <v>229</v>
      </c>
    </row>
    <row r="13" spans="1:7" ht="15.75" thickBot="1" x14ac:dyDescent="0.3">
      <c r="A13" s="47" t="s">
        <v>282</v>
      </c>
      <c r="B13" s="48" t="s">
        <v>283</v>
      </c>
      <c r="C13" s="43"/>
      <c r="D13" s="43">
        <v>4500</v>
      </c>
      <c r="E13" s="43"/>
      <c r="F13" s="43"/>
      <c r="G13" s="49" t="s">
        <v>229</v>
      </c>
    </row>
    <row r="14" spans="1:7" x14ac:dyDescent="0.25">
      <c r="A14" s="50" t="s">
        <v>284</v>
      </c>
      <c r="B14" s="51" t="s">
        <v>285</v>
      </c>
      <c r="C14" s="52"/>
      <c r="D14" s="52">
        <v>1212</v>
      </c>
      <c r="E14" s="52"/>
      <c r="F14" s="52"/>
      <c r="G14" s="53" t="s">
        <v>229</v>
      </c>
    </row>
    <row r="15" spans="1:7" ht="15.75" thickBot="1" x14ac:dyDescent="0.3">
      <c r="A15" s="94" t="s">
        <v>286</v>
      </c>
      <c r="B15" s="95" t="s">
        <v>287</v>
      </c>
      <c r="C15" s="96"/>
      <c r="D15" s="96">
        <v>1212</v>
      </c>
      <c r="E15" s="96"/>
      <c r="F15" s="96"/>
      <c r="G15" s="97" t="s">
        <v>229</v>
      </c>
    </row>
    <row r="16" spans="1:7" x14ac:dyDescent="0.25">
      <c r="A16" s="28" t="s">
        <v>258</v>
      </c>
      <c r="B16" s="29" t="s">
        <v>259</v>
      </c>
      <c r="C16" s="29"/>
      <c r="D16" s="29">
        <v>8500</v>
      </c>
      <c r="E16" s="29"/>
      <c r="F16" s="29"/>
      <c r="G16" s="31" t="s">
        <v>229</v>
      </c>
    </row>
    <row r="17" spans="1:7" x14ac:dyDescent="0.25">
      <c r="A17" s="30" t="s">
        <v>215</v>
      </c>
      <c r="B17" s="15" t="s">
        <v>260</v>
      </c>
      <c r="C17" s="14"/>
      <c r="D17" s="14">
        <v>8500</v>
      </c>
      <c r="E17" s="14"/>
      <c r="F17" s="14"/>
      <c r="G17" s="31" t="s">
        <v>229</v>
      </c>
    </row>
    <row r="18" spans="1:7" x14ac:dyDescent="0.25">
      <c r="A18" s="30" t="s">
        <v>288</v>
      </c>
      <c r="B18" s="15" t="s">
        <v>289</v>
      </c>
      <c r="C18" s="14"/>
      <c r="D18" s="14">
        <v>8500</v>
      </c>
      <c r="E18" s="14"/>
      <c r="F18" s="14"/>
      <c r="G18" s="31" t="s">
        <v>229</v>
      </c>
    </row>
    <row r="19" spans="1:7" x14ac:dyDescent="0.25">
      <c r="A19" s="30" t="s">
        <v>290</v>
      </c>
      <c r="B19" s="15" t="s">
        <v>291</v>
      </c>
      <c r="C19" s="14"/>
      <c r="D19" s="14">
        <v>8500</v>
      </c>
      <c r="E19" s="14"/>
      <c r="F19" s="14"/>
      <c r="G19" s="31" t="s">
        <v>229</v>
      </c>
    </row>
    <row r="20" spans="1:7" x14ac:dyDescent="0.25">
      <c r="A20" s="30" t="s">
        <v>292</v>
      </c>
      <c r="B20" s="15" t="s">
        <v>293</v>
      </c>
      <c r="C20" s="14"/>
      <c r="D20" s="14">
        <v>8500</v>
      </c>
      <c r="E20" s="14"/>
      <c r="F20" s="14"/>
      <c r="G20" s="31" t="s">
        <v>229</v>
      </c>
    </row>
    <row r="21" spans="1:7" x14ac:dyDescent="0.25">
      <c r="A21" s="30" t="s">
        <v>294</v>
      </c>
      <c r="B21" s="15" t="s">
        <v>261</v>
      </c>
      <c r="C21" s="14"/>
      <c r="D21" s="14">
        <v>8500</v>
      </c>
      <c r="E21" s="14"/>
      <c r="F21" s="14"/>
      <c r="G21" s="31" t="s">
        <v>229</v>
      </c>
    </row>
    <row r="22" spans="1:7" x14ac:dyDescent="0.25">
      <c r="A22" s="30" t="s">
        <v>295</v>
      </c>
      <c r="B22" s="15" t="s">
        <v>262</v>
      </c>
      <c r="C22" s="14"/>
      <c r="D22" s="14">
        <v>8500</v>
      </c>
      <c r="E22" s="14"/>
      <c r="F22" s="14"/>
      <c r="G22" s="31" t="s">
        <v>229</v>
      </c>
    </row>
    <row r="23" spans="1:7" x14ac:dyDescent="0.25">
      <c r="A23" s="30" t="s">
        <v>213</v>
      </c>
      <c r="B23" s="15" t="s">
        <v>263</v>
      </c>
      <c r="C23" s="14"/>
      <c r="D23" s="14">
        <v>8500</v>
      </c>
      <c r="E23" s="14"/>
      <c r="F23" s="14"/>
      <c r="G23" s="31" t="s">
        <v>229</v>
      </c>
    </row>
    <row r="24" spans="1:7" x14ac:dyDescent="0.25">
      <c r="A24" s="30" t="s">
        <v>296</v>
      </c>
      <c r="B24" s="15" t="s">
        <v>297</v>
      </c>
      <c r="C24" s="14"/>
      <c r="D24" s="14">
        <v>8500</v>
      </c>
      <c r="E24" s="14"/>
      <c r="F24" s="14"/>
      <c r="G24" s="31" t="s">
        <v>229</v>
      </c>
    </row>
    <row r="25" spans="1:7" x14ac:dyDescent="0.25">
      <c r="A25" s="30" t="s">
        <v>298</v>
      </c>
      <c r="B25" s="15" t="s">
        <v>299</v>
      </c>
      <c r="C25" s="14"/>
      <c r="D25" s="14">
        <v>8500</v>
      </c>
      <c r="E25" s="14"/>
      <c r="F25" s="14"/>
      <c r="G25" s="31" t="s">
        <v>229</v>
      </c>
    </row>
    <row r="26" spans="1:7" x14ac:dyDescent="0.25">
      <c r="A26" s="30" t="s">
        <v>300</v>
      </c>
      <c r="B26" s="15" t="s">
        <v>264</v>
      </c>
      <c r="C26" s="14"/>
      <c r="D26" s="14">
        <v>8500</v>
      </c>
      <c r="E26" s="14"/>
      <c r="F26" s="14"/>
      <c r="G26" s="31" t="s">
        <v>229</v>
      </c>
    </row>
    <row r="27" spans="1:7" ht="15.75" thickBot="1" x14ac:dyDescent="0.3">
      <c r="A27" s="30" t="s">
        <v>204</v>
      </c>
      <c r="B27" s="15" t="s">
        <v>265</v>
      </c>
      <c r="C27" s="44"/>
      <c r="D27" s="44">
        <v>8500</v>
      </c>
      <c r="E27" s="44"/>
      <c r="F27" s="44"/>
      <c r="G27" s="45" t="s">
        <v>229</v>
      </c>
    </row>
    <row r="28" spans="1:7" ht="15.75" thickBot="1" x14ac:dyDescent="0.3">
      <c r="A28" s="16" t="s">
        <v>301</v>
      </c>
      <c r="B28" s="17" t="s">
        <v>302</v>
      </c>
      <c r="C28" s="18"/>
      <c r="D28" s="18">
        <v>4500</v>
      </c>
      <c r="E28" s="18"/>
      <c r="F28" s="18"/>
      <c r="G28" s="19" t="s">
        <v>229</v>
      </c>
    </row>
    <row r="29" spans="1:7" x14ac:dyDescent="0.25">
      <c r="A29" s="16" t="s">
        <v>241</v>
      </c>
      <c r="B29" s="17" t="s">
        <v>242</v>
      </c>
      <c r="C29" s="18"/>
      <c r="D29" s="18">
        <v>4500</v>
      </c>
      <c r="E29" s="18"/>
      <c r="F29" s="18"/>
      <c r="G29" s="19" t="s">
        <v>229</v>
      </c>
    </row>
    <row r="30" spans="1:7" x14ac:dyDescent="0.25">
      <c r="A30" s="20"/>
      <c r="B30" s="13" t="s">
        <v>243</v>
      </c>
      <c r="C30" s="12"/>
      <c r="D30" s="12">
        <v>4500</v>
      </c>
      <c r="E30" s="12"/>
      <c r="F30" s="12"/>
      <c r="G30" s="21" t="s">
        <v>229</v>
      </c>
    </row>
    <row r="31" spans="1:7" x14ac:dyDescent="0.25">
      <c r="A31" s="20"/>
      <c r="B31" s="13" t="s">
        <v>244</v>
      </c>
      <c r="C31" s="12"/>
      <c r="D31" s="12">
        <v>4500</v>
      </c>
      <c r="E31" s="12"/>
      <c r="F31" s="12"/>
      <c r="G31" s="21" t="s">
        <v>229</v>
      </c>
    </row>
    <row r="32" spans="1:7" ht="15.75" thickBot="1" x14ac:dyDescent="0.3">
      <c r="A32" s="22"/>
      <c r="B32" s="23" t="s">
        <v>245</v>
      </c>
      <c r="C32" s="24"/>
      <c r="D32" s="24">
        <v>4500</v>
      </c>
      <c r="E32" s="24"/>
      <c r="F32" s="24"/>
      <c r="G32" s="25" t="s">
        <v>229</v>
      </c>
    </row>
    <row r="33" spans="1:7" x14ac:dyDescent="0.25">
      <c r="A33" s="16" t="s">
        <v>246</v>
      </c>
      <c r="B33" s="17" t="s">
        <v>247</v>
      </c>
      <c r="C33" s="18"/>
      <c r="D33" s="18">
        <v>4500</v>
      </c>
      <c r="E33" s="18"/>
      <c r="F33" s="18"/>
      <c r="G33" s="19" t="s">
        <v>230</v>
      </c>
    </row>
    <row r="34" spans="1:7" x14ac:dyDescent="0.25">
      <c r="A34" s="20"/>
      <c r="B34" s="13" t="s">
        <v>248</v>
      </c>
      <c r="C34" s="12"/>
      <c r="D34" s="12">
        <v>4500</v>
      </c>
      <c r="E34" s="12"/>
      <c r="F34" s="12"/>
      <c r="G34" s="21" t="s">
        <v>229</v>
      </c>
    </row>
    <row r="35" spans="1:7" x14ac:dyDescent="0.25">
      <c r="A35" s="20"/>
      <c r="B35" s="13" t="s">
        <v>249</v>
      </c>
      <c r="C35" s="12"/>
      <c r="D35" s="12">
        <v>4500</v>
      </c>
      <c r="E35" s="12"/>
      <c r="F35" s="12"/>
      <c r="G35" s="21" t="s">
        <v>229</v>
      </c>
    </row>
    <row r="36" spans="1:7" x14ac:dyDescent="0.25">
      <c r="A36" s="20"/>
      <c r="B36" s="13" t="s">
        <v>250</v>
      </c>
      <c r="C36" s="12"/>
      <c r="D36" s="12">
        <v>4500</v>
      </c>
      <c r="E36" s="12"/>
      <c r="F36" s="12"/>
      <c r="G36" s="21" t="s">
        <v>229</v>
      </c>
    </row>
    <row r="37" spans="1:7" x14ac:dyDescent="0.25">
      <c r="A37" s="20"/>
      <c r="B37" s="13" t="s">
        <v>251</v>
      </c>
      <c r="C37" s="12"/>
      <c r="D37" s="12">
        <v>4500</v>
      </c>
      <c r="E37" s="12"/>
      <c r="F37" s="12"/>
      <c r="G37" s="21" t="s">
        <v>229</v>
      </c>
    </row>
    <row r="38" spans="1:7" x14ac:dyDescent="0.25">
      <c r="A38" s="20"/>
      <c r="B38" s="13" t="s">
        <v>303</v>
      </c>
      <c r="C38" s="12"/>
      <c r="D38" s="12">
        <v>4500</v>
      </c>
      <c r="E38" s="12"/>
      <c r="F38" s="12"/>
      <c r="G38" s="21" t="s">
        <v>229</v>
      </c>
    </row>
    <row r="39" spans="1:7" x14ac:dyDescent="0.25">
      <c r="A39" s="20"/>
      <c r="B39" s="13" t="s">
        <v>252</v>
      </c>
      <c r="C39" s="12"/>
      <c r="D39" s="12">
        <v>4500</v>
      </c>
      <c r="E39" s="12"/>
      <c r="F39" s="12"/>
      <c r="G39" s="21" t="s">
        <v>229</v>
      </c>
    </row>
    <row r="40" spans="1:7" ht="15.75" thickBot="1" x14ac:dyDescent="0.3">
      <c r="A40" s="20"/>
      <c r="B40" s="13" t="s">
        <v>304</v>
      </c>
      <c r="C40" s="12"/>
      <c r="D40" s="12">
        <v>4500</v>
      </c>
      <c r="E40" s="12"/>
      <c r="F40" s="12"/>
      <c r="G40" s="21" t="s">
        <v>229</v>
      </c>
    </row>
    <row r="41" spans="1:7" x14ac:dyDescent="0.25">
      <c r="A41" s="16" t="s">
        <v>253</v>
      </c>
      <c r="B41" s="17" t="s">
        <v>254</v>
      </c>
      <c r="C41" s="18"/>
      <c r="D41" s="18">
        <v>4500</v>
      </c>
      <c r="E41" s="18"/>
      <c r="F41" s="18"/>
      <c r="G41" s="19" t="s">
        <v>229</v>
      </c>
    </row>
    <row r="42" spans="1:7" ht="15.75" thickBot="1" x14ac:dyDescent="0.3">
      <c r="A42" s="47"/>
      <c r="B42" s="48" t="s">
        <v>255</v>
      </c>
      <c r="C42" s="43"/>
      <c r="D42" s="43">
        <v>4500</v>
      </c>
      <c r="E42" s="43"/>
      <c r="F42" s="43"/>
      <c r="G42" s="49" t="s">
        <v>229</v>
      </c>
    </row>
    <row r="43" spans="1:7" x14ac:dyDescent="0.25">
      <c r="A43" s="50" t="s">
        <v>256</v>
      </c>
      <c r="B43" s="51" t="s">
        <v>305</v>
      </c>
      <c r="C43" s="52"/>
      <c r="D43" s="52">
        <v>1212</v>
      </c>
      <c r="E43" s="52"/>
      <c r="F43" s="52"/>
      <c r="G43" s="53" t="s">
        <v>229</v>
      </c>
    </row>
    <row r="44" spans="1:7" x14ac:dyDescent="0.25">
      <c r="A44" s="26" t="s">
        <v>257</v>
      </c>
      <c r="B44" s="11" t="s">
        <v>306</v>
      </c>
      <c r="C44" s="10"/>
      <c r="D44" s="10">
        <v>1212</v>
      </c>
      <c r="E44" s="10"/>
      <c r="F44" s="10"/>
      <c r="G44" s="27" t="s">
        <v>229</v>
      </c>
    </row>
    <row r="45" spans="1:7" x14ac:dyDescent="0.25">
      <c r="A45" s="26" t="s">
        <v>307</v>
      </c>
      <c r="B45" s="11" t="s">
        <v>308</v>
      </c>
      <c r="C45" s="10"/>
      <c r="D45" s="10">
        <v>1212</v>
      </c>
      <c r="E45" s="10"/>
      <c r="F45" s="10"/>
      <c r="G45" s="27" t="s">
        <v>229</v>
      </c>
    </row>
    <row r="46" spans="1:7" x14ac:dyDescent="0.25">
      <c r="A46" s="26" t="s">
        <v>309</v>
      </c>
      <c r="B46" s="11" t="s">
        <v>310</v>
      </c>
      <c r="C46" s="10"/>
      <c r="D46" s="10">
        <v>1212</v>
      </c>
      <c r="E46" s="10"/>
      <c r="F46" s="10"/>
      <c r="G46" s="27" t="s">
        <v>229</v>
      </c>
    </row>
    <row r="48" spans="1:7" x14ac:dyDescent="0.25">
      <c r="B48" s="1" t="s">
        <v>209</v>
      </c>
      <c r="D48" s="1">
        <v>6055.22</v>
      </c>
    </row>
    <row r="49" spans="1:7" x14ac:dyDescent="0.25">
      <c r="B49" s="1" t="s">
        <v>210</v>
      </c>
      <c r="D49" s="1">
        <v>6055.21</v>
      </c>
    </row>
    <row r="51" spans="1:7" x14ac:dyDescent="0.25">
      <c r="B51" s="1" t="s">
        <v>231</v>
      </c>
      <c r="D51" s="1">
        <v>6055.1</v>
      </c>
    </row>
    <row r="53" spans="1:7" x14ac:dyDescent="0.25">
      <c r="B53" s="1" t="s">
        <v>211</v>
      </c>
      <c r="D53" s="1">
        <v>6060.22</v>
      </c>
    </row>
    <row r="54" spans="1:7" x14ac:dyDescent="0.25">
      <c r="B54" s="1" t="s">
        <v>212</v>
      </c>
      <c r="D54" s="1">
        <v>6060.21</v>
      </c>
    </row>
    <row r="56" spans="1:7" x14ac:dyDescent="0.25">
      <c r="B56" s="1" t="s">
        <v>214</v>
      </c>
      <c r="D56" s="1">
        <v>6145.3</v>
      </c>
    </row>
    <row r="58" spans="1:7" x14ac:dyDescent="0.25">
      <c r="B58" s="1" t="s">
        <v>232</v>
      </c>
      <c r="D58" s="1">
        <v>6035.22</v>
      </c>
    </row>
    <row r="60" spans="1:7" x14ac:dyDescent="0.25">
      <c r="B60" s="1" t="s">
        <v>311</v>
      </c>
      <c r="D60" s="1">
        <v>6095.2</v>
      </c>
    </row>
    <row r="61" spans="1:7" x14ac:dyDescent="0.25">
      <c r="A61" s="54"/>
      <c r="B61" s="55"/>
      <c r="C61" s="56"/>
      <c r="D61" s="56"/>
      <c r="E61" s="56"/>
      <c r="F61" s="56"/>
      <c r="G61" s="57"/>
    </row>
    <row r="62" spans="1:7" x14ac:dyDescent="0.25">
      <c r="A62" s="54"/>
      <c r="B62" s="55"/>
      <c r="C62" s="56"/>
      <c r="D62" s="56"/>
      <c r="E62" s="56"/>
      <c r="F62" s="56"/>
      <c r="G62" s="57"/>
    </row>
    <row r="63" spans="1:7" x14ac:dyDescent="0.25">
      <c r="A63" s="54"/>
      <c r="B63" s="55"/>
      <c r="C63" s="56"/>
      <c r="D63" s="56"/>
      <c r="E63" s="56"/>
      <c r="F63" s="56"/>
      <c r="G63" s="57"/>
    </row>
    <row r="64" spans="1:7" x14ac:dyDescent="0.25">
      <c r="A64" s="54"/>
      <c r="B64" s="55"/>
      <c r="C64" s="56"/>
      <c r="D64" s="56"/>
      <c r="E64" s="56"/>
      <c r="F64" s="56"/>
      <c r="G64" s="57"/>
    </row>
    <row r="65" spans="1:7" x14ac:dyDescent="0.25">
      <c r="A65" s="54"/>
      <c r="B65" s="55"/>
      <c r="C65" s="56"/>
      <c r="D65" s="56"/>
      <c r="E65" s="56"/>
      <c r="F65" s="56"/>
      <c r="G65" s="57"/>
    </row>
    <row r="66" spans="1:7" ht="15.75" thickBot="1" x14ac:dyDescent="0.3">
      <c r="A66" s="58"/>
      <c r="B66" s="59"/>
      <c r="C66" s="60"/>
      <c r="D66" s="60"/>
      <c r="E66" s="60"/>
      <c r="F66" s="60"/>
      <c r="G66" s="61"/>
    </row>
    <row r="67" spans="1:7" x14ac:dyDescent="0.25">
      <c r="A67" s="54"/>
      <c r="B67" s="55"/>
      <c r="C67" s="56"/>
      <c r="D67" s="56"/>
      <c r="E67" s="56"/>
      <c r="F67" s="56"/>
      <c r="G67" s="57"/>
    </row>
    <row r="68" spans="1:7" x14ac:dyDescent="0.25">
      <c r="A68" s="54"/>
      <c r="B68" s="55"/>
      <c r="C68" s="56"/>
      <c r="D68" s="56"/>
      <c r="E68" s="56"/>
      <c r="F68" s="56"/>
      <c r="G68" s="57"/>
    </row>
    <row r="69" spans="1:7" x14ac:dyDescent="0.25">
      <c r="A69" s="62"/>
      <c r="B69" s="63"/>
      <c r="C69" s="64"/>
      <c r="D69" s="64"/>
      <c r="E69" s="64"/>
      <c r="F69" s="64"/>
      <c r="G69" s="65"/>
    </row>
    <row r="70" spans="1:7" ht="15.75" thickBot="1" x14ac:dyDescent="0.3">
      <c r="A70" s="62"/>
      <c r="B70" s="63"/>
      <c r="C70" s="64"/>
      <c r="D70" s="64"/>
      <c r="E70" s="64"/>
      <c r="F70" s="64"/>
      <c r="G70" s="65"/>
    </row>
    <row r="71" spans="1:7" x14ac:dyDescent="0.25">
      <c r="A71" s="66"/>
      <c r="B71" s="67"/>
      <c r="C71" s="67"/>
      <c r="D71" s="67"/>
      <c r="E71" s="67"/>
      <c r="F71" s="67"/>
      <c r="G71" s="68"/>
    </row>
    <row r="72" spans="1:7" x14ac:dyDescent="0.25">
      <c r="A72" s="54"/>
      <c r="B72" s="55"/>
      <c r="C72" s="56"/>
      <c r="D72" s="56"/>
      <c r="E72" s="56"/>
      <c r="F72" s="56"/>
      <c r="G72" s="57"/>
    </row>
    <row r="73" spans="1:7" x14ac:dyDescent="0.25">
      <c r="A73" s="54"/>
      <c r="B73" s="55"/>
      <c r="C73" s="56"/>
      <c r="D73" s="56"/>
      <c r="E73" s="56"/>
      <c r="F73" s="56"/>
      <c r="G73" s="57"/>
    </row>
    <row r="74" spans="1:7" x14ac:dyDescent="0.25">
      <c r="A74" s="54"/>
      <c r="B74" s="55"/>
      <c r="C74" s="56"/>
      <c r="D74" s="56"/>
      <c r="E74" s="56"/>
      <c r="F74" s="56"/>
      <c r="G74" s="57"/>
    </row>
    <row r="75" spans="1:7" x14ac:dyDescent="0.25">
      <c r="A75" s="54"/>
      <c r="B75" s="55"/>
      <c r="C75" s="56"/>
      <c r="D75" s="56"/>
      <c r="E75" s="56"/>
      <c r="F75" s="56"/>
      <c r="G75" s="57"/>
    </row>
    <row r="76" spans="1:7" x14ac:dyDescent="0.25">
      <c r="A76" s="54"/>
      <c r="B76" s="55"/>
      <c r="C76" s="56"/>
      <c r="D76" s="56"/>
      <c r="E76" s="56"/>
      <c r="F76" s="56"/>
      <c r="G76" s="57"/>
    </row>
    <row r="77" spans="1:7" x14ac:dyDescent="0.25">
      <c r="A77" s="54"/>
      <c r="B77" s="55"/>
      <c r="C77" s="56"/>
      <c r="D77" s="56"/>
      <c r="E77" s="56"/>
      <c r="F77" s="56"/>
      <c r="G77" s="57"/>
    </row>
    <row r="78" spans="1:7" x14ac:dyDescent="0.25">
      <c r="A78" s="54"/>
      <c r="B78" s="55"/>
      <c r="C78" s="56"/>
      <c r="D78" s="56"/>
      <c r="E78" s="56"/>
      <c r="F78" s="56"/>
      <c r="G78" s="57"/>
    </row>
    <row r="79" spans="1:7" x14ac:dyDescent="0.25">
      <c r="A79" s="54"/>
      <c r="B79" s="55"/>
      <c r="C79" s="56"/>
      <c r="D79" s="56"/>
      <c r="E79" s="56"/>
      <c r="F79" s="56"/>
      <c r="G79" s="57"/>
    </row>
    <row r="80" spans="1:7" x14ac:dyDescent="0.25">
      <c r="A80" s="54"/>
      <c r="B80" s="55"/>
      <c r="C80" s="56"/>
      <c r="D80" s="56"/>
      <c r="E80" s="56"/>
      <c r="F80" s="56"/>
      <c r="G80" s="57"/>
    </row>
    <row r="81" spans="1:7" x14ac:dyDescent="0.25">
      <c r="A81" s="54"/>
      <c r="B81" s="55"/>
      <c r="C81" s="56"/>
      <c r="D81" s="56"/>
      <c r="E81" s="56"/>
      <c r="F81" s="56"/>
      <c r="G81" s="57"/>
    </row>
    <row r="82" spans="1:7" x14ac:dyDescent="0.25">
      <c r="A82" s="54"/>
      <c r="B82" s="55"/>
      <c r="C82" s="56"/>
      <c r="D82" s="56"/>
      <c r="E82" s="56"/>
      <c r="F82" s="56"/>
      <c r="G82" s="57"/>
    </row>
    <row r="83" spans="1:7" ht="15.75" thickBot="1" x14ac:dyDescent="0.3">
      <c r="A83" s="58"/>
      <c r="B83" s="59"/>
      <c r="C83" s="60"/>
      <c r="D83" s="60"/>
      <c r="E83" s="60"/>
      <c r="F83" s="60"/>
      <c r="G83" s="61"/>
    </row>
    <row r="84" spans="1:7" ht="15.75" thickBot="1" x14ac:dyDescent="0.3">
      <c r="A84" s="69"/>
      <c r="B84" s="70"/>
      <c r="C84" s="70"/>
      <c r="D84" s="71"/>
      <c r="E84" s="71"/>
      <c r="F84" s="71"/>
      <c r="G84" s="72"/>
    </row>
    <row r="85" spans="1:7" ht="14.25" customHeight="1" x14ac:dyDescent="0.25">
      <c r="A85" s="73"/>
      <c r="B85" s="74"/>
      <c r="C85" s="74"/>
      <c r="D85" s="74"/>
      <c r="E85" s="74"/>
      <c r="F85" s="74"/>
      <c r="G85" s="75"/>
    </row>
    <row r="86" spans="1:7" ht="14.25" customHeight="1" x14ac:dyDescent="0.25">
      <c r="A86" s="76"/>
      <c r="B86" s="77"/>
      <c r="C86" s="77"/>
      <c r="D86" s="77"/>
      <c r="E86" s="77"/>
      <c r="F86" s="77"/>
      <c r="G86" s="78"/>
    </row>
    <row r="87" spans="1:7" ht="14.25" customHeight="1" x14ac:dyDescent="0.25">
      <c r="A87" s="76"/>
      <c r="B87" s="77"/>
      <c r="C87" s="77"/>
      <c r="D87" s="77"/>
      <c r="E87" s="77"/>
      <c r="F87" s="77"/>
      <c r="G87" s="78"/>
    </row>
    <row r="88" spans="1:7" ht="14.25" customHeight="1" thickBot="1" x14ac:dyDescent="0.3">
      <c r="A88" s="79"/>
      <c r="B88" s="80"/>
      <c r="C88" s="80"/>
      <c r="D88" s="80"/>
      <c r="E88" s="80"/>
      <c r="F88" s="80"/>
      <c r="G88" s="81"/>
    </row>
    <row r="89" spans="1:7" x14ac:dyDescent="0.25">
      <c r="A89" s="82"/>
      <c r="B89" s="83"/>
      <c r="C89" s="84"/>
      <c r="D89" s="85"/>
      <c r="E89" s="85"/>
      <c r="F89" s="85"/>
      <c r="G89" s="86"/>
    </row>
    <row r="90" spans="1:7" x14ac:dyDescent="0.25">
      <c r="A90" s="76"/>
      <c r="B90" s="87"/>
      <c r="C90" s="88"/>
      <c r="D90" s="89"/>
      <c r="E90" s="89"/>
      <c r="F90" s="89"/>
      <c r="G90" s="90"/>
    </row>
    <row r="91" spans="1:7" x14ac:dyDescent="0.25">
      <c r="A91" s="76"/>
      <c r="B91" s="87"/>
      <c r="C91" s="88"/>
      <c r="D91" s="89"/>
      <c r="E91" s="89"/>
      <c r="F91" s="89"/>
      <c r="G91" s="90"/>
    </row>
    <row r="92" spans="1:7" x14ac:dyDescent="0.25">
      <c r="A92" s="76"/>
      <c r="B92" s="87"/>
      <c r="C92" s="88"/>
      <c r="D92" s="89"/>
      <c r="E92" s="89"/>
      <c r="F92" s="89"/>
      <c r="G92" s="90"/>
    </row>
    <row r="93" spans="1:7" ht="15.75" thickBot="1" x14ac:dyDescent="0.3">
      <c r="A93" s="76"/>
      <c r="B93" s="91"/>
      <c r="C93" s="92"/>
      <c r="D93" s="80"/>
      <c r="E93" s="80"/>
      <c r="F93" s="80"/>
      <c r="G93" s="81"/>
    </row>
    <row r="94" spans="1:7" x14ac:dyDescent="0.25">
      <c r="A94" s="93"/>
      <c r="B94" s="93"/>
      <c r="C94" s="93"/>
      <c r="D94" s="93"/>
      <c r="E94" s="93"/>
      <c r="F94" s="93"/>
      <c r="G94" s="93"/>
    </row>
    <row r="95" spans="1:7" x14ac:dyDescent="0.25">
      <c r="A95" s="93"/>
      <c r="B95" s="93"/>
      <c r="C95" s="93"/>
      <c r="D95" s="93"/>
      <c r="E95" s="93"/>
      <c r="F95" s="93"/>
      <c r="G95" s="93"/>
    </row>
    <row r="96" spans="1:7" x14ac:dyDescent="0.25">
      <c r="A96" s="93"/>
      <c r="B96" s="93"/>
      <c r="C96" s="93"/>
      <c r="D96" s="93"/>
      <c r="E96" s="93"/>
      <c r="F96" s="93"/>
      <c r="G96" s="93"/>
    </row>
    <row r="97" spans="1:7" x14ac:dyDescent="0.25">
      <c r="A97" s="93"/>
      <c r="B97" s="93"/>
      <c r="C97" s="93"/>
      <c r="D97" s="93"/>
      <c r="E97" s="93"/>
      <c r="F97" s="93"/>
      <c r="G97" s="93"/>
    </row>
    <row r="98" spans="1:7" x14ac:dyDescent="0.25">
      <c r="A98" s="93"/>
      <c r="B98" s="93"/>
      <c r="C98" s="93"/>
      <c r="D98" s="93"/>
      <c r="E98" s="93"/>
      <c r="F98" s="93"/>
      <c r="G98" s="93"/>
    </row>
    <row r="99" spans="1:7" x14ac:dyDescent="0.25">
      <c r="A99" s="93"/>
      <c r="B99" s="93"/>
      <c r="C99" s="93"/>
      <c r="D99" s="93"/>
      <c r="E99" s="93"/>
      <c r="F99" s="93"/>
      <c r="G99" s="93"/>
    </row>
    <row r="100" spans="1:7" x14ac:dyDescent="0.25">
      <c r="A100" s="93"/>
      <c r="B100" s="93"/>
      <c r="C100" s="93"/>
      <c r="D100" s="93"/>
      <c r="E100" s="93"/>
      <c r="F100" s="93"/>
      <c r="G100" s="93"/>
    </row>
    <row r="101" spans="1:7" x14ac:dyDescent="0.25">
      <c r="A101" s="93"/>
      <c r="B101" s="93"/>
      <c r="C101" s="93"/>
      <c r="D101" s="93"/>
      <c r="E101" s="93"/>
      <c r="F101" s="93"/>
      <c r="G101" s="93"/>
    </row>
    <row r="102" spans="1:7" x14ac:dyDescent="0.25">
      <c r="A102" s="93"/>
      <c r="B102" s="93"/>
      <c r="C102" s="93"/>
      <c r="D102" s="93"/>
      <c r="E102" s="93"/>
      <c r="F102" s="93"/>
      <c r="G102" s="93"/>
    </row>
    <row r="103" spans="1:7" x14ac:dyDescent="0.25">
      <c r="A103" s="93"/>
      <c r="B103" s="93"/>
      <c r="C103" s="93"/>
      <c r="D103" s="93"/>
      <c r="E103" s="93"/>
      <c r="F103" s="93"/>
      <c r="G103" s="93"/>
    </row>
    <row r="104" spans="1:7" x14ac:dyDescent="0.25">
      <c r="A104" s="93"/>
      <c r="B104" s="93"/>
      <c r="C104" s="93"/>
      <c r="D104" s="93"/>
      <c r="E104" s="93"/>
      <c r="F104" s="93"/>
      <c r="G104" s="93"/>
    </row>
    <row r="105" spans="1:7" x14ac:dyDescent="0.25">
      <c r="A105" s="93"/>
      <c r="B105" s="93"/>
      <c r="C105" s="93"/>
      <c r="D105" s="93"/>
      <c r="E105" s="93"/>
      <c r="F105" s="93"/>
      <c r="G105" s="93"/>
    </row>
    <row r="106" spans="1:7" x14ac:dyDescent="0.25">
      <c r="A106" s="93"/>
      <c r="B106" s="93"/>
      <c r="C106" s="93"/>
      <c r="D106" s="93"/>
      <c r="E106" s="93"/>
      <c r="F106" s="93"/>
      <c r="G106" s="93"/>
    </row>
    <row r="107" spans="1:7" x14ac:dyDescent="0.25">
      <c r="A107" s="93"/>
      <c r="B107" s="93"/>
      <c r="C107" s="93"/>
      <c r="D107" s="93"/>
      <c r="E107" s="93"/>
      <c r="F107" s="93"/>
      <c r="G107" s="93"/>
    </row>
    <row r="108" spans="1:7" x14ac:dyDescent="0.25">
      <c r="A108" s="93"/>
      <c r="B108" s="93"/>
      <c r="C108" s="93"/>
      <c r="D108" s="93"/>
      <c r="E108" s="93"/>
      <c r="F108" s="93"/>
      <c r="G108" s="93"/>
    </row>
    <row r="109" spans="1:7" x14ac:dyDescent="0.25">
      <c r="A109" s="93"/>
      <c r="B109" s="93"/>
      <c r="C109" s="93"/>
      <c r="D109" s="93"/>
      <c r="E109" s="93"/>
      <c r="F109" s="93"/>
      <c r="G109" s="93"/>
    </row>
    <row r="110" spans="1:7" x14ac:dyDescent="0.25">
      <c r="A110" s="93"/>
      <c r="B110" s="93"/>
      <c r="C110" s="93"/>
      <c r="D110" s="93"/>
      <c r="E110" s="93"/>
      <c r="F110" s="93"/>
      <c r="G110" s="93"/>
    </row>
    <row r="111" spans="1:7" x14ac:dyDescent="0.25">
      <c r="A111" s="93"/>
      <c r="B111" s="93"/>
      <c r="C111" s="93"/>
      <c r="D111" s="93"/>
      <c r="E111" s="93"/>
      <c r="F111" s="93"/>
      <c r="G111" s="93"/>
    </row>
    <row r="112" spans="1:7" x14ac:dyDescent="0.25">
      <c r="A112" s="93"/>
      <c r="B112" s="93"/>
      <c r="C112" s="93"/>
      <c r="D112" s="93"/>
      <c r="E112" s="93"/>
      <c r="F112" s="93"/>
      <c r="G112" s="93"/>
    </row>
    <row r="113" spans="1:7" x14ac:dyDescent="0.25">
      <c r="A113" s="93"/>
      <c r="B113" s="93"/>
      <c r="C113" s="93"/>
      <c r="D113" s="93"/>
      <c r="E113" s="93"/>
      <c r="F113" s="93"/>
      <c r="G113" s="93"/>
    </row>
    <row r="114" spans="1:7" x14ac:dyDescent="0.25">
      <c r="A114" s="93"/>
      <c r="B114" s="93"/>
      <c r="C114" s="93"/>
      <c r="D114" s="93"/>
      <c r="E114" s="93"/>
      <c r="F114" s="93"/>
      <c r="G114" s="93"/>
    </row>
    <row r="228" spans="22:22" x14ac:dyDescent="0.25">
      <c r="V228" s="9">
        <v>42755</v>
      </c>
    </row>
    <row r="900" spans="22:22" x14ac:dyDescent="0.25">
      <c r="V900" s="9">
        <v>42759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8"/>
  <sheetViews>
    <sheetView workbookViewId="0">
      <selection activeCell="C13" sqref="C13"/>
    </sheetView>
  </sheetViews>
  <sheetFormatPr defaultRowHeight="15" x14ac:dyDescent="0.25"/>
  <cols>
    <col min="2" max="2" width="22.28515625" customWidth="1"/>
    <col min="3" max="3" width="84.28515625" customWidth="1"/>
    <col min="4" max="4" width="9.140625" hidden="1" customWidth="1"/>
    <col min="5" max="5" width="6" hidden="1" customWidth="1"/>
    <col min="6" max="6" width="9.140625" hidden="1" customWidth="1"/>
    <col min="7" max="7" width="2.140625" customWidth="1"/>
  </cols>
  <sheetData>
    <row r="2" spans="2:8" s="1" customFormat="1" x14ac:dyDescent="0.25">
      <c r="B2" s="1" t="s">
        <v>31</v>
      </c>
      <c r="C2" s="2" t="s">
        <v>30</v>
      </c>
      <c r="D2" s="2"/>
      <c r="E2" s="2"/>
      <c r="F2" s="2"/>
      <c r="H2" s="1" t="s">
        <v>46</v>
      </c>
    </row>
    <row r="3" spans="2:8" s="1" customFormat="1" x14ac:dyDescent="0.25">
      <c r="B3" s="1" t="s">
        <v>36</v>
      </c>
      <c r="C3" s="2" t="s">
        <v>37</v>
      </c>
      <c r="D3" s="2"/>
      <c r="E3" s="2"/>
      <c r="F3" s="2"/>
    </row>
    <row r="4" spans="2:8" x14ac:dyDescent="0.25">
      <c r="B4" t="s">
        <v>19</v>
      </c>
      <c r="C4" s="2" t="s">
        <v>18</v>
      </c>
      <c r="D4" s="2"/>
      <c r="E4" s="2"/>
      <c r="F4" s="2"/>
    </row>
    <row r="5" spans="2:8" x14ac:dyDescent="0.25">
      <c r="B5" t="s">
        <v>34</v>
      </c>
      <c r="C5" s="2" t="s">
        <v>35</v>
      </c>
      <c r="D5" s="2"/>
      <c r="E5" s="2"/>
      <c r="F5" s="2"/>
    </row>
    <row r="6" spans="2:8" x14ac:dyDescent="0.25">
      <c r="B6" t="s">
        <v>32</v>
      </c>
      <c r="C6" s="2" t="s">
        <v>33</v>
      </c>
      <c r="D6" s="2"/>
      <c r="E6" s="2"/>
      <c r="F6" s="2"/>
      <c r="H6" t="s">
        <v>40</v>
      </c>
    </row>
    <row r="7" spans="2:8" s="1" customFormat="1" x14ac:dyDescent="0.25">
      <c r="B7" s="1" t="s">
        <v>7</v>
      </c>
      <c r="C7" s="2" t="s">
        <v>6</v>
      </c>
      <c r="D7" s="2"/>
      <c r="E7" s="2"/>
      <c r="F7" s="2"/>
    </row>
    <row r="8" spans="2:8" x14ac:dyDescent="0.25">
      <c r="B8" t="s">
        <v>21</v>
      </c>
      <c r="C8" s="2" t="s">
        <v>20</v>
      </c>
      <c r="D8" s="2"/>
      <c r="E8" s="2"/>
      <c r="F8" s="2"/>
    </row>
    <row r="9" spans="2:8" x14ac:dyDescent="0.25">
      <c r="B9" t="s">
        <v>47</v>
      </c>
      <c r="C9" s="2" t="s">
        <v>48</v>
      </c>
      <c r="D9" s="2"/>
      <c r="E9" s="2"/>
      <c r="F9" s="2"/>
    </row>
    <row r="10" spans="2:8" x14ac:dyDescent="0.25">
      <c r="B10" t="s">
        <v>50</v>
      </c>
      <c r="C10" s="2" t="s">
        <v>49</v>
      </c>
      <c r="D10" s="2"/>
      <c r="E10" s="2"/>
      <c r="F10" s="2"/>
    </row>
    <row r="11" spans="2:8" x14ac:dyDescent="0.25">
      <c r="B11" t="s">
        <v>11</v>
      </c>
      <c r="C11" s="2" t="s">
        <v>10</v>
      </c>
      <c r="D11" s="2"/>
      <c r="E11" s="2"/>
      <c r="F11" s="2"/>
    </row>
    <row r="12" spans="2:8" x14ac:dyDescent="0.25">
      <c r="B12" t="s">
        <v>15</v>
      </c>
      <c r="C12" s="2" t="s">
        <v>14</v>
      </c>
      <c r="D12" s="2"/>
      <c r="E12" s="2"/>
      <c r="F12" s="2"/>
    </row>
    <row r="13" spans="2:8" x14ac:dyDescent="0.25">
      <c r="B13" t="s">
        <v>9</v>
      </c>
      <c r="C13" s="2" t="s">
        <v>8</v>
      </c>
      <c r="D13" s="2"/>
      <c r="E13" s="2"/>
      <c r="F13" s="2"/>
      <c r="H13" t="s">
        <v>39</v>
      </c>
    </row>
    <row r="14" spans="2:8" s="1" customFormat="1" x14ac:dyDescent="0.25">
      <c r="B14" s="1" t="s">
        <v>29</v>
      </c>
      <c r="C14" s="2" t="s">
        <v>28</v>
      </c>
      <c r="D14" s="2"/>
      <c r="E14" s="2"/>
      <c r="F14" s="2"/>
      <c r="H14" s="1" t="s">
        <v>38</v>
      </c>
    </row>
    <row r="15" spans="2:8" x14ac:dyDescent="0.25">
      <c r="B15" t="s">
        <v>1</v>
      </c>
      <c r="C15" s="2" t="s">
        <v>0</v>
      </c>
      <c r="D15" s="2"/>
      <c r="E15" s="2"/>
      <c r="F15" s="2"/>
      <c r="H15" t="s">
        <v>41</v>
      </c>
    </row>
    <row r="16" spans="2:8" x14ac:dyDescent="0.25">
      <c r="B16" t="s">
        <v>1</v>
      </c>
      <c r="C16" s="2" t="s">
        <v>55</v>
      </c>
      <c r="D16" s="2"/>
      <c r="E16" s="2"/>
      <c r="F16" s="2"/>
      <c r="H16" t="s">
        <v>41</v>
      </c>
    </row>
    <row r="17" spans="2:8" x14ac:dyDescent="0.25">
      <c r="B17" t="s">
        <v>58</v>
      </c>
      <c r="C17" s="3" t="s">
        <v>59</v>
      </c>
      <c r="D17" s="3"/>
      <c r="E17" s="3"/>
      <c r="F17" s="3"/>
    </row>
    <row r="18" spans="2:8" x14ac:dyDescent="0.25">
      <c r="B18" t="s">
        <v>27</v>
      </c>
      <c r="C18" s="2" t="s">
        <v>26</v>
      </c>
      <c r="D18" s="2"/>
      <c r="E18" s="2"/>
      <c r="F18" s="2"/>
      <c r="H18" t="s">
        <v>43</v>
      </c>
    </row>
    <row r="19" spans="2:8" s="1" customFormat="1" x14ac:dyDescent="0.25">
      <c r="B19" s="1" t="s">
        <v>56</v>
      </c>
      <c r="C19" s="2" t="s">
        <v>57</v>
      </c>
      <c r="D19" s="2"/>
      <c r="E19" s="2"/>
      <c r="F19" s="2"/>
    </row>
    <row r="20" spans="2:8" x14ac:dyDescent="0.25">
      <c r="B20" t="s">
        <v>25</v>
      </c>
      <c r="C20" s="2" t="s">
        <v>24</v>
      </c>
      <c r="D20" s="2"/>
      <c r="E20" s="2"/>
      <c r="F20" s="2"/>
      <c r="H20" t="s">
        <v>44</v>
      </c>
    </row>
    <row r="21" spans="2:8" x14ac:dyDescent="0.25">
      <c r="B21" t="s">
        <v>3</v>
      </c>
      <c r="C21" s="2" t="s">
        <v>2</v>
      </c>
      <c r="D21" s="2"/>
      <c r="E21" s="2"/>
      <c r="F21" s="2"/>
      <c r="H21" t="s">
        <v>42</v>
      </c>
    </row>
    <row r="22" spans="2:8" x14ac:dyDescent="0.25">
      <c r="B22" t="s">
        <v>13</v>
      </c>
      <c r="C22" s="2" t="s">
        <v>12</v>
      </c>
      <c r="D22" s="2"/>
      <c r="E22" s="2"/>
      <c r="F22" s="2"/>
    </row>
    <row r="23" spans="2:8" x14ac:dyDescent="0.25">
      <c r="B23" t="s">
        <v>52</v>
      </c>
      <c r="C23" s="2" t="s">
        <v>51</v>
      </c>
      <c r="D23" s="2"/>
      <c r="E23" s="2"/>
      <c r="F23" s="2"/>
    </row>
    <row r="24" spans="2:8" x14ac:dyDescent="0.25">
      <c r="B24" t="s">
        <v>5</v>
      </c>
      <c r="C24" s="2" t="s">
        <v>4</v>
      </c>
      <c r="D24" s="2"/>
      <c r="E24" s="2"/>
      <c r="F24" s="2"/>
    </row>
    <row r="25" spans="2:8" x14ac:dyDescent="0.25">
      <c r="B25" s="1" t="s">
        <v>53</v>
      </c>
      <c r="C25" s="2" t="s">
        <v>54</v>
      </c>
      <c r="D25" s="2"/>
      <c r="E25" s="2"/>
      <c r="F25" s="2"/>
    </row>
    <row r="26" spans="2:8" x14ac:dyDescent="0.25">
      <c r="B26" s="1" t="s">
        <v>17</v>
      </c>
      <c r="C26" s="2" t="s">
        <v>16</v>
      </c>
      <c r="D26" s="2"/>
      <c r="E26" s="2"/>
      <c r="F26" s="2"/>
    </row>
    <row r="27" spans="2:8" x14ac:dyDescent="0.25">
      <c r="B27" t="s">
        <v>23</v>
      </c>
      <c r="C27" s="4" t="s">
        <v>22</v>
      </c>
      <c r="D27" s="4"/>
      <c r="E27" s="4"/>
      <c r="F27" s="4"/>
      <c r="H27" t="s">
        <v>45</v>
      </c>
    </row>
    <row r="28" spans="2:8" x14ac:dyDescent="0.25">
      <c r="B28" t="s">
        <v>60</v>
      </c>
      <c r="C28" s="4" t="s">
        <v>61</v>
      </c>
    </row>
  </sheetData>
  <sortState xmlns:xlrd2="http://schemas.microsoft.com/office/spreadsheetml/2017/richdata2" ref="B2:H27">
    <sortCondition ref="B2:B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5"/>
  <sheetViews>
    <sheetView workbookViewId="0">
      <selection activeCell="G29" sqref="G29"/>
    </sheetView>
  </sheetViews>
  <sheetFormatPr defaultRowHeight="15" x14ac:dyDescent="0.25"/>
  <cols>
    <col min="3" max="3" width="3.140625" customWidth="1"/>
    <col min="4" max="4" width="20.28515625" bestFit="1" customWidth="1"/>
    <col min="7" max="7" width="27.7109375" bestFit="1" customWidth="1"/>
    <col min="8" max="8" width="35.140625" bestFit="1" customWidth="1"/>
  </cols>
  <sheetData>
    <row r="2" spans="2:8" x14ac:dyDescent="0.25">
      <c r="B2" t="s">
        <v>62</v>
      </c>
    </row>
    <row r="3" spans="2:8" s="1" customFormat="1" x14ac:dyDescent="0.25"/>
    <row r="4" spans="2:8" s="1" customFormat="1" x14ac:dyDescent="0.25"/>
    <row r="5" spans="2:8" s="1" customFormat="1" x14ac:dyDescent="0.25"/>
    <row r="7" spans="2:8" x14ac:dyDescent="0.25">
      <c r="B7">
        <v>6055.21</v>
      </c>
      <c r="D7" s="5" t="s">
        <v>64</v>
      </c>
      <c r="G7" t="s">
        <v>68</v>
      </c>
      <c r="H7" s="33" t="str">
        <f>IF(B7="","",B7&amp;" - "&amp;G7)</f>
        <v>6055.21 - Used for R&amp;D or LAB</v>
      </c>
    </row>
    <row r="8" spans="2:8" x14ac:dyDescent="0.25">
      <c r="B8">
        <v>6055.22</v>
      </c>
      <c r="D8" s="5" t="s">
        <v>65</v>
      </c>
      <c r="G8" t="s">
        <v>69</v>
      </c>
      <c r="H8" s="33" t="str">
        <f t="shared" ref="H8:H15" si="0">IF(B8="","",B8&amp;" - "&amp;G8)</f>
        <v>6055.22 - Used for OFFICE</v>
      </c>
    </row>
    <row r="9" spans="2:8" x14ac:dyDescent="0.25">
      <c r="B9">
        <v>6060.21</v>
      </c>
      <c r="D9" s="5" t="s">
        <v>66</v>
      </c>
      <c r="G9" s="1" t="s">
        <v>68</v>
      </c>
      <c r="H9" s="33" t="str">
        <f t="shared" si="0"/>
        <v>6060.21 - Used for R&amp;D or LAB</v>
      </c>
    </row>
    <row r="10" spans="2:8" x14ac:dyDescent="0.25">
      <c r="B10">
        <v>8500.51</v>
      </c>
      <c r="C10" s="5"/>
      <c r="D10" s="5" t="s">
        <v>63</v>
      </c>
      <c r="G10" t="s">
        <v>75</v>
      </c>
      <c r="H10" s="33" t="str">
        <f t="shared" si="0"/>
        <v>8500.51 - R&amp;D FREIGHT</v>
      </c>
    </row>
    <row r="11" spans="2:8" x14ac:dyDescent="0.25">
      <c r="B11">
        <v>8500.32</v>
      </c>
      <c r="D11" s="5" t="s">
        <v>70</v>
      </c>
      <c r="G11" t="s">
        <v>71</v>
      </c>
      <c r="H11" s="33" t="str">
        <f t="shared" si="0"/>
        <v>8500.32 - R&amp;D Material</v>
      </c>
    </row>
    <row r="12" spans="2:8" x14ac:dyDescent="0.25">
      <c r="B12">
        <v>6060.22</v>
      </c>
      <c r="D12" s="5" t="s">
        <v>67</v>
      </c>
      <c r="G12" s="1" t="s">
        <v>69</v>
      </c>
      <c r="H12" s="33" t="str">
        <f t="shared" si="0"/>
        <v>6060.22 - Used for OFFICE</v>
      </c>
    </row>
    <row r="13" spans="2:8" x14ac:dyDescent="0.25">
      <c r="B13">
        <v>1212.32</v>
      </c>
      <c r="D13" s="5" t="s">
        <v>73</v>
      </c>
      <c r="G13" t="s">
        <v>72</v>
      </c>
      <c r="H13" s="33" t="str">
        <f t="shared" si="0"/>
        <v>1212.32 - PRD Material</v>
      </c>
    </row>
    <row r="14" spans="2:8" x14ac:dyDescent="0.25">
      <c r="B14">
        <v>1212.51</v>
      </c>
      <c r="D14" s="5" t="s">
        <v>74</v>
      </c>
      <c r="G14" s="1" t="s">
        <v>76</v>
      </c>
      <c r="H14" s="33" t="str">
        <f t="shared" si="0"/>
        <v>1212.51 - PRD FREIGHT</v>
      </c>
    </row>
    <row r="15" spans="2:8" x14ac:dyDescent="0.25">
      <c r="B15">
        <v>1235.0999999999999</v>
      </c>
      <c r="D15" s="5" t="s">
        <v>77</v>
      </c>
      <c r="G15" t="s">
        <v>78</v>
      </c>
      <c r="H15" s="33" t="str">
        <f t="shared" si="0"/>
        <v>1235.1 - R&amp;D/LAB/Production Equipment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Replicon Charge 2015.07.06</vt:lpstr>
      <vt:lpstr>Replicon 2016</vt:lpstr>
      <vt:lpstr>Purchase Request</vt:lpstr>
      <vt:lpstr>Replicon 2020.03.11</vt:lpstr>
      <vt:lpstr>Replicon Charge</vt:lpstr>
      <vt:lpstr>Common QB Codes</vt:lpstr>
      <vt:lpstr>JobList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Fletcher, Mark</dc:creator>
  <cp:lastModifiedBy>Gobien, Evan</cp:lastModifiedBy>
  <cp:lastPrinted>2015-05-22T12:04:12Z</cp:lastPrinted>
  <dcterms:created xsi:type="dcterms:W3CDTF">2015-05-22T11:29:15Z</dcterms:created>
  <dcterms:modified xsi:type="dcterms:W3CDTF">2021-06-21T17:45:34Z</dcterms:modified>
</cp:coreProperties>
</file>