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nscu-my.sharepoint.com/personal/wp8798rh_minnstate_edu/Documents/GitHub/eprof1/MIS452/Summative06/"/>
    </mc:Choice>
  </mc:AlternateContent>
  <xr:revisionPtr revIDLastSave="7" documentId="8_{DD16A31F-4BAC-4B48-93CF-E68A2FD7162C}" xr6:coauthVersionLast="47" xr6:coauthVersionMax="47" xr10:uidLastSave="{114CF8B2-46AE-4850-AEE9-F0348F61D172}"/>
  <bookViews>
    <workbookView xWindow="-120" yWindow="-16320" windowWidth="29040" windowHeight="15840" firstSheet="1" activeTab="7" xr2:uid="{00000000-000D-0000-FFFF-FFFF00000000}"/>
  </bookViews>
  <sheets>
    <sheet name="ParityBits" sheetId="3" r:id="rId1"/>
    <sheet name="ErrorTimeCalcs" sheetId="2" r:id="rId2"/>
    <sheet name="HammingCode_Error" sheetId="6" r:id="rId3"/>
    <sheet name="HammingCode_CorrectError" sheetId="5" r:id="rId4"/>
    <sheet name="P6-1 Dec2Bin" sheetId="7" r:id="rId5"/>
    <sheet name="P6-2 Bin2Dec" sheetId="8" r:id="rId6"/>
    <sheet name="P6-3 CIDR" sheetId="9" r:id="rId7"/>
    <sheet name="P6-4 Prefix" sheetId="10" r:id="rId8"/>
  </sheets>
  <externalReferences>
    <externalReference r:id="rId9"/>
  </externalReferences>
  <definedNames>
    <definedName name="SubnetMask">'[1]P6-3 CIDR'!$E$24:$F$55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7" i="10" l="1"/>
  <c r="D67" i="10" s="1"/>
  <c r="D66" i="10"/>
  <c r="C66" i="10"/>
  <c r="C65" i="10"/>
  <c r="D65" i="10" s="1"/>
  <c r="C64" i="10"/>
  <c r="D64" i="10" s="1"/>
  <c r="C63" i="10"/>
  <c r="D63" i="10" s="1"/>
  <c r="D62" i="10"/>
  <c r="C62" i="10"/>
  <c r="C61" i="10"/>
  <c r="D61" i="10" s="1"/>
  <c r="C60" i="10"/>
  <c r="D60" i="10" s="1"/>
  <c r="C59" i="10"/>
  <c r="D59" i="10" s="1"/>
  <c r="D58" i="10"/>
  <c r="C58" i="10"/>
  <c r="C57" i="10"/>
  <c r="D57" i="10" s="1"/>
  <c r="C56" i="10"/>
  <c r="D56" i="10" s="1"/>
  <c r="C55" i="10"/>
  <c r="D55" i="10" s="1"/>
  <c r="D54" i="10"/>
  <c r="C54" i="10"/>
  <c r="C53" i="10"/>
  <c r="D53" i="10" s="1"/>
  <c r="C52" i="10"/>
  <c r="D52" i="10" s="1"/>
  <c r="C51" i="10"/>
  <c r="D51" i="10" s="1"/>
  <c r="D50" i="10"/>
  <c r="C50" i="10"/>
  <c r="C49" i="10"/>
  <c r="D49" i="10" s="1"/>
  <c r="C48" i="10"/>
  <c r="D48" i="10" s="1"/>
  <c r="C47" i="10"/>
  <c r="D47" i="10" s="1"/>
  <c r="D46" i="10"/>
  <c r="C46" i="10"/>
  <c r="C45" i="10"/>
  <c r="D45" i="10" s="1"/>
  <c r="C44" i="10"/>
  <c r="D44" i="10" s="1"/>
  <c r="C43" i="10"/>
  <c r="D43" i="10" s="1"/>
  <c r="D42" i="10"/>
  <c r="C42" i="10"/>
  <c r="C41" i="10"/>
  <c r="D41" i="10" s="1"/>
  <c r="C40" i="10"/>
  <c r="D40" i="10" s="1"/>
  <c r="C39" i="10"/>
  <c r="D39" i="10" s="1"/>
  <c r="D38" i="10"/>
  <c r="C38" i="10"/>
  <c r="C37" i="10"/>
  <c r="D37" i="10" s="1"/>
  <c r="C36" i="10"/>
  <c r="D36" i="10" s="1"/>
  <c r="C35" i="10"/>
  <c r="D35" i="10" s="1"/>
  <c r="E13" i="10"/>
  <c r="F13" i="10" s="1"/>
  <c r="E12" i="10"/>
  <c r="F12" i="10" s="1"/>
  <c r="E11" i="10"/>
  <c r="F11" i="10" s="1"/>
  <c r="E10" i="10"/>
  <c r="F10" i="10" s="1"/>
  <c r="E9" i="10"/>
  <c r="F9" i="10" s="1"/>
  <c r="E8" i="10"/>
  <c r="F8" i="10" s="1"/>
  <c r="E7" i="10"/>
  <c r="F7" i="10" s="1"/>
  <c r="E6" i="10"/>
  <c r="F6" i="10" s="1"/>
  <c r="E5" i="10"/>
  <c r="F5" i="10" s="1"/>
  <c r="E4" i="10"/>
  <c r="F4" i="10" s="1"/>
  <c r="E3" i="10"/>
  <c r="F3" i="10" s="1"/>
  <c r="D3" i="9"/>
  <c r="E3" i="9" s="1"/>
  <c r="C3" i="9"/>
  <c r="M2" i="7"/>
  <c r="L2" i="7"/>
  <c r="K2" i="7"/>
  <c r="J2" i="7"/>
  <c r="I2" i="7"/>
  <c r="H2" i="7"/>
  <c r="G2" i="7"/>
  <c r="F2" i="7"/>
  <c r="A5" i="3"/>
  <c r="B5" i="3"/>
  <c r="C5" i="3"/>
  <c r="D5" i="3"/>
  <c r="E5" i="3"/>
  <c r="F5" i="3"/>
  <c r="G5" i="3"/>
  <c r="A6" i="3"/>
  <c r="B6" i="3"/>
  <c r="C6" i="3"/>
  <c r="D6" i="3"/>
  <c r="E6" i="3"/>
  <c r="F6" i="3"/>
  <c r="G6" i="3"/>
  <c r="A7" i="3"/>
  <c r="B7" i="3"/>
  <c r="C7" i="3"/>
  <c r="D7" i="3"/>
  <c r="E7" i="3"/>
  <c r="F7" i="3"/>
  <c r="G7" i="3"/>
  <c r="A8" i="3"/>
  <c r="B8" i="3"/>
  <c r="C8" i="3"/>
  <c r="D8" i="3"/>
  <c r="E8" i="3"/>
  <c r="F8" i="3"/>
  <c r="G8" i="3"/>
  <c r="A9" i="3"/>
  <c r="B9" i="3"/>
  <c r="C9" i="3"/>
  <c r="D9" i="3"/>
  <c r="E9" i="3"/>
  <c r="F9" i="3"/>
  <c r="G9" i="3"/>
  <c r="A10" i="3"/>
  <c r="B10" i="3"/>
  <c r="C10" i="3"/>
  <c r="D10" i="3"/>
  <c r="E10" i="3"/>
  <c r="F10" i="3"/>
  <c r="G10" i="3"/>
  <c r="A11" i="3"/>
  <c r="B11" i="3"/>
  <c r="C11" i="3"/>
  <c r="D11" i="3"/>
  <c r="E11" i="3"/>
  <c r="F11" i="3"/>
  <c r="G11" i="3"/>
  <c r="A12" i="3"/>
  <c r="B12" i="3"/>
  <c r="C12" i="3"/>
  <c r="D12" i="3"/>
  <c r="E12" i="3"/>
  <c r="F12" i="3"/>
  <c r="G12" i="3"/>
  <c r="A13" i="3"/>
  <c r="B13" i="3"/>
  <c r="C13" i="3"/>
  <c r="D13" i="3"/>
  <c r="E13" i="3"/>
  <c r="F13" i="3"/>
  <c r="G13" i="3"/>
  <c r="A14" i="3"/>
  <c r="B14" i="3"/>
  <c r="C14" i="3"/>
  <c r="D14" i="3"/>
  <c r="E14" i="3"/>
  <c r="F14" i="3"/>
  <c r="G14" i="3"/>
  <c r="A15" i="3"/>
  <c r="B15" i="3"/>
  <c r="C15" i="3"/>
  <c r="D15" i="3"/>
  <c r="E15" i="3"/>
  <c r="F15" i="3"/>
  <c r="G15" i="3"/>
  <c r="A16" i="3"/>
  <c r="B16" i="3"/>
  <c r="C16" i="3"/>
  <c r="D16" i="3"/>
  <c r="E16" i="3"/>
  <c r="F16" i="3"/>
  <c r="G16" i="3"/>
  <c r="A17" i="3"/>
  <c r="B17" i="3"/>
  <c r="C17" i="3"/>
  <c r="D17" i="3"/>
  <c r="E17" i="3"/>
  <c r="F17" i="3"/>
  <c r="G17" i="3"/>
  <c r="A18" i="3"/>
  <c r="B18" i="3"/>
  <c r="C18" i="3"/>
  <c r="D18" i="3"/>
  <c r="E18" i="3"/>
  <c r="F18" i="3"/>
  <c r="G18" i="3"/>
  <c r="A19" i="3"/>
  <c r="B19" i="3"/>
  <c r="C19" i="3"/>
  <c r="D19" i="3"/>
  <c r="E19" i="3"/>
  <c r="F19" i="3"/>
  <c r="G19" i="3"/>
  <c r="A20" i="3"/>
  <c r="B20" i="3"/>
  <c r="C20" i="3"/>
  <c r="D20" i="3"/>
  <c r="E20" i="3"/>
  <c r="F20" i="3"/>
  <c r="G20" i="3"/>
  <c r="A21" i="3"/>
  <c r="B21" i="3"/>
  <c r="C21" i="3"/>
  <c r="D21" i="3"/>
  <c r="E21" i="3"/>
  <c r="F21" i="3"/>
  <c r="G21" i="3"/>
  <c r="A22" i="3"/>
  <c r="B22" i="3"/>
  <c r="C22" i="3"/>
  <c r="D22" i="3"/>
  <c r="E22" i="3"/>
  <c r="F22" i="3"/>
  <c r="G22" i="3"/>
  <c r="A23" i="3"/>
  <c r="B23" i="3"/>
  <c r="C23" i="3"/>
  <c r="D23" i="3"/>
  <c r="E23" i="3"/>
  <c r="F23" i="3"/>
  <c r="G23" i="3"/>
  <c r="A24" i="3"/>
  <c r="B24" i="3"/>
  <c r="C24" i="3"/>
  <c r="D24" i="3"/>
  <c r="E24" i="3"/>
  <c r="F24" i="3"/>
  <c r="G24" i="3"/>
  <c r="A25" i="3"/>
  <c r="B25" i="3"/>
  <c r="C25" i="3"/>
  <c r="D25" i="3"/>
  <c r="E25" i="3"/>
  <c r="F25" i="3"/>
  <c r="G25" i="3"/>
  <c r="A26" i="3"/>
  <c r="B26" i="3"/>
  <c r="C26" i="3"/>
  <c r="D26" i="3"/>
  <c r="E26" i="3"/>
  <c r="F26" i="3"/>
  <c r="G26" i="3"/>
  <c r="A27" i="3"/>
  <c r="B27" i="3"/>
  <c r="C27" i="3"/>
  <c r="D27" i="3"/>
  <c r="E27" i="3"/>
  <c r="F27" i="3"/>
  <c r="G27" i="3"/>
  <c r="A28" i="3"/>
  <c r="B28" i="3"/>
  <c r="C28" i="3"/>
  <c r="D28" i="3"/>
  <c r="E28" i="3"/>
  <c r="F28" i="3"/>
  <c r="G28" i="3"/>
  <c r="A29" i="3"/>
  <c r="B29" i="3"/>
  <c r="C29" i="3"/>
  <c r="D29" i="3"/>
  <c r="E29" i="3"/>
  <c r="F29" i="3"/>
  <c r="G29" i="3"/>
  <c r="A30" i="3"/>
  <c r="B30" i="3"/>
  <c r="C30" i="3"/>
  <c r="D30" i="3"/>
  <c r="E30" i="3"/>
  <c r="F30" i="3"/>
  <c r="G30" i="3"/>
  <c r="A31" i="3"/>
  <c r="B31" i="3"/>
  <c r="C31" i="3"/>
  <c r="D31" i="3"/>
  <c r="E31" i="3"/>
  <c r="F31" i="3"/>
  <c r="G31" i="3"/>
  <c r="A32" i="3"/>
  <c r="B32" i="3"/>
  <c r="C32" i="3"/>
  <c r="D32" i="3"/>
  <c r="E32" i="3"/>
  <c r="F32" i="3"/>
  <c r="G32" i="3"/>
  <c r="A33" i="3"/>
  <c r="B33" i="3"/>
  <c r="C33" i="3"/>
  <c r="D33" i="3"/>
  <c r="E33" i="3"/>
  <c r="F33" i="3"/>
  <c r="G33" i="3"/>
  <c r="A34" i="3"/>
  <c r="B34" i="3"/>
  <c r="C34" i="3"/>
  <c r="D34" i="3"/>
  <c r="E34" i="3"/>
  <c r="F34" i="3"/>
  <c r="G34" i="3"/>
  <c r="B4" i="3"/>
  <c r="C4" i="3"/>
  <c r="D4" i="3"/>
  <c r="E4" i="3"/>
  <c r="F4" i="3"/>
  <c r="G4" i="3"/>
  <c r="A4" i="3"/>
  <c r="K10" i="6"/>
  <c r="I10" i="6"/>
  <c r="G10" i="6"/>
  <c r="E10" i="6"/>
  <c r="C10" i="6"/>
  <c r="K9" i="6"/>
  <c r="H9" i="6"/>
  <c r="G9" i="6"/>
  <c r="D9" i="6"/>
  <c r="C9" i="6"/>
  <c r="I8" i="6"/>
  <c r="H8" i="6"/>
  <c r="G8" i="6"/>
  <c r="B8" i="6"/>
  <c r="E7" i="6"/>
  <c r="D7" i="6"/>
  <c r="C7" i="6"/>
  <c r="B7" i="6"/>
  <c r="K10" i="5"/>
  <c r="I10" i="5"/>
  <c r="G10" i="5"/>
  <c r="E10" i="5"/>
  <c r="C10" i="5"/>
  <c r="K9" i="5"/>
  <c r="H9" i="5"/>
  <c r="G9" i="5"/>
  <c r="D9" i="5"/>
  <c r="C9" i="5"/>
  <c r="I8" i="5"/>
  <c r="H8" i="5"/>
  <c r="G8" i="5"/>
  <c r="B8" i="5"/>
  <c r="E7" i="5"/>
  <c r="D7" i="5"/>
  <c r="C7" i="5"/>
  <c r="B7" i="5"/>
  <c r="B2" i="2"/>
  <c r="B3" i="2" s="1"/>
  <c r="B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tc={748EED29-260B-4B3E-B08F-7DB8CFA92F16}</author>
    <author>tc={1160D08F-07CA-4415-B62C-CF31A0278D9D}</author>
    <author>tc={E9782047-C3C5-4789-AD79-6374EB105055}</author>
  </authors>
  <commentList>
    <comment ref="C2" authorId="0" shapeId="0" xr:uid="{748EED29-260B-4B3E-B08F-7DB8CFA92F16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SubnetMasks Lookup table</t>
      </text>
    </comment>
    <comment ref="D2" authorId="1" shapeId="0" xr:uid="{1160D08F-07CA-4415-B62C-CF31A0278D9D}">
      <text>
        <t>[Threaded comment]
Your version of Excel allows you to read this threaded comment; however, any edits to it will get removed if the file is opened in a newer version of Excel. Learn more: https://go.microsoft.com/fwlink/?linkid=870924
Comment:
    32 minus prefix</t>
      </text>
    </comment>
    <comment ref="E2" authorId="2" shapeId="0" xr:uid="{E9782047-C3C5-4789-AD79-6374EB105055}">
      <text>
        <t>[Threaded comment]
Your version of Excel allows you to read this threaded comment; however, any edits to it will get removed if the file is opened in a newer version of Excel. Learn more: https://go.microsoft.com/fwlink/?linkid=870924
Comment:
    2 to the power of Host bits minus 2</t>
      </text>
    </comment>
  </commentList>
</comments>
</file>

<file path=xl/sharedStrings.xml><?xml version="1.0" encoding="utf-8"?>
<sst xmlns="http://schemas.openxmlformats.org/spreadsheetml/2006/main" count="179" uniqueCount="148">
  <si>
    <t>b12</t>
  </si>
  <si>
    <t>b11</t>
  </si>
  <si>
    <t>b10</t>
  </si>
  <si>
    <t>b9</t>
  </si>
  <si>
    <t>c8</t>
  </si>
  <si>
    <t>b7</t>
  </si>
  <si>
    <t>b6</t>
  </si>
  <si>
    <t>b5</t>
  </si>
  <si>
    <t>c4</t>
  </si>
  <si>
    <t>b3</t>
  </si>
  <si>
    <t>c2</t>
  </si>
  <si>
    <t>c1</t>
  </si>
  <si>
    <t>r</t>
  </si>
  <si>
    <t>P</t>
  </si>
  <si>
    <t>error</t>
  </si>
  <si>
    <t>recip</t>
  </si>
  <si>
    <t>Hamming Code, using Even Parity</t>
  </si>
  <si>
    <t>c8--&gt;</t>
  </si>
  <si>
    <t>c4--&gt;</t>
  </si>
  <si>
    <t>c2--&gt;</t>
  </si>
  <si>
    <t>c1--</t>
  </si>
  <si>
    <t>Transmitted c</t>
  </si>
  <si>
    <t>difference</t>
  </si>
  <si>
    <t>Parity check-c</t>
  </si>
  <si>
    <t>c1--&gt;</t>
  </si>
  <si>
    <t>days</t>
  </si>
  <si>
    <t>Even Parity bit</t>
  </si>
  <si>
    <t>Odd Parity Bit</t>
  </si>
  <si>
    <t>number being analyzed</t>
  </si>
  <si>
    <t>"1" count</t>
  </si>
  <si>
    <t>&lt;--Error?</t>
  </si>
  <si>
    <t>&lt;-- If Error, which bit?</t>
  </si>
  <si>
    <t>&lt;-- Error?</t>
  </si>
  <si>
    <t>Note: one possible formula is =Dec2Bin("Decimal")</t>
  </si>
  <si>
    <t>Decimal</t>
  </si>
  <si>
    <t>Binary</t>
  </si>
  <si>
    <t>Note: one possible formula is =BIN2DEC2("binary")</t>
  </si>
  <si>
    <t>Note: Formulas are provided in cells c3:e3 to calculate the required values.</t>
  </si>
  <si>
    <t>Network/prefix</t>
  </si>
  <si>
    <t>Subnet mask*</t>
  </si>
  <si>
    <t>Host bits</t>
  </si>
  <si>
    <t>Number of hosts</t>
  </si>
  <si>
    <t>172.16.1.0/24</t>
  </si>
  <si>
    <t>10.1.100.128/26</t>
  </si>
  <si>
    <t>10.1.96.0/19</t>
  </si>
  <si>
    <t>192.168.1.0/24</t>
  </si>
  <si>
    <t>172.31.0.0/16</t>
  </si>
  <si>
    <t>10.255.255.252/30</t>
  </si>
  <si>
    <t>172.28.240.0/20</t>
  </si>
  <si>
    <t>10.44.108.0/22</t>
  </si>
  <si>
    <t>192.168.100.24/21</t>
  </si>
  <si>
    <t>172.23.64.0/18</t>
  </si>
  <si>
    <t>192.168.5.128/25</t>
  </si>
  <si>
    <t>Ref: for removing prefix from column B string:</t>
  </si>
  <si>
    <t>https://www.automateexcel.com/formulas/extract-text-before-after-character/</t>
  </si>
  <si>
    <t>Ref: for subnet masks:</t>
  </si>
  <si>
    <t xml:space="preserve">https://www.calculator.net/ip-subnet-calculator.html </t>
  </si>
  <si>
    <t>Lookup subnet mask based on prefix</t>
  </si>
  <si>
    <t>Subnet Masks come from the Lookup Table below</t>
  </si>
  <si>
    <t>Prefix size</t>
  </si>
  <si>
    <t>Network mask</t>
  </si>
  <si>
    <t>Usable hosts per subnet</t>
  </si>
  <si>
    <t>/1</t>
  </si>
  <si>
    <t>128.0.0.0</t>
  </si>
  <si>
    <t>/2</t>
  </si>
  <si>
    <t>192.0.0.0</t>
  </si>
  <si>
    <t>/3</t>
  </si>
  <si>
    <t>224.0.0.0</t>
  </si>
  <si>
    <t>/4</t>
  </si>
  <si>
    <t>240.0.0.0</t>
  </si>
  <si>
    <t>/5</t>
  </si>
  <si>
    <t>248.0.0.0</t>
  </si>
  <si>
    <t>/6</t>
  </si>
  <si>
    <t>252.0.0.0</t>
  </si>
  <si>
    <t>/7</t>
  </si>
  <si>
    <t>254.0.0.0</t>
  </si>
  <si>
    <t>/8</t>
  </si>
  <si>
    <t>255.0.0.0</t>
  </si>
  <si>
    <t>/9</t>
  </si>
  <si>
    <t>255.128.0.0</t>
  </si>
  <si>
    <t>/10</t>
  </si>
  <si>
    <t>255.192.0.0</t>
  </si>
  <si>
    <t>/11</t>
  </si>
  <si>
    <t>255.224.0.0</t>
  </si>
  <si>
    <t>/12</t>
  </si>
  <si>
    <t>255.240.0.0</t>
  </si>
  <si>
    <t>/13</t>
  </si>
  <si>
    <t>255.248.0.0</t>
  </si>
  <si>
    <t>/14</t>
  </si>
  <si>
    <t>255.252.0.0</t>
  </si>
  <si>
    <t>/15</t>
  </si>
  <si>
    <t>255.254.0.0</t>
  </si>
  <si>
    <t>/16</t>
  </si>
  <si>
    <t>255.255.0.0</t>
  </si>
  <si>
    <t>/17</t>
  </si>
  <si>
    <t>255.255.128.0</t>
  </si>
  <si>
    <t>/18</t>
  </si>
  <si>
    <t>255.255.192.0</t>
  </si>
  <si>
    <t>/19</t>
  </si>
  <si>
    <t>255.255.224.0</t>
  </si>
  <si>
    <t>/20</t>
  </si>
  <si>
    <t>255.255.240.0</t>
  </si>
  <si>
    <t>/21</t>
  </si>
  <si>
    <t>255.255.248.0</t>
  </si>
  <si>
    <t>/22</t>
  </si>
  <si>
    <t>255.255.252.0</t>
  </si>
  <si>
    <t>/23</t>
  </si>
  <si>
    <t>255.255.254.0</t>
  </si>
  <si>
    <t>/24</t>
  </si>
  <si>
    <t>255.255.255.0</t>
  </si>
  <si>
    <t>/25</t>
  </si>
  <si>
    <t>255.255.255.128</t>
  </si>
  <si>
    <t>/26</t>
  </si>
  <si>
    <t>255.255.255.192</t>
  </si>
  <si>
    <t>/27</t>
  </si>
  <si>
    <t>255.255.255.224</t>
  </si>
  <si>
    <t>/28</t>
  </si>
  <si>
    <t>255.255.255.240</t>
  </si>
  <si>
    <t>/29</t>
  </si>
  <si>
    <t>255.255.255.248</t>
  </si>
  <si>
    <t>/30</t>
  </si>
  <si>
    <t>255.255.255.252</t>
  </si>
  <si>
    <t>/31</t>
  </si>
  <si>
    <t>255.255.255.254</t>
  </si>
  <si>
    <t>/32</t>
  </si>
  <si>
    <t>255.255.255.255</t>
  </si>
  <si>
    <t>Note: once you select the number of Host bits needed, the other values are easily calculated.  Look at the cell formulas.</t>
  </si>
  <si>
    <t>Network ID</t>
  </si>
  <si>
    <t>Required hosts</t>
  </si>
  <si>
    <t>Hosts provided, Host bits needed</t>
  </si>
  <si>
    <t>Network ID/prefix</t>
  </si>
  <si>
    <t>172.16.1.0</t>
  </si>
  <si>
    <t>256,8</t>
  </si>
  <si>
    <t>10.1.100.128</t>
  </si>
  <si>
    <t>64,6</t>
  </si>
  <si>
    <t>10.1.96.0</t>
  </si>
  <si>
    <t>8192,13</t>
  </si>
  <si>
    <t>192.168.1.0</t>
  </si>
  <si>
    <t>172.31.0.0</t>
  </si>
  <si>
    <t>select value equal or greater than required hosts</t>
  </si>
  <si>
    <t>10.255.255.252</t>
  </si>
  <si>
    <t>172.28.240.0</t>
  </si>
  <si>
    <t>10.44.108.0</t>
  </si>
  <si>
    <t>192.168.240.0</t>
  </si>
  <si>
    <t>172.23.64.0</t>
  </si>
  <si>
    <t>192.168.5.128</t>
  </si>
  <si>
    <t>Bits</t>
  </si>
  <si>
    <t>Hosts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</si>
</sst>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000000"/>
    <numFmt numFmtId="165" formatCode="00000000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E0F0F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thick">
        <color rgb="FF666666"/>
      </bottom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left"/>
    </xf>
    <xf numFmtId="0" fontId="0" fillId="0" borderId="2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3" xfId="0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0" borderId="4" xfId="0" applyBorder="1" applyAlignment="1">
      <alignment wrapText="1"/>
    </xf>
    <xf numFmtId="0" fontId="0" fillId="4" borderId="0" xfId="0" applyFill="1"/>
    <xf numFmtId="0" fontId="0" fillId="5" borderId="2" xfId="0" applyFill="1" applyBorder="1" applyAlignment="1">
      <alignment wrapText="1"/>
    </xf>
    <xf numFmtId="0" fontId="0" fillId="5" borderId="0" xfId="0" applyFill="1"/>
    <xf numFmtId="0" fontId="0" fillId="0" borderId="0" xfId="0" quotePrefix="1"/>
    <xf numFmtId="0" fontId="0" fillId="6" borderId="0" xfId="0" applyFill="1"/>
    <xf numFmtId="0" fontId="0" fillId="7" borderId="0" xfId="0" applyFill="1"/>
    <xf numFmtId="164" fontId="0" fillId="6" borderId="0" xfId="0" applyNumberFormat="1" applyFill="1"/>
    <xf numFmtId="0" fontId="0" fillId="0" borderId="1" xfId="0" quotePrefix="1" applyBorder="1"/>
    <xf numFmtId="0" fontId="0" fillId="7" borderId="1" xfId="0" applyFill="1" applyBorder="1"/>
    <xf numFmtId="0" fontId="0" fillId="6" borderId="1" xfId="0" applyFill="1" applyBorder="1"/>
    <xf numFmtId="0" fontId="2" fillId="0" borderId="0" xfId="0" applyFont="1"/>
    <xf numFmtId="0" fontId="3" fillId="0" borderId="0" xfId="0" applyFont="1"/>
    <xf numFmtId="165" fontId="2" fillId="6" borderId="1" xfId="0" applyNumberFormat="1" applyFont="1" applyFill="1" applyBorder="1" applyProtection="1">
      <protection locked="0"/>
    </xf>
    <xf numFmtId="165" fontId="2" fillId="0" borderId="0" xfId="0" applyNumberFormat="1" applyFont="1"/>
    <xf numFmtId="0" fontId="2" fillId="6" borderId="1" xfId="0" applyFont="1" applyFill="1" applyBorder="1" applyProtection="1">
      <protection locked="0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49" fontId="2" fillId="0" borderId="0" xfId="0" applyNumberFormat="1" applyFont="1"/>
    <xf numFmtId="1" fontId="2" fillId="0" borderId="0" xfId="0" applyNumberFormat="1" applyFont="1"/>
    <xf numFmtId="1" fontId="2" fillId="6" borderId="1" xfId="0" applyNumberFormat="1" applyFont="1" applyFill="1" applyBorder="1" applyProtection="1">
      <protection locked="0"/>
    </xf>
    <xf numFmtId="49" fontId="0" fillId="0" borderId="0" xfId="0" applyNumberFormat="1"/>
    <xf numFmtId="0" fontId="4" fillId="0" borderId="0" xfId="2"/>
    <xf numFmtId="0" fontId="5" fillId="8" borderId="5" xfId="0" applyFont="1" applyFill="1" applyBorder="1" applyAlignment="1">
      <alignment vertical="center" wrapText="1"/>
    </xf>
    <xf numFmtId="0" fontId="6" fillId="9" borderId="6" xfId="0" applyFont="1" applyFill="1" applyBorder="1" applyAlignment="1">
      <alignment vertical="center" wrapText="1"/>
    </xf>
    <xf numFmtId="3" fontId="6" fillId="9" borderId="6" xfId="0" applyNumberFormat="1" applyFont="1" applyFill="1" applyBorder="1" applyAlignment="1">
      <alignment horizontal="right" vertical="center" wrapText="1"/>
    </xf>
    <xf numFmtId="0" fontId="6" fillId="10" borderId="6" xfId="0" applyFont="1" applyFill="1" applyBorder="1" applyAlignment="1">
      <alignment vertical="center" wrapText="1"/>
    </xf>
    <xf numFmtId="3" fontId="6" fillId="10" borderId="6" xfId="0" applyNumberFormat="1" applyFont="1" applyFill="1" applyBorder="1" applyAlignment="1">
      <alignment horizontal="right" vertical="center" wrapText="1"/>
    </xf>
    <xf numFmtId="0" fontId="6" fillId="9" borderId="6" xfId="0" applyFont="1" applyFill="1" applyBorder="1" applyAlignment="1">
      <alignment horizontal="right" vertical="center" wrapText="1"/>
    </xf>
    <xf numFmtId="0" fontId="6" fillId="10" borderId="6" xfId="0" applyFont="1" applyFill="1" applyBorder="1" applyAlignment="1">
      <alignment horizontal="right" vertical="center" wrapText="1"/>
    </xf>
    <xf numFmtId="166" fontId="2" fillId="0" borderId="0" xfId="1" applyNumberFormat="1" applyFont="1"/>
    <xf numFmtId="0" fontId="7" fillId="0" borderId="0" xfId="0" applyFont="1"/>
    <xf numFmtId="166" fontId="7" fillId="0" borderId="0" xfId="1" applyNumberFormat="1" applyFont="1"/>
    <xf numFmtId="0" fontId="0" fillId="6" borderId="1" xfId="0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colors>
    <mruColors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256540</xdr:colOff>
      <xdr:row>20</xdr:row>
      <xdr:rowOff>66040</xdr:rowOff>
    </xdr:from>
    <xdr:to>
      <xdr:col>2</xdr:col>
      <xdr:colOff>2668257</xdr:colOff>
      <xdr:row>68</xdr:row>
      <xdr:rowOff>17921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237FE2-0A53-47FD-9BDF-AEBB70655B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9985" y="6236335"/>
          <a:ext cx="5177777" cy="899682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p8798rh\Downloads\Summative06_Projects.xlsx" TargetMode="External"/><Relationship Id="rId1" Type="http://schemas.openxmlformats.org/officeDocument/2006/relationships/externalLinkPath" Target="file:///C:\Users\wp8798rh\Downloads\Summative06_Proje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6-1 Dec2Bin"/>
      <sheetName val="P6-2 Bin2Dec"/>
      <sheetName val="P6-3 CIDR"/>
      <sheetName val="P6-4 Prefix"/>
    </sheetNames>
    <sheetDataSet>
      <sheetData sheetId="0"/>
      <sheetData sheetId="1"/>
      <sheetData sheetId="2">
        <row r="24">
          <cell r="E24" t="str">
            <v>/1</v>
          </cell>
          <cell r="F24" t="str">
            <v>128.0.0.0</v>
          </cell>
        </row>
        <row r="25">
          <cell r="E25" t="str">
            <v>/2</v>
          </cell>
          <cell r="F25" t="str">
            <v>192.0.0.0</v>
          </cell>
        </row>
        <row r="26">
          <cell r="E26" t="str">
            <v>/3</v>
          </cell>
          <cell r="F26" t="str">
            <v>224.0.0.0</v>
          </cell>
        </row>
        <row r="27">
          <cell r="E27" t="str">
            <v>/4</v>
          </cell>
          <cell r="F27" t="str">
            <v>240.0.0.0</v>
          </cell>
        </row>
        <row r="28">
          <cell r="E28" t="str">
            <v>/5</v>
          </cell>
          <cell r="F28" t="str">
            <v>248.0.0.0</v>
          </cell>
        </row>
        <row r="29">
          <cell r="E29" t="str">
            <v>/6</v>
          </cell>
          <cell r="F29" t="str">
            <v>252.0.0.0</v>
          </cell>
        </row>
        <row r="30">
          <cell r="E30" t="str">
            <v>/7</v>
          </cell>
          <cell r="F30" t="str">
            <v>254.0.0.0</v>
          </cell>
        </row>
        <row r="31">
          <cell r="E31" t="str">
            <v>/8</v>
          </cell>
          <cell r="F31" t="str">
            <v>255.0.0.0</v>
          </cell>
        </row>
        <row r="32">
          <cell r="E32" t="str">
            <v>/9</v>
          </cell>
          <cell r="F32" t="str">
            <v>255.128.0.0</v>
          </cell>
        </row>
        <row r="33">
          <cell r="E33" t="str">
            <v>/10</v>
          </cell>
          <cell r="F33" t="str">
            <v>255.192.0.0</v>
          </cell>
        </row>
        <row r="34">
          <cell r="E34" t="str">
            <v>/11</v>
          </cell>
          <cell r="F34" t="str">
            <v>255.224.0.0</v>
          </cell>
        </row>
        <row r="35">
          <cell r="E35" t="str">
            <v>/12</v>
          </cell>
          <cell r="F35" t="str">
            <v>255.240.0.0</v>
          </cell>
        </row>
        <row r="36">
          <cell r="E36" t="str">
            <v>/13</v>
          </cell>
          <cell r="F36" t="str">
            <v>255.248.0.0</v>
          </cell>
        </row>
        <row r="37">
          <cell r="E37" t="str">
            <v>/14</v>
          </cell>
          <cell r="F37" t="str">
            <v>255.252.0.0</v>
          </cell>
        </row>
        <row r="38">
          <cell r="E38" t="str">
            <v>/15</v>
          </cell>
          <cell r="F38" t="str">
            <v>255.254.0.0</v>
          </cell>
        </row>
        <row r="39">
          <cell r="E39" t="str">
            <v>/16</v>
          </cell>
          <cell r="F39" t="str">
            <v>255.255.0.0</v>
          </cell>
        </row>
        <row r="40">
          <cell r="E40" t="str">
            <v>/17</v>
          </cell>
          <cell r="F40" t="str">
            <v>255.255.128.0</v>
          </cell>
        </row>
        <row r="41">
          <cell r="E41" t="str">
            <v>/18</v>
          </cell>
          <cell r="F41" t="str">
            <v>255.255.192.0</v>
          </cell>
        </row>
        <row r="42">
          <cell r="E42" t="str">
            <v>/19</v>
          </cell>
          <cell r="F42" t="str">
            <v>255.255.224.0</v>
          </cell>
        </row>
        <row r="43">
          <cell r="E43" t="str">
            <v>/20</v>
          </cell>
          <cell r="F43" t="str">
            <v>255.255.240.0</v>
          </cell>
        </row>
        <row r="44">
          <cell r="E44" t="str">
            <v>/21</v>
          </cell>
          <cell r="F44" t="str">
            <v>255.255.248.0</v>
          </cell>
        </row>
        <row r="45">
          <cell r="E45" t="str">
            <v>/22</v>
          </cell>
          <cell r="F45" t="str">
            <v>255.255.252.0</v>
          </cell>
        </row>
        <row r="46">
          <cell r="E46" t="str">
            <v>/23</v>
          </cell>
          <cell r="F46" t="str">
            <v>255.255.254.0</v>
          </cell>
        </row>
        <row r="47">
          <cell r="E47" t="str">
            <v>/24</v>
          </cell>
          <cell r="F47" t="str">
            <v>255.255.255.0</v>
          </cell>
        </row>
        <row r="48">
          <cell r="E48" t="str">
            <v>/25</v>
          </cell>
          <cell r="F48" t="str">
            <v>255.255.255.128</v>
          </cell>
        </row>
        <row r="49">
          <cell r="E49" t="str">
            <v>/26</v>
          </cell>
          <cell r="F49" t="str">
            <v>255.255.255.192</v>
          </cell>
        </row>
        <row r="50">
          <cell r="E50" t="str">
            <v>/27</v>
          </cell>
          <cell r="F50" t="str">
            <v>255.255.255.224</v>
          </cell>
        </row>
        <row r="51">
          <cell r="E51" t="str">
            <v>/28</v>
          </cell>
          <cell r="F51" t="str">
            <v>255.255.255.240</v>
          </cell>
        </row>
        <row r="52">
          <cell r="E52" t="str">
            <v>/29</v>
          </cell>
          <cell r="F52" t="str">
            <v>255.255.255.248</v>
          </cell>
        </row>
        <row r="53">
          <cell r="E53" t="str">
            <v>/30</v>
          </cell>
          <cell r="F53" t="str">
            <v>255.255.255.252</v>
          </cell>
        </row>
        <row r="54">
          <cell r="E54" t="str">
            <v>/31</v>
          </cell>
          <cell r="F54" t="str">
            <v>255.255.255.254</v>
          </cell>
        </row>
        <row r="55">
          <cell r="E55" t="str">
            <v>/32</v>
          </cell>
          <cell r="F55" t="str">
            <v>255.255.255.255</v>
          </cell>
        </row>
      </sheetData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Paulson, Patrick G" id="{907C4DD5-CAA1-474F-B138-1F9EA579D379}" userId="S::wp8798rh@minnstate.edu::b0df62ef-2774-4648-a1b3-1c1d265090a6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1-07-30T22:05:31.45" personId="{907C4DD5-CAA1-474F-B138-1F9EA579D379}" id="{748EED29-260B-4B3E-B08F-7DB8CFA92F16}">
    <text>from SubnetMasks Lookup table</text>
  </threadedComment>
  <threadedComment ref="D2" dT="2021-07-30T21:51:27.16" personId="{907C4DD5-CAA1-474F-B138-1F9EA579D379}" id="{1160D08F-07CA-4415-B62C-CF31A0278D9D}">
    <text>32 minus prefix</text>
  </threadedComment>
  <threadedComment ref="E2" dT="2021-07-30T21:50:43.25" personId="{907C4DD5-CAA1-474F-B138-1F9EA579D379}" id="{E9782047-C3C5-4789-AD79-6374EB105055}">
    <text>2 to the power of Host bits minus 2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www.calculator.net/ip-subnet-calculator.html" TargetMode="External"/><Relationship Id="rId1" Type="http://schemas.openxmlformats.org/officeDocument/2006/relationships/hyperlink" Target="https://www.automateexcel.com/formulas/extract-text-before-after-character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4"/>
  <sheetViews>
    <sheetView workbookViewId="0">
      <selection activeCell="I2" sqref="I2"/>
    </sheetView>
  </sheetViews>
  <sheetFormatPr defaultRowHeight="14.4" x14ac:dyDescent="0.3"/>
  <cols>
    <col min="10" max="10" width="13.88671875" bestFit="1" customWidth="1"/>
    <col min="11" max="11" width="13.33203125" bestFit="1" customWidth="1"/>
  </cols>
  <sheetData>
    <row r="1" spans="1:11" x14ac:dyDescent="0.3">
      <c r="A1" s="43" t="s">
        <v>28</v>
      </c>
      <c r="B1" s="43"/>
      <c r="C1" s="43"/>
      <c r="D1" s="43"/>
      <c r="E1" s="43"/>
      <c r="F1" s="43"/>
      <c r="G1" s="43"/>
      <c r="H1" s="6"/>
      <c r="I1" s="18" t="s">
        <v>29</v>
      </c>
      <c r="J1" s="19" t="s">
        <v>26</v>
      </c>
      <c r="K1" s="19" t="s">
        <v>27</v>
      </c>
    </row>
    <row r="2" spans="1:11" x14ac:dyDescent="0.3">
      <c r="A2" s="20">
        <v>0</v>
      </c>
      <c r="B2" s="20">
        <v>1</v>
      </c>
      <c r="C2" s="20">
        <v>0</v>
      </c>
      <c r="D2" s="20">
        <v>1</v>
      </c>
      <c r="E2" s="20">
        <v>0</v>
      </c>
      <c r="F2" s="20">
        <v>1</v>
      </c>
      <c r="G2" s="20">
        <v>0</v>
      </c>
      <c r="H2" s="6"/>
      <c r="I2" s="6"/>
      <c r="J2" s="19"/>
      <c r="K2" s="19"/>
    </row>
    <row r="3" spans="1:11" x14ac:dyDescent="0.3">
      <c r="A3" s="20">
        <v>1</v>
      </c>
      <c r="B3" s="20">
        <v>1</v>
      </c>
      <c r="C3" s="20">
        <v>1</v>
      </c>
      <c r="D3" s="20">
        <v>1</v>
      </c>
      <c r="E3" s="20">
        <v>1</v>
      </c>
      <c r="F3" s="20">
        <v>1</v>
      </c>
      <c r="G3" s="20">
        <v>0</v>
      </c>
      <c r="H3" s="6"/>
      <c r="I3" s="6"/>
      <c r="J3" s="19"/>
      <c r="K3" s="19"/>
    </row>
    <row r="4" spans="1:11" x14ac:dyDescent="0.3">
      <c r="A4" s="20">
        <f ca="1">RANDBETWEEN(0,1)</f>
        <v>1</v>
      </c>
      <c r="B4" s="20">
        <f t="shared" ref="B4:G19" ca="1" si="0">RANDBETWEEN(0,1)</f>
        <v>0</v>
      </c>
      <c r="C4" s="20">
        <f t="shared" ca="1" si="0"/>
        <v>0</v>
      </c>
      <c r="D4" s="20">
        <f t="shared" ca="1" si="0"/>
        <v>1</v>
      </c>
      <c r="E4" s="20">
        <f t="shared" ca="1" si="0"/>
        <v>0</v>
      </c>
      <c r="F4" s="20">
        <f t="shared" ca="1" si="0"/>
        <v>0</v>
      </c>
      <c r="G4" s="20">
        <f t="shared" ca="1" si="0"/>
        <v>0</v>
      </c>
      <c r="H4" s="6"/>
      <c r="I4" s="6"/>
      <c r="J4" s="19"/>
      <c r="K4" s="19"/>
    </row>
    <row r="5" spans="1:11" x14ac:dyDescent="0.3">
      <c r="A5" s="20">
        <f t="shared" ref="A5:G34" ca="1" si="1">RANDBETWEEN(0,1)</f>
        <v>0</v>
      </c>
      <c r="B5" s="20">
        <f t="shared" ca="1" si="0"/>
        <v>1</v>
      </c>
      <c r="C5" s="20">
        <f t="shared" ca="1" si="0"/>
        <v>0</v>
      </c>
      <c r="D5" s="20">
        <f t="shared" ca="1" si="0"/>
        <v>0</v>
      </c>
      <c r="E5" s="20">
        <f t="shared" ca="1" si="0"/>
        <v>1</v>
      </c>
      <c r="F5" s="20">
        <f t="shared" ca="1" si="0"/>
        <v>0</v>
      </c>
      <c r="G5" s="20">
        <f t="shared" ca="1" si="0"/>
        <v>0</v>
      </c>
      <c r="H5" s="6"/>
      <c r="I5" s="6"/>
      <c r="J5" s="19"/>
      <c r="K5" s="19"/>
    </row>
    <row r="6" spans="1:11" x14ac:dyDescent="0.3">
      <c r="A6" s="20">
        <f t="shared" ca="1" si="1"/>
        <v>1</v>
      </c>
      <c r="B6" s="20">
        <f t="shared" ca="1" si="0"/>
        <v>1</v>
      </c>
      <c r="C6" s="20">
        <f t="shared" ca="1" si="0"/>
        <v>0</v>
      </c>
      <c r="D6" s="20">
        <f t="shared" ca="1" si="0"/>
        <v>1</v>
      </c>
      <c r="E6" s="20">
        <f t="shared" ca="1" si="0"/>
        <v>1</v>
      </c>
      <c r="F6" s="20">
        <f t="shared" ca="1" si="0"/>
        <v>1</v>
      </c>
      <c r="G6" s="20">
        <f t="shared" ca="1" si="0"/>
        <v>0</v>
      </c>
      <c r="H6" s="6"/>
      <c r="I6" s="6"/>
      <c r="J6" s="19"/>
      <c r="K6" s="19"/>
    </row>
    <row r="7" spans="1:11" x14ac:dyDescent="0.3">
      <c r="A7" s="20">
        <f t="shared" ca="1" si="1"/>
        <v>0</v>
      </c>
      <c r="B7" s="20">
        <f t="shared" ca="1" si="0"/>
        <v>0</v>
      </c>
      <c r="C7" s="20">
        <f t="shared" ca="1" si="0"/>
        <v>0</v>
      </c>
      <c r="D7" s="20">
        <f t="shared" ca="1" si="0"/>
        <v>1</v>
      </c>
      <c r="E7" s="20">
        <f t="shared" ca="1" si="0"/>
        <v>1</v>
      </c>
      <c r="F7" s="20">
        <f t="shared" ca="1" si="0"/>
        <v>1</v>
      </c>
      <c r="G7" s="20">
        <f t="shared" ca="1" si="0"/>
        <v>0</v>
      </c>
      <c r="H7" s="6"/>
      <c r="I7" s="6"/>
      <c r="J7" s="19"/>
      <c r="K7" s="19"/>
    </row>
    <row r="8" spans="1:11" x14ac:dyDescent="0.3">
      <c r="A8" s="20">
        <f t="shared" ca="1" si="1"/>
        <v>0</v>
      </c>
      <c r="B8" s="20">
        <f t="shared" ca="1" si="0"/>
        <v>1</v>
      </c>
      <c r="C8" s="20">
        <f t="shared" ca="1" si="0"/>
        <v>0</v>
      </c>
      <c r="D8" s="20">
        <f t="shared" ca="1" si="0"/>
        <v>1</v>
      </c>
      <c r="E8" s="20">
        <f t="shared" ca="1" si="0"/>
        <v>1</v>
      </c>
      <c r="F8" s="20">
        <f t="shared" ca="1" si="0"/>
        <v>1</v>
      </c>
      <c r="G8" s="20">
        <f t="shared" ca="1" si="0"/>
        <v>1</v>
      </c>
      <c r="H8" s="6"/>
      <c r="I8" s="6"/>
      <c r="J8" s="19"/>
      <c r="K8" s="19"/>
    </row>
    <row r="9" spans="1:11" x14ac:dyDescent="0.3">
      <c r="A9" s="20">
        <f t="shared" ca="1" si="1"/>
        <v>0</v>
      </c>
      <c r="B9" s="20">
        <f t="shared" ca="1" si="0"/>
        <v>1</v>
      </c>
      <c r="C9" s="20">
        <f t="shared" ca="1" si="0"/>
        <v>0</v>
      </c>
      <c r="D9" s="20">
        <f t="shared" ca="1" si="0"/>
        <v>0</v>
      </c>
      <c r="E9" s="20">
        <f t="shared" ca="1" si="0"/>
        <v>1</v>
      </c>
      <c r="F9" s="20">
        <f t="shared" ca="1" si="0"/>
        <v>1</v>
      </c>
      <c r="G9" s="20">
        <f t="shared" ca="1" si="0"/>
        <v>0</v>
      </c>
      <c r="H9" s="6"/>
      <c r="I9" s="6"/>
      <c r="J9" s="19"/>
      <c r="K9" s="19"/>
    </row>
    <row r="10" spans="1:11" x14ac:dyDescent="0.3">
      <c r="A10" s="20">
        <f t="shared" ca="1" si="1"/>
        <v>1</v>
      </c>
      <c r="B10" s="20">
        <f t="shared" ca="1" si="0"/>
        <v>1</v>
      </c>
      <c r="C10" s="20">
        <f t="shared" ca="1" si="0"/>
        <v>1</v>
      </c>
      <c r="D10" s="20">
        <f t="shared" ca="1" si="0"/>
        <v>0</v>
      </c>
      <c r="E10" s="20">
        <f t="shared" ca="1" si="0"/>
        <v>1</v>
      </c>
      <c r="F10" s="20">
        <f t="shared" ca="1" si="0"/>
        <v>0</v>
      </c>
      <c r="G10" s="20">
        <f t="shared" ca="1" si="0"/>
        <v>0</v>
      </c>
      <c r="H10" s="6"/>
      <c r="I10" s="6"/>
      <c r="J10" s="19"/>
      <c r="K10" s="19"/>
    </row>
    <row r="11" spans="1:11" x14ac:dyDescent="0.3">
      <c r="A11" s="20">
        <f t="shared" ca="1" si="1"/>
        <v>0</v>
      </c>
      <c r="B11" s="20">
        <f t="shared" ca="1" si="0"/>
        <v>0</v>
      </c>
      <c r="C11" s="20">
        <f t="shared" ca="1" si="0"/>
        <v>1</v>
      </c>
      <c r="D11" s="20">
        <f t="shared" ca="1" si="0"/>
        <v>1</v>
      </c>
      <c r="E11" s="20">
        <f t="shared" ca="1" si="0"/>
        <v>1</v>
      </c>
      <c r="F11" s="20">
        <f t="shared" ca="1" si="0"/>
        <v>0</v>
      </c>
      <c r="G11" s="20">
        <f t="shared" ca="1" si="0"/>
        <v>1</v>
      </c>
      <c r="H11" s="6"/>
      <c r="I11" s="6"/>
      <c r="J11" s="19"/>
      <c r="K11" s="19"/>
    </row>
    <row r="12" spans="1:11" x14ac:dyDescent="0.3">
      <c r="A12" s="20">
        <f t="shared" ca="1" si="1"/>
        <v>0</v>
      </c>
      <c r="B12" s="20">
        <f t="shared" ca="1" si="0"/>
        <v>1</v>
      </c>
      <c r="C12" s="20">
        <f t="shared" ca="1" si="0"/>
        <v>0</v>
      </c>
      <c r="D12" s="20">
        <f t="shared" ca="1" si="0"/>
        <v>1</v>
      </c>
      <c r="E12" s="20">
        <f t="shared" ca="1" si="0"/>
        <v>1</v>
      </c>
      <c r="F12" s="20">
        <f t="shared" ca="1" si="0"/>
        <v>1</v>
      </c>
      <c r="G12" s="20">
        <f t="shared" ca="1" si="0"/>
        <v>1</v>
      </c>
      <c r="H12" s="6"/>
      <c r="I12" s="6"/>
      <c r="J12" s="19"/>
      <c r="K12" s="19"/>
    </row>
    <row r="13" spans="1:11" x14ac:dyDescent="0.3">
      <c r="A13" s="20">
        <f t="shared" ca="1" si="1"/>
        <v>1</v>
      </c>
      <c r="B13" s="20">
        <f t="shared" ca="1" si="0"/>
        <v>0</v>
      </c>
      <c r="C13" s="20">
        <f t="shared" ca="1" si="0"/>
        <v>0</v>
      </c>
      <c r="D13" s="20">
        <f t="shared" ca="1" si="0"/>
        <v>0</v>
      </c>
      <c r="E13" s="20">
        <f t="shared" ca="1" si="0"/>
        <v>0</v>
      </c>
      <c r="F13" s="20">
        <f t="shared" ca="1" si="0"/>
        <v>1</v>
      </c>
      <c r="G13" s="20">
        <f t="shared" ca="1" si="0"/>
        <v>1</v>
      </c>
      <c r="H13" s="6"/>
      <c r="I13" s="6"/>
      <c r="J13" s="19"/>
      <c r="K13" s="19"/>
    </row>
    <row r="14" spans="1:11" x14ac:dyDescent="0.3">
      <c r="A14" s="20">
        <f t="shared" ca="1" si="1"/>
        <v>0</v>
      </c>
      <c r="B14" s="20">
        <f t="shared" ca="1" si="0"/>
        <v>1</v>
      </c>
      <c r="C14" s="20">
        <f t="shared" ca="1" si="0"/>
        <v>0</v>
      </c>
      <c r="D14" s="20">
        <f t="shared" ca="1" si="0"/>
        <v>1</v>
      </c>
      <c r="E14" s="20">
        <f t="shared" ca="1" si="0"/>
        <v>1</v>
      </c>
      <c r="F14" s="20">
        <f t="shared" ca="1" si="0"/>
        <v>0</v>
      </c>
      <c r="G14" s="20">
        <f t="shared" ca="1" si="0"/>
        <v>1</v>
      </c>
      <c r="H14" s="6"/>
      <c r="I14" s="6"/>
      <c r="J14" s="19"/>
      <c r="K14" s="19"/>
    </row>
    <row r="15" spans="1:11" x14ac:dyDescent="0.3">
      <c r="A15" s="20">
        <f t="shared" ca="1" si="1"/>
        <v>0</v>
      </c>
      <c r="B15" s="20">
        <f t="shared" ca="1" si="0"/>
        <v>1</v>
      </c>
      <c r="C15" s="20">
        <f t="shared" ca="1" si="0"/>
        <v>1</v>
      </c>
      <c r="D15" s="20">
        <f t="shared" ca="1" si="0"/>
        <v>1</v>
      </c>
      <c r="E15" s="20">
        <f t="shared" ca="1" si="0"/>
        <v>0</v>
      </c>
      <c r="F15" s="20">
        <f t="shared" ca="1" si="0"/>
        <v>0</v>
      </c>
      <c r="G15" s="20">
        <f t="shared" ca="1" si="0"/>
        <v>0</v>
      </c>
      <c r="H15" s="6"/>
      <c r="I15" s="6"/>
      <c r="J15" s="19"/>
      <c r="K15" s="19"/>
    </row>
    <row r="16" spans="1:11" x14ac:dyDescent="0.3">
      <c r="A16" s="20">
        <f t="shared" ca="1" si="1"/>
        <v>1</v>
      </c>
      <c r="B16" s="20">
        <f t="shared" ca="1" si="0"/>
        <v>0</v>
      </c>
      <c r="C16" s="20">
        <f t="shared" ca="1" si="0"/>
        <v>0</v>
      </c>
      <c r="D16" s="20">
        <f t="shared" ca="1" si="0"/>
        <v>1</v>
      </c>
      <c r="E16" s="20">
        <f t="shared" ca="1" si="0"/>
        <v>1</v>
      </c>
      <c r="F16" s="20">
        <f t="shared" ca="1" si="0"/>
        <v>0</v>
      </c>
      <c r="G16" s="20">
        <f t="shared" ca="1" si="0"/>
        <v>1</v>
      </c>
      <c r="H16" s="6"/>
      <c r="I16" s="6"/>
      <c r="J16" s="19"/>
      <c r="K16" s="19"/>
    </row>
    <row r="17" spans="1:11" x14ac:dyDescent="0.3">
      <c r="A17" s="20">
        <f t="shared" ca="1" si="1"/>
        <v>0</v>
      </c>
      <c r="B17" s="20">
        <f t="shared" ca="1" si="0"/>
        <v>0</v>
      </c>
      <c r="C17" s="20">
        <f t="shared" ca="1" si="0"/>
        <v>1</v>
      </c>
      <c r="D17" s="20">
        <f t="shared" ca="1" si="0"/>
        <v>0</v>
      </c>
      <c r="E17" s="20">
        <f t="shared" ca="1" si="0"/>
        <v>1</v>
      </c>
      <c r="F17" s="20">
        <f t="shared" ca="1" si="0"/>
        <v>1</v>
      </c>
      <c r="G17" s="20">
        <f t="shared" ca="1" si="0"/>
        <v>0</v>
      </c>
      <c r="H17" s="6"/>
      <c r="I17" s="6"/>
      <c r="J17" s="19"/>
      <c r="K17" s="19"/>
    </row>
    <row r="18" spans="1:11" x14ac:dyDescent="0.3">
      <c r="A18" s="20">
        <f t="shared" ca="1" si="1"/>
        <v>0</v>
      </c>
      <c r="B18" s="20">
        <f t="shared" ca="1" si="0"/>
        <v>1</v>
      </c>
      <c r="C18" s="20">
        <f t="shared" ca="1" si="0"/>
        <v>1</v>
      </c>
      <c r="D18" s="20">
        <f t="shared" ca="1" si="0"/>
        <v>1</v>
      </c>
      <c r="E18" s="20">
        <f t="shared" ca="1" si="0"/>
        <v>0</v>
      </c>
      <c r="F18" s="20">
        <f t="shared" ca="1" si="0"/>
        <v>1</v>
      </c>
      <c r="G18" s="20">
        <f t="shared" ca="1" si="0"/>
        <v>1</v>
      </c>
      <c r="H18" s="6"/>
      <c r="I18" s="6"/>
      <c r="J18" s="19"/>
      <c r="K18" s="19"/>
    </row>
    <row r="19" spans="1:11" x14ac:dyDescent="0.3">
      <c r="A19" s="20">
        <f t="shared" ca="1" si="1"/>
        <v>0</v>
      </c>
      <c r="B19" s="20">
        <f t="shared" ca="1" si="0"/>
        <v>0</v>
      </c>
      <c r="C19" s="20">
        <f t="shared" ca="1" si="0"/>
        <v>0</v>
      </c>
      <c r="D19" s="20">
        <f t="shared" ca="1" si="0"/>
        <v>0</v>
      </c>
      <c r="E19" s="20">
        <f t="shared" ca="1" si="0"/>
        <v>0</v>
      </c>
      <c r="F19" s="20">
        <f t="shared" ca="1" si="0"/>
        <v>1</v>
      </c>
      <c r="G19" s="20">
        <f t="shared" ca="1" si="0"/>
        <v>0</v>
      </c>
      <c r="H19" s="6"/>
      <c r="I19" s="6"/>
      <c r="J19" s="19"/>
      <c r="K19" s="19"/>
    </row>
    <row r="20" spans="1:11" x14ac:dyDescent="0.3">
      <c r="A20" s="20">
        <f t="shared" ca="1" si="1"/>
        <v>1</v>
      </c>
      <c r="B20" s="20">
        <f t="shared" ca="1" si="1"/>
        <v>1</v>
      </c>
      <c r="C20" s="20">
        <f t="shared" ca="1" si="1"/>
        <v>1</v>
      </c>
      <c r="D20" s="20">
        <f t="shared" ca="1" si="1"/>
        <v>0</v>
      </c>
      <c r="E20" s="20">
        <f t="shared" ca="1" si="1"/>
        <v>1</v>
      </c>
      <c r="F20" s="20">
        <f t="shared" ca="1" si="1"/>
        <v>1</v>
      </c>
      <c r="G20" s="20">
        <f t="shared" ca="1" si="1"/>
        <v>0</v>
      </c>
      <c r="H20" s="6"/>
      <c r="I20" s="6"/>
      <c r="J20" s="19"/>
      <c r="K20" s="19"/>
    </row>
    <row r="21" spans="1:11" x14ac:dyDescent="0.3">
      <c r="A21" s="20">
        <f t="shared" ca="1" si="1"/>
        <v>1</v>
      </c>
      <c r="B21" s="20">
        <f t="shared" ca="1" si="1"/>
        <v>0</v>
      </c>
      <c r="C21" s="20">
        <f t="shared" ca="1" si="1"/>
        <v>1</v>
      </c>
      <c r="D21" s="20">
        <f t="shared" ca="1" si="1"/>
        <v>1</v>
      </c>
      <c r="E21" s="20">
        <f t="shared" ca="1" si="1"/>
        <v>0</v>
      </c>
      <c r="F21" s="20">
        <f t="shared" ca="1" si="1"/>
        <v>0</v>
      </c>
      <c r="G21" s="20">
        <f t="shared" ca="1" si="1"/>
        <v>0</v>
      </c>
      <c r="H21" s="6"/>
      <c r="I21" s="6"/>
      <c r="J21" s="19"/>
      <c r="K21" s="19"/>
    </row>
    <row r="22" spans="1:11" x14ac:dyDescent="0.3">
      <c r="A22" s="20">
        <f t="shared" ca="1" si="1"/>
        <v>1</v>
      </c>
      <c r="B22" s="20">
        <f t="shared" ca="1" si="1"/>
        <v>0</v>
      </c>
      <c r="C22" s="20">
        <f t="shared" ca="1" si="1"/>
        <v>1</v>
      </c>
      <c r="D22" s="20">
        <f t="shared" ca="1" si="1"/>
        <v>1</v>
      </c>
      <c r="E22" s="20">
        <f t="shared" ca="1" si="1"/>
        <v>1</v>
      </c>
      <c r="F22" s="20">
        <f t="shared" ca="1" si="1"/>
        <v>0</v>
      </c>
      <c r="G22" s="20">
        <f t="shared" ca="1" si="1"/>
        <v>0</v>
      </c>
      <c r="H22" s="6"/>
      <c r="I22" s="6"/>
      <c r="J22" s="19"/>
      <c r="K22" s="19"/>
    </row>
    <row r="23" spans="1:11" x14ac:dyDescent="0.3">
      <c r="A23" s="20">
        <f t="shared" ca="1" si="1"/>
        <v>0</v>
      </c>
      <c r="B23" s="20">
        <f t="shared" ca="1" si="1"/>
        <v>0</v>
      </c>
      <c r="C23" s="20">
        <f t="shared" ca="1" si="1"/>
        <v>0</v>
      </c>
      <c r="D23" s="20">
        <f t="shared" ca="1" si="1"/>
        <v>0</v>
      </c>
      <c r="E23" s="20">
        <f t="shared" ca="1" si="1"/>
        <v>1</v>
      </c>
      <c r="F23" s="20">
        <f t="shared" ca="1" si="1"/>
        <v>0</v>
      </c>
      <c r="G23" s="20">
        <f t="shared" ca="1" si="1"/>
        <v>0</v>
      </c>
      <c r="H23" s="6"/>
      <c r="I23" s="6"/>
      <c r="J23" s="19"/>
      <c r="K23" s="19"/>
    </row>
    <row r="24" spans="1:11" x14ac:dyDescent="0.3">
      <c r="A24" s="20">
        <f t="shared" ca="1" si="1"/>
        <v>1</v>
      </c>
      <c r="B24" s="20">
        <f t="shared" ca="1" si="1"/>
        <v>1</v>
      </c>
      <c r="C24" s="20">
        <f t="shared" ca="1" si="1"/>
        <v>0</v>
      </c>
      <c r="D24" s="20">
        <f t="shared" ca="1" si="1"/>
        <v>0</v>
      </c>
      <c r="E24" s="20">
        <f t="shared" ca="1" si="1"/>
        <v>1</v>
      </c>
      <c r="F24" s="20">
        <f t="shared" ca="1" si="1"/>
        <v>1</v>
      </c>
      <c r="G24" s="20">
        <f t="shared" ca="1" si="1"/>
        <v>0</v>
      </c>
      <c r="H24" s="6"/>
      <c r="I24" s="6"/>
      <c r="J24" s="19"/>
      <c r="K24" s="19"/>
    </row>
    <row r="25" spans="1:11" x14ac:dyDescent="0.3">
      <c r="A25" s="20">
        <f t="shared" ca="1" si="1"/>
        <v>1</v>
      </c>
      <c r="B25" s="20">
        <f t="shared" ca="1" si="1"/>
        <v>0</v>
      </c>
      <c r="C25" s="20">
        <f t="shared" ca="1" si="1"/>
        <v>1</v>
      </c>
      <c r="D25" s="20">
        <f t="shared" ca="1" si="1"/>
        <v>1</v>
      </c>
      <c r="E25" s="20">
        <f t="shared" ca="1" si="1"/>
        <v>0</v>
      </c>
      <c r="F25" s="20">
        <f t="shared" ca="1" si="1"/>
        <v>0</v>
      </c>
      <c r="G25" s="20">
        <f t="shared" ca="1" si="1"/>
        <v>0</v>
      </c>
      <c r="H25" s="6"/>
      <c r="I25" s="6"/>
      <c r="J25" s="19"/>
      <c r="K25" s="19"/>
    </row>
    <row r="26" spans="1:11" x14ac:dyDescent="0.3">
      <c r="A26" s="20">
        <f t="shared" ca="1" si="1"/>
        <v>1</v>
      </c>
      <c r="B26" s="20">
        <f t="shared" ca="1" si="1"/>
        <v>0</v>
      </c>
      <c r="C26" s="20">
        <f t="shared" ca="1" si="1"/>
        <v>1</v>
      </c>
      <c r="D26" s="20">
        <f t="shared" ca="1" si="1"/>
        <v>0</v>
      </c>
      <c r="E26" s="20">
        <f t="shared" ca="1" si="1"/>
        <v>0</v>
      </c>
      <c r="F26" s="20">
        <f t="shared" ca="1" si="1"/>
        <v>1</v>
      </c>
      <c r="G26" s="20">
        <f t="shared" ca="1" si="1"/>
        <v>0</v>
      </c>
      <c r="H26" s="6"/>
      <c r="I26" s="6"/>
      <c r="J26" s="19"/>
      <c r="K26" s="19"/>
    </row>
    <row r="27" spans="1:11" x14ac:dyDescent="0.3">
      <c r="A27" s="20">
        <f t="shared" ca="1" si="1"/>
        <v>0</v>
      </c>
      <c r="B27" s="20">
        <f t="shared" ca="1" si="1"/>
        <v>0</v>
      </c>
      <c r="C27" s="20">
        <f t="shared" ca="1" si="1"/>
        <v>1</v>
      </c>
      <c r="D27" s="20">
        <f t="shared" ca="1" si="1"/>
        <v>1</v>
      </c>
      <c r="E27" s="20">
        <f t="shared" ca="1" si="1"/>
        <v>1</v>
      </c>
      <c r="F27" s="20">
        <f t="shared" ca="1" si="1"/>
        <v>1</v>
      </c>
      <c r="G27" s="20">
        <f t="shared" ca="1" si="1"/>
        <v>1</v>
      </c>
      <c r="H27" s="6"/>
      <c r="I27" s="6"/>
      <c r="J27" s="19"/>
      <c r="K27" s="19"/>
    </row>
    <row r="28" spans="1:11" x14ac:dyDescent="0.3">
      <c r="A28" s="20">
        <f t="shared" ca="1" si="1"/>
        <v>0</v>
      </c>
      <c r="B28" s="20">
        <f t="shared" ca="1" si="1"/>
        <v>1</v>
      </c>
      <c r="C28" s="20">
        <f t="shared" ca="1" si="1"/>
        <v>1</v>
      </c>
      <c r="D28" s="20">
        <f t="shared" ca="1" si="1"/>
        <v>1</v>
      </c>
      <c r="E28" s="20">
        <f t="shared" ca="1" si="1"/>
        <v>0</v>
      </c>
      <c r="F28" s="20">
        <f t="shared" ca="1" si="1"/>
        <v>1</v>
      </c>
      <c r="G28" s="20">
        <f t="shared" ca="1" si="1"/>
        <v>0</v>
      </c>
      <c r="H28" s="6"/>
      <c r="I28" s="6"/>
      <c r="J28" s="19"/>
      <c r="K28" s="19"/>
    </row>
    <row r="29" spans="1:11" x14ac:dyDescent="0.3">
      <c r="A29" s="20">
        <f t="shared" ca="1" si="1"/>
        <v>0</v>
      </c>
      <c r="B29" s="20">
        <f t="shared" ca="1" si="1"/>
        <v>0</v>
      </c>
      <c r="C29" s="20">
        <f t="shared" ca="1" si="1"/>
        <v>0</v>
      </c>
      <c r="D29" s="20">
        <f t="shared" ca="1" si="1"/>
        <v>1</v>
      </c>
      <c r="E29" s="20">
        <f t="shared" ca="1" si="1"/>
        <v>0</v>
      </c>
      <c r="F29" s="20">
        <f t="shared" ca="1" si="1"/>
        <v>0</v>
      </c>
      <c r="G29" s="20">
        <f t="shared" ca="1" si="1"/>
        <v>0</v>
      </c>
      <c r="H29" s="6"/>
      <c r="I29" s="6"/>
      <c r="J29" s="19"/>
      <c r="K29" s="19"/>
    </row>
    <row r="30" spans="1:11" x14ac:dyDescent="0.3">
      <c r="A30" s="20">
        <f t="shared" ca="1" si="1"/>
        <v>1</v>
      </c>
      <c r="B30" s="20">
        <f t="shared" ca="1" si="1"/>
        <v>1</v>
      </c>
      <c r="C30" s="20">
        <f t="shared" ca="1" si="1"/>
        <v>1</v>
      </c>
      <c r="D30" s="20">
        <f t="shared" ca="1" si="1"/>
        <v>1</v>
      </c>
      <c r="E30" s="20">
        <f t="shared" ca="1" si="1"/>
        <v>1</v>
      </c>
      <c r="F30" s="20">
        <f t="shared" ca="1" si="1"/>
        <v>0</v>
      </c>
      <c r="G30" s="20">
        <f t="shared" ca="1" si="1"/>
        <v>0</v>
      </c>
      <c r="H30" s="6"/>
      <c r="I30" s="6"/>
      <c r="J30" s="19"/>
      <c r="K30" s="19"/>
    </row>
    <row r="31" spans="1:11" x14ac:dyDescent="0.3">
      <c r="A31" s="20">
        <f t="shared" ca="1" si="1"/>
        <v>0</v>
      </c>
      <c r="B31" s="20">
        <f t="shared" ca="1" si="1"/>
        <v>0</v>
      </c>
      <c r="C31" s="20">
        <f t="shared" ca="1" si="1"/>
        <v>0</v>
      </c>
      <c r="D31" s="20">
        <f t="shared" ca="1" si="1"/>
        <v>1</v>
      </c>
      <c r="E31" s="20">
        <f t="shared" ca="1" si="1"/>
        <v>1</v>
      </c>
      <c r="F31" s="20">
        <f t="shared" ca="1" si="1"/>
        <v>1</v>
      </c>
      <c r="G31" s="20">
        <f t="shared" ca="1" si="1"/>
        <v>1</v>
      </c>
      <c r="H31" s="6"/>
      <c r="I31" s="6"/>
      <c r="J31" s="19"/>
      <c r="K31" s="19"/>
    </row>
    <row r="32" spans="1:11" x14ac:dyDescent="0.3">
      <c r="A32" s="20">
        <f t="shared" ca="1" si="1"/>
        <v>1</v>
      </c>
      <c r="B32" s="20">
        <f t="shared" ca="1" si="1"/>
        <v>0</v>
      </c>
      <c r="C32" s="20">
        <f t="shared" ca="1" si="1"/>
        <v>1</v>
      </c>
      <c r="D32" s="20">
        <f t="shared" ca="1" si="1"/>
        <v>0</v>
      </c>
      <c r="E32" s="20">
        <f t="shared" ca="1" si="1"/>
        <v>0</v>
      </c>
      <c r="F32" s="20">
        <f t="shared" ca="1" si="1"/>
        <v>1</v>
      </c>
      <c r="G32" s="20">
        <f t="shared" ca="1" si="1"/>
        <v>1</v>
      </c>
      <c r="H32" s="6"/>
      <c r="I32" s="6"/>
      <c r="J32" s="19"/>
      <c r="K32" s="19"/>
    </row>
    <row r="33" spans="1:11" x14ac:dyDescent="0.3">
      <c r="A33" s="20">
        <f t="shared" ca="1" si="1"/>
        <v>0</v>
      </c>
      <c r="B33" s="20">
        <f t="shared" ca="1" si="1"/>
        <v>0</v>
      </c>
      <c r="C33" s="20">
        <f t="shared" ca="1" si="1"/>
        <v>0</v>
      </c>
      <c r="D33" s="20">
        <f t="shared" ca="1" si="1"/>
        <v>0</v>
      </c>
      <c r="E33" s="20">
        <f t="shared" ca="1" si="1"/>
        <v>0</v>
      </c>
      <c r="F33" s="20">
        <f t="shared" ca="1" si="1"/>
        <v>0</v>
      </c>
      <c r="G33" s="20">
        <f t="shared" ca="1" si="1"/>
        <v>1</v>
      </c>
      <c r="H33" s="6"/>
      <c r="I33" s="6"/>
      <c r="J33" s="19"/>
      <c r="K33" s="19"/>
    </row>
    <row r="34" spans="1:11" x14ac:dyDescent="0.3">
      <c r="A34" s="20">
        <f t="shared" ca="1" si="1"/>
        <v>1</v>
      </c>
      <c r="B34" s="20">
        <f t="shared" ca="1" si="1"/>
        <v>0</v>
      </c>
      <c r="C34" s="20">
        <f t="shared" ca="1" si="1"/>
        <v>0</v>
      </c>
      <c r="D34" s="20">
        <f t="shared" ca="1" si="1"/>
        <v>1</v>
      </c>
      <c r="E34" s="20">
        <f t="shared" ca="1" si="1"/>
        <v>0</v>
      </c>
      <c r="F34" s="20">
        <f t="shared" ca="1" si="1"/>
        <v>0</v>
      </c>
      <c r="G34" s="20">
        <f t="shared" ca="1" si="1"/>
        <v>0</v>
      </c>
      <c r="H34" s="6"/>
      <c r="I34" s="6"/>
      <c r="J34" s="19"/>
      <c r="K34" s="19"/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workbookViewId="0">
      <selection activeCell="B7" sqref="B7"/>
    </sheetView>
  </sheetViews>
  <sheetFormatPr defaultRowHeight="14.4" x14ac:dyDescent="0.3"/>
  <cols>
    <col min="2" max="2" width="30.88671875" customWidth="1"/>
  </cols>
  <sheetData>
    <row r="1" spans="1:3" x14ac:dyDescent="0.3">
      <c r="A1" t="s">
        <v>12</v>
      </c>
      <c r="B1" s="15">
        <v>16</v>
      </c>
    </row>
    <row r="2" spans="1:3" x14ac:dyDescent="0.3">
      <c r="A2" t="s">
        <v>13</v>
      </c>
      <c r="B2" s="15">
        <f>1 - 0.5 ^ B1</f>
        <v>0.9999847412109375</v>
      </c>
    </row>
    <row r="3" spans="1:3" x14ac:dyDescent="0.3">
      <c r="A3" t="s">
        <v>14</v>
      </c>
      <c r="B3" s="17">
        <f>1-B2</f>
        <v>1.52587890625E-5</v>
      </c>
    </row>
    <row r="5" spans="1:3" x14ac:dyDescent="0.3">
      <c r="A5" t="s">
        <v>15</v>
      </c>
      <c r="B5">
        <f>1/B3</f>
        <v>65536</v>
      </c>
    </row>
    <row r="7" spans="1:3" x14ac:dyDescent="0.3">
      <c r="B7" s="16"/>
      <c r="C7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workbookViewId="0">
      <selection activeCell="E31" sqref="E31"/>
    </sheetView>
  </sheetViews>
  <sheetFormatPr defaultRowHeight="14.4" x14ac:dyDescent="0.3"/>
  <cols>
    <col min="1" max="1" width="5.33203125" bestFit="1" customWidth="1"/>
    <col min="14" max="14" width="13.33203125" bestFit="1" customWidth="1"/>
    <col min="15" max="15" width="13.109375" customWidth="1"/>
    <col min="16" max="16" width="11.44140625" customWidth="1"/>
    <col min="17" max="17" width="13.88671875" bestFit="1" customWidth="1"/>
  </cols>
  <sheetData>
    <row r="1" spans="1:17" x14ac:dyDescent="0.3">
      <c r="B1" s="1"/>
    </row>
    <row r="2" spans="1:17" x14ac:dyDescent="0.3">
      <c r="B2" t="s">
        <v>16</v>
      </c>
    </row>
    <row r="4" spans="1:17" x14ac:dyDescent="0.3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10"/>
      <c r="O4" s="4"/>
    </row>
    <row r="5" spans="1:17" x14ac:dyDescent="0.3">
      <c r="B5" s="3">
        <v>0</v>
      </c>
      <c r="C5" s="3">
        <v>1</v>
      </c>
      <c r="D5" s="3">
        <v>0</v>
      </c>
      <c r="E5" s="3">
        <v>1</v>
      </c>
      <c r="F5" s="12">
        <v>1</v>
      </c>
      <c r="G5" s="3">
        <v>1</v>
      </c>
      <c r="H5" s="3">
        <v>1</v>
      </c>
      <c r="I5" s="3">
        <v>1</v>
      </c>
      <c r="J5" s="12">
        <v>0</v>
      </c>
      <c r="K5" s="3">
        <v>0</v>
      </c>
      <c r="L5" s="12">
        <v>1</v>
      </c>
      <c r="M5" s="12">
        <v>0</v>
      </c>
    </row>
    <row r="6" spans="1:17" x14ac:dyDescent="0.3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t="s">
        <v>23</v>
      </c>
      <c r="O6" t="s">
        <v>21</v>
      </c>
      <c r="P6" t="s">
        <v>22</v>
      </c>
    </row>
    <row r="7" spans="1:17" x14ac:dyDescent="0.3">
      <c r="A7" s="4" t="s">
        <v>17</v>
      </c>
      <c r="B7" s="8">
        <f>B5</f>
        <v>0</v>
      </c>
      <c r="C7" s="8">
        <f>C5</f>
        <v>1</v>
      </c>
      <c r="D7" s="8">
        <f>D5</f>
        <v>0</v>
      </c>
      <c r="E7" s="8">
        <f>E5</f>
        <v>1</v>
      </c>
      <c r="F7" s="7"/>
      <c r="G7" s="7"/>
      <c r="H7" s="7"/>
      <c r="I7" s="7"/>
      <c r="J7" s="7"/>
      <c r="K7" s="7"/>
      <c r="L7" s="7"/>
      <c r="M7" s="7"/>
      <c r="N7" s="11"/>
      <c r="O7" s="13"/>
    </row>
    <row r="8" spans="1:17" x14ac:dyDescent="0.3">
      <c r="A8" s="4" t="s">
        <v>18</v>
      </c>
      <c r="B8" s="8">
        <f>B5</f>
        <v>0</v>
      </c>
      <c r="C8" s="7"/>
      <c r="D8" s="7"/>
      <c r="E8" s="7"/>
      <c r="F8" s="7"/>
      <c r="G8" s="9">
        <f>G5</f>
        <v>1</v>
      </c>
      <c r="H8" s="9">
        <f>H5</f>
        <v>1</v>
      </c>
      <c r="I8" s="9">
        <f>I5</f>
        <v>1</v>
      </c>
      <c r="J8" s="7"/>
      <c r="K8" s="7"/>
      <c r="L8" s="7"/>
      <c r="M8" s="7"/>
      <c r="N8" s="11"/>
      <c r="O8" s="13"/>
    </row>
    <row r="9" spans="1:17" x14ac:dyDescent="0.3">
      <c r="A9" s="4" t="s">
        <v>19</v>
      </c>
      <c r="B9" s="6"/>
      <c r="C9" s="9">
        <f>C5</f>
        <v>1</v>
      </c>
      <c r="D9" s="9">
        <f>D5</f>
        <v>0</v>
      </c>
      <c r="E9" s="7"/>
      <c r="F9" s="7"/>
      <c r="G9" s="9">
        <f>G5</f>
        <v>1</v>
      </c>
      <c r="H9" s="9">
        <f>H5</f>
        <v>1</v>
      </c>
      <c r="I9" s="7"/>
      <c r="J9" s="7"/>
      <c r="K9" s="9">
        <f>K5</f>
        <v>0</v>
      </c>
      <c r="L9" s="7"/>
      <c r="M9" s="7"/>
      <c r="N9" s="11"/>
      <c r="O9" s="13"/>
    </row>
    <row r="10" spans="1:17" x14ac:dyDescent="0.3">
      <c r="A10" s="4" t="s">
        <v>24</v>
      </c>
      <c r="B10" s="6"/>
      <c r="C10" s="9">
        <f>C5</f>
        <v>1</v>
      </c>
      <c r="D10" s="7"/>
      <c r="E10" s="9">
        <f>E5</f>
        <v>1</v>
      </c>
      <c r="F10" s="7"/>
      <c r="G10" s="9">
        <f>G5</f>
        <v>1</v>
      </c>
      <c r="H10" s="7"/>
      <c r="I10" s="9">
        <f>I5</f>
        <v>1</v>
      </c>
      <c r="J10" s="7"/>
      <c r="K10" s="9">
        <f>K5</f>
        <v>0</v>
      </c>
      <c r="L10" s="7"/>
      <c r="M10" s="7"/>
      <c r="N10" s="11"/>
      <c r="O10" s="13"/>
    </row>
    <row r="12" spans="1:17" x14ac:dyDescent="0.3">
      <c r="P12" s="16"/>
      <c r="Q12" s="14" t="s">
        <v>30</v>
      </c>
    </row>
    <row r="13" spans="1:17" x14ac:dyDescent="0.3">
      <c r="P13" s="16"/>
      <c r="Q13" s="14" t="s">
        <v>31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"/>
  <sheetViews>
    <sheetView workbookViewId="0">
      <selection activeCell="D17" sqref="D17"/>
    </sheetView>
  </sheetViews>
  <sheetFormatPr defaultRowHeight="14.4" x14ac:dyDescent="0.3"/>
  <cols>
    <col min="14" max="14" width="13.33203125" bestFit="1" customWidth="1"/>
    <col min="15" max="15" width="13.109375" customWidth="1"/>
    <col min="16" max="16" width="10.33203125" bestFit="1" customWidth="1"/>
    <col min="17" max="17" width="13.88671875" bestFit="1" customWidth="1"/>
  </cols>
  <sheetData>
    <row r="1" spans="1:17" x14ac:dyDescent="0.3">
      <c r="B1" s="1"/>
    </row>
    <row r="2" spans="1:17" x14ac:dyDescent="0.3">
      <c r="B2" t="s">
        <v>16</v>
      </c>
    </row>
    <row r="4" spans="1:17" x14ac:dyDescent="0.3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10"/>
      <c r="O4" s="4"/>
    </row>
    <row r="5" spans="1:17" x14ac:dyDescent="0.3">
      <c r="B5" s="3">
        <v>1</v>
      </c>
      <c r="C5" s="3">
        <v>1</v>
      </c>
      <c r="D5" s="3">
        <v>0</v>
      </c>
      <c r="E5" s="3">
        <v>1</v>
      </c>
      <c r="F5" s="12">
        <v>1</v>
      </c>
      <c r="G5" s="3">
        <v>1</v>
      </c>
      <c r="H5" s="3">
        <v>0</v>
      </c>
      <c r="I5" s="3">
        <v>0</v>
      </c>
      <c r="J5" s="12">
        <v>0</v>
      </c>
      <c r="K5" s="3">
        <v>1</v>
      </c>
      <c r="L5" s="12">
        <v>1</v>
      </c>
      <c r="M5" s="12">
        <v>0</v>
      </c>
    </row>
    <row r="6" spans="1:17" x14ac:dyDescent="0.3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t="s">
        <v>23</v>
      </c>
      <c r="O6" t="s">
        <v>21</v>
      </c>
      <c r="P6" t="s">
        <v>22</v>
      </c>
    </row>
    <row r="7" spans="1:17" x14ac:dyDescent="0.3">
      <c r="A7" s="4" t="s">
        <v>17</v>
      </c>
      <c r="B7" s="8">
        <f>B5</f>
        <v>1</v>
      </c>
      <c r="C7" s="8">
        <f>C5</f>
        <v>1</v>
      </c>
      <c r="D7" s="8">
        <f>D5</f>
        <v>0</v>
      </c>
      <c r="E7" s="8">
        <f>E5</f>
        <v>1</v>
      </c>
      <c r="F7" s="7"/>
      <c r="G7" s="7"/>
      <c r="H7" s="7"/>
      <c r="I7" s="7"/>
      <c r="J7" s="7"/>
      <c r="K7" s="7"/>
      <c r="L7" s="7"/>
      <c r="M7" s="7"/>
      <c r="N7" s="11"/>
      <c r="O7" s="13"/>
    </row>
    <row r="8" spans="1:17" x14ac:dyDescent="0.3">
      <c r="A8" s="4" t="s">
        <v>18</v>
      </c>
      <c r="B8" s="8">
        <f>B5</f>
        <v>1</v>
      </c>
      <c r="C8" s="7"/>
      <c r="D8" s="7"/>
      <c r="E8" s="7"/>
      <c r="F8" s="7"/>
      <c r="G8" s="9">
        <f>G5</f>
        <v>1</v>
      </c>
      <c r="H8" s="9">
        <f>H5</f>
        <v>0</v>
      </c>
      <c r="I8" s="9">
        <f>I5</f>
        <v>0</v>
      </c>
      <c r="J8" s="7"/>
      <c r="K8" s="7"/>
      <c r="L8" s="7"/>
      <c r="M8" s="7"/>
      <c r="N8" s="11"/>
      <c r="O8" s="13"/>
    </row>
    <row r="9" spans="1:17" x14ac:dyDescent="0.3">
      <c r="A9" s="4" t="s">
        <v>19</v>
      </c>
      <c r="B9" s="6"/>
      <c r="C9" s="9">
        <f>C5</f>
        <v>1</v>
      </c>
      <c r="D9" s="9">
        <f>D5</f>
        <v>0</v>
      </c>
      <c r="E9" s="7"/>
      <c r="F9" s="7"/>
      <c r="G9" s="9">
        <f>G5</f>
        <v>1</v>
      </c>
      <c r="H9" s="9">
        <f>H5</f>
        <v>0</v>
      </c>
      <c r="I9" s="7"/>
      <c r="J9" s="7"/>
      <c r="K9" s="9">
        <f>K5</f>
        <v>1</v>
      </c>
      <c r="L9" s="7"/>
      <c r="M9" s="7"/>
      <c r="N9" s="11"/>
      <c r="O9" s="13"/>
    </row>
    <row r="10" spans="1:17" x14ac:dyDescent="0.3">
      <c r="A10" s="4" t="s">
        <v>20</v>
      </c>
      <c r="B10" s="6"/>
      <c r="C10" s="9">
        <f>C5</f>
        <v>1</v>
      </c>
      <c r="D10" s="7"/>
      <c r="E10" s="9">
        <f>E5</f>
        <v>1</v>
      </c>
      <c r="F10" s="7"/>
      <c r="G10" s="9">
        <f>G5</f>
        <v>1</v>
      </c>
      <c r="H10" s="7"/>
      <c r="I10" s="9">
        <f>I5</f>
        <v>0</v>
      </c>
      <c r="J10" s="7"/>
      <c r="K10" s="9">
        <f>K5</f>
        <v>1</v>
      </c>
      <c r="L10" s="7"/>
      <c r="M10" s="7"/>
      <c r="N10" s="11"/>
      <c r="O10" s="13"/>
    </row>
    <row r="12" spans="1:17" x14ac:dyDescent="0.3">
      <c r="P12" s="16"/>
      <c r="Q12" s="14" t="s">
        <v>32</v>
      </c>
    </row>
    <row r="13" spans="1:17" x14ac:dyDescent="0.3">
      <c r="P13" s="16"/>
      <c r="Q13" s="14" t="s">
        <v>31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8FE82-F4C0-4C15-8B78-34F60311B7FE}">
  <dimension ref="A1:M14"/>
  <sheetViews>
    <sheetView workbookViewId="0">
      <selection activeCell="C3" sqref="C3"/>
    </sheetView>
  </sheetViews>
  <sheetFormatPr defaultRowHeight="14.4" x14ac:dyDescent="0.3"/>
  <cols>
    <col min="2" max="2" width="15" bestFit="1" customWidth="1"/>
    <col min="3" max="3" width="28.6640625" customWidth="1"/>
  </cols>
  <sheetData>
    <row r="1" spans="1:13" x14ac:dyDescent="0.3">
      <c r="A1" t="s">
        <v>33</v>
      </c>
      <c r="F1">
        <v>7</v>
      </c>
      <c r="G1">
        <v>6</v>
      </c>
      <c r="H1">
        <v>5</v>
      </c>
      <c r="I1">
        <v>4</v>
      </c>
      <c r="J1">
        <v>3</v>
      </c>
      <c r="K1">
        <v>2</v>
      </c>
      <c r="L1">
        <v>1</v>
      </c>
      <c r="M1">
        <v>0</v>
      </c>
    </row>
    <row r="2" spans="1:13" ht="28.8" x14ac:dyDescent="0.55000000000000004">
      <c r="A2" s="21"/>
      <c r="B2" s="21" t="s">
        <v>34</v>
      </c>
      <c r="C2" s="21" t="s">
        <v>35</v>
      </c>
      <c r="F2">
        <f t="shared" ref="F2:L2" si="0">POWER(2,F1)</f>
        <v>128</v>
      </c>
      <c r="G2">
        <f t="shared" si="0"/>
        <v>64</v>
      </c>
      <c r="H2">
        <f t="shared" si="0"/>
        <v>32</v>
      </c>
      <c r="I2">
        <f t="shared" si="0"/>
        <v>16</v>
      </c>
      <c r="J2">
        <f t="shared" si="0"/>
        <v>8</v>
      </c>
      <c r="K2">
        <f t="shared" si="0"/>
        <v>4</v>
      </c>
      <c r="L2">
        <f t="shared" si="0"/>
        <v>2</v>
      </c>
      <c r="M2">
        <f>POWER(2,M1)</f>
        <v>1</v>
      </c>
    </row>
    <row r="3" spans="1:13" ht="28.8" x14ac:dyDescent="0.55000000000000004">
      <c r="A3" s="22">
        <v>1</v>
      </c>
      <c r="B3" s="21">
        <v>167</v>
      </c>
      <c r="C3" s="23"/>
    </row>
    <row r="4" spans="1:13" ht="28.8" x14ac:dyDescent="0.55000000000000004">
      <c r="A4" s="22">
        <v>2</v>
      </c>
      <c r="B4" s="21">
        <v>149</v>
      </c>
      <c r="C4" s="23"/>
    </row>
    <row r="5" spans="1:13" ht="28.8" x14ac:dyDescent="0.55000000000000004">
      <c r="A5" s="22">
        <v>3</v>
      </c>
      <c r="B5" s="21">
        <v>252</v>
      </c>
      <c r="C5" s="23"/>
    </row>
    <row r="6" spans="1:13" ht="28.8" x14ac:dyDescent="0.55000000000000004">
      <c r="A6" s="22">
        <v>4</v>
      </c>
      <c r="B6" s="21">
        <v>128</v>
      </c>
      <c r="C6" s="23"/>
    </row>
    <row r="7" spans="1:13" ht="28.8" x14ac:dyDescent="0.55000000000000004">
      <c r="A7" s="22">
        <v>5</v>
      </c>
      <c r="B7" s="21">
        <v>64</v>
      </c>
      <c r="C7" s="23"/>
    </row>
    <row r="8" spans="1:13" ht="28.8" x14ac:dyDescent="0.55000000000000004">
      <c r="A8" s="22">
        <v>6</v>
      </c>
      <c r="B8" s="21">
        <v>240</v>
      </c>
      <c r="C8" s="23"/>
    </row>
    <row r="9" spans="1:13" ht="28.8" x14ac:dyDescent="0.55000000000000004">
      <c r="A9" s="22">
        <v>7</v>
      </c>
      <c r="B9" s="21">
        <v>255</v>
      </c>
      <c r="C9" s="23"/>
    </row>
    <row r="10" spans="1:13" ht="28.8" x14ac:dyDescent="0.55000000000000004">
      <c r="A10" s="22">
        <v>8</v>
      </c>
      <c r="B10" s="21">
        <v>14</v>
      </c>
      <c r="C10" s="23"/>
    </row>
    <row r="11" spans="1:13" ht="28.8" x14ac:dyDescent="0.55000000000000004">
      <c r="A11" s="22">
        <v>9</v>
      </c>
      <c r="B11" s="21">
        <v>15</v>
      </c>
      <c r="C11" s="23"/>
    </row>
    <row r="12" spans="1:13" ht="28.8" x14ac:dyDescent="0.55000000000000004">
      <c r="A12" s="22">
        <v>10</v>
      </c>
      <c r="B12" s="21">
        <v>63</v>
      </c>
      <c r="C12" s="23"/>
    </row>
    <row r="13" spans="1:13" ht="28.8" x14ac:dyDescent="0.55000000000000004">
      <c r="A13" s="22">
        <v>11</v>
      </c>
      <c r="B13" s="21">
        <v>188</v>
      </c>
      <c r="C13" s="23"/>
    </row>
    <row r="14" spans="1:13" ht="28.8" x14ac:dyDescent="0.55000000000000004">
      <c r="A14" s="22">
        <v>12</v>
      </c>
      <c r="B14" s="21">
        <v>224</v>
      </c>
      <c r="C14" s="23"/>
    </row>
  </sheetData>
  <sheetProtection sheet="1" objects="1" scenarios="1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8069C-280C-46CF-9BC8-CAECB3D2297D}">
  <dimension ref="A1:E14"/>
  <sheetViews>
    <sheetView workbookViewId="0">
      <selection activeCell="C3" sqref="C3"/>
    </sheetView>
  </sheetViews>
  <sheetFormatPr defaultRowHeight="14.4" x14ac:dyDescent="0.3"/>
  <cols>
    <col min="1" max="1" width="9" bestFit="1" customWidth="1"/>
    <col min="2" max="2" width="18.5546875" bestFit="1" customWidth="1"/>
    <col min="3" max="3" width="15" bestFit="1" customWidth="1"/>
  </cols>
  <sheetData>
    <row r="1" spans="1:5" x14ac:dyDescent="0.3">
      <c r="A1" t="s">
        <v>36</v>
      </c>
    </row>
    <row r="2" spans="1:5" ht="28.8" x14ac:dyDescent="0.55000000000000004">
      <c r="A2" s="21"/>
      <c r="B2" s="21" t="s">
        <v>35</v>
      </c>
      <c r="C2" s="21" t="s">
        <v>34</v>
      </c>
      <c r="D2" s="21"/>
      <c r="E2" s="21"/>
    </row>
    <row r="3" spans="1:5" ht="28.8" x14ac:dyDescent="0.55000000000000004">
      <c r="A3" s="22">
        <v>1</v>
      </c>
      <c r="B3" s="24">
        <v>110101</v>
      </c>
      <c r="C3" s="25"/>
      <c r="D3" s="21"/>
      <c r="E3" s="21"/>
    </row>
    <row r="4" spans="1:5" ht="28.8" x14ac:dyDescent="0.55000000000000004">
      <c r="A4" s="22">
        <v>2</v>
      </c>
      <c r="B4" s="24">
        <v>11111000</v>
      </c>
      <c r="C4" s="25"/>
      <c r="D4" s="21"/>
      <c r="E4" s="21"/>
    </row>
    <row r="5" spans="1:5" ht="28.8" x14ac:dyDescent="0.55000000000000004">
      <c r="A5" s="22">
        <v>3</v>
      </c>
      <c r="B5" s="24">
        <v>11111</v>
      </c>
      <c r="C5" s="25"/>
      <c r="D5" s="21"/>
      <c r="E5" s="21"/>
    </row>
    <row r="6" spans="1:5" ht="28.8" x14ac:dyDescent="0.55000000000000004">
      <c r="A6" s="22">
        <v>4</v>
      </c>
      <c r="B6" s="24">
        <v>10101010</v>
      </c>
      <c r="C6" s="25"/>
      <c r="D6" s="21"/>
      <c r="E6" s="21"/>
    </row>
    <row r="7" spans="1:5" ht="28.8" x14ac:dyDescent="0.55000000000000004">
      <c r="A7" s="22">
        <v>5</v>
      </c>
      <c r="B7" s="24">
        <v>1010101</v>
      </c>
      <c r="C7" s="25"/>
      <c r="D7" s="21"/>
      <c r="E7" s="21"/>
    </row>
    <row r="8" spans="1:5" ht="28.8" x14ac:dyDescent="0.55000000000000004">
      <c r="A8" s="22">
        <v>6</v>
      </c>
      <c r="B8" s="24">
        <v>11111110</v>
      </c>
      <c r="C8" s="25"/>
      <c r="D8" s="21"/>
      <c r="E8" s="21"/>
    </row>
    <row r="9" spans="1:5" ht="28.8" x14ac:dyDescent="0.55000000000000004">
      <c r="A9" s="22">
        <v>7</v>
      </c>
      <c r="B9" s="24">
        <v>11111100</v>
      </c>
      <c r="C9" s="25"/>
      <c r="D9" s="21"/>
      <c r="E9" s="21"/>
    </row>
    <row r="10" spans="1:5" ht="28.8" x14ac:dyDescent="0.55000000000000004">
      <c r="A10" s="22">
        <v>8</v>
      </c>
      <c r="B10" s="24">
        <v>111011</v>
      </c>
      <c r="C10" s="25"/>
      <c r="D10" s="21"/>
      <c r="E10" s="21"/>
    </row>
    <row r="11" spans="1:5" ht="28.8" x14ac:dyDescent="0.55000000000000004">
      <c r="A11" s="22">
        <v>9</v>
      </c>
      <c r="B11" s="24">
        <v>11001100</v>
      </c>
      <c r="C11" s="25"/>
      <c r="D11" s="21"/>
      <c r="E11" s="21"/>
    </row>
    <row r="12" spans="1:5" ht="28.8" x14ac:dyDescent="0.55000000000000004">
      <c r="A12" s="22">
        <v>10</v>
      </c>
      <c r="B12" s="24">
        <v>110011</v>
      </c>
      <c r="C12" s="25"/>
      <c r="D12" s="21"/>
      <c r="E12" s="21"/>
    </row>
    <row r="13" spans="1:5" ht="28.8" x14ac:dyDescent="0.55000000000000004">
      <c r="A13" s="22">
        <v>11</v>
      </c>
      <c r="B13" s="24">
        <v>111</v>
      </c>
      <c r="C13" s="25"/>
      <c r="D13" s="21"/>
      <c r="E13" s="21"/>
    </row>
    <row r="14" spans="1:5" ht="28.8" x14ac:dyDescent="0.55000000000000004">
      <c r="A14" s="22">
        <v>12</v>
      </c>
      <c r="B14" s="24">
        <v>111100</v>
      </c>
      <c r="C14" s="25"/>
      <c r="D14" s="21"/>
      <c r="E14" s="21"/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9F657-2B68-4448-A74D-CBED5A27923E}">
  <dimension ref="A1:I55"/>
  <sheetViews>
    <sheetView topLeftCell="A5" workbookViewId="0">
      <selection activeCell="C4" sqref="C4"/>
    </sheetView>
  </sheetViews>
  <sheetFormatPr defaultRowHeight="14.4" x14ac:dyDescent="0.3"/>
  <cols>
    <col min="1" max="1" width="13" customWidth="1"/>
    <col min="2" max="2" width="40.33203125" bestFit="1" customWidth="1"/>
    <col min="3" max="3" width="39.77734375" customWidth="1"/>
    <col min="4" max="4" width="22.44140625" customWidth="1"/>
    <col min="5" max="5" width="29.5546875" bestFit="1" customWidth="1"/>
    <col min="6" max="7" width="22.77734375" customWidth="1"/>
  </cols>
  <sheetData>
    <row r="1" spans="1:9" x14ac:dyDescent="0.3">
      <c r="A1" t="s">
        <v>37</v>
      </c>
    </row>
    <row r="2" spans="1:9" ht="58.2" customHeight="1" x14ac:dyDescent="0.55000000000000004">
      <c r="A2" s="21"/>
      <c r="B2" s="26" t="s">
        <v>38</v>
      </c>
      <c r="C2" s="26" t="s">
        <v>39</v>
      </c>
      <c r="D2" s="26" t="s">
        <v>40</v>
      </c>
      <c r="E2" s="27" t="s">
        <v>41</v>
      </c>
      <c r="H2" s="21"/>
      <c r="I2" s="21"/>
    </row>
    <row r="3" spans="1:9" ht="28.8" x14ac:dyDescent="0.55000000000000004">
      <c r="A3" s="22">
        <v>1</v>
      </c>
      <c r="B3" s="28" t="s">
        <v>42</v>
      </c>
      <c r="C3" s="21" t="str">
        <f>VLOOKUP("/" &amp; RIGHT(B3,LEN(B3)-FIND("/",B3)),SubnetMask,2,FALSE)</f>
        <v>255.255.255.0</v>
      </c>
      <c r="D3" s="29">
        <f>(32-RIGHT(B3,LEN(B3)-FIND("/",B3)))</f>
        <v>8</v>
      </c>
      <c r="E3" s="29">
        <f>POWER(2,D3)-2</f>
        <v>254</v>
      </c>
    </row>
    <row r="4" spans="1:9" ht="28.8" x14ac:dyDescent="0.55000000000000004">
      <c r="A4" s="22">
        <v>2</v>
      </c>
      <c r="B4" s="28" t="s">
        <v>43</v>
      </c>
      <c r="C4" s="25"/>
      <c r="D4" s="30"/>
      <c r="E4" s="25"/>
    </row>
    <row r="5" spans="1:9" ht="28.8" x14ac:dyDescent="0.55000000000000004">
      <c r="A5" s="22">
        <v>3</v>
      </c>
      <c r="B5" s="28" t="s">
        <v>44</v>
      </c>
      <c r="C5" s="25"/>
      <c r="D5" s="30"/>
      <c r="E5" s="25"/>
    </row>
    <row r="6" spans="1:9" ht="28.8" x14ac:dyDescent="0.55000000000000004">
      <c r="A6" s="22">
        <v>4</v>
      </c>
      <c r="B6" s="28" t="s">
        <v>45</v>
      </c>
      <c r="C6" s="25"/>
      <c r="D6" s="30"/>
      <c r="E6" s="25"/>
    </row>
    <row r="7" spans="1:9" ht="28.8" x14ac:dyDescent="0.55000000000000004">
      <c r="A7" s="22">
        <v>5</v>
      </c>
      <c r="B7" s="28" t="s">
        <v>46</v>
      </c>
      <c r="C7" s="25"/>
      <c r="D7" s="30"/>
      <c r="E7" s="25"/>
    </row>
    <row r="8" spans="1:9" ht="28.8" x14ac:dyDescent="0.55000000000000004">
      <c r="A8" s="22">
        <v>6</v>
      </c>
      <c r="B8" s="28" t="s">
        <v>47</v>
      </c>
      <c r="C8" s="25"/>
      <c r="D8" s="30"/>
      <c r="E8" s="25"/>
    </row>
    <row r="9" spans="1:9" ht="28.8" x14ac:dyDescent="0.55000000000000004">
      <c r="A9" s="22">
        <v>7</v>
      </c>
      <c r="B9" s="28" t="s">
        <v>48</v>
      </c>
      <c r="C9" s="25"/>
      <c r="D9" s="30"/>
      <c r="E9" s="25"/>
    </row>
    <row r="10" spans="1:9" ht="28.8" x14ac:dyDescent="0.55000000000000004">
      <c r="A10" s="22">
        <v>8</v>
      </c>
      <c r="B10" s="28" t="s">
        <v>49</v>
      </c>
      <c r="C10" s="25"/>
      <c r="D10" s="30"/>
      <c r="E10" s="25"/>
    </row>
    <row r="11" spans="1:9" ht="28.8" x14ac:dyDescent="0.55000000000000004">
      <c r="A11" s="22">
        <v>9</v>
      </c>
      <c r="B11" s="28" t="s">
        <v>50</v>
      </c>
      <c r="C11" s="25"/>
      <c r="D11" s="30"/>
      <c r="E11" s="25"/>
    </row>
    <row r="12" spans="1:9" ht="28.8" x14ac:dyDescent="0.55000000000000004">
      <c r="A12" s="22">
        <v>10</v>
      </c>
      <c r="B12" s="28" t="s">
        <v>51</v>
      </c>
      <c r="C12" s="25"/>
      <c r="D12" s="30"/>
      <c r="E12" s="25"/>
    </row>
    <row r="13" spans="1:9" ht="28.8" x14ac:dyDescent="0.55000000000000004">
      <c r="A13" s="22">
        <v>11</v>
      </c>
      <c r="B13" s="28" t="s">
        <v>52</v>
      </c>
      <c r="C13" s="25"/>
      <c r="D13" s="30"/>
      <c r="E13" s="25"/>
    </row>
    <row r="16" spans="1:9" x14ac:dyDescent="0.3">
      <c r="B16" s="31" t="s">
        <v>53</v>
      </c>
      <c r="C16" s="32" t="s">
        <v>54</v>
      </c>
    </row>
    <row r="18" spans="2:7" x14ac:dyDescent="0.3">
      <c r="B18" t="s">
        <v>55</v>
      </c>
      <c r="C18" s="32" t="s">
        <v>56</v>
      </c>
    </row>
    <row r="20" spans="2:7" x14ac:dyDescent="0.3">
      <c r="B20" t="s">
        <v>57</v>
      </c>
    </row>
    <row r="22" spans="2:7" ht="15" thickBot="1" x14ac:dyDescent="0.35">
      <c r="E22" t="s">
        <v>58</v>
      </c>
    </row>
    <row r="23" spans="2:7" ht="15" thickBot="1" x14ac:dyDescent="0.35">
      <c r="E23" s="33" t="s">
        <v>59</v>
      </c>
      <c r="F23" s="33" t="s">
        <v>60</v>
      </c>
      <c r="G23" s="33" t="s">
        <v>61</v>
      </c>
    </row>
    <row r="24" spans="2:7" ht="15.6" thickTop="1" thickBot="1" x14ac:dyDescent="0.35">
      <c r="E24" s="34" t="s">
        <v>62</v>
      </c>
      <c r="F24" s="34" t="s">
        <v>63</v>
      </c>
      <c r="G24" s="35">
        <v>2147483646</v>
      </c>
    </row>
    <row r="25" spans="2:7" ht="15" thickBot="1" x14ac:dyDescent="0.35">
      <c r="E25" s="36" t="s">
        <v>64</v>
      </c>
      <c r="F25" s="36" t="s">
        <v>65</v>
      </c>
      <c r="G25" s="37">
        <v>1073741822</v>
      </c>
    </row>
    <row r="26" spans="2:7" ht="15" thickBot="1" x14ac:dyDescent="0.35">
      <c r="E26" s="34" t="s">
        <v>66</v>
      </c>
      <c r="F26" s="34" t="s">
        <v>67</v>
      </c>
      <c r="G26" s="35">
        <v>536870910</v>
      </c>
    </row>
    <row r="27" spans="2:7" ht="15" thickBot="1" x14ac:dyDescent="0.35">
      <c r="E27" s="36" t="s">
        <v>68</v>
      </c>
      <c r="F27" s="36" t="s">
        <v>69</v>
      </c>
      <c r="G27" s="37">
        <v>268435454</v>
      </c>
    </row>
    <row r="28" spans="2:7" ht="15" thickBot="1" x14ac:dyDescent="0.35">
      <c r="E28" s="34" t="s">
        <v>70</v>
      </c>
      <c r="F28" s="34" t="s">
        <v>71</v>
      </c>
      <c r="G28" s="35">
        <v>134217726</v>
      </c>
    </row>
    <row r="29" spans="2:7" ht="15" thickBot="1" x14ac:dyDescent="0.35">
      <c r="E29" s="36" t="s">
        <v>72</v>
      </c>
      <c r="F29" s="36" t="s">
        <v>73</v>
      </c>
      <c r="G29" s="37">
        <v>67108862</v>
      </c>
    </row>
    <row r="30" spans="2:7" ht="15" thickBot="1" x14ac:dyDescent="0.35">
      <c r="E30" s="34" t="s">
        <v>74</v>
      </c>
      <c r="F30" s="34" t="s">
        <v>75</v>
      </c>
      <c r="G30" s="35">
        <v>33554430</v>
      </c>
    </row>
    <row r="31" spans="2:7" ht="15" thickBot="1" x14ac:dyDescent="0.35">
      <c r="E31" s="34" t="s">
        <v>76</v>
      </c>
      <c r="F31" s="34" t="s">
        <v>77</v>
      </c>
      <c r="G31" s="35">
        <v>16777214</v>
      </c>
    </row>
    <row r="32" spans="2:7" ht="15" thickBot="1" x14ac:dyDescent="0.35">
      <c r="E32" s="36" t="s">
        <v>78</v>
      </c>
      <c r="F32" s="36" t="s">
        <v>79</v>
      </c>
      <c r="G32" s="37">
        <v>8388606</v>
      </c>
    </row>
    <row r="33" spans="5:7" ht="15" thickBot="1" x14ac:dyDescent="0.35">
      <c r="E33" s="34" t="s">
        <v>80</v>
      </c>
      <c r="F33" s="34" t="s">
        <v>81</v>
      </c>
      <c r="G33" s="35">
        <v>4194302</v>
      </c>
    </row>
    <row r="34" spans="5:7" ht="15" thickBot="1" x14ac:dyDescent="0.35">
      <c r="E34" s="36" t="s">
        <v>82</v>
      </c>
      <c r="F34" s="36" t="s">
        <v>83</v>
      </c>
      <c r="G34" s="37">
        <v>2097150</v>
      </c>
    </row>
    <row r="35" spans="5:7" ht="15" thickBot="1" x14ac:dyDescent="0.35">
      <c r="E35" s="34" t="s">
        <v>84</v>
      </c>
      <c r="F35" s="34" t="s">
        <v>85</v>
      </c>
      <c r="G35" s="35">
        <v>1048574</v>
      </c>
    </row>
    <row r="36" spans="5:7" ht="15" thickBot="1" x14ac:dyDescent="0.35">
      <c r="E36" s="36" t="s">
        <v>86</v>
      </c>
      <c r="F36" s="36" t="s">
        <v>87</v>
      </c>
      <c r="G36" s="37">
        <v>524286</v>
      </c>
    </row>
    <row r="37" spans="5:7" ht="15" thickBot="1" x14ac:dyDescent="0.35">
      <c r="E37" s="34" t="s">
        <v>88</v>
      </c>
      <c r="F37" s="34" t="s">
        <v>89</v>
      </c>
      <c r="G37" s="35">
        <v>262142</v>
      </c>
    </row>
    <row r="38" spans="5:7" ht="15" thickBot="1" x14ac:dyDescent="0.35">
      <c r="E38" s="36" t="s">
        <v>90</v>
      </c>
      <c r="F38" s="36" t="s">
        <v>91</v>
      </c>
      <c r="G38" s="37">
        <v>131070</v>
      </c>
    </row>
    <row r="39" spans="5:7" ht="15" thickBot="1" x14ac:dyDescent="0.35">
      <c r="E39" s="36" t="s">
        <v>92</v>
      </c>
      <c r="F39" s="36" t="s">
        <v>93</v>
      </c>
      <c r="G39" s="37">
        <v>65534</v>
      </c>
    </row>
    <row r="40" spans="5:7" ht="15" thickBot="1" x14ac:dyDescent="0.35">
      <c r="E40" s="34" t="s">
        <v>94</v>
      </c>
      <c r="F40" s="34" t="s">
        <v>95</v>
      </c>
      <c r="G40" s="35">
        <v>32766</v>
      </c>
    </row>
    <row r="41" spans="5:7" ht="15" thickBot="1" x14ac:dyDescent="0.35">
      <c r="E41" s="36" t="s">
        <v>96</v>
      </c>
      <c r="F41" s="36" t="s">
        <v>97</v>
      </c>
      <c r="G41" s="37">
        <v>16382</v>
      </c>
    </row>
    <row r="42" spans="5:7" ht="15" thickBot="1" x14ac:dyDescent="0.35">
      <c r="E42" s="34" t="s">
        <v>98</v>
      </c>
      <c r="F42" s="34" t="s">
        <v>99</v>
      </c>
      <c r="G42" s="35">
        <v>8190</v>
      </c>
    </row>
    <row r="43" spans="5:7" ht="15" thickBot="1" x14ac:dyDescent="0.35">
      <c r="E43" s="36" t="s">
        <v>100</v>
      </c>
      <c r="F43" s="36" t="s">
        <v>101</v>
      </c>
      <c r="G43" s="37">
        <v>4094</v>
      </c>
    </row>
    <row r="44" spans="5:7" ht="15" thickBot="1" x14ac:dyDescent="0.35">
      <c r="E44" s="34" t="s">
        <v>102</v>
      </c>
      <c r="F44" s="34" t="s">
        <v>103</v>
      </c>
      <c r="G44" s="35">
        <v>2046</v>
      </c>
    </row>
    <row r="45" spans="5:7" ht="15" thickBot="1" x14ac:dyDescent="0.35">
      <c r="E45" s="36" t="s">
        <v>104</v>
      </c>
      <c r="F45" s="36" t="s">
        <v>105</v>
      </c>
      <c r="G45" s="37">
        <v>1022</v>
      </c>
    </row>
    <row r="46" spans="5:7" ht="15" thickBot="1" x14ac:dyDescent="0.35">
      <c r="E46" s="34" t="s">
        <v>106</v>
      </c>
      <c r="F46" s="34" t="s">
        <v>107</v>
      </c>
      <c r="G46" s="38">
        <v>510</v>
      </c>
    </row>
    <row r="47" spans="5:7" ht="15" thickBot="1" x14ac:dyDescent="0.35">
      <c r="E47" s="34" t="s">
        <v>108</v>
      </c>
      <c r="F47" s="34" t="s">
        <v>109</v>
      </c>
      <c r="G47" s="38">
        <v>254</v>
      </c>
    </row>
    <row r="48" spans="5:7" ht="15" thickBot="1" x14ac:dyDescent="0.35">
      <c r="E48" s="36" t="s">
        <v>110</v>
      </c>
      <c r="F48" s="36" t="s">
        <v>111</v>
      </c>
      <c r="G48" s="39">
        <v>126</v>
      </c>
    </row>
    <row r="49" spans="5:7" ht="15" thickBot="1" x14ac:dyDescent="0.35">
      <c r="E49" s="34" t="s">
        <v>112</v>
      </c>
      <c r="F49" s="34" t="s">
        <v>113</v>
      </c>
      <c r="G49" s="38">
        <v>62</v>
      </c>
    </row>
    <row r="50" spans="5:7" ht="15" thickBot="1" x14ac:dyDescent="0.35">
      <c r="E50" s="36" t="s">
        <v>114</v>
      </c>
      <c r="F50" s="36" t="s">
        <v>115</v>
      </c>
      <c r="G50" s="39">
        <v>30</v>
      </c>
    </row>
    <row r="51" spans="5:7" ht="15" thickBot="1" x14ac:dyDescent="0.35">
      <c r="E51" s="34" t="s">
        <v>116</v>
      </c>
      <c r="F51" s="34" t="s">
        <v>117</v>
      </c>
      <c r="G51" s="38">
        <v>14</v>
      </c>
    </row>
    <row r="52" spans="5:7" ht="15" thickBot="1" x14ac:dyDescent="0.35">
      <c r="E52" s="36" t="s">
        <v>118</v>
      </c>
      <c r="F52" s="36" t="s">
        <v>119</v>
      </c>
      <c r="G52" s="39">
        <v>6</v>
      </c>
    </row>
    <row r="53" spans="5:7" ht="15" thickBot="1" x14ac:dyDescent="0.35">
      <c r="E53" s="34" t="s">
        <v>120</v>
      </c>
      <c r="F53" s="34" t="s">
        <v>121</v>
      </c>
      <c r="G53" s="38">
        <v>2</v>
      </c>
    </row>
    <row r="54" spans="5:7" ht="15" thickBot="1" x14ac:dyDescent="0.35">
      <c r="E54" s="36" t="s">
        <v>122</v>
      </c>
      <c r="F54" s="36" t="s">
        <v>123</v>
      </c>
      <c r="G54" s="39">
        <v>0</v>
      </c>
    </row>
    <row r="55" spans="5:7" ht="15" thickBot="1" x14ac:dyDescent="0.35">
      <c r="E55" s="34" t="s">
        <v>124</v>
      </c>
      <c r="F55" s="34" t="s">
        <v>125</v>
      </c>
      <c r="G55" s="38">
        <v>0</v>
      </c>
    </row>
  </sheetData>
  <sheetProtection sheet="1" objects="1" scenarios="1"/>
  <hyperlinks>
    <hyperlink ref="C16" r:id="rId1" xr:uid="{94D0F99C-8B41-47C2-BFE8-9BA1E6E7C5AA}"/>
    <hyperlink ref="C18" r:id="rId2" xr:uid="{3CE49FB6-223A-46F9-B26A-BFBAD3DF924D}"/>
  </hyperlinks>
  <pageMargins left="0.7" right="0.7" top="0.75" bottom="0.75" header="0.3" footer="0.3"/>
  <pageSetup orientation="portrait" r:id="rId3"/>
  <drawing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9E9EF-46A3-44BF-ADBB-8103E35728F3}">
  <dimension ref="A1:G69"/>
  <sheetViews>
    <sheetView tabSelected="1" workbookViewId="0">
      <selection activeCell="D13" sqref="D13"/>
    </sheetView>
  </sheetViews>
  <sheetFormatPr defaultRowHeight="14.4" x14ac:dyDescent="0.3"/>
  <cols>
    <col min="2" max="2" width="28.109375" bestFit="1" customWidth="1"/>
    <col min="3" max="3" width="26.5546875" bestFit="1" customWidth="1"/>
    <col min="4" max="4" width="87.21875" customWidth="1"/>
    <col min="5" max="5" width="16" bestFit="1" customWidth="1"/>
    <col min="6" max="6" width="37.21875" customWidth="1"/>
  </cols>
  <sheetData>
    <row r="1" spans="1:7" x14ac:dyDescent="0.3">
      <c r="A1" t="s">
        <v>126</v>
      </c>
    </row>
    <row r="2" spans="1:7" ht="28.8" x14ac:dyDescent="0.55000000000000004">
      <c r="B2" s="26" t="s">
        <v>127</v>
      </c>
      <c r="C2" s="26" t="s">
        <v>128</v>
      </c>
      <c r="D2" s="26" t="s">
        <v>129</v>
      </c>
      <c r="E2" s="26" t="s">
        <v>40</v>
      </c>
      <c r="F2" s="26" t="s">
        <v>130</v>
      </c>
      <c r="G2" s="21"/>
    </row>
    <row r="3" spans="1:7" ht="28.8" x14ac:dyDescent="0.55000000000000004">
      <c r="A3">
        <v>1</v>
      </c>
      <c r="B3" s="21" t="s">
        <v>131</v>
      </c>
      <c r="C3" s="40">
        <v>254</v>
      </c>
      <c r="D3" s="21" t="s">
        <v>132</v>
      </c>
      <c r="E3" s="21" t="str">
        <f>(RIGHT(D3,LEN(D3)-FIND(",",D3)))</f>
        <v>8</v>
      </c>
      <c r="F3" s="21" t="str">
        <f>B3 &amp;"/"&amp;(32-E3)</f>
        <v>172.16.1.0/24</v>
      </c>
      <c r="G3" s="21"/>
    </row>
    <row r="4" spans="1:7" ht="28.8" x14ac:dyDescent="0.55000000000000004">
      <c r="A4">
        <v>2</v>
      </c>
      <c r="B4" s="21" t="s">
        <v>133</v>
      </c>
      <c r="C4" s="40">
        <v>62</v>
      </c>
      <c r="D4" s="21" t="s">
        <v>134</v>
      </c>
      <c r="E4" s="21" t="str">
        <f t="shared" ref="E4:E13" si="0">(RIGHT(D4,LEN(D4)-FIND(",",D4)))</f>
        <v>6</v>
      </c>
      <c r="F4" s="21" t="str">
        <f t="shared" ref="F4:F13" si="1">B4 &amp;"/"&amp;(32-E4)</f>
        <v>10.1.100.128/26</v>
      </c>
      <c r="G4" s="21"/>
    </row>
    <row r="5" spans="1:7" ht="28.8" x14ac:dyDescent="0.55000000000000004">
      <c r="A5">
        <v>3</v>
      </c>
      <c r="B5" s="21" t="s">
        <v>135</v>
      </c>
      <c r="C5" s="40">
        <v>8190</v>
      </c>
      <c r="D5" s="21" t="s">
        <v>136</v>
      </c>
      <c r="E5" s="21" t="str">
        <f t="shared" si="0"/>
        <v>13</v>
      </c>
      <c r="F5" s="21" t="str">
        <f t="shared" si="1"/>
        <v>10.1.96.0/19</v>
      </c>
      <c r="G5" s="21"/>
    </row>
    <row r="6" spans="1:7" ht="28.8" x14ac:dyDescent="0.55000000000000004">
      <c r="A6">
        <v>4</v>
      </c>
      <c r="B6" s="21" t="s">
        <v>137</v>
      </c>
      <c r="C6" s="40">
        <v>200</v>
      </c>
      <c r="D6" s="25" t="s">
        <v>139</v>
      </c>
      <c r="E6" s="25" t="e">
        <f t="shared" si="0"/>
        <v>#VALUE!</v>
      </c>
      <c r="F6" s="25" t="e">
        <f t="shared" si="1"/>
        <v>#VALUE!</v>
      </c>
      <c r="G6" s="21"/>
    </row>
    <row r="7" spans="1:7" ht="28.8" x14ac:dyDescent="0.55000000000000004">
      <c r="A7">
        <v>5</v>
      </c>
      <c r="B7" s="21" t="s">
        <v>138</v>
      </c>
      <c r="C7" s="40">
        <v>65000</v>
      </c>
      <c r="D7" s="25" t="s">
        <v>139</v>
      </c>
      <c r="E7" s="25" t="e">
        <f t="shared" si="0"/>
        <v>#VALUE!</v>
      </c>
      <c r="F7" s="25" t="e">
        <f t="shared" si="1"/>
        <v>#VALUE!</v>
      </c>
      <c r="G7" s="21"/>
    </row>
    <row r="8" spans="1:7" ht="28.8" x14ac:dyDescent="0.55000000000000004">
      <c r="A8">
        <v>6</v>
      </c>
      <c r="B8" s="21" t="s">
        <v>140</v>
      </c>
      <c r="C8" s="40">
        <v>2</v>
      </c>
      <c r="D8" s="25" t="s">
        <v>139</v>
      </c>
      <c r="E8" s="25" t="e">
        <f t="shared" si="0"/>
        <v>#VALUE!</v>
      </c>
      <c r="F8" s="25" t="e">
        <f t="shared" si="1"/>
        <v>#VALUE!</v>
      </c>
      <c r="G8" s="21"/>
    </row>
    <row r="9" spans="1:7" ht="28.8" x14ac:dyDescent="0.55000000000000004">
      <c r="A9">
        <v>7</v>
      </c>
      <c r="B9" s="21" t="s">
        <v>141</v>
      </c>
      <c r="C9" s="40">
        <v>4000</v>
      </c>
      <c r="D9" s="25" t="s">
        <v>139</v>
      </c>
      <c r="E9" s="25" t="e">
        <f t="shared" si="0"/>
        <v>#VALUE!</v>
      </c>
      <c r="F9" s="25" t="e">
        <f t="shared" si="1"/>
        <v>#VALUE!</v>
      </c>
      <c r="G9" s="21"/>
    </row>
    <row r="10" spans="1:7" ht="28.8" x14ac:dyDescent="0.55000000000000004">
      <c r="A10">
        <v>8</v>
      </c>
      <c r="B10" s="21" t="s">
        <v>142</v>
      </c>
      <c r="C10" s="40">
        <v>900</v>
      </c>
      <c r="D10" s="25" t="s">
        <v>139</v>
      </c>
      <c r="E10" s="25" t="e">
        <f t="shared" si="0"/>
        <v>#VALUE!</v>
      </c>
      <c r="F10" s="25" t="e">
        <f t="shared" si="1"/>
        <v>#VALUE!</v>
      </c>
      <c r="G10" s="21"/>
    </row>
    <row r="11" spans="1:7" ht="28.8" x14ac:dyDescent="0.55000000000000004">
      <c r="A11">
        <v>9</v>
      </c>
      <c r="B11" s="21" t="s">
        <v>143</v>
      </c>
      <c r="C11" s="40">
        <v>2200</v>
      </c>
      <c r="D11" s="25" t="s">
        <v>139</v>
      </c>
      <c r="E11" s="25" t="e">
        <f t="shared" si="0"/>
        <v>#VALUE!</v>
      </c>
      <c r="F11" s="25" t="e">
        <f t="shared" si="1"/>
        <v>#VALUE!</v>
      </c>
      <c r="G11" s="21"/>
    </row>
    <row r="12" spans="1:7" ht="28.8" x14ac:dyDescent="0.55000000000000004">
      <c r="A12">
        <v>10</v>
      </c>
      <c r="B12" s="21" t="s">
        <v>144</v>
      </c>
      <c r="C12" s="40">
        <v>16000</v>
      </c>
      <c r="D12" s="25" t="s">
        <v>139</v>
      </c>
      <c r="E12" s="25" t="e">
        <f t="shared" si="0"/>
        <v>#VALUE!</v>
      </c>
      <c r="F12" s="25" t="e">
        <f t="shared" si="1"/>
        <v>#VALUE!</v>
      </c>
      <c r="G12" s="21"/>
    </row>
    <row r="13" spans="1:7" ht="28.8" x14ac:dyDescent="0.55000000000000004">
      <c r="A13">
        <v>11</v>
      </c>
      <c r="B13" s="21" t="s">
        <v>145</v>
      </c>
      <c r="C13" s="40">
        <v>110</v>
      </c>
      <c r="D13" s="25" t="s">
        <v>139</v>
      </c>
      <c r="E13" s="25" t="e">
        <f t="shared" si="0"/>
        <v>#VALUE!</v>
      </c>
      <c r="F13" s="25" t="e">
        <f t="shared" si="1"/>
        <v>#VALUE!</v>
      </c>
      <c r="G13" s="21"/>
    </row>
    <row r="33" spans="2:5" x14ac:dyDescent="0.3">
      <c r="B33" s="41" t="s">
        <v>146</v>
      </c>
      <c r="C33" s="41" t="s">
        <v>147</v>
      </c>
      <c r="D33" s="41"/>
      <c r="E33" s="41"/>
    </row>
    <row r="34" spans="2:5" x14ac:dyDescent="0.3">
      <c r="B34" s="41"/>
      <c r="C34" s="41"/>
      <c r="D34" s="41" t="s">
        <v>139</v>
      </c>
      <c r="E34" s="41"/>
    </row>
    <row r="35" spans="2:5" x14ac:dyDescent="0.3">
      <c r="B35" s="41">
        <v>0</v>
      </c>
      <c r="C35" s="42">
        <f>POWER(2,B35)</f>
        <v>1</v>
      </c>
      <c r="D35" s="41" t="str">
        <f>C35 &amp;"," &amp; B35</f>
        <v>1,0</v>
      </c>
      <c r="E35" s="41"/>
    </row>
    <row r="36" spans="2:5" x14ac:dyDescent="0.3">
      <c r="B36" s="41">
        <v>1</v>
      </c>
      <c r="C36" s="42">
        <f t="shared" ref="C36:C67" si="2">POWER(2,B36)</f>
        <v>2</v>
      </c>
      <c r="D36" s="41" t="str">
        <f t="shared" ref="D36:D67" si="3">C36 &amp;"," &amp; B36</f>
        <v>2,1</v>
      </c>
      <c r="E36" s="41"/>
    </row>
    <row r="37" spans="2:5" x14ac:dyDescent="0.3">
      <c r="B37" s="41">
        <v>2</v>
      </c>
      <c r="C37" s="42">
        <f t="shared" si="2"/>
        <v>4</v>
      </c>
      <c r="D37" s="41" t="str">
        <f t="shared" si="3"/>
        <v>4,2</v>
      </c>
      <c r="E37" s="41"/>
    </row>
    <row r="38" spans="2:5" x14ac:dyDescent="0.3">
      <c r="B38" s="41">
        <v>3</v>
      </c>
      <c r="C38" s="42">
        <f t="shared" si="2"/>
        <v>8</v>
      </c>
      <c r="D38" s="41" t="str">
        <f t="shared" si="3"/>
        <v>8,3</v>
      </c>
      <c r="E38" s="41"/>
    </row>
    <row r="39" spans="2:5" x14ac:dyDescent="0.3">
      <c r="B39" s="41">
        <v>4</v>
      </c>
      <c r="C39" s="42">
        <f t="shared" si="2"/>
        <v>16</v>
      </c>
      <c r="D39" s="41" t="str">
        <f t="shared" si="3"/>
        <v>16,4</v>
      </c>
      <c r="E39" s="41"/>
    </row>
    <row r="40" spans="2:5" x14ac:dyDescent="0.3">
      <c r="B40" s="41">
        <v>5</v>
      </c>
      <c r="C40" s="42">
        <f t="shared" si="2"/>
        <v>32</v>
      </c>
      <c r="D40" s="41" t="str">
        <f t="shared" si="3"/>
        <v>32,5</v>
      </c>
      <c r="E40" s="41"/>
    </row>
    <row r="41" spans="2:5" x14ac:dyDescent="0.3">
      <c r="B41" s="41">
        <v>6</v>
      </c>
      <c r="C41" s="42">
        <f t="shared" si="2"/>
        <v>64</v>
      </c>
      <c r="D41" s="41" t="str">
        <f t="shared" si="3"/>
        <v>64,6</v>
      </c>
      <c r="E41" s="41"/>
    </row>
    <row r="42" spans="2:5" x14ac:dyDescent="0.3">
      <c r="B42" s="41">
        <v>7</v>
      </c>
      <c r="C42" s="42">
        <f t="shared" si="2"/>
        <v>128</v>
      </c>
      <c r="D42" s="41" t="str">
        <f t="shared" si="3"/>
        <v>128,7</v>
      </c>
      <c r="E42" s="41"/>
    </row>
    <row r="43" spans="2:5" x14ac:dyDescent="0.3">
      <c r="B43" s="41">
        <v>8</v>
      </c>
      <c r="C43" s="42">
        <f t="shared" si="2"/>
        <v>256</v>
      </c>
      <c r="D43" s="41" t="str">
        <f t="shared" si="3"/>
        <v>256,8</v>
      </c>
      <c r="E43" s="41"/>
    </row>
    <row r="44" spans="2:5" x14ac:dyDescent="0.3">
      <c r="B44" s="41">
        <v>9</v>
      </c>
      <c r="C44" s="42">
        <f t="shared" si="2"/>
        <v>512</v>
      </c>
      <c r="D44" s="41" t="str">
        <f t="shared" si="3"/>
        <v>512,9</v>
      </c>
      <c r="E44" s="41"/>
    </row>
    <row r="45" spans="2:5" x14ac:dyDescent="0.3">
      <c r="B45" s="41">
        <v>10</v>
      </c>
      <c r="C45" s="42">
        <f t="shared" si="2"/>
        <v>1024</v>
      </c>
      <c r="D45" s="41" t="str">
        <f t="shared" si="3"/>
        <v>1024,10</v>
      </c>
      <c r="E45" s="41"/>
    </row>
    <row r="46" spans="2:5" x14ac:dyDescent="0.3">
      <c r="B46" s="41">
        <v>11</v>
      </c>
      <c r="C46" s="42">
        <f t="shared" si="2"/>
        <v>2048</v>
      </c>
      <c r="D46" s="41" t="str">
        <f t="shared" si="3"/>
        <v>2048,11</v>
      </c>
      <c r="E46" s="41"/>
    </row>
    <row r="47" spans="2:5" x14ac:dyDescent="0.3">
      <c r="B47" s="41">
        <v>12</v>
      </c>
      <c r="C47" s="42">
        <f t="shared" si="2"/>
        <v>4096</v>
      </c>
      <c r="D47" s="41" t="str">
        <f t="shared" si="3"/>
        <v>4096,12</v>
      </c>
      <c r="E47" s="41"/>
    </row>
    <row r="48" spans="2:5" x14ac:dyDescent="0.3">
      <c r="B48" s="41">
        <v>13</v>
      </c>
      <c r="C48" s="42">
        <f t="shared" si="2"/>
        <v>8192</v>
      </c>
      <c r="D48" s="41" t="str">
        <f t="shared" si="3"/>
        <v>8192,13</v>
      </c>
      <c r="E48" s="41"/>
    </row>
    <row r="49" spans="2:5" x14ac:dyDescent="0.3">
      <c r="B49" s="41">
        <v>14</v>
      </c>
      <c r="C49" s="42">
        <f t="shared" si="2"/>
        <v>16384</v>
      </c>
      <c r="D49" s="41" t="str">
        <f t="shared" si="3"/>
        <v>16384,14</v>
      </c>
      <c r="E49" s="41"/>
    </row>
    <row r="50" spans="2:5" x14ac:dyDescent="0.3">
      <c r="B50" s="41">
        <v>15</v>
      </c>
      <c r="C50" s="42">
        <f t="shared" si="2"/>
        <v>32768</v>
      </c>
      <c r="D50" s="41" t="str">
        <f t="shared" si="3"/>
        <v>32768,15</v>
      </c>
      <c r="E50" s="41"/>
    </row>
    <row r="51" spans="2:5" x14ac:dyDescent="0.3">
      <c r="B51" s="41">
        <v>16</v>
      </c>
      <c r="C51" s="42">
        <f t="shared" si="2"/>
        <v>65536</v>
      </c>
      <c r="D51" s="41" t="str">
        <f t="shared" si="3"/>
        <v>65536,16</v>
      </c>
      <c r="E51" s="41"/>
    </row>
    <row r="52" spans="2:5" x14ac:dyDescent="0.3">
      <c r="B52" s="41">
        <v>17</v>
      </c>
      <c r="C52" s="42">
        <f t="shared" si="2"/>
        <v>131072</v>
      </c>
      <c r="D52" s="41" t="str">
        <f t="shared" si="3"/>
        <v>131072,17</v>
      </c>
      <c r="E52" s="41"/>
    </row>
    <row r="53" spans="2:5" x14ac:dyDescent="0.3">
      <c r="B53" s="41">
        <v>18</v>
      </c>
      <c r="C53" s="42">
        <f t="shared" si="2"/>
        <v>262144</v>
      </c>
      <c r="D53" s="41" t="str">
        <f t="shared" si="3"/>
        <v>262144,18</v>
      </c>
      <c r="E53" s="41"/>
    </row>
    <row r="54" spans="2:5" x14ac:dyDescent="0.3">
      <c r="B54" s="41">
        <v>19</v>
      </c>
      <c r="C54" s="42">
        <f t="shared" si="2"/>
        <v>524288</v>
      </c>
      <c r="D54" s="41" t="str">
        <f t="shared" si="3"/>
        <v>524288,19</v>
      </c>
      <c r="E54" s="41"/>
    </row>
    <row r="55" spans="2:5" x14ac:dyDescent="0.3">
      <c r="B55" s="41">
        <v>20</v>
      </c>
      <c r="C55" s="42">
        <f t="shared" si="2"/>
        <v>1048576</v>
      </c>
      <c r="D55" s="41" t="str">
        <f t="shared" si="3"/>
        <v>1048576,20</v>
      </c>
      <c r="E55" s="41"/>
    </row>
    <row r="56" spans="2:5" x14ac:dyDescent="0.3">
      <c r="B56" s="41">
        <v>21</v>
      </c>
      <c r="C56" s="42">
        <f t="shared" si="2"/>
        <v>2097152</v>
      </c>
      <c r="D56" s="41" t="str">
        <f t="shared" si="3"/>
        <v>2097152,21</v>
      </c>
      <c r="E56" s="41"/>
    </row>
    <row r="57" spans="2:5" x14ac:dyDescent="0.3">
      <c r="B57" s="41">
        <v>22</v>
      </c>
      <c r="C57" s="42">
        <f t="shared" si="2"/>
        <v>4194304</v>
      </c>
      <c r="D57" s="41" t="str">
        <f t="shared" si="3"/>
        <v>4194304,22</v>
      </c>
      <c r="E57" s="41"/>
    </row>
    <row r="58" spans="2:5" x14ac:dyDescent="0.3">
      <c r="B58" s="41">
        <v>23</v>
      </c>
      <c r="C58" s="42">
        <f t="shared" si="2"/>
        <v>8388608</v>
      </c>
      <c r="D58" s="41" t="str">
        <f t="shared" si="3"/>
        <v>8388608,23</v>
      </c>
      <c r="E58" s="41"/>
    </row>
    <row r="59" spans="2:5" x14ac:dyDescent="0.3">
      <c r="B59" s="41">
        <v>24</v>
      </c>
      <c r="C59" s="42">
        <f t="shared" si="2"/>
        <v>16777216</v>
      </c>
      <c r="D59" s="41" t="str">
        <f t="shared" si="3"/>
        <v>16777216,24</v>
      </c>
      <c r="E59" s="41"/>
    </row>
    <row r="60" spans="2:5" x14ac:dyDescent="0.3">
      <c r="B60" s="41">
        <v>25</v>
      </c>
      <c r="C60" s="42">
        <f t="shared" si="2"/>
        <v>33554432</v>
      </c>
      <c r="D60" s="41" t="str">
        <f t="shared" si="3"/>
        <v>33554432,25</v>
      </c>
      <c r="E60" s="41"/>
    </row>
    <row r="61" spans="2:5" x14ac:dyDescent="0.3">
      <c r="B61" s="41">
        <v>26</v>
      </c>
      <c r="C61" s="42">
        <f t="shared" si="2"/>
        <v>67108864</v>
      </c>
      <c r="D61" s="41" t="str">
        <f t="shared" si="3"/>
        <v>67108864,26</v>
      </c>
      <c r="E61" s="41"/>
    </row>
    <row r="62" spans="2:5" x14ac:dyDescent="0.3">
      <c r="B62" s="41">
        <v>27</v>
      </c>
      <c r="C62" s="42">
        <f t="shared" si="2"/>
        <v>134217728</v>
      </c>
      <c r="D62" s="41" t="str">
        <f t="shared" si="3"/>
        <v>134217728,27</v>
      </c>
      <c r="E62" s="41"/>
    </row>
    <row r="63" spans="2:5" x14ac:dyDescent="0.3">
      <c r="B63" s="41">
        <v>28</v>
      </c>
      <c r="C63" s="42">
        <f t="shared" si="2"/>
        <v>268435456</v>
      </c>
      <c r="D63" s="41" t="str">
        <f t="shared" si="3"/>
        <v>268435456,28</v>
      </c>
      <c r="E63" s="41"/>
    </row>
    <row r="64" spans="2:5" x14ac:dyDescent="0.3">
      <c r="B64" s="41">
        <v>29</v>
      </c>
      <c r="C64" s="42">
        <f t="shared" si="2"/>
        <v>536870912</v>
      </c>
      <c r="D64" s="41" t="str">
        <f t="shared" si="3"/>
        <v>536870912,29</v>
      </c>
      <c r="E64" s="41"/>
    </row>
    <row r="65" spans="2:5" x14ac:dyDescent="0.3">
      <c r="B65" s="41">
        <v>30</v>
      </c>
      <c r="C65" s="42">
        <f t="shared" si="2"/>
        <v>1073741824</v>
      </c>
      <c r="D65" s="41" t="str">
        <f t="shared" si="3"/>
        <v>1073741824,30</v>
      </c>
      <c r="E65" s="41"/>
    </row>
    <row r="66" spans="2:5" x14ac:dyDescent="0.3">
      <c r="B66" s="41">
        <v>31</v>
      </c>
      <c r="C66" s="42">
        <f t="shared" si="2"/>
        <v>2147483648</v>
      </c>
      <c r="D66" s="41" t="str">
        <f t="shared" si="3"/>
        <v>2147483648,31</v>
      </c>
      <c r="E66" s="41"/>
    </row>
    <row r="67" spans="2:5" x14ac:dyDescent="0.3">
      <c r="B67" s="41">
        <v>32</v>
      </c>
      <c r="C67" s="42">
        <f t="shared" si="2"/>
        <v>4294967296</v>
      </c>
      <c r="D67" s="41" t="str">
        <f t="shared" si="3"/>
        <v>4294967296,32</v>
      </c>
      <c r="E67" s="41"/>
    </row>
    <row r="68" spans="2:5" x14ac:dyDescent="0.3">
      <c r="B68" s="41"/>
      <c r="C68" s="41"/>
      <c r="D68" s="41"/>
      <c r="E68" s="41"/>
    </row>
    <row r="69" spans="2:5" x14ac:dyDescent="0.3">
      <c r="B69" s="41"/>
      <c r="C69" s="41"/>
      <c r="D69" s="41"/>
      <c r="E69" s="41"/>
    </row>
  </sheetData>
  <sheetProtection sheet="1" objects="1" scenarios="1"/>
  <dataValidations count="1">
    <dataValidation type="list" allowBlank="1" showInputMessage="1" showErrorMessage="1" promptTitle="Host bits needed" prompt="Host bits selected must equal or exceed required hosts number." sqref="D3:D13" xr:uid="{7EBB5B15-C33A-40A0-9A0D-3B45F32E7BBE}">
      <formula1>$D$34:$D$67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ParityBits</vt:lpstr>
      <vt:lpstr>ErrorTimeCalcs</vt:lpstr>
      <vt:lpstr>HammingCode_Error</vt:lpstr>
      <vt:lpstr>HammingCode_CorrectError</vt:lpstr>
      <vt:lpstr>P6-1 Dec2Bin</vt:lpstr>
      <vt:lpstr>P6-2 Bin2Dec</vt:lpstr>
      <vt:lpstr>P6-3 CIDR</vt:lpstr>
      <vt:lpstr>P6-4 Prefix</vt:lpstr>
    </vt:vector>
  </TitlesOfParts>
  <Company>WSU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</dc:creator>
  <cp:lastModifiedBy>Paulson, Patrick G</cp:lastModifiedBy>
  <cp:lastPrinted>2010-02-25T15:28:08Z</cp:lastPrinted>
  <dcterms:created xsi:type="dcterms:W3CDTF">2010-02-25T15:00:19Z</dcterms:created>
  <dcterms:modified xsi:type="dcterms:W3CDTF">2024-07-08T22:06:52Z</dcterms:modified>
</cp:coreProperties>
</file>