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aulson\Documents\MyWebSites\Course1\MIS362\ICE\"/>
    </mc:Choice>
  </mc:AlternateContent>
  <bookViews>
    <workbookView xWindow="480" yWindow="36" windowWidth="14352" windowHeight="7488"/>
  </bookViews>
  <sheets>
    <sheet name="ThreeWarehouses" sheetId="1" r:id="rId1"/>
    <sheet name="Additional Questions" sheetId="2" r:id="rId2"/>
  </sheets>
  <definedNames>
    <definedName name="Latitude">ThreeWarehouses!$L$2:$L$4</definedName>
    <definedName name="Longitude">ThreeWarehouses!$M$2:$M$4</definedName>
    <definedName name="solver_adj" localSheetId="0" hidden="1">ThreeWarehouses!$L$2:$M$4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ThreeWarehouses!$L$2:$L$4</definedName>
    <definedName name="solver_lhs2" localSheetId="0" hidden="1">ThreeWarehouses!$L$2:$L$4</definedName>
    <definedName name="solver_lhs3" localSheetId="0" hidden="1">ThreeWarehouses!$M$2:$M$4</definedName>
    <definedName name="solver_lhs4" localSheetId="0" hidden="1">ThreeWarehouses!$M$2:$M$4</definedName>
    <definedName name="solver_lhs5" localSheetId="0" hidden="1">ThreeWarehouses!$M$2:$M$4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ThreeWarehouses!$J$2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o" localSheetId="0" hidden="1">2</definedName>
    <definedName name="solver_rep" localSheetId="0" hidden="1">2</definedName>
    <definedName name="solver_rhs1" localSheetId="0" hidden="1">90</definedName>
    <definedName name="solver_rhs2" localSheetId="0" hidden="1">0</definedName>
    <definedName name="solver_rhs3" localSheetId="0" hidden="1">0</definedName>
    <definedName name="solver_rhs4" localSheetId="0" hidden="1">-150</definedName>
    <definedName name="solver_rhs5" localSheetId="0" hidden="1">-150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H3" i="1" l="1"/>
  <c r="I3" i="1" s="1"/>
  <c r="H5" i="1"/>
  <c r="I5" i="1" s="1"/>
  <c r="H7" i="1"/>
  <c r="I7" i="1" s="1"/>
  <c r="H9" i="1"/>
  <c r="I9" i="1" s="1"/>
  <c r="H11" i="1"/>
  <c r="I11" i="1" s="1"/>
  <c r="H14" i="1"/>
  <c r="I14" i="1" s="1"/>
  <c r="H18" i="1"/>
  <c r="I18" i="1" s="1"/>
  <c r="H20" i="1"/>
  <c r="I20" i="1" s="1"/>
  <c r="H22" i="1"/>
  <c r="I22" i="1" s="1"/>
  <c r="H21" i="1"/>
  <c r="I21" i="1" s="1"/>
  <c r="H15" i="1"/>
  <c r="I15" i="1" s="1"/>
  <c r="H4" i="1"/>
  <c r="I4" i="1" s="1"/>
  <c r="H6" i="1"/>
  <c r="I6" i="1" s="1"/>
  <c r="H8" i="1"/>
  <c r="I8" i="1" s="1"/>
  <c r="H12" i="1"/>
  <c r="I12" i="1" s="1"/>
  <c r="H17" i="1"/>
  <c r="I17" i="1" s="1"/>
  <c r="H19" i="1"/>
  <c r="I19" i="1" s="1"/>
  <c r="H13" i="1"/>
  <c r="I13" i="1" s="1"/>
  <c r="H2" i="1"/>
  <c r="I2" i="1" s="1"/>
  <c r="H10" i="1"/>
  <c r="I10" i="1" s="1"/>
  <c r="H16" i="1"/>
  <c r="I16" i="1" s="1"/>
  <c r="J2" i="1" l="1"/>
  <c r="K2" i="1"/>
</calcChain>
</file>

<file path=xl/sharedStrings.xml><?xml version="1.0" encoding="utf-8"?>
<sst xmlns="http://schemas.openxmlformats.org/spreadsheetml/2006/main" count="37" uniqueCount="37">
  <si>
    <t>City</t>
  </si>
  <si>
    <t>Distance to 1</t>
  </si>
  <si>
    <t>Distance to 2</t>
  </si>
  <si>
    <t>Min Distance</t>
  </si>
  <si>
    <t>Dist*Shipped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</si>
  <si>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</si>
  <si>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</si>
  <si>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</si>
  <si>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</si>
  <si>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</si>
  <si>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</si>
  <si>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</si>
  <si>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</si>
  <si>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</si>
  <si>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</si>
  <si>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</si>
  <si>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</si>
  <si>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</si>
  <si>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</si>
  <si>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</si>
  <si>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</si>
  <si>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</si>
  <si>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</si>
  <si>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</si>
  <si>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</si>
  <si>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</si>
  <si>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Distance to 3</t>
  </si>
  <si>
    <t>Number of Shipments</t>
  </si>
  <si>
    <t>Mean distance per shipment</t>
  </si>
  <si>
    <t>Total distance of all shipments</t>
  </si>
  <si>
    <t>Additional Questions:</t>
  </si>
  <si>
    <t>What happens to warehouse locations if the Number of Shipments is changed? (Example, set Houston shipments to a large number, like 99)</t>
  </si>
  <si>
    <t>Latitude-Store</t>
  </si>
  <si>
    <t>Longitude-Store</t>
  </si>
  <si>
    <t>Latitude-Warehouse</t>
  </si>
  <si>
    <t>Longitude-Warehouse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</si>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</sst>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textRotation="45"/>
    </xf>
    <xf numFmtId="0" fontId="1" fillId="0" borderId="0" xfId="0" applyFont="1" applyAlignment="1">
      <alignment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workbookViewId="0">
      <selection activeCell="L2" sqref="L2:M4"/>
    </sheetView>
  </sheetViews>
  <sheetFormatPr defaultColWidth="9.109375" defaultRowHeight="13.2" x14ac:dyDescent="0.25"/>
  <cols>
    <col min="1" max="1" width="13.109375" style="1" bestFit="1" customWidth="1"/>
    <col min="2" max="2" width="11.5546875" style="1" bestFit="1" customWidth="1"/>
    <col min="3" max="3" width="12.77734375" style="1" bestFit="1" customWidth="1"/>
    <col min="4" max="4" width="16.21875" style="1" bestFit="1" customWidth="1"/>
    <col min="5" max="7" width="10.77734375" style="1" bestFit="1" customWidth="1"/>
    <col min="8" max="8" width="10.5546875" style="1" bestFit="1" customWidth="1"/>
    <col min="9" max="9" width="10.77734375" style="1" bestFit="1" customWidth="1"/>
    <col min="10" max="10" width="21.77734375" style="1" bestFit="1" customWidth="1"/>
    <col min="11" max="11" width="20.21875" style="1" bestFit="1" customWidth="1"/>
    <col min="12" max="12" width="15.44140625" style="1" bestFit="1" customWidth="1"/>
    <col min="13" max="13" width="16.5546875" style="1" bestFit="1" customWidth="1"/>
    <col min="14" max="14" width="34.5546875" style="1" bestFit="1" customWidth="1"/>
    <col min="15" max="255" width="8.44140625" style="1" customWidth="1"/>
    <col min="256" max="16384" width="9.109375" style="1"/>
  </cols>
  <sheetData>
    <row r="1" spans="1:14" ht="108.6" customHeight="1" x14ac:dyDescent="0.25">
      <c r="A1" s="1" t="s">
        <v>0</v>
      </c>
      <c r="B1" s="4" t="s">
        <v>32</v>
      </c>
      <c r="C1" s="4" t="s">
        <v>33</v>
      </c>
      <c r="D1" s="4" t="s">
        <v>27</v>
      </c>
      <c r="E1" s="5" t="s">
        <v>1</v>
      </c>
      <c r="F1" s="5" t="s">
        <v>2</v>
      </c>
      <c r="G1" s="5" t="s">
        <v>26</v>
      </c>
      <c r="H1" s="5" t="s">
        <v>3</v>
      </c>
      <c r="I1" s="5" t="s">
        <v>4</v>
      </c>
      <c r="J1" s="4" t="s">
        <v>29</v>
      </c>
      <c r="K1" s="4" t="s">
        <v>28</v>
      </c>
      <c r="L1" s="4" t="s">
        <v>34</v>
      </c>
      <c r="M1" s="4" t="s">
        <v>35</v>
      </c>
      <c r="N1" s="1" t="s">
        <v>36</v>
      </c>
    </row>
    <row r="2" spans="1:14" x14ac:dyDescent="0.25">
      <c r="A2" s="1" t="s">
        <v>5</v>
      </c>
      <c r="B2" s="1">
        <v>40.700000000000003</v>
      </c>
      <c r="C2" s="1">
        <v>-73.900000000000006</v>
      </c>
      <c r="D2" s="1">
        <v>15</v>
      </c>
      <c r="E2" s="2">
        <f t="shared" ref="E2:E22" si="0">69*SQRT((B2-$L$2)^2+(C2-$M$2)^2)</f>
        <v>1333.8611996755883</v>
      </c>
      <c r="F2" s="2">
        <f t="shared" ref="F2:F22" si="1">69*SQRT((B2-$L$3)^2+(C2-$M$3)^2)</f>
        <v>1333.8611996755883</v>
      </c>
      <c r="G2" s="2">
        <f t="shared" ref="G2:G22" si="2">69*SQRT((B2-$L$4)^2+(C2-$M$4)^2)</f>
        <v>1333.8611996755883</v>
      </c>
      <c r="H2" s="2">
        <f>MIN(E2,F2,G2)</f>
        <v>1333.8611996755883</v>
      </c>
      <c r="I2" s="2">
        <f>H2*D2</f>
        <v>20007.917995133823</v>
      </c>
      <c r="J2" s="3">
        <f>SUM(I2:I22)</f>
        <v>275144.49178340408</v>
      </c>
      <c r="K2" s="3">
        <f>SUM(I2:I21)/SUM(D2:D22)</f>
        <v>1090.5141876864327</v>
      </c>
      <c r="L2" s="3">
        <v>30</v>
      </c>
      <c r="M2" s="3">
        <v>-90</v>
      </c>
      <c r="N2" s="1" t="str">
        <f>L2 &amp; ", " &amp; M2</f>
        <v>30, -90</v>
      </c>
    </row>
    <row r="3" spans="1:14" x14ac:dyDescent="0.25">
      <c r="A3" s="1" t="s">
        <v>6</v>
      </c>
      <c r="B3" s="1">
        <v>42.3</v>
      </c>
      <c r="C3" s="1">
        <v>-71</v>
      </c>
      <c r="D3" s="1">
        <v>8</v>
      </c>
      <c r="E3" s="2">
        <f t="shared" si="0"/>
        <v>1561.7338729758026</v>
      </c>
      <c r="F3" s="2">
        <f t="shared" si="1"/>
        <v>1561.7338729758026</v>
      </c>
      <c r="G3" s="2">
        <f t="shared" si="2"/>
        <v>1561.7338729758026</v>
      </c>
      <c r="H3" s="2">
        <f t="shared" ref="H3:H22" si="3">MIN(E3,F3,G3)</f>
        <v>1561.7338729758026</v>
      </c>
      <c r="I3" s="2">
        <f t="shared" ref="I3:I22" si="4">H3*D3</f>
        <v>12493.870983806421</v>
      </c>
      <c r="L3" s="3">
        <v>30</v>
      </c>
      <c r="M3" s="3">
        <v>-90</v>
      </c>
      <c r="N3" s="1" t="str">
        <f t="shared" ref="N3:N4" si="5">L3 &amp; ", " &amp; M3</f>
        <v>30, -90</v>
      </c>
    </row>
    <row r="4" spans="1:14" x14ac:dyDescent="0.25">
      <c r="A4" s="1" t="s">
        <v>7</v>
      </c>
      <c r="B4" s="1">
        <v>40</v>
      </c>
      <c r="C4" s="1">
        <v>-75.099999999999994</v>
      </c>
      <c r="D4" s="1">
        <v>10</v>
      </c>
      <c r="E4" s="2">
        <f t="shared" si="0"/>
        <v>1238.1799586489844</v>
      </c>
      <c r="F4" s="2">
        <f t="shared" si="1"/>
        <v>1238.1799586489844</v>
      </c>
      <c r="G4" s="2">
        <f t="shared" si="2"/>
        <v>1238.1799586489844</v>
      </c>
      <c r="H4" s="2">
        <f t="shared" si="3"/>
        <v>1238.1799586489844</v>
      </c>
      <c r="I4" s="2">
        <f t="shared" si="4"/>
        <v>12381.799586489844</v>
      </c>
      <c r="L4" s="3">
        <v>30</v>
      </c>
      <c r="M4" s="3">
        <v>-90</v>
      </c>
      <c r="N4" s="1" t="str">
        <f t="shared" si="5"/>
        <v>30, -90</v>
      </c>
    </row>
    <row r="5" spans="1:14" x14ac:dyDescent="0.25">
      <c r="A5" s="1" t="s">
        <v>8</v>
      </c>
      <c r="B5" s="1">
        <v>35.200000000000003</v>
      </c>
      <c r="C5" s="1">
        <v>-80.8</v>
      </c>
      <c r="D5" s="1">
        <v>6</v>
      </c>
      <c r="E5" s="2">
        <f t="shared" si="0"/>
        <v>729.18343371198478</v>
      </c>
      <c r="F5" s="2">
        <f t="shared" si="1"/>
        <v>729.18343371198478</v>
      </c>
      <c r="G5" s="2">
        <f t="shared" si="2"/>
        <v>729.18343371198478</v>
      </c>
      <c r="H5" s="2">
        <f t="shared" si="3"/>
        <v>729.18343371198478</v>
      </c>
      <c r="I5" s="2">
        <f t="shared" si="4"/>
        <v>4375.1006022719084</v>
      </c>
    </row>
    <row r="6" spans="1:14" x14ac:dyDescent="0.25">
      <c r="A6" s="1" t="s">
        <v>9</v>
      </c>
      <c r="B6" s="1">
        <v>33.799999999999997</v>
      </c>
      <c r="C6" s="1">
        <v>-84.4</v>
      </c>
      <c r="D6" s="1">
        <v>11</v>
      </c>
      <c r="E6" s="2">
        <f t="shared" si="0"/>
        <v>466.9623111130058</v>
      </c>
      <c r="F6" s="2">
        <f t="shared" si="1"/>
        <v>466.9623111130058</v>
      </c>
      <c r="G6" s="2">
        <f t="shared" si="2"/>
        <v>466.9623111130058</v>
      </c>
      <c r="H6" s="2">
        <f t="shared" si="3"/>
        <v>466.9623111130058</v>
      </c>
      <c r="I6" s="2">
        <f t="shared" si="4"/>
        <v>5136.5854222430635</v>
      </c>
    </row>
    <row r="7" spans="1:14" x14ac:dyDescent="0.25">
      <c r="A7" s="1" t="s">
        <v>10</v>
      </c>
      <c r="B7" s="1">
        <v>30</v>
      </c>
      <c r="C7" s="1">
        <v>-89.9</v>
      </c>
      <c r="D7" s="1">
        <v>8</v>
      </c>
      <c r="E7" s="2">
        <f t="shared" si="0"/>
        <v>6.8999999999996078</v>
      </c>
      <c r="F7" s="2">
        <f t="shared" si="1"/>
        <v>6.8999999999996078</v>
      </c>
      <c r="G7" s="2">
        <f t="shared" si="2"/>
        <v>6.8999999999996078</v>
      </c>
      <c r="H7" s="2">
        <f t="shared" si="3"/>
        <v>6.8999999999996078</v>
      </c>
      <c r="I7" s="2">
        <f t="shared" si="4"/>
        <v>55.199999999996862</v>
      </c>
    </row>
    <row r="8" spans="1:14" x14ac:dyDescent="0.25">
      <c r="A8" s="1" t="s">
        <v>11</v>
      </c>
      <c r="B8" s="1">
        <v>25.8</v>
      </c>
      <c r="C8" s="1">
        <v>-80.2</v>
      </c>
      <c r="D8" s="1">
        <v>13</v>
      </c>
      <c r="E8" s="2">
        <f t="shared" si="0"/>
        <v>735.68368202645343</v>
      </c>
      <c r="F8" s="2">
        <f t="shared" si="1"/>
        <v>735.68368202645343</v>
      </c>
      <c r="G8" s="2">
        <f t="shared" si="2"/>
        <v>735.68368202645343</v>
      </c>
      <c r="H8" s="2">
        <f t="shared" si="3"/>
        <v>735.68368202645343</v>
      </c>
      <c r="I8" s="2">
        <f t="shared" si="4"/>
        <v>9563.8878663438954</v>
      </c>
    </row>
    <row r="9" spans="1:14" x14ac:dyDescent="0.25">
      <c r="A9" s="1" t="s">
        <v>12</v>
      </c>
      <c r="B9" s="1">
        <v>32.799999999999997</v>
      </c>
      <c r="C9" s="1">
        <v>-96.8</v>
      </c>
      <c r="D9" s="1">
        <v>10</v>
      </c>
      <c r="E9" s="2">
        <f t="shared" si="0"/>
        <v>507.41982617946621</v>
      </c>
      <c r="F9" s="2">
        <f t="shared" si="1"/>
        <v>507.41982617946621</v>
      </c>
      <c r="G9" s="2">
        <f t="shared" si="2"/>
        <v>507.41982617946621</v>
      </c>
      <c r="H9" s="2">
        <f t="shared" si="3"/>
        <v>507.41982617946621</v>
      </c>
      <c r="I9" s="2">
        <f t="shared" si="4"/>
        <v>5074.1982617946624</v>
      </c>
    </row>
    <row r="10" spans="1:14" x14ac:dyDescent="0.25">
      <c r="A10" s="1" t="s">
        <v>13</v>
      </c>
      <c r="B10" s="1">
        <v>29.8</v>
      </c>
      <c r="C10" s="1">
        <v>-95.4</v>
      </c>
      <c r="D10" s="1">
        <v>12</v>
      </c>
      <c r="E10" s="2">
        <f t="shared" si="0"/>
        <v>372.85546797653416</v>
      </c>
      <c r="F10" s="2">
        <f t="shared" si="1"/>
        <v>372.85546797653416</v>
      </c>
      <c r="G10" s="2">
        <f t="shared" si="2"/>
        <v>372.85546797653416</v>
      </c>
      <c r="H10" s="2">
        <f t="shared" si="3"/>
        <v>372.85546797653416</v>
      </c>
      <c r="I10" s="2">
        <f t="shared" si="4"/>
        <v>4474.2656157184101</v>
      </c>
    </row>
    <row r="11" spans="1:14" x14ac:dyDescent="0.25">
      <c r="A11" s="1" t="s">
        <v>14</v>
      </c>
      <c r="B11" s="1">
        <v>41.8</v>
      </c>
      <c r="C11" s="1">
        <v>-87.7</v>
      </c>
      <c r="D11" s="1">
        <v>14</v>
      </c>
      <c r="E11" s="2">
        <f t="shared" si="0"/>
        <v>829.52235051263062</v>
      </c>
      <c r="F11" s="2">
        <f t="shared" si="1"/>
        <v>829.52235051263062</v>
      </c>
      <c r="G11" s="2">
        <f t="shared" si="2"/>
        <v>829.52235051263062</v>
      </c>
      <c r="H11" s="2">
        <f t="shared" si="3"/>
        <v>829.52235051263062</v>
      </c>
      <c r="I11" s="2">
        <f t="shared" si="4"/>
        <v>11613.312907176829</v>
      </c>
    </row>
    <row r="12" spans="1:14" x14ac:dyDescent="0.25">
      <c r="A12" s="1" t="s">
        <v>15</v>
      </c>
      <c r="B12" s="1">
        <v>42.4</v>
      </c>
      <c r="C12" s="1">
        <v>-83.1</v>
      </c>
      <c r="D12" s="1">
        <v>11</v>
      </c>
      <c r="E12" s="2">
        <f t="shared" si="0"/>
        <v>979.14379434279215</v>
      </c>
      <c r="F12" s="2">
        <f t="shared" si="1"/>
        <v>979.14379434279215</v>
      </c>
      <c r="G12" s="2">
        <f t="shared" si="2"/>
        <v>979.14379434279215</v>
      </c>
      <c r="H12" s="2">
        <f t="shared" si="3"/>
        <v>979.14379434279215</v>
      </c>
      <c r="I12" s="2">
        <f t="shared" si="4"/>
        <v>10770.581737770714</v>
      </c>
    </row>
    <row r="13" spans="1:14" x14ac:dyDescent="0.25">
      <c r="A13" s="1" t="s">
        <v>16</v>
      </c>
      <c r="B13" s="1">
        <v>41.5</v>
      </c>
      <c r="C13" s="1">
        <v>-81.7</v>
      </c>
      <c r="D13" s="1">
        <v>8</v>
      </c>
      <c r="E13" s="2">
        <f t="shared" si="0"/>
        <v>978.58445726467562</v>
      </c>
      <c r="F13" s="2">
        <f t="shared" si="1"/>
        <v>978.58445726467562</v>
      </c>
      <c r="G13" s="2">
        <f t="shared" si="2"/>
        <v>978.58445726467562</v>
      </c>
      <c r="H13" s="2">
        <f t="shared" si="3"/>
        <v>978.58445726467562</v>
      </c>
      <c r="I13" s="2">
        <f t="shared" si="4"/>
        <v>7828.675658117405</v>
      </c>
    </row>
    <row r="14" spans="1:14" x14ac:dyDescent="0.25">
      <c r="A14" s="1" t="s">
        <v>17</v>
      </c>
      <c r="B14" s="1">
        <v>39.799999999999997</v>
      </c>
      <c r="C14" s="1">
        <v>-86.1</v>
      </c>
      <c r="D14" s="1">
        <v>7</v>
      </c>
      <c r="E14" s="2">
        <f t="shared" si="0"/>
        <v>727.77829728565007</v>
      </c>
      <c r="F14" s="2">
        <f t="shared" si="1"/>
        <v>727.77829728565007</v>
      </c>
      <c r="G14" s="2">
        <f t="shared" si="2"/>
        <v>727.77829728565007</v>
      </c>
      <c r="H14" s="2">
        <f t="shared" si="3"/>
        <v>727.77829728565007</v>
      </c>
      <c r="I14" s="2">
        <f t="shared" si="4"/>
        <v>5094.4480809995503</v>
      </c>
    </row>
    <row r="15" spans="1:14" x14ac:dyDescent="0.25">
      <c r="A15" s="1" t="s">
        <v>18</v>
      </c>
      <c r="B15" s="1">
        <v>39.799999999999997</v>
      </c>
      <c r="C15" s="1">
        <v>-104.9</v>
      </c>
      <c r="D15" s="1">
        <v>8</v>
      </c>
      <c r="E15" s="2">
        <f t="shared" si="0"/>
        <v>1230.5429899032381</v>
      </c>
      <c r="F15" s="2">
        <f t="shared" si="1"/>
        <v>1230.5429899032381</v>
      </c>
      <c r="G15" s="2">
        <f t="shared" si="2"/>
        <v>1230.5429899032381</v>
      </c>
      <c r="H15" s="2">
        <f t="shared" si="3"/>
        <v>1230.5429899032381</v>
      </c>
      <c r="I15" s="2">
        <f t="shared" si="4"/>
        <v>9844.3439192259048</v>
      </c>
    </row>
    <row r="16" spans="1:14" x14ac:dyDescent="0.25">
      <c r="A16" s="1" t="s">
        <v>19</v>
      </c>
      <c r="B16" s="1">
        <v>45</v>
      </c>
      <c r="C16" s="1">
        <v>-93.3</v>
      </c>
      <c r="D16" s="1">
        <v>9</v>
      </c>
      <c r="E16" s="2">
        <f t="shared" si="0"/>
        <v>1059.7510509548929</v>
      </c>
      <c r="F16" s="2">
        <f t="shared" si="1"/>
        <v>1059.7510509548929</v>
      </c>
      <c r="G16" s="2">
        <f t="shared" si="2"/>
        <v>1059.7510509548929</v>
      </c>
      <c r="H16" s="2">
        <f t="shared" si="3"/>
        <v>1059.7510509548929</v>
      </c>
      <c r="I16" s="2">
        <f t="shared" si="4"/>
        <v>9537.7594585940351</v>
      </c>
    </row>
    <row r="17" spans="1:9" x14ac:dyDescent="0.25">
      <c r="A17" s="1" t="s">
        <v>20</v>
      </c>
      <c r="B17" s="1">
        <v>33.5</v>
      </c>
      <c r="C17" s="1">
        <v>-112.1</v>
      </c>
      <c r="D17" s="1">
        <v>11</v>
      </c>
      <c r="E17" s="2">
        <f t="shared" si="0"/>
        <v>1543.9048740126441</v>
      </c>
      <c r="F17" s="2">
        <f t="shared" si="1"/>
        <v>1543.9048740126441</v>
      </c>
      <c r="G17" s="2">
        <f t="shared" si="2"/>
        <v>1543.9048740126441</v>
      </c>
      <c r="H17" s="2">
        <f t="shared" si="3"/>
        <v>1543.9048740126441</v>
      </c>
      <c r="I17" s="2">
        <f t="shared" si="4"/>
        <v>16982.953614139085</v>
      </c>
    </row>
    <row r="18" spans="1:9" x14ac:dyDescent="0.25">
      <c r="A18" s="1" t="s">
        <v>21</v>
      </c>
      <c r="B18" s="1">
        <v>40.799999999999997</v>
      </c>
      <c r="C18" s="1">
        <v>-111.9</v>
      </c>
      <c r="D18" s="1">
        <v>10</v>
      </c>
      <c r="E18" s="2">
        <f t="shared" si="0"/>
        <v>1684.8579316963198</v>
      </c>
      <c r="F18" s="2">
        <f t="shared" si="1"/>
        <v>1684.8579316963198</v>
      </c>
      <c r="G18" s="2">
        <f t="shared" si="2"/>
        <v>1684.8579316963198</v>
      </c>
      <c r="H18" s="2">
        <f t="shared" si="3"/>
        <v>1684.8579316963198</v>
      </c>
      <c r="I18" s="2">
        <f t="shared" si="4"/>
        <v>16848.579316963198</v>
      </c>
    </row>
    <row r="19" spans="1:9" x14ac:dyDescent="0.25">
      <c r="A19" s="1" t="s">
        <v>22</v>
      </c>
      <c r="B19" s="1">
        <v>34.1</v>
      </c>
      <c r="C19" s="1">
        <v>-118.4</v>
      </c>
      <c r="D19" s="1">
        <v>18</v>
      </c>
      <c r="E19" s="2">
        <f t="shared" si="0"/>
        <v>1979.9152936426349</v>
      </c>
      <c r="F19" s="2">
        <f t="shared" si="1"/>
        <v>1979.9152936426349</v>
      </c>
      <c r="G19" s="2">
        <f t="shared" si="2"/>
        <v>1979.9152936426349</v>
      </c>
      <c r="H19" s="2">
        <f t="shared" si="3"/>
        <v>1979.9152936426349</v>
      </c>
      <c r="I19" s="2">
        <f t="shared" si="4"/>
        <v>35638.475285567431</v>
      </c>
    </row>
    <row r="20" spans="1:9" x14ac:dyDescent="0.25">
      <c r="A20" s="1" t="s">
        <v>23</v>
      </c>
      <c r="B20" s="1">
        <v>37.799999999999997</v>
      </c>
      <c r="C20" s="1">
        <v>-122.6</v>
      </c>
      <c r="D20" s="1">
        <v>12</v>
      </c>
      <c r="E20" s="2">
        <f t="shared" si="0"/>
        <v>2312.889880647152</v>
      </c>
      <c r="F20" s="2">
        <f t="shared" si="1"/>
        <v>2312.889880647152</v>
      </c>
      <c r="G20" s="2">
        <f t="shared" si="2"/>
        <v>2312.889880647152</v>
      </c>
      <c r="H20" s="2">
        <f t="shared" si="3"/>
        <v>2312.889880647152</v>
      </c>
      <c r="I20" s="2">
        <f t="shared" si="4"/>
        <v>27754.678567765826</v>
      </c>
    </row>
    <row r="21" spans="1:9" x14ac:dyDescent="0.25">
      <c r="A21" s="1" t="s">
        <v>24</v>
      </c>
      <c r="B21" s="1">
        <v>32.799999999999997</v>
      </c>
      <c r="C21" s="1">
        <v>-117.1</v>
      </c>
      <c r="D21" s="1">
        <v>10</v>
      </c>
      <c r="E21" s="2">
        <f t="shared" si="0"/>
        <v>1879.8543161638881</v>
      </c>
      <c r="F21" s="2">
        <f t="shared" si="1"/>
        <v>1879.8543161638881</v>
      </c>
      <c r="G21" s="2">
        <f t="shared" si="2"/>
        <v>1879.8543161638881</v>
      </c>
      <c r="H21" s="2">
        <f t="shared" si="3"/>
        <v>1879.8543161638881</v>
      </c>
      <c r="I21" s="2">
        <f t="shared" si="4"/>
        <v>18798.543161638881</v>
      </c>
    </row>
    <row r="22" spans="1:9" x14ac:dyDescent="0.25">
      <c r="A22" s="1" t="s">
        <v>25</v>
      </c>
      <c r="B22" s="1">
        <v>41.6</v>
      </c>
      <c r="C22" s="1">
        <v>-122.4</v>
      </c>
      <c r="D22" s="1">
        <v>13</v>
      </c>
      <c r="E22" s="2">
        <f t="shared" si="0"/>
        <v>2374.562595511014</v>
      </c>
      <c r="F22" s="2">
        <f t="shared" si="1"/>
        <v>2374.562595511014</v>
      </c>
      <c r="G22" s="2">
        <f t="shared" si="2"/>
        <v>2374.562595511014</v>
      </c>
      <c r="H22" s="2">
        <f t="shared" si="3"/>
        <v>2374.562595511014</v>
      </c>
      <c r="I22" s="2">
        <f t="shared" si="4"/>
        <v>30869.313741643182</v>
      </c>
    </row>
  </sheetData>
  <printOptions headings="1" gridLines="1"/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3.2" x14ac:dyDescent="0.25"/>
  <cols>
    <col min="1" max="1" width="126.21875" bestFit="1" customWidth="1"/>
  </cols>
  <sheetData>
    <row r="1" spans="1:1" x14ac:dyDescent="0.25">
      <c r="A1" s="1" t="s">
        <v>30</v>
      </c>
    </row>
    <row r="2" spans="1:1" x14ac:dyDescent="0.25">
      <c r="A2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ThreeWarehouses</vt:lpstr>
      <vt:lpstr>Additional Questions</vt:lpstr>
      <vt:lpstr>Latitude</vt:lpstr>
      <vt:lpstr>Longitude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WSU</cp:lastModifiedBy>
  <dcterms:created xsi:type="dcterms:W3CDTF">2010-07-31T13:17:59Z</dcterms:created>
  <dcterms:modified xsi:type="dcterms:W3CDTF">2015-11-11T02:10:37Z</dcterms:modified>
</cp:coreProperties>
</file>