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Cours ECL\EPSA\Design event\"/>
    </mc:Choice>
  </mc:AlternateContent>
  <xr:revisionPtr revIDLastSave="0" documentId="10_ncr:8100000_{F1770095-2CF2-46F8-AFA2-6BCAD80E6A61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GLOBAL" sheetId="1" r:id="rId1"/>
    <sheet name="LASMECA" sheetId="2" r:id="rId2"/>
    <sheet name="CHASSIS EQUIPE ET AERO" sheetId="3" r:id="rId3"/>
    <sheet name="MOTORISATION INSTRUMENTEE" sheetId="4" r:id="rId4"/>
    <sheet name="SEISM" sheetId="5" r:id="rId5"/>
  </sheets>
  <calcPr calcId="162913"/>
</workbook>
</file>

<file path=xl/calcChain.xml><?xml version="1.0" encoding="utf-8"?>
<calcChain xmlns="http://schemas.openxmlformats.org/spreadsheetml/2006/main">
  <c r="C3" i="4" l="1"/>
  <c r="C4" i="3"/>
  <c r="C11" i="2" l="1"/>
  <c r="C2" i="1" s="1"/>
  <c r="C12" i="4"/>
  <c r="C3" i="1" s="1"/>
  <c r="C8" i="5"/>
  <c r="C5" i="1" s="1"/>
  <c r="C7" i="2"/>
  <c r="C9" i="3"/>
  <c r="C4" i="1" s="1"/>
  <c r="C8" i="1" l="1"/>
  <c r="B8" i="5"/>
  <c r="B5" i="1" s="1"/>
  <c r="B12" i="4"/>
  <c r="B9" i="3"/>
  <c r="B4" i="1" s="1"/>
  <c r="B9" i="2"/>
  <c r="B7" i="2"/>
  <c r="B11" i="2"/>
  <c r="B2" i="1" s="1"/>
  <c r="B3" i="1"/>
  <c r="B8" i="1" l="1"/>
</calcChain>
</file>

<file path=xl/sharedStrings.xml><?xml version="1.0" encoding="utf-8"?>
<sst xmlns="http://schemas.openxmlformats.org/spreadsheetml/2006/main" count="43" uniqueCount="39">
  <si>
    <t>BUDGET MASSIQUE GLOBAL</t>
  </si>
  <si>
    <t>BUDGET MASSIQUE S3: CHASSIS EQUIPE ET PACK AERO</t>
  </si>
  <si>
    <t>BUDGET MASSIQUE S1: LASMECA</t>
  </si>
  <si>
    <t>S1 LASMECA</t>
  </si>
  <si>
    <t>Amortisseurs</t>
  </si>
  <si>
    <t>Châssis tubulaire</t>
  </si>
  <si>
    <t>Equipements</t>
  </si>
  <si>
    <t>S2 MOTORISATION INSTRUMENTEE</t>
  </si>
  <si>
    <t>Paroi pare feu</t>
  </si>
  <si>
    <t>Fond plat</t>
  </si>
  <si>
    <t>Plaque anti intrusion</t>
  </si>
  <si>
    <t>Carrosserie</t>
  </si>
  <si>
    <t>Barre anti roulis</t>
  </si>
  <si>
    <t>Triangles</t>
  </si>
  <si>
    <t>Système de freinage</t>
  </si>
  <si>
    <t>Roue équipée</t>
  </si>
  <si>
    <t>Pneus</t>
  </si>
  <si>
    <t>Jantes</t>
  </si>
  <si>
    <t>MASSE TOTALE (kg)</t>
  </si>
  <si>
    <t>Direction</t>
  </si>
  <si>
    <t>S3 CHASSIS EQUIPEE ET PACK AERO</t>
  </si>
  <si>
    <t>S4 SEISM</t>
  </si>
  <si>
    <t>AUTRE</t>
  </si>
  <si>
    <t>BUDGET MASSIQUE S4: SEISM</t>
  </si>
  <si>
    <t>BUDGET MASSIQUE S2: MOTORISATION INSTRUMENTEE</t>
  </si>
  <si>
    <t>Faisceau électrique</t>
  </si>
  <si>
    <t>Admission</t>
  </si>
  <si>
    <t>Batterie</t>
  </si>
  <si>
    <t>Echappement</t>
  </si>
  <si>
    <t>Tableau de bord</t>
  </si>
  <si>
    <t>Moteur</t>
  </si>
  <si>
    <t>Volant équipé</t>
  </si>
  <si>
    <t>Système de lubrification</t>
  </si>
  <si>
    <t>Circuit de carburant</t>
  </si>
  <si>
    <t>Commande BV</t>
  </si>
  <si>
    <t>Refroidissement</t>
  </si>
  <si>
    <t>Différentiel</t>
  </si>
  <si>
    <t>Arbres de transmission</t>
  </si>
  <si>
    <t>Autres éléments de transmission secondaire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</si>
</sst>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i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</a:defRPr>
            </a:pPr>
            <a:r>
              <a:rPr lang="fr-FR"/>
              <a:t>Budget massique global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366CC"/>
              </a:solidFill>
            </c:spPr>
            <c:extLst>
              <c:ext xmlns:c16="http://schemas.microsoft.com/office/drawing/2014/chart" uri="{C3380CC4-5D6E-409C-BE32-E72D297353CC}">
                <c16:uniqueId val="{00000001-13EA-486C-878B-B59A77536E8F}"/>
              </c:ext>
            </c:extLst>
          </c:dPt>
          <c:dPt>
            <c:idx val="1"/>
            <c:bubble3D val="0"/>
            <c:spPr>
              <a:solidFill>
                <a:srgbClr val="FF1515"/>
              </a:solidFill>
            </c:spPr>
            <c:extLst>
              <c:ext xmlns:c16="http://schemas.microsoft.com/office/drawing/2014/chart" uri="{C3380CC4-5D6E-409C-BE32-E72D297353CC}">
                <c16:uniqueId val="{00000003-13EA-486C-878B-B59A77536E8F}"/>
              </c:ext>
            </c:extLst>
          </c:dPt>
          <c:dPt>
            <c:idx val="2"/>
            <c:bubble3D val="0"/>
            <c:spPr>
              <a:solidFill>
                <a:srgbClr val="999999"/>
              </a:solidFill>
            </c:spPr>
            <c:extLst>
              <c:ext xmlns:c16="http://schemas.microsoft.com/office/drawing/2014/chart" uri="{C3380CC4-5D6E-409C-BE32-E72D297353CC}">
                <c16:uniqueId val="{00000005-13EA-486C-878B-B59A77536E8F}"/>
              </c:ext>
            </c:extLst>
          </c:dPt>
          <c:dPt>
            <c:idx val="3"/>
            <c:bubble3D val="0"/>
            <c:spPr>
              <a:solidFill>
                <a:srgbClr val="2BA814"/>
              </a:solidFill>
            </c:spPr>
            <c:extLst>
              <c:ext xmlns:c16="http://schemas.microsoft.com/office/drawing/2014/chart" uri="{C3380CC4-5D6E-409C-BE32-E72D297353CC}">
                <c16:uniqueId val="{00000007-13EA-486C-878B-B59A77536E8F}"/>
              </c:ext>
            </c:extLst>
          </c:dPt>
          <c:dPt>
            <c:idx val="4"/>
            <c:bubble3D val="0"/>
            <c:spPr>
              <a:solidFill>
                <a:srgbClr val="FFAB13"/>
              </a:solidFill>
            </c:spPr>
            <c:extLst>
              <c:ext xmlns:c16="http://schemas.microsoft.com/office/drawing/2014/chart" uri="{C3380CC4-5D6E-409C-BE32-E72D297353CC}">
                <c16:uniqueId val="{00000009-13EA-486C-878B-B59A77536E8F}"/>
              </c:ext>
            </c:extLst>
          </c:dPt>
          <c:cat>
            <c:strRef>
              <c:f>GLOBAL!$A$2:$A$6</c:f>
              <c:strCache>
                <c:ptCount val="5"/>
                <c:pt idx="0">
                  <c:v>S1 LASMECA</c:v>
                </c:pt>
                <c:pt idx="1">
                  <c:v>S2 MOTORISATION INSTRUMENTEE</c:v>
                </c:pt>
                <c:pt idx="2">
                  <c:v>S3 CHASSIS EQUIPEE ET PACK AERO</c:v>
                </c:pt>
                <c:pt idx="3">
                  <c:v>S4 SEISM</c:v>
                </c:pt>
                <c:pt idx="4">
                  <c:v>AUTRE</c:v>
                </c:pt>
              </c:strCache>
            </c:strRef>
          </c:cat>
          <c:val>
            <c:numRef>
              <c:f>GLOBAL!$B$2:$B$6</c:f>
              <c:numCache>
                <c:formatCode>General</c:formatCode>
                <c:ptCount val="5"/>
                <c:pt idx="0">
                  <c:v>57.7</c:v>
                </c:pt>
                <c:pt idx="1">
                  <c:v>89</c:v>
                </c:pt>
                <c:pt idx="2">
                  <c:v>53</c:v>
                </c:pt>
                <c:pt idx="3">
                  <c:v>11.5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3EA-486C-878B-B59A77536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1600">
              <a:solidFill>
                <a:srgbClr val="434343"/>
              </a:solidFill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  <a:r>
              <a:rPr lang="fr-FR"/>
              <a:t>Budget massique S1: LASMECA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366CC"/>
              </a:solidFill>
            </c:spPr>
            <c:extLst>
              <c:ext xmlns:c16="http://schemas.microsoft.com/office/drawing/2014/chart" uri="{C3380CC4-5D6E-409C-BE32-E72D297353CC}">
                <c16:uniqueId val="{00000001-D9F5-4055-A829-3E5AC96E9807}"/>
              </c:ext>
            </c:extLst>
          </c:dPt>
          <c:dPt>
            <c:idx val="1"/>
            <c:bubble3D val="0"/>
            <c:spPr>
              <a:solidFill>
                <a:srgbClr val="DC3912"/>
              </a:solidFill>
            </c:spPr>
            <c:extLst>
              <c:ext xmlns:c16="http://schemas.microsoft.com/office/drawing/2014/chart" uri="{C3380CC4-5D6E-409C-BE32-E72D297353CC}">
                <c16:uniqueId val="{00000003-D9F5-4055-A829-3E5AC96E9807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5-D9F5-4055-A829-3E5AC96E9807}"/>
              </c:ext>
            </c:extLst>
          </c:dPt>
          <c:dPt>
            <c:idx val="3"/>
            <c:bubble3D val="0"/>
            <c:spPr>
              <a:solidFill>
                <a:srgbClr val="109618"/>
              </a:solidFill>
            </c:spPr>
            <c:extLst>
              <c:ext xmlns:c16="http://schemas.microsoft.com/office/drawing/2014/chart" uri="{C3380CC4-5D6E-409C-BE32-E72D297353CC}">
                <c16:uniqueId val="{00000007-D9F5-4055-A829-3E5AC96E9807}"/>
              </c:ext>
            </c:extLst>
          </c:dPt>
          <c:dPt>
            <c:idx val="4"/>
            <c:bubble3D val="0"/>
            <c:spPr>
              <a:solidFill>
                <a:srgbClr val="B7B7B7"/>
              </a:solidFill>
            </c:spPr>
            <c:extLst>
              <c:ext xmlns:c16="http://schemas.microsoft.com/office/drawing/2014/chart" uri="{C3380CC4-5D6E-409C-BE32-E72D297353CC}">
                <c16:uniqueId val="{00000009-D9F5-4055-A829-3E5AC96E9807}"/>
              </c:ext>
            </c:extLst>
          </c:dPt>
          <c:dPt>
            <c:idx val="5"/>
            <c:bubble3D val="0"/>
            <c:spPr>
              <a:solidFill>
                <a:srgbClr val="0099C6"/>
              </a:solidFill>
            </c:spPr>
            <c:extLst>
              <c:ext xmlns:c16="http://schemas.microsoft.com/office/drawing/2014/chart" uri="{C3380CC4-5D6E-409C-BE32-E72D297353CC}">
                <c16:uniqueId val="{0000000B-D9F5-4055-A829-3E5AC96E9807}"/>
              </c:ext>
            </c:extLst>
          </c:dPt>
          <c:dPt>
            <c:idx val="6"/>
            <c:bubble3D val="0"/>
            <c:spPr>
              <a:solidFill>
                <a:srgbClr val="DD4477"/>
              </a:solidFill>
            </c:spPr>
            <c:extLst>
              <c:ext xmlns:c16="http://schemas.microsoft.com/office/drawing/2014/chart" uri="{C3380CC4-5D6E-409C-BE32-E72D297353CC}">
                <c16:uniqueId val="{0000000D-D9F5-4055-A829-3E5AC96E980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LASMECA!$A$3:$A$9</c:f>
              <c:strCache>
                <c:ptCount val="7"/>
                <c:pt idx="0">
                  <c:v>Barre anti roulis</c:v>
                </c:pt>
                <c:pt idx="1">
                  <c:v>Triangles</c:v>
                </c:pt>
                <c:pt idx="2">
                  <c:v>Système de freinage</c:v>
                </c:pt>
                <c:pt idx="3">
                  <c:v>Roue équipée</c:v>
                </c:pt>
                <c:pt idx="4">
                  <c:v>Pneus</c:v>
                </c:pt>
                <c:pt idx="5">
                  <c:v>Jantes</c:v>
                </c:pt>
                <c:pt idx="6">
                  <c:v>Direction</c:v>
                </c:pt>
              </c:strCache>
            </c:strRef>
          </c:cat>
          <c:val>
            <c:numRef>
              <c:f>LASMECA!$B$3:$B$9</c:f>
              <c:numCache>
                <c:formatCode>General</c:formatCode>
                <c:ptCount val="7"/>
                <c:pt idx="0">
                  <c:v>2.5</c:v>
                </c:pt>
                <c:pt idx="1">
                  <c:v>6</c:v>
                </c:pt>
                <c:pt idx="2">
                  <c:v>4</c:v>
                </c:pt>
                <c:pt idx="3">
                  <c:v>9</c:v>
                </c:pt>
                <c:pt idx="4">
                  <c:v>19.399999999999999</c:v>
                </c:pt>
                <c:pt idx="5">
                  <c:v>9.8000000000000007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9F5-4055-A829-3E5AC96E9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1600">
              <a:solidFill>
                <a:srgbClr val="000000"/>
              </a:solidFill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  <a:r>
              <a:rPr lang="fr-FR"/>
              <a:t>Budget massique S3: CHASSIS EQUIPE ET PACK AERO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366CC"/>
              </a:solidFill>
            </c:spPr>
            <c:extLst>
              <c:ext xmlns:c16="http://schemas.microsoft.com/office/drawing/2014/chart" uri="{C3380CC4-5D6E-409C-BE32-E72D297353CC}">
                <c16:uniqueId val="{00000001-C466-4EA2-B479-830218784A2E}"/>
              </c:ext>
            </c:extLst>
          </c:dPt>
          <c:dPt>
            <c:idx val="1"/>
            <c:bubble3D val="0"/>
            <c:spPr>
              <a:solidFill>
                <a:srgbClr val="DC3912"/>
              </a:solidFill>
            </c:spPr>
            <c:extLst>
              <c:ext xmlns:c16="http://schemas.microsoft.com/office/drawing/2014/chart" uri="{C3380CC4-5D6E-409C-BE32-E72D297353CC}">
                <c16:uniqueId val="{00000003-C466-4EA2-B479-830218784A2E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5-C466-4EA2-B479-830218784A2E}"/>
              </c:ext>
            </c:extLst>
          </c:dPt>
          <c:dPt>
            <c:idx val="3"/>
            <c:bubble3D val="0"/>
            <c:spPr>
              <a:solidFill>
                <a:srgbClr val="109618"/>
              </a:solidFill>
            </c:spPr>
            <c:extLst>
              <c:ext xmlns:c16="http://schemas.microsoft.com/office/drawing/2014/chart" uri="{C3380CC4-5D6E-409C-BE32-E72D297353CC}">
                <c16:uniqueId val="{00000007-C466-4EA2-B479-830218784A2E}"/>
              </c:ext>
            </c:extLst>
          </c:dPt>
          <c:dPt>
            <c:idx val="4"/>
            <c:bubble3D val="0"/>
            <c:spPr>
              <a:solidFill>
                <a:srgbClr val="990099"/>
              </a:solidFill>
            </c:spPr>
            <c:extLst>
              <c:ext xmlns:c16="http://schemas.microsoft.com/office/drawing/2014/chart" uri="{C3380CC4-5D6E-409C-BE32-E72D297353CC}">
                <c16:uniqueId val="{00000009-C466-4EA2-B479-830218784A2E}"/>
              </c:ext>
            </c:extLst>
          </c:dPt>
          <c:dPt>
            <c:idx val="5"/>
            <c:bubble3D val="0"/>
            <c:spPr>
              <a:solidFill>
                <a:srgbClr val="0099C6"/>
              </a:solidFill>
            </c:spPr>
            <c:extLst>
              <c:ext xmlns:c16="http://schemas.microsoft.com/office/drawing/2014/chart" uri="{C3380CC4-5D6E-409C-BE32-E72D297353CC}">
                <c16:uniqueId val="{0000000B-C466-4EA2-B479-830218784A2E}"/>
              </c:ext>
            </c:extLst>
          </c:dPt>
          <c:dPt>
            <c:idx val="6"/>
            <c:bubble3D val="0"/>
            <c:spPr>
              <a:solidFill>
                <a:srgbClr val="DD4477"/>
              </a:solidFill>
            </c:spPr>
            <c:extLst>
              <c:ext xmlns:c16="http://schemas.microsoft.com/office/drawing/2014/chart" uri="{C3380CC4-5D6E-409C-BE32-E72D297353CC}">
                <c16:uniqueId val="{0000000D-C466-4EA2-B479-830218784A2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'CHASSIS EQUIPE ET AERO'!$A$2:$A$7</c:f>
              <c:strCache>
                <c:ptCount val="6"/>
                <c:pt idx="0">
                  <c:v>Châssis tubulaire</c:v>
                </c:pt>
                <c:pt idx="1">
                  <c:v>Equipements</c:v>
                </c:pt>
                <c:pt idx="2">
                  <c:v>Paroi pare feu</c:v>
                </c:pt>
                <c:pt idx="3">
                  <c:v>Fond plat</c:v>
                </c:pt>
                <c:pt idx="4">
                  <c:v>Plaque anti intrusion</c:v>
                </c:pt>
                <c:pt idx="5">
                  <c:v>Carrosserie</c:v>
                </c:pt>
              </c:strCache>
            </c:strRef>
          </c:cat>
          <c:val>
            <c:numRef>
              <c:f>'CHASSIS EQUIPE ET AERO'!$B$2:$B$7</c:f>
              <c:numCache>
                <c:formatCode>General</c:formatCode>
                <c:ptCount val="6"/>
                <c:pt idx="0">
                  <c:v>35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466-4EA2-B479-830218784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1600">
              <a:solidFill>
                <a:srgbClr val="000000"/>
              </a:solidFill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  <a:r>
              <a:rPr lang="fr-FR"/>
              <a:t>Budget massique S2: MOTORISATION INSTRUMENTEE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366CC"/>
              </a:solidFill>
            </c:spPr>
            <c:extLst>
              <c:ext xmlns:c16="http://schemas.microsoft.com/office/drawing/2014/chart" uri="{C3380CC4-5D6E-409C-BE32-E72D297353CC}">
                <c16:uniqueId val="{00000001-4D25-4988-B1E1-9B7B45114998}"/>
              </c:ext>
            </c:extLst>
          </c:dPt>
          <c:dPt>
            <c:idx val="1"/>
            <c:bubble3D val="0"/>
            <c:spPr>
              <a:solidFill>
                <a:srgbClr val="DC3912"/>
              </a:solidFill>
            </c:spPr>
            <c:extLst>
              <c:ext xmlns:c16="http://schemas.microsoft.com/office/drawing/2014/chart" uri="{C3380CC4-5D6E-409C-BE32-E72D297353CC}">
                <c16:uniqueId val="{00000003-4D25-4988-B1E1-9B7B45114998}"/>
              </c:ext>
            </c:extLst>
          </c:dPt>
          <c:dPt>
            <c:idx val="2"/>
            <c:bubble3D val="0"/>
            <c:spPr>
              <a:solidFill>
                <a:srgbClr val="999999"/>
              </a:solidFill>
            </c:spPr>
            <c:extLst>
              <c:ext xmlns:c16="http://schemas.microsoft.com/office/drawing/2014/chart" uri="{C3380CC4-5D6E-409C-BE32-E72D297353CC}">
                <c16:uniqueId val="{00000005-4D25-4988-B1E1-9B7B45114998}"/>
              </c:ext>
            </c:extLst>
          </c:dPt>
          <c:dPt>
            <c:idx val="3"/>
            <c:bubble3D val="0"/>
            <c:spPr>
              <a:solidFill>
                <a:srgbClr val="109618"/>
              </a:solidFill>
            </c:spPr>
            <c:extLst>
              <c:ext xmlns:c16="http://schemas.microsoft.com/office/drawing/2014/chart" uri="{C3380CC4-5D6E-409C-BE32-E72D297353CC}">
                <c16:uniqueId val="{00000007-4D25-4988-B1E1-9B7B45114998}"/>
              </c:ext>
            </c:extLst>
          </c:dPt>
          <c:dPt>
            <c:idx val="4"/>
            <c:bubble3D val="0"/>
            <c:spPr>
              <a:solidFill>
                <a:srgbClr val="990099"/>
              </a:solidFill>
            </c:spPr>
            <c:extLst>
              <c:ext xmlns:c16="http://schemas.microsoft.com/office/drawing/2014/chart" uri="{C3380CC4-5D6E-409C-BE32-E72D297353CC}">
                <c16:uniqueId val="{00000009-4D25-4988-B1E1-9B7B45114998}"/>
              </c:ext>
            </c:extLst>
          </c:dPt>
          <c:dPt>
            <c:idx val="5"/>
            <c:bubble3D val="0"/>
            <c:spPr>
              <a:solidFill>
                <a:srgbClr val="0099C6"/>
              </a:solidFill>
            </c:spPr>
            <c:extLst>
              <c:ext xmlns:c16="http://schemas.microsoft.com/office/drawing/2014/chart" uri="{C3380CC4-5D6E-409C-BE32-E72D297353CC}">
                <c16:uniqueId val="{0000000B-4D25-4988-B1E1-9B7B45114998}"/>
              </c:ext>
            </c:extLst>
          </c:dPt>
          <c:dPt>
            <c:idx val="6"/>
            <c:bubble3D val="0"/>
            <c:spPr>
              <a:solidFill>
                <a:srgbClr val="DD4477"/>
              </a:solidFill>
            </c:spPr>
            <c:extLst>
              <c:ext xmlns:c16="http://schemas.microsoft.com/office/drawing/2014/chart" uri="{C3380CC4-5D6E-409C-BE32-E72D297353CC}">
                <c16:uniqueId val="{0000000D-4D25-4988-B1E1-9B7B45114998}"/>
              </c:ext>
            </c:extLst>
          </c:dPt>
          <c:dPt>
            <c:idx val="7"/>
            <c:bubble3D val="0"/>
            <c:spPr>
              <a:solidFill>
                <a:srgbClr val="66AA00"/>
              </a:solidFill>
            </c:spPr>
            <c:extLst>
              <c:ext xmlns:c16="http://schemas.microsoft.com/office/drawing/2014/chart" uri="{C3380CC4-5D6E-409C-BE32-E72D297353CC}">
                <c16:uniqueId val="{0000000F-4D25-4988-B1E1-9B7B45114998}"/>
              </c:ext>
            </c:extLst>
          </c:dPt>
          <c:dPt>
            <c:idx val="8"/>
            <c:bubble3D val="0"/>
            <c:spPr>
              <a:solidFill>
                <a:srgbClr val="B82E2E"/>
              </a:solidFill>
            </c:spPr>
            <c:extLst>
              <c:ext xmlns:c16="http://schemas.microsoft.com/office/drawing/2014/chart" uri="{C3380CC4-5D6E-409C-BE32-E72D297353CC}">
                <c16:uniqueId val="{00000011-4D25-4988-B1E1-9B7B45114998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'MOTORISATION INSTRUMENTEE'!$A$2:$A$10</c:f>
              <c:strCache>
                <c:ptCount val="9"/>
                <c:pt idx="0">
                  <c:v>Admission</c:v>
                </c:pt>
                <c:pt idx="1">
                  <c:v>Echappement</c:v>
                </c:pt>
                <c:pt idx="2">
                  <c:v>Moteur</c:v>
                </c:pt>
                <c:pt idx="3">
                  <c:v>Système de lubrification</c:v>
                </c:pt>
                <c:pt idx="4">
                  <c:v>Circuit de carburant</c:v>
                </c:pt>
                <c:pt idx="5">
                  <c:v>Refroidissement</c:v>
                </c:pt>
                <c:pt idx="6">
                  <c:v>Différentiel</c:v>
                </c:pt>
                <c:pt idx="7">
                  <c:v>Arbres de transmission</c:v>
                </c:pt>
                <c:pt idx="8">
                  <c:v>Autres éléments de transmission secondaire</c:v>
                </c:pt>
              </c:strCache>
            </c:strRef>
          </c:cat>
          <c:val>
            <c:numRef>
              <c:f>'MOTORISATION INSTRUMENTEE'!$B$2:$B$10</c:f>
              <c:numCache>
                <c:formatCode>General</c:formatCode>
                <c:ptCount val="9"/>
                <c:pt idx="0">
                  <c:v>3</c:v>
                </c:pt>
                <c:pt idx="1">
                  <c:v>5</c:v>
                </c:pt>
                <c:pt idx="2">
                  <c:v>60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D25-4988-B1E1-9B7B45114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1600">
              <a:solidFill>
                <a:srgbClr val="000000"/>
              </a:solidFill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  <a:r>
              <a:rPr lang="fr-FR"/>
              <a:t>Budget massique S4: SEISM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366CC"/>
              </a:solidFill>
            </c:spPr>
            <c:extLst>
              <c:ext xmlns:c16="http://schemas.microsoft.com/office/drawing/2014/chart" uri="{C3380CC4-5D6E-409C-BE32-E72D297353CC}">
                <c16:uniqueId val="{00000001-F6FC-4B44-AC55-D2FEAE75646E}"/>
              </c:ext>
            </c:extLst>
          </c:dPt>
          <c:dPt>
            <c:idx val="1"/>
            <c:bubble3D val="0"/>
            <c:spPr>
              <a:solidFill>
                <a:srgbClr val="DC3912"/>
              </a:solidFill>
            </c:spPr>
            <c:extLst>
              <c:ext xmlns:c16="http://schemas.microsoft.com/office/drawing/2014/chart" uri="{C3380CC4-5D6E-409C-BE32-E72D297353CC}">
                <c16:uniqueId val="{00000003-F6FC-4B44-AC55-D2FEAE75646E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5-F6FC-4B44-AC55-D2FEAE75646E}"/>
              </c:ext>
            </c:extLst>
          </c:dPt>
          <c:dPt>
            <c:idx val="3"/>
            <c:bubble3D val="0"/>
            <c:spPr>
              <a:solidFill>
                <a:srgbClr val="109618"/>
              </a:solidFill>
            </c:spPr>
            <c:extLst>
              <c:ext xmlns:c16="http://schemas.microsoft.com/office/drawing/2014/chart" uri="{C3380CC4-5D6E-409C-BE32-E72D297353CC}">
                <c16:uniqueId val="{00000007-F6FC-4B44-AC55-D2FEAE75646E}"/>
              </c:ext>
            </c:extLst>
          </c:dPt>
          <c:dPt>
            <c:idx val="4"/>
            <c:bubble3D val="0"/>
            <c:spPr>
              <a:solidFill>
                <a:srgbClr val="990099"/>
              </a:solidFill>
            </c:spPr>
            <c:extLst>
              <c:ext xmlns:c16="http://schemas.microsoft.com/office/drawing/2014/chart" uri="{C3380CC4-5D6E-409C-BE32-E72D297353CC}">
                <c16:uniqueId val="{00000009-F6FC-4B44-AC55-D2FEAE75646E}"/>
              </c:ext>
            </c:extLst>
          </c:dPt>
          <c:dPt>
            <c:idx val="5"/>
            <c:bubble3D val="0"/>
            <c:spPr>
              <a:solidFill>
                <a:srgbClr val="0099C6"/>
              </a:solidFill>
            </c:spPr>
            <c:extLst>
              <c:ext xmlns:c16="http://schemas.microsoft.com/office/drawing/2014/chart" uri="{C3380CC4-5D6E-409C-BE32-E72D297353CC}">
                <c16:uniqueId val="{0000000B-F6FC-4B44-AC55-D2FEAE75646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SEISM!$A$2:$A$6</c:f>
              <c:strCache>
                <c:ptCount val="5"/>
                <c:pt idx="0">
                  <c:v>Faisceau électrique</c:v>
                </c:pt>
                <c:pt idx="1">
                  <c:v>Batterie</c:v>
                </c:pt>
                <c:pt idx="2">
                  <c:v>Tableau de bord</c:v>
                </c:pt>
                <c:pt idx="3">
                  <c:v>Volant équipé</c:v>
                </c:pt>
                <c:pt idx="4">
                  <c:v>Commande BV</c:v>
                </c:pt>
              </c:strCache>
            </c:strRef>
          </c:cat>
          <c:val>
            <c:numRef>
              <c:f>SEISM!$B$2:$B$6</c:f>
              <c:numCache>
                <c:formatCode>General</c:formatCode>
                <c:ptCount val="5"/>
                <c:pt idx="0">
                  <c:v>3.5</c:v>
                </c:pt>
                <c:pt idx="1">
                  <c:v>3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6FC-4B44-AC55-D2FEAE756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1600">
              <a:solidFill>
                <a:srgbClr val="000000"/>
              </a:solidFill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933450</xdr:colOff>
      <xdr:row>0</xdr:row>
      <xdr:rowOff>190500</xdr:rowOff>
    </xdr:from>
    <xdr:ext cx="9629775" cy="4800600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333375</xdr:colOff>
      <xdr:row>2</xdr:row>
      <xdr:rowOff>171450</xdr:rowOff>
    </xdr:from>
    <xdr:ext cx="6934200" cy="4286250"/>
    <xdr:graphicFrame macro="">
      <xdr:nvGraphicFramePr>
        <xdr:cNvPr id="3" name="Chart 3" title="Graphiqu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838200</xdr:colOff>
      <xdr:row>2</xdr:row>
      <xdr:rowOff>85725</xdr:rowOff>
    </xdr:from>
    <xdr:ext cx="6896100" cy="4286250"/>
    <xdr:graphicFrame macro="">
      <xdr:nvGraphicFramePr>
        <xdr:cNvPr id="2" name="Chart 2" title="Graphiqu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200025</xdr:colOff>
      <xdr:row>1</xdr:row>
      <xdr:rowOff>180975</xdr:rowOff>
    </xdr:from>
    <xdr:ext cx="7400925" cy="4286250"/>
    <xdr:graphicFrame macro="">
      <xdr:nvGraphicFramePr>
        <xdr:cNvPr id="5" name="Chart 5" title="Graphiqu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209550</xdr:colOff>
      <xdr:row>3</xdr:row>
      <xdr:rowOff>19050</xdr:rowOff>
    </xdr:from>
    <xdr:ext cx="6781800" cy="4286250"/>
    <xdr:graphicFrame macro="">
      <xdr:nvGraphicFramePr>
        <xdr:cNvPr id="4" name="Chart 4" title="Graphiqu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workbookViewId="0">
      <selection activeCell="C9" sqref="C9"/>
    </sheetView>
  </sheetViews>
  <sheetFormatPr baseColWidth="10" defaultColWidth="14.42578125" defaultRowHeight="15.75" customHeight="1" x14ac:dyDescent="0.2"/>
  <cols>
    <col min="1" max="1" width="36" customWidth="1"/>
  </cols>
  <sheetData>
    <row r="1" spans="1:3" ht="15.75" customHeight="1" x14ac:dyDescent="0.2">
      <c r="A1" s="7" t="s">
        <v>0</v>
      </c>
      <c r="B1" s="8"/>
    </row>
    <row r="2" spans="1:3" ht="15.75" customHeight="1" x14ac:dyDescent="0.2">
      <c r="A2" s="1" t="s">
        <v>3</v>
      </c>
      <c r="B2" s="2">
        <f>LASMECA!B11</f>
        <v>57.7</v>
      </c>
      <c r="C2" s="4">
        <f>LASMECA!C11</f>
        <v>58</v>
      </c>
    </row>
    <row r="3" spans="1:3" ht="15.75" customHeight="1" x14ac:dyDescent="0.2">
      <c r="A3" s="1" t="s">
        <v>7</v>
      </c>
      <c r="B3" s="2">
        <f>'MOTORISATION INSTRUMENTEE'!B12</f>
        <v>89</v>
      </c>
      <c r="C3" s="4">
        <f>'MOTORISATION INSTRUMENTEE'!C12</f>
        <v>89.954999999999998</v>
      </c>
    </row>
    <row r="4" spans="1:3" ht="15.75" customHeight="1" x14ac:dyDescent="0.2">
      <c r="A4" s="1" t="s">
        <v>20</v>
      </c>
      <c r="B4" s="2">
        <f>'CHASSIS EQUIPE ET AERO'!B9</f>
        <v>53</v>
      </c>
      <c r="C4" s="4">
        <f>'CHASSIS EQUIPE ET AERO'!C9</f>
        <v>56.765000000000001</v>
      </c>
    </row>
    <row r="5" spans="1:3" ht="15.75" customHeight="1" x14ac:dyDescent="0.2">
      <c r="A5" s="1" t="s">
        <v>21</v>
      </c>
      <c r="B5" s="2">
        <f>SEISM!B8</f>
        <v>11.5</v>
      </c>
      <c r="C5" s="4">
        <f>SEISM!C8</f>
        <v>12</v>
      </c>
    </row>
    <row r="6" spans="1:3" ht="15.75" customHeight="1" x14ac:dyDescent="0.2">
      <c r="A6" s="1" t="s">
        <v>22</v>
      </c>
      <c r="B6" s="2">
        <v>9</v>
      </c>
      <c r="C6" s="4">
        <v>15</v>
      </c>
    </row>
    <row r="7" spans="1:3" ht="15.75" customHeight="1" x14ac:dyDescent="0.2">
      <c r="A7" s="9"/>
      <c r="B7" s="8"/>
    </row>
    <row r="8" spans="1:3" ht="15.75" customHeight="1" x14ac:dyDescent="0.2">
      <c r="A8" s="1" t="s">
        <v>18</v>
      </c>
      <c r="B8" s="4">
        <f>SUM(B2:B6)</f>
        <v>220.2</v>
      </c>
      <c r="C8" s="4">
        <f>SUM(C2:C6)</f>
        <v>231.71999999999997</v>
      </c>
    </row>
    <row r="18" spans="1:2" ht="15.75" customHeight="1" x14ac:dyDescent="0.2">
      <c r="A18" s="6"/>
      <c r="B18" s="6"/>
    </row>
    <row r="19" spans="1:2" ht="15.75" customHeight="1" x14ac:dyDescent="0.2">
      <c r="A19" s="6"/>
      <c r="B19" s="6"/>
    </row>
  </sheetData>
  <mergeCells count="2">
    <mergeCell ref="A1:B1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>
      <selection activeCell="B2" sqref="B2"/>
    </sheetView>
  </sheetViews>
  <sheetFormatPr baseColWidth="10" defaultColWidth="14.42578125" defaultRowHeight="15.75" customHeight="1" x14ac:dyDescent="0.2"/>
  <cols>
    <col min="1" max="1" width="33.140625" customWidth="1"/>
  </cols>
  <sheetData>
    <row r="1" spans="1:3" ht="15.75" customHeight="1" x14ac:dyDescent="0.2">
      <c r="A1" s="7" t="s">
        <v>2</v>
      </c>
      <c r="B1" s="8"/>
    </row>
    <row r="2" spans="1:3" ht="15.75" customHeight="1" x14ac:dyDescent="0.2">
      <c r="A2" s="1" t="s">
        <v>4</v>
      </c>
      <c r="B2" s="2">
        <v>4</v>
      </c>
      <c r="C2" s="4">
        <v>4</v>
      </c>
    </row>
    <row r="3" spans="1:3" ht="15.75" customHeight="1" x14ac:dyDescent="0.2">
      <c r="A3" s="1" t="s">
        <v>12</v>
      </c>
      <c r="B3" s="2">
        <v>2.5</v>
      </c>
      <c r="C3" s="4"/>
    </row>
    <row r="4" spans="1:3" ht="15.75" customHeight="1" x14ac:dyDescent="0.2">
      <c r="A4" s="1" t="s">
        <v>13</v>
      </c>
      <c r="B4" s="2">
        <v>6</v>
      </c>
      <c r="C4" s="4">
        <v>3</v>
      </c>
    </row>
    <row r="5" spans="1:3" ht="15.75" customHeight="1" x14ac:dyDescent="0.2">
      <c r="A5" s="1" t="s">
        <v>14</v>
      </c>
      <c r="B5" s="2">
        <v>4</v>
      </c>
      <c r="C5" s="4">
        <v>4</v>
      </c>
    </row>
    <row r="6" spans="1:3" ht="15.75" customHeight="1" x14ac:dyDescent="0.2">
      <c r="A6" s="1" t="s">
        <v>15</v>
      </c>
      <c r="B6" s="2">
        <v>9</v>
      </c>
      <c r="C6" s="4">
        <v>10</v>
      </c>
    </row>
    <row r="7" spans="1:3" ht="15.75" customHeight="1" x14ac:dyDescent="0.2">
      <c r="A7" s="1" t="s">
        <v>16</v>
      </c>
      <c r="B7" s="2">
        <f>4.85*4</f>
        <v>19.399999999999999</v>
      </c>
      <c r="C7" s="4">
        <f>4.85*4</f>
        <v>19.399999999999999</v>
      </c>
    </row>
    <row r="8" spans="1:3" ht="15.75" customHeight="1" x14ac:dyDescent="0.2">
      <c r="A8" s="1" t="s">
        <v>17</v>
      </c>
      <c r="B8" s="2">
        <v>9.8000000000000007</v>
      </c>
      <c r="C8" s="4">
        <v>13.6</v>
      </c>
    </row>
    <row r="9" spans="1:3" ht="15.75" customHeight="1" x14ac:dyDescent="0.2">
      <c r="A9" s="3" t="s">
        <v>19</v>
      </c>
      <c r="B9" s="5">
        <f>0.5+0.5+1.5+0.5</f>
        <v>3</v>
      </c>
      <c r="C9" s="5">
        <v>4</v>
      </c>
    </row>
    <row r="10" spans="1:3" ht="15.75" customHeight="1" x14ac:dyDescent="0.2">
      <c r="A10" s="9"/>
      <c r="B10" s="10"/>
    </row>
    <row r="11" spans="1:3" ht="15.75" customHeight="1" x14ac:dyDescent="0.2">
      <c r="A11" s="1" t="s">
        <v>18</v>
      </c>
      <c r="B11" s="4">
        <f>SUM(B2:B9)</f>
        <v>57.7</v>
      </c>
      <c r="C11" s="4">
        <f>SUM(C2:C9)</f>
        <v>58</v>
      </c>
    </row>
  </sheetData>
  <mergeCells count="2">
    <mergeCell ref="A1:B1"/>
    <mergeCell ref="A10:B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"/>
  <sheetViews>
    <sheetView workbookViewId="0">
      <selection activeCell="C7" sqref="C7"/>
    </sheetView>
  </sheetViews>
  <sheetFormatPr baseColWidth="10" defaultColWidth="14.42578125" defaultRowHeight="15.75" customHeight="1" x14ac:dyDescent="0.2"/>
  <cols>
    <col min="1" max="1" width="43.7109375" customWidth="1"/>
    <col min="2" max="2" width="12.85546875" customWidth="1"/>
  </cols>
  <sheetData>
    <row r="1" spans="1:3" ht="15.75" customHeight="1" x14ac:dyDescent="0.2">
      <c r="A1" s="7" t="s">
        <v>1</v>
      </c>
      <c r="B1" s="8"/>
    </row>
    <row r="2" spans="1:3" ht="15.75" customHeight="1" x14ac:dyDescent="0.2">
      <c r="A2" s="1" t="s">
        <v>5</v>
      </c>
      <c r="B2" s="2">
        <v>35</v>
      </c>
      <c r="C2" s="11">
        <v>41</v>
      </c>
    </row>
    <row r="3" spans="1:3" ht="15.75" customHeight="1" x14ac:dyDescent="0.2">
      <c r="A3" s="1" t="s">
        <v>6</v>
      </c>
      <c r="B3" s="2">
        <v>5</v>
      </c>
      <c r="C3" s="11"/>
    </row>
    <row r="4" spans="1:3" ht="15.75" customHeight="1" x14ac:dyDescent="0.2">
      <c r="A4" s="1" t="s">
        <v>8</v>
      </c>
      <c r="B4" s="2">
        <v>3</v>
      </c>
      <c r="C4">
        <f>0.596+0+0.609+0.823+0.544+0.331+0.355*2+0.194*2+0.382*2</f>
        <v>4.7650000000000006</v>
      </c>
    </row>
    <row r="5" spans="1:3" ht="15.75" customHeight="1" x14ac:dyDescent="0.2">
      <c r="A5" s="1" t="s">
        <v>9</v>
      </c>
      <c r="B5" s="2">
        <v>3</v>
      </c>
      <c r="C5">
        <v>3.5</v>
      </c>
    </row>
    <row r="6" spans="1:3" ht="15.75" customHeight="1" x14ac:dyDescent="0.2">
      <c r="A6" s="1" t="s">
        <v>10</v>
      </c>
      <c r="B6" s="2">
        <v>1</v>
      </c>
      <c r="C6">
        <v>1.5</v>
      </c>
    </row>
    <row r="7" spans="1:3" ht="15.75" customHeight="1" x14ac:dyDescent="0.2">
      <c r="A7" s="1" t="s">
        <v>11</v>
      </c>
      <c r="B7" s="2">
        <v>6</v>
      </c>
      <c r="C7">
        <v>6</v>
      </c>
    </row>
    <row r="8" spans="1:3" ht="15.75" customHeight="1" x14ac:dyDescent="0.2">
      <c r="A8" s="9"/>
      <c r="B8" s="8"/>
    </row>
    <row r="9" spans="1:3" ht="15.75" customHeight="1" x14ac:dyDescent="0.2">
      <c r="A9" s="1" t="s">
        <v>18</v>
      </c>
      <c r="B9" s="4">
        <f>SUM(B2:B7)</f>
        <v>53</v>
      </c>
      <c r="C9">
        <f>SUM(C2:C7)</f>
        <v>56.765000000000001</v>
      </c>
    </row>
  </sheetData>
  <mergeCells count="3">
    <mergeCell ref="A1:B1"/>
    <mergeCell ref="A8:B8"/>
    <mergeCell ref="C2:C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2"/>
  <sheetViews>
    <sheetView workbookViewId="0">
      <selection activeCell="C2" sqref="C2"/>
    </sheetView>
  </sheetViews>
  <sheetFormatPr baseColWidth="10" defaultColWidth="14.42578125" defaultRowHeight="15.75" customHeight="1" x14ac:dyDescent="0.2"/>
  <cols>
    <col min="1" max="1" width="39.85546875" customWidth="1"/>
  </cols>
  <sheetData>
    <row r="1" spans="1:3" ht="15.75" customHeight="1" x14ac:dyDescent="0.2">
      <c r="A1" s="7" t="s">
        <v>24</v>
      </c>
      <c r="B1" s="8"/>
    </row>
    <row r="2" spans="1:3" ht="15.75" customHeight="1" x14ac:dyDescent="0.2">
      <c r="A2" s="1" t="s">
        <v>26</v>
      </c>
      <c r="B2" s="2">
        <v>3</v>
      </c>
      <c r="C2" s="4">
        <v>3</v>
      </c>
    </row>
    <row r="3" spans="1:3" ht="15.75" customHeight="1" x14ac:dyDescent="0.2">
      <c r="A3" s="1" t="s">
        <v>28</v>
      </c>
      <c r="B3" s="2">
        <v>5</v>
      </c>
      <c r="C3" s="4">
        <f>0.58+0.245+0.229*2+0.075*4+0.192+0.136+0.452+0.428+0.578+0.586+2</f>
        <v>5.9550000000000001</v>
      </c>
    </row>
    <row r="4" spans="1:3" ht="15.75" customHeight="1" x14ac:dyDescent="0.2">
      <c r="A4" s="1" t="s">
        <v>30</v>
      </c>
      <c r="B4" s="2">
        <v>60</v>
      </c>
      <c r="C4" s="4">
        <v>60</v>
      </c>
    </row>
    <row r="5" spans="1:3" ht="15.75" customHeight="1" x14ac:dyDescent="0.2">
      <c r="A5" s="1" t="s">
        <v>32</v>
      </c>
      <c r="B5" s="2">
        <v>3</v>
      </c>
      <c r="C5" s="4">
        <v>3</v>
      </c>
    </row>
    <row r="6" spans="1:3" ht="15.75" customHeight="1" x14ac:dyDescent="0.2">
      <c r="A6" s="1" t="s">
        <v>33</v>
      </c>
      <c r="B6" s="2">
        <v>3</v>
      </c>
      <c r="C6" s="4">
        <v>3</v>
      </c>
    </row>
    <row r="7" spans="1:3" ht="15.75" customHeight="1" x14ac:dyDescent="0.2">
      <c r="A7" s="1" t="s">
        <v>35</v>
      </c>
      <c r="B7" s="2">
        <v>6</v>
      </c>
      <c r="C7" s="4">
        <v>6</v>
      </c>
    </row>
    <row r="8" spans="1:3" ht="15.75" customHeight="1" x14ac:dyDescent="0.2">
      <c r="A8" s="3" t="s">
        <v>36</v>
      </c>
      <c r="B8" s="5">
        <v>2</v>
      </c>
      <c r="C8" s="5">
        <v>2</v>
      </c>
    </row>
    <row r="9" spans="1:3" ht="15.75" customHeight="1" x14ac:dyDescent="0.2">
      <c r="A9" s="3" t="s">
        <v>37</v>
      </c>
      <c r="B9" s="5">
        <v>2</v>
      </c>
      <c r="C9" s="5">
        <v>2</v>
      </c>
    </row>
    <row r="10" spans="1:3" ht="15.75" customHeight="1" x14ac:dyDescent="0.2">
      <c r="A10" s="3" t="s">
        <v>38</v>
      </c>
      <c r="B10" s="5">
        <v>5</v>
      </c>
      <c r="C10" s="5">
        <v>5</v>
      </c>
    </row>
    <row r="11" spans="1:3" ht="15.75" customHeight="1" x14ac:dyDescent="0.2">
      <c r="A11" s="9"/>
      <c r="B11" s="8"/>
    </row>
    <row r="12" spans="1:3" ht="15.75" customHeight="1" x14ac:dyDescent="0.2">
      <c r="A12" s="1" t="s">
        <v>18</v>
      </c>
      <c r="B12" s="4">
        <f>SUM(B2:B10)</f>
        <v>89</v>
      </c>
      <c r="C12" s="4">
        <f>SUM(C2:C10)</f>
        <v>89.954999999999998</v>
      </c>
    </row>
  </sheetData>
  <mergeCells count="2">
    <mergeCell ref="A1:B1"/>
    <mergeCell ref="A11:B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8"/>
  <sheetViews>
    <sheetView workbookViewId="0">
      <selection activeCell="C8" sqref="C8"/>
    </sheetView>
  </sheetViews>
  <sheetFormatPr baseColWidth="10" defaultColWidth="14.42578125" defaultRowHeight="15.75" customHeight="1" x14ac:dyDescent="0.2"/>
  <cols>
    <col min="1" max="1" width="30.5703125" customWidth="1"/>
  </cols>
  <sheetData>
    <row r="1" spans="1:3" ht="15.75" customHeight="1" x14ac:dyDescent="0.2">
      <c r="A1" s="7" t="s">
        <v>23</v>
      </c>
      <c r="B1" s="8"/>
    </row>
    <row r="2" spans="1:3" ht="15.75" customHeight="1" x14ac:dyDescent="0.2">
      <c r="A2" s="1" t="s">
        <v>25</v>
      </c>
      <c r="B2" s="2">
        <v>3.5</v>
      </c>
      <c r="C2" s="4">
        <v>4</v>
      </c>
    </row>
    <row r="3" spans="1:3" ht="15.75" customHeight="1" x14ac:dyDescent="0.2">
      <c r="A3" s="1" t="s">
        <v>27</v>
      </c>
      <c r="B3" s="2">
        <v>3</v>
      </c>
      <c r="C3" s="4">
        <v>3</v>
      </c>
    </row>
    <row r="4" spans="1:3" ht="15.75" customHeight="1" x14ac:dyDescent="0.2">
      <c r="A4" s="1" t="s">
        <v>29</v>
      </c>
      <c r="B4" s="2">
        <v>1.5</v>
      </c>
      <c r="C4" s="4">
        <v>1.5</v>
      </c>
    </row>
    <row r="5" spans="1:3" ht="15.75" customHeight="1" x14ac:dyDescent="0.2">
      <c r="A5" s="1" t="s">
        <v>31</v>
      </c>
      <c r="B5" s="2">
        <v>1.5</v>
      </c>
      <c r="C5" s="4">
        <v>1.5</v>
      </c>
    </row>
    <row r="6" spans="1:3" ht="15.75" customHeight="1" x14ac:dyDescent="0.2">
      <c r="A6" s="1" t="s">
        <v>34</v>
      </c>
      <c r="B6" s="2">
        <v>2</v>
      </c>
      <c r="C6" s="4">
        <v>2</v>
      </c>
    </row>
    <row r="7" spans="1:3" ht="15.75" customHeight="1" x14ac:dyDescent="0.2">
      <c r="A7" s="9"/>
      <c r="B7" s="10"/>
    </row>
    <row r="8" spans="1:3" ht="15.75" customHeight="1" x14ac:dyDescent="0.2">
      <c r="A8" s="1" t="s">
        <v>18</v>
      </c>
      <c r="B8" s="4">
        <f>SUM(B2:B6)</f>
        <v>11.5</v>
      </c>
      <c r="C8" s="4">
        <f>SUM(C2:C6)</f>
        <v>12</v>
      </c>
    </row>
  </sheetData>
  <mergeCells count="2">
    <mergeCell ref="A1:B1"/>
    <mergeCell ref="A7:B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GLOBAL</vt:lpstr>
      <vt:lpstr>LASMECA</vt:lpstr>
      <vt:lpstr>CHASSIS EQUIPE ET AERO</vt:lpstr>
      <vt:lpstr>MOTORISATION INSTRUMENTEE</vt:lpstr>
      <vt:lpstr>SEISM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Arthur Perdereau</cp:lastModifiedBy>
  <dcterms:created xsi:type="dcterms:W3CDTF">2018-06-27T17:50:15Z</dcterms:created>
  <dcterms:modified xsi:type="dcterms:W3CDTF">2018-07-03T22:24:41Z</dcterms:modified>
</cp:coreProperties>
</file>